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https://ekhois.sharepoint.com/Research  Development/Project Files/24E021 - Flexural Frame Revisions/UofT/"/>
    </mc:Choice>
  </mc:AlternateContent>
  <xr:revisionPtr revIDLastSave="18" documentId="13_ncr:9_{FAEC6DEC-D08A-4550-BACF-4DEEA69529DC}" xr6:coauthVersionLast="47" xr6:coauthVersionMax="47" xr10:uidLastSave="{D7CAAFEE-BA7C-4606-8E11-CDCFF8B6C768}"/>
  <bookViews>
    <workbookView xWindow="-110" yWindow="-110" windowWidth="38620" windowHeight="21220" firstSheet="3" activeTab="3" xr2:uid="{35D567DE-CD30-4641-9D85-BE56344C25F5}"/>
  </bookViews>
  <sheets>
    <sheet name="Test Cycles" sheetId="9" r:id="rId1"/>
    <sheet name="Panel Test Records" sheetId="10" r:id="rId2"/>
    <sheet name="Panel 1 - Deflection" sheetId="1" r:id="rId3"/>
    <sheet name="Panel 1 - Yield" sheetId="5" r:id="rId4"/>
    <sheet name="Panel 1 - Time Deflection" sheetId="12" r:id="rId5"/>
    <sheet name="Panel 2 - Deflection" sheetId="2" r:id="rId6"/>
    <sheet name="Panel 2 - Yield" sheetId="6" r:id="rId7"/>
    <sheet name="Panel 2 - Time Deflection " sheetId="13" r:id="rId8"/>
    <sheet name="Panel 3 - Deflection" sheetId="3" r:id="rId9"/>
    <sheet name="Panel 3 - Yield" sheetId="7" r:id="rId10"/>
    <sheet name="Panel 3 - Time Deflection" sheetId="14" r:id="rId11"/>
    <sheet name="Panel 4 - Deflection" sheetId="4" r:id="rId12"/>
    <sheet name="Panel 4 - Yield" sheetId="8" r:id="rId13"/>
    <sheet name="Cumulative Wind Pressure vs De " sheetId="11" r:id="rId14"/>
    <sheet name="Cumulative Time Deflections" sheetId="15" r:id="rId15"/>
  </sheets>
  <definedNames>
    <definedName name="_xlnm._FilterDatabase" localSheetId="2" hidden="1">'Panel 1 - Deflection'!$A$1:$M$1889</definedName>
    <definedName name="_xlnm._FilterDatabase" localSheetId="5" hidden="1">'Panel 2 - Deflection'!$A$1:$M$1932</definedName>
    <definedName name="_xlnm._FilterDatabase" localSheetId="8" hidden="1">'Panel 3 - Deflection'!$A$1:$M$1696</definedName>
    <definedName name="_xlnm._FilterDatabase" localSheetId="11" hidden="1">'Panel 4 - Deflection'!$A$1:$M$717</definedName>
    <definedName name="_xlnm.Print_Area" localSheetId="3">'Panel 1 - Yield'!$A$1:$I$88</definedName>
    <definedName name="_xlnm.Print_Area" localSheetId="6">'Panel 2 - Yield'!$A$1:$I$88</definedName>
    <definedName name="_xlnm.Print_Area" localSheetId="1">'Panel Test Records'!$A$1:$M$28</definedName>
    <definedName name="_xlnm.Print_Area" localSheetId="0">'Test Cycles'!$A$1:$I$88</definedName>
    <definedName name="_xlnm.Print_Titles" localSheetId="3">'Panel 1 - Yield'!$1:$5</definedName>
    <definedName name="_xlnm.Print_Titles" localSheetId="6">'Panel 2 - Yield'!$1:$5</definedName>
    <definedName name="_xlnm.Print_Titles" localSheetId="0">'Test Cycles'!$1:$5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5" l="1"/>
  <c r="K19" i="5"/>
  <c r="E23" i="9"/>
  <c r="D23" i="9"/>
  <c r="H19" i="8" l="1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D69" i="8"/>
  <c r="E69" i="8" s="1"/>
  <c r="D62" i="8"/>
  <c r="E62" i="8" s="1"/>
  <c r="D61" i="8"/>
  <c r="E61" i="8" s="1"/>
  <c r="D55" i="8"/>
  <c r="E55" i="8" s="1"/>
  <c r="D51" i="8"/>
  <c r="E51" i="8" s="1"/>
  <c r="D50" i="8"/>
  <c r="E50" i="8" s="1"/>
  <c r="D49" i="8"/>
  <c r="E49" i="8" s="1"/>
  <c r="D44" i="8"/>
  <c r="E44" i="8" s="1"/>
  <c r="D40" i="8"/>
  <c r="E40" i="8" s="1"/>
  <c r="D39" i="8"/>
  <c r="E39" i="8" s="1"/>
  <c r="D33" i="8"/>
  <c r="E33" i="8" s="1"/>
  <c r="D30" i="8"/>
  <c r="E30" i="8" s="1"/>
  <c r="D29" i="8"/>
  <c r="E29" i="8" s="1"/>
  <c r="I28" i="8"/>
  <c r="D28" i="8"/>
  <c r="E28" i="8" s="1"/>
  <c r="D27" i="8"/>
  <c r="E27" i="8" s="1"/>
  <c r="D23" i="8"/>
  <c r="E23" i="8" s="1"/>
  <c r="D19" i="8"/>
  <c r="E19" i="8" s="1"/>
  <c r="K19" i="8" s="1"/>
  <c r="I18" i="8"/>
  <c r="H18" i="8"/>
  <c r="E18" i="8"/>
  <c r="F17" i="8"/>
  <c r="E17" i="8"/>
  <c r="H6" i="8"/>
  <c r="H7" i="8" s="1"/>
  <c r="G2" i="8"/>
  <c r="E2" i="8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D69" i="7"/>
  <c r="I69" i="7" s="1"/>
  <c r="D62" i="7"/>
  <c r="E62" i="7" s="1"/>
  <c r="D61" i="7"/>
  <c r="E61" i="7" s="1"/>
  <c r="D55" i="7"/>
  <c r="E55" i="7" s="1"/>
  <c r="D51" i="7"/>
  <c r="E51" i="7" s="1"/>
  <c r="D50" i="7"/>
  <c r="E50" i="7" s="1"/>
  <c r="D49" i="7"/>
  <c r="E49" i="7" s="1"/>
  <c r="D44" i="7"/>
  <c r="E44" i="7" s="1"/>
  <c r="D40" i="7"/>
  <c r="E40" i="7" s="1"/>
  <c r="D39" i="7"/>
  <c r="E39" i="7" s="1"/>
  <c r="D33" i="7"/>
  <c r="E33" i="7" s="1"/>
  <c r="D30" i="7"/>
  <c r="E30" i="7" s="1"/>
  <c r="D29" i="7"/>
  <c r="E29" i="7" s="1"/>
  <c r="D28" i="7"/>
  <c r="E28" i="7" s="1"/>
  <c r="D27" i="7"/>
  <c r="E27" i="7" s="1"/>
  <c r="D23" i="7"/>
  <c r="E23" i="7" s="1"/>
  <c r="D19" i="7"/>
  <c r="I19" i="7" s="1"/>
  <c r="I18" i="7"/>
  <c r="H18" i="7"/>
  <c r="E18" i="7"/>
  <c r="F18" i="7" s="1"/>
  <c r="G18" i="7" s="1"/>
  <c r="F17" i="7"/>
  <c r="E17" i="7"/>
  <c r="H6" i="7"/>
  <c r="H7" i="7" s="1"/>
  <c r="G2" i="7"/>
  <c r="E2" i="7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D69" i="6"/>
  <c r="I69" i="6" s="1"/>
  <c r="D62" i="6"/>
  <c r="I62" i="6" s="1"/>
  <c r="D61" i="6"/>
  <c r="I61" i="6" s="1"/>
  <c r="D55" i="6"/>
  <c r="I55" i="6" s="1"/>
  <c r="D51" i="6"/>
  <c r="D59" i="6" s="1"/>
  <c r="D50" i="6"/>
  <c r="D60" i="6" s="1"/>
  <c r="D49" i="6"/>
  <c r="I49" i="6" s="1"/>
  <c r="D44" i="6"/>
  <c r="E44" i="6" s="1"/>
  <c r="D40" i="6"/>
  <c r="D48" i="6" s="1"/>
  <c r="D39" i="6"/>
  <c r="I39" i="6" s="1"/>
  <c r="D33" i="6"/>
  <c r="E33" i="6" s="1"/>
  <c r="D30" i="6"/>
  <c r="D36" i="6" s="1"/>
  <c r="D29" i="6"/>
  <c r="D37" i="6" s="1"/>
  <c r="D28" i="6"/>
  <c r="D38" i="6" s="1"/>
  <c r="D27" i="6"/>
  <c r="I27" i="6" s="1"/>
  <c r="D23" i="6"/>
  <c r="I23" i="6" s="1"/>
  <c r="D19" i="6"/>
  <c r="P18" i="6" s="1"/>
  <c r="I18" i="6"/>
  <c r="H18" i="6"/>
  <c r="E18" i="6"/>
  <c r="L18" i="6" s="1"/>
  <c r="F17" i="6"/>
  <c r="E17" i="6"/>
  <c r="H6" i="6"/>
  <c r="H7" i="6" s="1"/>
  <c r="G2" i="6"/>
  <c r="E2" i="6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8" i="5"/>
  <c r="D69" i="9"/>
  <c r="E69" i="9" s="1"/>
  <c r="I62" i="9"/>
  <c r="E62" i="9"/>
  <c r="L62" i="9" s="1"/>
  <c r="D62" i="9"/>
  <c r="D61" i="9"/>
  <c r="E61" i="9" s="1"/>
  <c r="E55" i="9"/>
  <c r="L55" i="9" s="1"/>
  <c r="D55" i="9"/>
  <c r="I55" i="9" s="1"/>
  <c r="E51" i="9"/>
  <c r="L51" i="9" s="1"/>
  <c r="D51" i="9"/>
  <c r="I51" i="9" s="1"/>
  <c r="D50" i="9"/>
  <c r="I50" i="9" s="1"/>
  <c r="D49" i="9"/>
  <c r="I49" i="9" s="1"/>
  <c r="E44" i="9"/>
  <c r="L44" i="9" s="1"/>
  <c r="D44" i="9"/>
  <c r="I44" i="9" s="1"/>
  <c r="D40" i="9"/>
  <c r="E40" i="9" s="1"/>
  <c r="E39" i="9"/>
  <c r="L39" i="9" s="1"/>
  <c r="D39" i="9"/>
  <c r="I39" i="9" s="1"/>
  <c r="D33" i="9"/>
  <c r="I33" i="9" s="1"/>
  <c r="E30" i="9"/>
  <c r="L30" i="9" s="1"/>
  <c r="D30" i="9"/>
  <c r="I30" i="9" s="1"/>
  <c r="I29" i="9"/>
  <c r="D29" i="9"/>
  <c r="D37" i="9" s="1"/>
  <c r="D28" i="9"/>
  <c r="D38" i="9" s="1"/>
  <c r="D27" i="9"/>
  <c r="I27" i="9" s="1"/>
  <c r="I23" i="9"/>
  <c r="P22" i="9"/>
  <c r="P21" i="9"/>
  <c r="D19" i="9"/>
  <c r="E19" i="9" s="1"/>
  <c r="P18" i="9"/>
  <c r="K18" i="9"/>
  <c r="E3" i="10" s="1"/>
  <c r="I18" i="9"/>
  <c r="E18" i="9"/>
  <c r="F18" i="9" s="1"/>
  <c r="F17" i="9"/>
  <c r="E17" i="9"/>
  <c r="H6" i="9"/>
  <c r="H7" i="9" s="1"/>
  <c r="G2" i="9"/>
  <c r="E2" i="9"/>
  <c r="D69" i="5"/>
  <c r="L69" i="5" s="1"/>
  <c r="D62" i="5"/>
  <c r="E62" i="5" s="1"/>
  <c r="D61" i="5"/>
  <c r="I61" i="5" s="1"/>
  <c r="D55" i="5"/>
  <c r="I55" i="5" s="1"/>
  <c r="D51" i="5"/>
  <c r="I51" i="5" s="1"/>
  <c r="D50" i="5"/>
  <c r="I50" i="5" s="1"/>
  <c r="D49" i="5"/>
  <c r="I49" i="5" s="1"/>
  <c r="D44" i="5"/>
  <c r="I44" i="5" s="1"/>
  <c r="D40" i="5"/>
  <c r="E40" i="5" s="1"/>
  <c r="D39" i="5"/>
  <c r="I39" i="5" s="1"/>
  <c r="D33" i="5"/>
  <c r="I33" i="5" s="1"/>
  <c r="D30" i="5"/>
  <c r="E30" i="5" s="1"/>
  <c r="D29" i="5"/>
  <c r="D37" i="5" s="1"/>
  <c r="D28" i="5"/>
  <c r="D38" i="5" s="1"/>
  <c r="D27" i="5"/>
  <c r="I27" i="5" s="1"/>
  <c r="D23" i="5"/>
  <c r="D19" i="5"/>
  <c r="I19" i="5" s="1"/>
  <c r="I18" i="5"/>
  <c r="E18" i="5"/>
  <c r="F18" i="5" s="1"/>
  <c r="G18" i="5" s="1"/>
  <c r="F17" i="5"/>
  <c r="E17" i="5"/>
  <c r="H6" i="5"/>
  <c r="H7" i="5" s="1"/>
  <c r="G2" i="5"/>
  <c r="E2" i="5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7" i="4"/>
  <c r="I607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5" i="4"/>
  <c r="I675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I685" i="4"/>
  <c r="H686" i="4"/>
  <c r="I686" i="4"/>
  <c r="H687" i="4"/>
  <c r="I687" i="4"/>
  <c r="H688" i="4"/>
  <c r="I688" i="4"/>
  <c r="H689" i="4"/>
  <c r="I689" i="4"/>
  <c r="H690" i="4"/>
  <c r="I690" i="4"/>
  <c r="H691" i="4"/>
  <c r="I691" i="4"/>
  <c r="H692" i="4"/>
  <c r="I692" i="4"/>
  <c r="H693" i="4"/>
  <c r="I693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706" i="4"/>
  <c r="I706" i="4"/>
  <c r="H707" i="4"/>
  <c r="I707" i="4"/>
  <c r="H708" i="4"/>
  <c r="I708" i="4"/>
  <c r="H709" i="4"/>
  <c r="I709" i="4"/>
  <c r="H710" i="4"/>
  <c r="I710" i="4"/>
  <c r="H711" i="4"/>
  <c r="I711" i="4"/>
  <c r="H712" i="4"/>
  <c r="I712" i="4"/>
  <c r="H713" i="4"/>
  <c r="I713" i="4"/>
  <c r="H714" i="4"/>
  <c r="I714" i="4"/>
  <c r="H715" i="4"/>
  <c r="I715" i="4"/>
  <c r="H716" i="4"/>
  <c r="I716" i="4"/>
  <c r="H717" i="4"/>
  <c r="I717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D2" i="15" s="1"/>
  <c r="H665" i="3"/>
  <c r="D3" i="15" s="1"/>
  <c r="H666" i="3"/>
  <c r="D4" i="15" s="1"/>
  <c r="H667" i="3"/>
  <c r="D5" i="15" s="1"/>
  <c r="H668" i="3"/>
  <c r="D6" i="15" s="1"/>
  <c r="H669" i="3"/>
  <c r="D7" i="15" s="1"/>
  <c r="H670" i="3"/>
  <c r="D8" i="15" s="1"/>
  <c r="H671" i="3"/>
  <c r="D9" i="15" s="1"/>
  <c r="H672" i="3"/>
  <c r="D10" i="15" s="1"/>
  <c r="H673" i="3"/>
  <c r="D11" i="15" s="1"/>
  <c r="H674" i="3"/>
  <c r="D12" i="15" s="1"/>
  <c r="H675" i="3"/>
  <c r="D13" i="15" s="1"/>
  <c r="H676" i="3"/>
  <c r="D14" i="15" s="1"/>
  <c r="H677" i="3"/>
  <c r="D15" i="15" s="1"/>
  <c r="H678" i="3"/>
  <c r="D16" i="15" s="1"/>
  <c r="H679" i="3"/>
  <c r="D17" i="15" s="1"/>
  <c r="H680" i="3"/>
  <c r="D18" i="15" s="1"/>
  <c r="H681" i="3"/>
  <c r="D19" i="15" s="1"/>
  <c r="H682" i="3"/>
  <c r="D20" i="15" s="1"/>
  <c r="H683" i="3"/>
  <c r="D21" i="15" s="1"/>
  <c r="H684" i="3"/>
  <c r="D22" i="15" s="1"/>
  <c r="H685" i="3"/>
  <c r="D23" i="15" s="1"/>
  <c r="H686" i="3"/>
  <c r="D24" i="15" s="1"/>
  <c r="H687" i="3"/>
  <c r="D25" i="15" s="1"/>
  <c r="H688" i="3"/>
  <c r="D26" i="15" s="1"/>
  <c r="H689" i="3"/>
  <c r="D27" i="15" s="1"/>
  <c r="H690" i="3"/>
  <c r="D28" i="15" s="1"/>
  <c r="H691" i="3"/>
  <c r="D29" i="15" s="1"/>
  <c r="H692" i="3"/>
  <c r="D30" i="15" s="1"/>
  <c r="H693" i="3"/>
  <c r="D31" i="15" s="1"/>
  <c r="H694" i="3"/>
  <c r="D32" i="15" s="1"/>
  <c r="H695" i="3"/>
  <c r="D33" i="15" s="1"/>
  <c r="H696" i="3"/>
  <c r="D34" i="15" s="1"/>
  <c r="H697" i="3"/>
  <c r="D35" i="15" s="1"/>
  <c r="H698" i="3"/>
  <c r="D36" i="15" s="1"/>
  <c r="H699" i="3"/>
  <c r="D37" i="15" s="1"/>
  <c r="H700" i="3"/>
  <c r="D38" i="15" s="1"/>
  <c r="H701" i="3"/>
  <c r="D39" i="15" s="1"/>
  <c r="H702" i="3"/>
  <c r="D40" i="15" s="1"/>
  <c r="H703" i="3"/>
  <c r="D41" i="15" s="1"/>
  <c r="H704" i="3"/>
  <c r="D42" i="15" s="1"/>
  <c r="H705" i="3"/>
  <c r="D43" i="15" s="1"/>
  <c r="H706" i="3"/>
  <c r="D44" i="15" s="1"/>
  <c r="H707" i="3"/>
  <c r="D45" i="15" s="1"/>
  <c r="H708" i="3"/>
  <c r="D46" i="15" s="1"/>
  <c r="H709" i="3"/>
  <c r="D47" i="15" s="1"/>
  <c r="H710" i="3"/>
  <c r="D48" i="15" s="1"/>
  <c r="H711" i="3"/>
  <c r="D49" i="15" s="1"/>
  <c r="H712" i="3"/>
  <c r="D50" i="15" s="1"/>
  <c r="H713" i="3"/>
  <c r="D51" i="15" s="1"/>
  <c r="H714" i="3"/>
  <c r="D52" i="15" s="1"/>
  <c r="H715" i="3"/>
  <c r="D53" i="15" s="1"/>
  <c r="H716" i="3"/>
  <c r="D54" i="15" s="1"/>
  <c r="H717" i="3"/>
  <c r="D55" i="15" s="1"/>
  <c r="H718" i="3"/>
  <c r="D56" i="15" s="1"/>
  <c r="H719" i="3"/>
  <c r="D57" i="15" s="1"/>
  <c r="H720" i="3"/>
  <c r="D58" i="15" s="1"/>
  <c r="H721" i="3"/>
  <c r="D59" i="15" s="1"/>
  <c r="H722" i="3"/>
  <c r="D60" i="15" s="1"/>
  <c r="H723" i="3"/>
  <c r="D61" i="15" s="1"/>
  <c r="H724" i="3"/>
  <c r="D62" i="15" s="1"/>
  <c r="H725" i="3"/>
  <c r="D63" i="15" s="1"/>
  <c r="H726" i="3"/>
  <c r="D64" i="15" s="1"/>
  <c r="H727" i="3"/>
  <c r="D65" i="15" s="1"/>
  <c r="H728" i="3"/>
  <c r="D66" i="15" s="1"/>
  <c r="H729" i="3"/>
  <c r="D67" i="15" s="1"/>
  <c r="H730" i="3"/>
  <c r="D68" i="15" s="1"/>
  <c r="H731" i="3"/>
  <c r="D69" i="15" s="1"/>
  <c r="H732" i="3"/>
  <c r="D70" i="15" s="1"/>
  <c r="H733" i="3"/>
  <c r="D71" i="15" s="1"/>
  <c r="H734" i="3"/>
  <c r="D72" i="15" s="1"/>
  <c r="H735" i="3"/>
  <c r="D73" i="15" s="1"/>
  <c r="H736" i="3"/>
  <c r="D74" i="15" s="1"/>
  <c r="H737" i="3"/>
  <c r="D75" i="15" s="1"/>
  <c r="H738" i="3"/>
  <c r="D76" i="15" s="1"/>
  <c r="H739" i="3"/>
  <c r="D77" i="15" s="1"/>
  <c r="H740" i="3"/>
  <c r="D78" i="15" s="1"/>
  <c r="H741" i="3"/>
  <c r="D79" i="15" s="1"/>
  <c r="H742" i="3"/>
  <c r="D80" i="15" s="1"/>
  <c r="H743" i="3"/>
  <c r="D81" i="15" s="1"/>
  <c r="H744" i="3"/>
  <c r="D82" i="15" s="1"/>
  <c r="H745" i="3"/>
  <c r="D83" i="15" s="1"/>
  <c r="H746" i="3"/>
  <c r="D84" i="15" s="1"/>
  <c r="H747" i="3"/>
  <c r="D85" i="15" s="1"/>
  <c r="H748" i="3"/>
  <c r="D86" i="15" s="1"/>
  <c r="H749" i="3"/>
  <c r="D87" i="15" s="1"/>
  <c r="H750" i="3"/>
  <c r="D88" i="15" s="1"/>
  <c r="H751" i="3"/>
  <c r="D89" i="15" s="1"/>
  <c r="H752" i="3"/>
  <c r="D90" i="15" s="1"/>
  <c r="H753" i="3"/>
  <c r="D91" i="15" s="1"/>
  <c r="H754" i="3"/>
  <c r="D92" i="15" s="1"/>
  <c r="H755" i="3"/>
  <c r="D93" i="15" s="1"/>
  <c r="H756" i="3"/>
  <c r="D94" i="15" s="1"/>
  <c r="H757" i="3"/>
  <c r="D95" i="15" s="1"/>
  <c r="H758" i="3"/>
  <c r="D96" i="15" s="1"/>
  <c r="H759" i="3"/>
  <c r="D97" i="15" s="1"/>
  <c r="H760" i="3"/>
  <c r="D98" i="15" s="1"/>
  <c r="H761" i="3"/>
  <c r="D99" i="15" s="1"/>
  <c r="H762" i="3"/>
  <c r="D100" i="15" s="1"/>
  <c r="H763" i="3"/>
  <c r="D101" i="15" s="1"/>
  <c r="H764" i="3"/>
  <c r="D102" i="15" s="1"/>
  <c r="H765" i="3"/>
  <c r="D103" i="15" s="1"/>
  <c r="H766" i="3"/>
  <c r="D104" i="15" s="1"/>
  <c r="H767" i="3"/>
  <c r="D105" i="15" s="1"/>
  <c r="H768" i="3"/>
  <c r="D106" i="15" s="1"/>
  <c r="H769" i="3"/>
  <c r="D107" i="15" s="1"/>
  <c r="H770" i="3"/>
  <c r="D108" i="15" s="1"/>
  <c r="H771" i="3"/>
  <c r="D109" i="15" s="1"/>
  <c r="H772" i="3"/>
  <c r="D110" i="15" s="1"/>
  <c r="H773" i="3"/>
  <c r="D111" i="15" s="1"/>
  <c r="H774" i="3"/>
  <c r="D112" i="15" s="1"/>
  <c r="H775" i="3"/>
  <c r="D113" i="15" s="1"/>
  <c r="H776" i="3"/>
  <c r="D114" i="15" s="1"/>
  <c r="H777" i="3"/>
  <c r="D115" i="15" s="1"/>
  <c r="H778" i="3"/>
  <c r="D116" i="15" s="1"/>
  <c r="H779" i="3"/>
  <c r="D117" i="15" s="1"/>
  <c r="H780" i="3"/>
  <c r="D118" i="15" s="1"/>
  <c r="H781" i="3"/>
  <c r="D119" i="15" s="1"/>
  <c r="H782" i="3"/>
  <c r="D120" i="15" s="1"/>
  <c r="H783" i="3"/>
  <c r="D121" i="15" s="1"/>
  <c r="H784" i="3"/>
  <c r="D122" i="15" s="1"/>
  <c r="H785" i="3"/>
  <c r="D123" i="15" s="1"/>
  <c r="H786" i="3"/>
  <c r="D124" i="15" s="1"/>
  <c r="H787" i="3"/>
  <c r="D125" i="15" s="1"/>
  <c r="H788" i="3"/>
  <c r="D126" i="15" s="1"/>
  <c r="H789" i="3"/>
  <c r="D127" i="15" s="1"/>
  <c r="H790" i="3"/>
  <c r="D128" i="15" s="1"/>
  <c r="H791" i="3"/>
  <c r="D129" i="15" s="1"/>
  <c r="H792" i="3"/>
  <c r="D130" i="15" s="1"/>
  <c r="H793" i="3"/>
  <c r="D131" i="15" s="1"/>
  <c r="H794" i="3"/>
  <c r="D132" i="15" s="1"/>
  <c r="H795" i="3"/>
  <c r="D133" i="15" s="1"/>
  <c r="H796" i="3"/>
  <c r="D134" i="15" s="1"/>
  <c r="H797" i="3"/>
  <c r="D135" i="15" s="1"/>
  <c r="H798" i="3"/>
  <c r="D136" i="15" s="1"/>
  <c r="H799" i="3"/>
  <c r="D137" i="15" s="1"/>
  <c r="H800" i="3"/>
  <c r="D138" i="15" s="1"/>
  <c r="H801" i="3"/>
  <c r="D139" i="15" s="1"/>
  <c r="H802" i="3"/>
  <c r="D140" i="15" s="1"/>
  <c r="H803" i="3"/>
  <c r="D141" i="15" s="1"/>
  <c r="H804" i="3"/>
  <c r="D142" i="15" s="1"/>
  <c r="H805" i="3"/>
  <c r="D143" i="15" s="1"/>
  <c r="H806" i="3"/>
  <c r="D144" i="15" s="1"/>
  <c r="H807" i="3"/>
  <c r="D145" i="15" s="1"/>
  <c r="H808" i="3"/>
  <c r="D146" i="15" s="1"/>
  <c r="H809" i="3"/>
  <c r="D147" i="15" s="1"/>
  <c r="H810" i="3"/>
  <c r="D148" i="15" s="1"/>
  <c r="H811" i="3"/>
  <c r="D149" i="15" s="1"/>
  <c r="H812" i="3"/>
  <c r="D150" i="15" s="1"/>
  <c r="H813" i="3"/>
  <c r="D151" i="15" s="1"/>
  <c r="H814" i="3"/>
  <c r="D152" i="15" s="1"/>
  <c r="H815" i="3"/>
  <c r="D153" i="15" s="1"/>
  <c r="H816" i="3"/>
  <c r="D154" i="15" s="1"/>
  <c r="H817" i="3"/>
  <c r="D155" i="15" s="1"/>
  <c r="H818" i="3"/>
  <c r="D156" i="15" s="1"/>
  <c r="H819" i="3"/>
  <c r="D157" i="15" s="1"/>
  <c r="H820" i="3"/>
  <c r="D158" i="15" s="1"/>
  <c r="H821" i="3"/>
  <c r="D159" i="15" s="1"/>
  <c r="H822" i="3"/>
  <c r="D160" i="15" s="1"/>
  <c r="H823" i="3"/>
  <c r="D161" i="15" s="1"/>
  <c r="H824" i="3"/>
  <c r="D162" i="15" s="1"/>
  <c r="H825" i="3"/>
  <c r="D163" i="15" s="1"/>
  <c r="H826" i="3"/>
  <c r="D164" i="15" s="1"/>
  <c r="H827" i="3"/>
  <c r="D165" i="15" s="1"/>
  <c r="H828" i="3"/>
  <c r="D166" i="15" s="1"/>
  <c r="H829" i="3"/>
  <c r="D167" i="15" s="1"/>
  <c r="H830" i="3"/>
  <c r="D168" i="15" s="1"/>
  <c r="H831" i="3"/>
  <c r="D169" i="15" s="1"/>
  <c r="H832" i="3"/>
  <c r="D170" i="15" s="1"/>
  <c r="H833" i="3"/>
  <c r="D171" i="15" s="1"/>
  <c r="H834" i="3"/>
  <c r="D172" i="15" s="1"/>
  <c r="H835" i="3"/>
  <c r="D173" i="15" s="1"/>
  <c r="H836" i="3"/>
  <c r="D174" i="15" s="1"/>
  <c r="H837" i="3"/>
  <c r="D175" i="15" s="1"/>
  <c r="H838" i="3"/>
  <c r="D176" i="15" s="1"/>
  <c r="H839" i="3"/>
  <c r="D177" i="15" s="1"/>
  <c r="H840" i="3"/>
  <c r="D178" i="15" s="1"/>
  <c r="H841" i="3"/>
  <c r="D179" i="15" s="1"/>
  <c r="H842" i="3"/>
  <c r="D180" i="15" s="1"/>
  <c r="H843" i="3"/>
  <c r="D181" i="15" s="1"/>
  <c r="H844" i="3"/>
  <c r="D182" i="15" s="1"/>
  <c r="H845" i="3"/>
  <c r="D183" i="15" s="1"/>
  <c r="H846" i="3"/>
  <c r="D184" i="15" s="1"/>
  <c r="H847" i="3"/>
  <c r="D185" i="15" s="1"/>
  <c r="H848" i="3"/>
  <c r="D186" i="15" s="1"/>
  <c r="H849" i="3"/>
  <c r="D187" i="15" s="1"/>
  <c r="H850" i="3"/>
  <c r="D188" i="15" s="1"/>
  <c r="H851" i="3"/>
  <c r="D189" i="15" s="1"/>
  <c r="H852" i="3"/>
  <c r="D190" i="15" s="1"/>
  <c r="H853" i="3"/>
  <c r="D191" i="15" s="1"/>
  <c r="H854" i="3"/>
  <c r="D192" i="15" s="1"/>
  <c r="H855" i="3"/>
  <c r="D193" i="15" s="1"/>
  <c r="H856" i="3"/>
  <c r="D194" i="15" s="1"/>
  <c r="H857" i="3"/>
  <c r="D195" i="15" s="1"/>
  <c r="H858" i="3"/>
  <c r="D196" i="15" s="1"/>
  <c r="H859" i="3"/>
  <c r="D197" i="15" s="1"/>
  <c r="H860" i="3"/>
  <c r="D198" i="15" s="1"/>
  <c r="H861" i="3"/>
  <c r="D199" i="15" s="1"/>
  <c r="H862" i="3"/>
  <c r="D200" i="15" s="1"/>
  <c r="H863" i="3"/>
  <c r="D201" i="15" s="1"/>
  <c r="H864" i="3"/>
  <c r="D202" i="15" s="1"/>
  <c r="H865" i="3"/>
  <c r="D203" i="15" s="1"/>
  <c r="H866" i="3"/>
  <c r="D204" i="15" s="1"/>
  <c r="H867" i="3"/>
  <c r="D205" i="15" s="1"/>
  <c r="H868" i="3"/>
  <c r="D206" i="15" s="1"/>
  <c r="H869" i="3"/>
  <c r="D207" i="15" s="1"/>
  <c r="H870" i="3"/>
  <c r="D208" i="15" s="1"/>
  <c r="H871" i="3"/>
  <c r="D209" i="15" s="1"/>
  <c r="H872" i="3"/>
  <c r="D210" i="15" s="1"/>
  <c r="H873" i="3"/>
  <c r="D211" i="15" s="1"/>
  <c r="H874" i="3"/>
  <c r="D212" i="15" s="1"/>
  <c r="H875" i="3"/>
  <c r="D213" i="15" s="1"/>
  <c r="H876" i="3"/>
  <c r="D214" i="15" s="1"/>
  <c r="H877" i="3"/>
  <c r="D215" i="15" s="1"/>
  <c r="H878" i="3"/>
  <c r="D216" i="15" s="1"/>
  <c r="H879" i="3"/>
  <c r="D217" i="15" s="1"/>
  <c r="H880" i="3"/>
  <c r="D218" i="15" s="1"/>
  <c r="H881" i="3"/>
  <c r="D219" i="15" s="1"/>
  <c r="H882" i="3"/>
  <c r="D220" i="15" s="1"/>
  <c r="H883" i="3"/>
  <c r="D221" i="15" s="1"/>
  <c r="H884" i="3"/>
  <c r="D222" i="15" s="1"/>
  <c r="H885" i="3"/>
  <c r="D223" i="15" s="1"/>
  <c r="H886" i="3"/>
  <c r="D224" i="15" s="1"/>
  <c r="H887" i="3"/>
  <c r="D225" i="15" s="1"/>
  <c r="H888" i="3"/>
  <c r="D226" i="15" s="1"/>
  <c r="H889" i="3"/>
  <c r="D227" i="15" s="1"/>
  <c r="H890" i="3"/>
  <c r="D228" i="15" s="1"/>
  <c r="H891" i="3"/>
  <c r="D229" i="15" s="1"/>
  <c r="H892" i="3"/>
  <c r="D230" i="15" s="1"/>
  <c r="H893" i="3"/>
  <c r="D231" i="15" s="1"/>
  <c r="H894" i="3"/>
  <c r="D232" i="15" s="1"/>
  <c r="H895" i="3"/>
  <c r="D233" i="15" s="1"/>
  <c r="H896" i="3"/>
  <c r="D234" i="15" s="1"/>
  <c r="H897" i="3"/>
  <c r="D235" i="15" s="1"/>
  <c r="H898" i="3"/>
  <c r="D236" i="15" s="1"/>
  <c r="H899" i="3"/>
  <c r="D237" i="15" s="1"/>
  <c r="H900" i="3"/>
  <c r="D238" i="15" s="1"/>
  <c r="H901" i="3"/>
  <c r="D239" i="15" s="1"/>
  <c r="H902" i="3"/>
  <c r="D240" i="15" s="1"/>
  <c r="H903" i="3"/>
  <c r="D241" i="15" s="1"/>
  <c r="H904" i="3"/>
  <c r="D242" i="15" s="1"/>
  <c r="H905" i="3"/>
  <c r="D243" i="15" s="1"/>
  <c r="H906" i="3"/>
  <c r="D244" i="15" s="1"/>
  <c r="H907" i="3"/>
  <c r="D245" i="15" s="1"/>
  <c r="H908" i="3"/>
  <c r="D246" i="15" s="1"/>
  <c r="H909" i="3"/>
  <c r="D247" i="15" s="1"/>
  <c r="H910" i="3"/>
  <c r="D248" i="15" s="1"/>
  <c r="H911" i="3"/>
  <c r="D249" i="15" s="1"/>
  <c r="H912" i="3"/>
  <c r="D250" i="15" s="1"/>
  <c r="H913" i="3"/>
  <c r="D251" i="15" s="1"/>
  <c r="H914" i="3"/>
  <c r="D252" i="15" s="1"/>
  <c r="H915" i="3"/>
  <c r="D253" i="15" s="1"/>
  <c r="H916" i="3"/>
  <c r="D254" i="15" s="1"/>
  <c r="H917" i="3"/>
  <c r="D255" i="15" s="1"/>
  <c r="H918" i="3"/>
  <c r="D256" i="15" s="1"/>
  <c r="H919" i="3"/>
  <c r="D257" i="15" s="1"/>
  <c r="H920" i="3"/>
  <c r="D258" i="15" s="1"/>
  <c r="H921" i="3"/>
  <c r="D259" i="15" s="1"/>
  <c r="H922" i="3"/>
  <c r="D260" i="15" s="1"/>
  <c r="H923" i="3"/>
  <c r="D261" i="15" s="1"/>
  <c r="H924" i="3"/>
  <c r="D262" i="15" s="1"/>
  <c r="H925" i="3"/>
  <c r="D263" i="15" s="1"/>
  <c r="H926" i="3"/>
  <c r="D264" i="15" s="1"/>
  <c r="H927" i="3"/>
  <c r="D265" i="15" s="1"/>
  <c r="H928" i="3"/>
  <c r="D266" i="15" s="1"/>
  <c r="H929" i="3"/>
  <c r="D267" i="15" s="1"/>
  <c r="H930" i="3"/>
  <c r="D268" i="15" s="1"/>
  <c r="H931" i="3"/>
  <c r="D269" i="15" s="1"/>
  <c r="H932" i="3"/>
  <c r="D270" i="15" s="1"/>
  <c r="H933" i="3"/>
  <c r="D271" i="15" s="1"/>
  <c r="H934" i="3"/>
  <c r="D272" i="15" s="1"/>
  <c r="H935" i="3"/>
  <c r="D273" i="15" s="1"/>
  <c r="H936" i="3"/>
  <c r="D274" i="15" s="1"/>
  <c r="H937" i="3"/>
  <c r="D275" i="15" s="1"/>
  <c r="H938" i="3"/>
  <c r="D276" i="15" s="1"/>
  <c r="H939" i="3"/>
  <c r="D277" i="15" s="1"/>
  <c r="H940" i="3"/>
  <c r="D278" i="15" s="1"/>
  <c r="H941" i="3"/>
  <c r="D279" i="15" s="1"/>
  <c r="H942" i="3"/>
  <c r="D280" i="15" s="1"/>
  <c r="H943" i="3"/>
  <c r="D281" i="15" s="1"/>
  <c r="H944" i="3"/>
  <c r="D282" i="15" s="1"/>
  <c r="H945" i="3"/>
  <c r="D283" i="15" s="1"/>
  <c r="H946" i="3"/>
  <c r="D284" i="15" s="1"/>
  <c r="H947" i="3"/>
  <c r="D285" i="15" s="1"/>
  <c r="H948" i="3"/>
  <c r="D286" i="15" s="1"/>
  <c r="H949" i="3"/>
  <c r="D287" i="15" s="1"/>
  <c r="H950" i="3"/>
  <c r="D288" i="15" s="1"/>
  <c r="H951" i="3"/>
  <c r="D289" i="15" s="1"/>
  <c r="H952" i="3"/>
  <c r="D290" i="15" s="1"/>
  <c r="H953" i="3"/>
  <c r="D291" i="15" s="1"/>
  <c r="H954" i="3"/>
  <c r="D292" i="15" s="1"/>
  <c r="H955" i="3"/>
  <c r="D293" i="15" s="1"/>
  <c r="H956" i="3"/>
  <c r="D294" i="15" s="1"/>
  <c r="H957" i="3"/>
  <c r="D295" i="15" s="1"/>
  <c r="H958" i="3"/>
  <c r="D296" i="15" s="1"/>
  <c r="H959" i="3"/>
  <c r="D297" i="15" s="1"/>
  <c r="H960" i="3"/>
  <c r="D298" i="15" s="1"/>
  <c r="H961" i="3"/>
  <c r="D299" i="15" s="1"/>
  <c r="H962" i="3"/>
  <c r="D300" i="15" s="1"/>
  <c r="H963" i="3"/>
  <c r="D301" i="15" s="1"/>
  <c r="H964" i="3"/>
  <c r="D302" i="15" s="1"/>
  <c r="H965" i="3"/>
  <c r="D303" i="15" s="1"/>
  <c r="H966" i="3"/>
  <c r="D304" i="15" s="1"/>
  <c r="H967" i="3"/>
  <c r="D305" i="15" s="1"/>
  <c r="H968" i="3"/>
  <c r="D306" i="15" s="1"/>
  <c r="H969" i="3"/>
  <c r="D307" i="15" s="1"/>
  <c r="H970" i="3"/>
  <c r="D308" i="15" s="1"/>
  <c r="H971" i="3"/>
  <c r="D309" i="15" s="1"/>
  <c r="H972" i="3"/>
  <c r="D310" i="15" s="1"/>
  <c r="H973" i="3"/>
  <c r="D311" i="15" s="1"/>
  <c r="H974" i="3"/>
  <c r="D312" i="15" s="1"/>
  <c r="H975" i="3"/>
  <c r="D313" i="15" s="1"/>
  <c r="H976" i="3"/>
  <c r="D314" i="15" s="1"/>
  <c r="H977" i="3"/>
  <c r="D315" i="15" s="1"/>
  <c r="H978" i="3"/>
  <c r="D316" i="15" s="1"/>
  <c r="H979" i="3"/>
  <c r="D317" i="15" s="1"/>
  <c r="H980" i="3"/>
  <c r="D318" i="15" s="1"/>
  <c r="H981" i="3"/>
  <c r="D319" i="15" s="1"/>
  <c r="H982" i="3"/>
  <c r="D320" i="15" s="1"/>
  <c r="H983" i="3"/>
  <c r="D321" i="15" s="1"/>
  <c r="H984" i="3"/>
  <c r="D322" i="15" s="1"/>
  <c r="H985" i="3"/>
  <c r="D323" i="15" s="1"/>
  <c r="H986" i="3"/>
  <c r="D324" i="15" s="1"/>
  <c r="H987" i="3"/>
  <c r="D325" i="15" s="1"/>
  <c r="H988" i="3"/>
  <c r="D326" i="15" s="1"/>
  <c r="H989" i="3"/>
  <c r="D327" i="15" s="1"/>
  <c r="H990" i="3"/>
  <c r="D328" i="15" s="1"/>
  <c r="H991" i="3"/>
  <c r="D329" i="15" s="1"/>
  <c r="H992" i="3"/>
  <c r="D330" i="15" s="1"/>
  <c r="H993" i="3"/>
  <c r="D331" i="15" s="1"/>
  <c r="H994" i="3"/>
  <c r="D332" i="15" s="1"/>
  <c r="H995" i="3"/>
  <c r="D333" i="15" s="1"/>
  <c r="H996" i="3"/>
  <c r="D334" i="15" s="1"/>
  <c r="H997" i="3"/>
  <c r="D335" i="15" s="1"/>
  <c r="H998" i="3"/>
  <c r="D336" i="15" s="1"/>
  <c r="H999" i="3"/>
  <c r="D337" i="15" s="1"/>
  <c r="H1000" i="3"/>
  <c r="D338" i="15" s="1"/>
  <c r="H1001" i="3"/>
  <c r="D339" i="15" s="1"/>
  <c r="H1002" i="3"/>
  <c r="D340" i="15" s="1"/>
  <c r="H1003" i="3"/>
  <c r="D341" i="15" s="1"/>
  <c r="H1004" i="3"/>
  <c r="D342" i="15" s="1"/>
  <c r="H1005" i="3"/>
  <c r="D343" i="15" s="1"/>
  <c r="H1006" i="3"/>
  <c r="D344" i="15" s="1"/>
  <c r="H1007" i="3"/>
  <c r="D345" i="15" s="1"/>
  <c r="H1008" i="3"/>
  <c r="D346" i="15" s="1"/>
  <c r="H1009" i="3"/>
  <c r="D347" i="15" s="1"/>
  <c r="H1010" i="3"/>
  <c r="D348" i="15" s="1"/>
  <c r="H1011" i="3"/>
  <c r="D349" i="15" s="1"/>
  <c r="H1012" i="3"/>
  <c r="D350" i="15" s="1"/>
  <c r="H1013" i="3"/>
  <c r="D351" i="15" s="1"/>
  <c r="H1014" i="3"/>
  <c r="D352" i="15" s="1"/>
  <c r="H1015" i="3"/>
  <c r="D353" i="15" s="1"/>
  <c r="H1016" i="3"/>
  <c r="D354" i="15" s="1"/>
  <c r="H1017" i="3"/>
  <c r="D355" i="15" s="1"/>
  <c r="H1018" i="3"/>
  <c r="D356" i="15" s="1"/>
  <c r="H1019" i="3"/>
  <c r="D357" i="15" s="1"/>
  <c r="H1020" i="3"/>
  <c r="D358" i="15" s="1"/>
  <c r="H1021" i="3"/>
  <c r="D359" i="15" s="1"/>
  <c r="H1022" i="3"/>
  <c r="D360" i="15" s="1"/>
  <c r="H1023" i="3"/>
  <c r="D361" i="15" s="1"/>
  <c r="H1024" i="3"/>
  <c r="D362" i="15" s="1"/>
  <c r="H1025" i="3"/>
  <c r="D363" i="15" s="1"/>
  <c r="H1026" i="3"/>
  <c r="D364" i="15" s="1"/>
  <c r="H1027" i="3"/>
  <c r="D365" i="15" s="1"/>
  <c r="H1028" i="3"/>
  <c r="D366" i="15" s="1"/>
  <c r="H1029" i="3"/>
  <c r="D367" i="15" s="1"/>
  <c r="H1030" i="3"/>
  <c r="D368" i="15" s="1"/>
  <c r="H1031" i="3"/>
  <c r="D369" i="15" s="1"/>
  <c r="H1032" i="3"/>
  <c r="D370" i="15" s="1"/>
  <c r="H1033" i="3"/>
  <c r="D371" i="15" s="1"/>
  <c r="H1034" i="3"/>
  <c r="D372" i="15" s="1"/>
  <c r="H1035" i="3"/>
  <c r="D373" i="15" s="1"/>
  <c r="H1036" i="3"/>
  <c r="D374" i="15" s="1"/>
  <c r="H1037" i="3"/>
  <c r="D375" i="15" s="1"/>
  <c r="H1038" i="3"/>
  <c r="D376" i="15" s="1"/>
  <c r="H1039" i="3"/>
  <c r="D377" i="15" s="1"/>
  <c r="H1040" i="3"/>
  <c r="D378" i="15" s="1"/>
  <c r="H1041" i="3"/>
  <c r="D379" i="15" s="1"/>
  <c r="H1042" i="3"/>
  <c r="D380" i="15" s="1"/>
  <c r="H1043" i="3"/>
  <c r="D381" i="15" s="1"/>
  <c r="H1044" i="3"/>
  <c r="D382" i="15" s="1"/>
  <c r="H1045" i="3"/>
  <c r="D383" i="15" s="1"/>
  <c r="H1046" i="3"/>
  <c r="D384" i="15" s="1"/>
  <c r="H1047" i="3"/>
  <c r="D385" i="15" s="1"/>
  <c r="H1048" i="3"/>
  <c r="D386" i="15" s="1"/>
  <c r="H1049" i="3"/>
  <c r="D387" i="15" s="1"/>
  <c r="H1050" i="3"/>
  <c r="D388" i="15" s="1"/>
  <c r="H1051" i="3"/>
  <c r="D389" i="15" s="1"/>
  <c r="H1052" i="3"/>
  <c r="D390" i="15" s="1"/>
  <c r="H1053" i="3"/>
  <c r="D391" i="15" s="1"/>
  <c r="H1054" i="3"/>
  <c r="D392" i="15" s="1"/>
  <c r="H1055" i="3"/>
  <c r="D393" i="15" s="1"/>
  <c r="H1056" i="3"/>
  <c r="D394" i="15" s="1"/>
  <c r="H1057" i="3"/>
  <c r="D395" i="15" s="1"/>
  <c r="H1058" i="3"/>
  <c r="D396" i="15" s="1"/>
  <c r="H1059" i="3"/>
  <c r="D397" i="15" s="1"/>
  <c r="H1060" i="3"/>
  <c r="D398" i="15" s="1"/>
  <c r="H1061" i="3"/>
  <c r="D399" i="15" s="1"/>
  <c r="H1062" i="3"/>
  <c r="D400" i="15" s="1"/>
  <c r="H1063" i="3"/>
  <c r="D401" i="15" s="1"/>
  <c r="H1064" i="3"/>
  <c r="D402" i="15" s="1"/>
  <c r="H1065" i="3"/>
  <c r="D403" i="15" s="1"/>
  <c r="H1066" i="3"/>
  <c r="D404" i="15" s="1"/>
  <c r="H1067" i="3"/>
  <c r="D405" i="15" s="1"/>
  <c r="H1068" i="3"/>
  <c r="D406" i="15" s="1"/>
  <c r="H1069" i="3"/>
  <c r="D407" i="15" s="1"/>
  <c r="H1070" i="3"/>
  <c r="D408" i="15" s="1"/>
  <c r="H1071" i="3"/>
  <c r="D409" i="15" s="1"/>
  <c r="H1072" i="3"/>
  <c r="D410" i="15" s="1"/>
  <c r="H1073" i="3"/>
  <c r="D411" i="15" s="1"/>
  <c r="H1074" i="3"/>
  <c r="D412" i="15" s="1"/>
  <c r="H1075" i="3"/>
  <c r="D413" i="15" s="1"/>
  <c r="H1076" i="3"/>
  <c r="D414" i="15" s="1"/>
  <c r="H1077" i="3"/>
  <c r="D415" i="15" s="1"/>
  <c r="H1078" i="3"/>
  <c r="D416" i="15" s="1"/>
  <c r="H1079" i="3"/>
  <c r="D417" i="15" s="1"/>
  <c r="H1080" i="3"/>
  <c r="D418" i="15" s="1"/>
  <c r="H1081" i="3"/>
  <c r="D419" i="15" s="1"/>
  <c r="H1082" i="3"/>
  <c r="D420" i="15" s="1"/>
  <c r="H1083" i="3"/>
  <c r="D421" i="15" s="1"/>
  <c r="H1084" i="3"/>
  <c r="D422" i="15" s="1"/>
  <c r="H1085" i="3"/>
  <c r="D423" i="15" s="1"/>
  <c r="H1086" i="3"/>
  <c r="D424" i="15" s="1"/>
  <c r="H1087" i="3"/>
  <c r="D425" i="15" s="1"/>
  <c r="H1088" i="3"/>
  <c r="D426" i="15" s="1"/>
  <c r="H1089" i="3"/>
  <c r="D427" i="15" s="1"/>
  <c r="H1090" i="3"/>
  <c r="D428" i="15" s="1"/>
  <c r="H1091" i="3"/>
  <c r="D429" i="15" s="1"/>
  <c r="H1092" i="3"/>
  <c r="D430" i="15" s="1"/>
  <c r="H1093" i="3"/>
  <c r="D431" i="15" s="1"/>
  <c r="H1094" i="3"/>
  <c r="D432" i="15" s="1"/>
  <c r="H1095" i="3"/>
  <c r="D433" i="15" s="1"/>
  <c r="H1096" i="3"/>
  <c r="D434" i="15" s="1"/>
  <c r="H1097" i="3"/>
  <c r="D435" i="15" s="1"/>
  <c r="H1098" i="3"/>
  <c r="D436" i="15" s="1"/>
  <c r="H1099" i="3"/>
  <c r="D437" i="15" s="1"/>
  <c r="H1100" i="3"/>
  <c r="D438" i="15" s="1"/>
  <c r="H1101" i="3"/>
  <c r="D439" i="15" s="1"/>
  <c r="H1102" i="3"/>
  <c r="D440" i="15" s="1"/>
  <c r="H1103" i="3"/>
  <c r="D441" i="15" s="1"/>
  <c r="H1104" i="3"/>
  <c r="D442" i="15" s="1"/>
  <c r="H1105" i="3"/>
  <c r="D443" i="15" s="1"/>
  <c r="H1106" i="3"/>
  <c r="D444" i="15" s="1"/>
  <c r="H1107" i="3"/>
  <c r="D445" i="15" s="1"/>
  <c r="H1108" i="3"/>
  <c r="D446" i="15" s="1"/>
  <c r="H1109" i="3"/>
  <c r="D447" i="15" s="1"/>
  <c r="H1110" i="3"/>
  <c r="D448" i="15" s="1"/>
  <c r="H1111" i="3"/>
  <c r="D449" i="15" s="1"/>
  <c r="H1112" i="3"/>
  <c r="D450" i="15" s="1"/>
  <c r="H1113" i="3"/>
  <c r="D451" i="15" s="1"/>
  <c r="H1114" i="3"/>
  <c r="D452" i="15" s="1"/>
  <c r="H1115" i="3"/>
  <c r="D453" i="15" s="1"/>
  <c r="H1116" i="3"/>
  <c r="D454" i="15" s="1"/>
  <c r="H1117" i="3"/>
  <c r="D455" i="15" s="1"/>
  <c r="H1118" i="3"/>
  <c r="D456" i="15" s="1"/>
  <c r="H1119" i="3"/>
  <c r="D457" i="15" s="1"/>
  <c r="H1120" i="3"/>
  <c r="D458" i="15" s="1"/>
  <c r="H1121" i="3"/>
  <c r="D459" i="15" s="1"/>
  <c r="H1122" i="3"/>
  <c r="D460" i="15" s="1"/>
  <c r="H1123" i="3"/>
  <c r="D461" i="15" s="1"/>
  <c r="H1124" i="3"/>
  <c r="D462" i="15" s="1"/>
  <c r="H1125" i="3"/>
  <c r="D463" i="15" s="1"/>
  <c r="H1126" i="3"/>
  <c r="D464" i="15" s="1"/>
  <c r="H1127" i="3"/>
  <c r="D465" i="15" s="1"/>
  <c r="H1128" i="3"/>
  <c r="D466" i="15" s="1"/>
  <c r="H1129" i="3"/>
  <c r="D467" i="15" s="1"/>
  <c r="H1130" i="3"/>
  <c r="D468" i="15" s="1"/>
  <c r="H1131" i="3"/>
  <c r="D469" i="15" s="1"/>
  <c r="H1132" i="3"/>
  <c r="D470" i="15" s="1"/>
  <c r="H1133" i="3"/>
  <c r="D471" i="15" s="1"/>
  <c r="H1134" i="3"/>
  <c r="D472" i="15" s="1"/>
  <c r="H1135" i="3"/>
  <c r="D473" i="15" s="1"/>
  <c r="H1136" i="3"/>
  <c r="D474" i="15" s="1"/>
  <c r="H1137" i="3"/>
  <c r="D475" i="15" s="1"/>
  <c r="H1138" i="3"/>
  <c r="D476" i="15" s="1"/>
  <c r="H1139" i="3"/>
  <c r="D477" i="15" s="1"/>
  <c r="H1140" i="3"/>
  <c r="D478" i="15" s="1"/>
  <c r="H1141" i="3"/>
  <c r="D479" i="15" s="1"/>
  <c r="H1142" i="3"/>
  <c r="D480" i="15" s="1"/>
  <c r="H1143" i="3"/>
  <c r="D481" i="15" s="1"/>
  <c r="H1144" i="3"/>
  <c r="D482" i="15" s="1"/>
  <c r="H1145" i="3"/>
  <c r="D483" i="15" s="1"/>
  <c r="H1146" i="3"/>
  <c r="D484" i="15" s="1"/>
  <c r="H1147" i="3"/>
  <c r="D485" i="15" s="1"/>
  <c r="H1148" i="3"/>
  <c r="D486" i="15" s="1"/>
  <c r="H1149" i="3"/>
  <c r="D487" i="15" s="1"/>
  <c r="H1150" i="3"/>
  <c r="D488" i="15" s="1"/>
  <c r="H1151" i="3"/>
  <c r="D489" i="15" s="1"/>
  <c r="H1152" i="3"/>
  <c r="D490" i="15" s="1"/>
  <c r="H1153" i="3"/>
  <c r="D491" i="15" s="1"/>
  <c r="H1154" i="3"/>
  <c r="D492" i="15" s="1"/>
  <c r="H1155" i="3"/>
  <c r="D493" i="15" s="1"/>
  <c r="H1156" i="3"/>
  <c r="D494" i="15" s="1"/>
  <c r="H1157" i="3"/>
  <c r="D495" i="15" s="1"/>
  <c r="H1158" i="3"/>
  <c r="D496" i="15" s="1"/>
  <c r="H1159" i="3"/>
  <c r="D497" i="15" s="1"/>
  <c r="H1160" i="3"/>
  <c r="D498" i="15" s="1"/>
  <c r="H1161" i="3"/>
  <c r="D499" i="15" s="1"/>
  <c r="H1162" i="3"/>
  <c r="D500" i="15" s="1"/>
  <c r="H1163" i="3"/>
  <c r="D501" i="15" s="1"/>
  <c r="H1164" i="3"/>
  <c r="D502" i="15" s="1"/>
  <c r="H1165" i="3"/>
  <c r="D503" i="15" s="1"/>
  <c r="H1166" i="3"/>
  <c r="D504" i="15" s="1"/>
  <c r="H1167" i="3"/>
  <c r="D505" i="15" s="1"/>
  <c r="H1168" i="3"/>
  <c r="D506" i="15" s="1"/>
  <c r="H1169" i="3"/>
  <c r="D507" i="15" s="1"/>
  <c r="H1170" i="3"/>
  <c r="D508" i="15" s="1"/>
  <c r="H1171" i="3"/>
  <c r="D509" i="15" s="1"/>
  <c r="H1172" i="3"/>
  <c r="D510" i="15" s="1"/>
  <c r="H1173" i="3"/>
  <c r="D511" i="15" s="1"/>
  <c r="H1174" i="3"/>
  <c r="D512" i="15" s="1"/>
  <c r="H1175" i="3"/>
  <c r="D513" i="15" s="1"/>
  <c r="H1176" i="3"/>
  <c r="D514" i="15" s="1"/>
  <c r="H1177" i="3"/>
  <c r="D515" i="15" s="1"/>
  <c r="H1178" i="3"/>
  <c r="D516" i="15" s="1"/>
  <c r="H1179" i="3"/>
  <c r="D517" i="15" s="1"/>
  <c r="H1180" i="3"/>
  <c r="D518" i="15" s="1"/>
  <c r="H1181" i="3"/>
  <c r="D519" i="15" s="1"/>
  <c r="H1182" i="3"/>
  <c r="D520" i="15" s="1"/>
  <c r="H1183" i="3"/>
  <c r="D521" i="15" s="1"/>
  <c r="H1184" i="3"/>
  <c r="D522" i="15" s="1"/>
  <c r="H1185" i="3"/>
  <c r="D523" i="15" s="1"/>
  <c r="H1186" i="3"/>
  <c r="D524" i="15" s="1"/>
  <c r="H1187" i="3"/>
  <c r="D525" i="15" s="1"/>
  <c r="H1188" i="3"/>
  <c r="D526" i="15" s="1"/>
  <c r="H1189" i="3"/>
  <c r="D527" i="15" s="1"/>
  <c r="H1190" i="3"/>
  <c r="D528" i="15" s="1"/>
  <c r="H1191" i="3"/>
  <c r="D529" i="15" s="1"/>
  <c r="H1192" i="3"/>
  <c r="D530" i="15" s="1"/>
  <c r="H1193" i="3"/>
  <c r="D531" i="15" s="1"/>
  <c r="H1194" i="3"/>
  <c r="D532" i="15" s="1"/>
  <c r="H1195" i="3"/>
  <c r="D533" i="15" s="1"/>
  <c r="H1196" i="3"/>
  <c r="D534" i="15" s="1"/>
  <c r="H1197" i="3"/>
  <c r="D535" i="15" s="1"/>
  <c r="H1198" i="3"/>
  <c r="D536" i="15" s="1"/>
  <c r="H1199" i="3"/>
  <c r="D537" i="15" s="1"/>
  <c r="H1200" i="3"/>
  <c r="D538" i="15" s="1"/>
  <c r="H1201" i="3"/>
  <c r="D539" i="15" s="1"/>
  <c r="H1202" i="3"/>
  <c r="D540" i="15" s="1"/>
  <c r="H1203" i="3"/>
  <c r="D541" i="15" s="1"/>
  <c r="H1204" i="3"/>
  <c r="D542" i="15" s="1"/>
  <c r="H1205" i="3"/>
  <c r="D543" i="15" s="1"/>
  <c r="H1206" i="3"/>
  <c r="D544" i="15" s="1"/>
  <c r="H1207" i="3"/>
  <c r="D545" i="15" s="1"/>
  <c r="H1208" i="3"/>
  <c r="D546" i="15" s="1"/>
  <c r="H1209" i="3"/>
  <c r="D547" i="15" s="1"/>
  <c r="H1210" i="3"/>
  <c r="D548" i="15" s="1"/>
  <c r="H1211" i="3"/>
  <c r="D549" i="15" s="1"/>
  <c r="H1212" i="3"/>
  <c r="D550" i="15" s="1"/>
  <c r="H1213" i="3"/>
  <c r="D551" i="15" s="1"/>
  <c r="H1214" i="3"/>
  <c r="D552" i="15" s="1"/>
  <c r="H1215" i="3"/>
  <c r="D553" i="15" s="1"/>
  <c r="H1216" i="3"/>
  <c r="D554" i="15" s="1"/>
  <c r="H1217" i="3"/>
  <c r="D555" i="15" s="1"/>
  <c r="H1218" i="3"/>
  <c r="D556" i="15" s="1"/>
  <c r="H1219" i="3"/>
  <c r="D557" i="15" s="1"/>
  <c r="H1220" i="3"/>
  <c r="D558" i="15" s="1"/>
  <c r="H1221" i="3"/>
  <c r="D559" i="15" s="1"/>
  <c r="H1222" i="3"/>
  <c r="D560" i="15" s="1"/>
  <c r="H1223" i="3"/>
  <c r="D561" i="15" s="1"/>
  <c r="H1224" i="3"/>
  <c r="D562" i="15" s="1"/>
  <c r="H1225" i="3"/>
  <c r="D563" i="15" s="1"/>
  <c r="H1226" i="3"/>
  <c r="D564" i="15" s="1"/>
  <c r="H1227" i="3"/>
  <c r="D565" i="15" s="1"/>
  <c r="H1228" i="3"/>
  <c r="D566" i="15" s="1"/>
  <c r="H1229" i="3"/>
  <c r="D567" i="15" s="1"/>
  <c r="H1230" i="3"/>
  <c r="D568" i="15" s="1"/>
  <c r="H1231" i="3"/>
  <c r="D569" i="15" s="1"/>
  <c r="H1232" i="3"/>
  <c r="D570" i="15" s="1"/>
  <c r="H1233" i="3"/>
  <c r="D571" i="15" s="1"/>
  <c r="H1234" i="3"/>
  <c r="D572" i="15" s="1"/>
  <c r="H1235" i="3"/>
  <c r="D573" i="15" s="1"/>
  <c r="H1236" i="3"/>
  <c r="D574" i="15" s="1"/>
  <c r="H1237" i="3"/>
  <c r="D575" i="15" s="1"/>
  <c r="H1238" i="3"/>
  <c r="D576" i="15" s="1"/>
  <c r="H1239" i="3"/>
  <c r="D577" i="15" s="1"/>
  <c r="H1240" i="3"/>
  <c r="D578" i="15" s="1"/>
  <c r="H1241" i="3"/>
  <c r="D579" i="15" s="1"/>
  <c r="H1242" i="3"/>
  <c r="D580" i="15" s="1"/>
  <c r="H1243" i="3"/>
  <c r="D581" i="15" s="1"/>
  <c r="H1244" i="3"/>
  <c r="D582" i="15" s="1"/>
  <c r="H1245" i="3"/>
  <c r="D583" i="15" s="1"/>
  <c r="H1246" i="3"/>
  <c r="D584" i="15" s="1"/>
  <c r="H1247" i="3"/>
  <c r="D585" i="15" s="1"/>
  <c r="H1248" i="3"/>
  <c r="D586" i="15" s="1"/>
  <c r="H1249" i="3"/>
  <c r="D587" i="15" s="1"/>
  <c r="H1250" i="3"/>
  <c r="D588" i="15" s="1"/>
  <c r="H1251" i="3"/>
  <c r="D589" i="15" s="1"/>
  <c r="H1252" i="3"/>
  <c r="D590" i="15" s="1"/>
  <c r="H1253" i="3"/>
  <c r="D591" i="15" s="1"/>
  <c r="H1254" i="3"/>
  <c r="D592" i="15" s="1"/>
  <c r="H1255" i="3"/>
  <c r="D593" i="15" s="1"/>
  <c r="H1256" i="3"/>
  <c r="D594" i="15" s="1"/>
  <c r="H1257" i="3"/>
  <c r="D595" i="15" s="1"/>
  <c r="H1258" i="3"/>
  <c r="D596" i="15" s="1"/>
  <c r="H1259" i="3"/>
  <c r="D597" i="15" s="1"/>
  <c r="H1260" i="3"/>
  <c r="D598" i="15" s="1"/>
  <c r="H1261" i="3"/>
  <c r="D599" i="15" s="1"/>
  <c r="H1262" i="3"/>
  <c r="D600" i="15" s="1"/>
  <c r="H1263" i="3"/>
  <c r="D601" i="15" s="1"/>
  <c r="H1264" i="3"/>
  <c r="D602" i="15" s="1"/>
  <c r="H1265" i="3"/>
  <c r="D603" i="15" s="1"/>
  <c r="H1266" i="3"/>
  <c r="D604" i="15" s="1"/>
  <c r="H1267" i="3"/>
  <c r="D605" i="15" s="1"/>
  <c r="H1268" i="3"/>
  <c r="D606" i="15" s="1"/>
  <c r="H1269" i="3"/>
  <c r="D607" i="15" s="1"/>
  <c r="H1270" i="3"/>
  <c r="D608" i="15" s="1"/>
  <c r="H1271" i="3"/>
  <c r="D609" i="15" s="1"/>
  <c r="H1272" i="3"/>
  <c r="D610" i="15" s="1"/>
  <c r="H1273" i="3"/>
  <c r="D611" i="15" s="1"/>
  <c r="H1274" i="3"/>
  <c r="D612" i="15" s="1"/>
  <c r="H1275" i="3"/>
  <c r="D613" i="15" s="1"/>
  <c r="H1276" i="3"/>
  <c r="D614" i="15" s="1"/>
  <c r="H1277" i="3"/>
  <c r="D615" i="15" s="1"/>
  <c r="H1278" i="3"/>
  <c r="D616" i="15" s="1"/>
  <c r="H1279" i="3"/>
  <c r="D617" i="15" s="1"/>
  <c r="H1280" i="3"/>
  <c r="D618" i="15" s="1"/>
  <c r="H1281" i="3"/>
  <c r="D619" i="15" s="1"/>
  <c r="H1282" i="3"/>
  <c r="D620" i="15" s="1"/>
  <c r="H1283" i="3"/>
  <c r="D621" i="15" s="1"/>
  <c r="H1284" i="3"/>
  <c r="D622" i="15" s="1"/>
  <c r="H1285" i="3"/>
  <c r="D623" i="15" s="1"/>
  <c r="H1286" i="3"/>
  <c r="D624" i="15" s="1"/>
  <c r="H1287" i="3"/>
  <c r="D625" i="15" s="1"/>
  <c r="H1288" i="3"/>
  <c r="D626" i="15" s="1"/>
  <c r="H1289" i="3"/>
  <c r="D627" i="15" s="1"/>
  <c r="H1290" i="3"/>
  <c r="D628" i="15" s="1"/>
  <c r="H1291" i="3"/>
  <c r="D629" i="15" s="1"/>
  <c r="H1292" i="3"/>
  <c r="D630" i="15" s="1"/>
  <c r="H1293" i="3"/>
  <c r="D631" i="15" s="1"/>
  <c r="H1294" i="3"/>
  <c r="D632" i="15" s="1"/>
  <c r="H1295" i="3"/>
  <c r="D633" i="15" s="1"/>
  <c r="H1296" i="3"/>
  <c r="D634" i="15" s="1"/>
  <c r="H1297" i="3"/>
  <c r="D635" i="15" s="1"/>
  <c r="H1298" i="3"/>
  <c r="D636" i="15" s="1"/>
  <c r="H1299" i="3"/>
  <c r="D637" i="15" s="1"/>
  <c r="H1300" i="3"/>
  <c r="D638" i="15" s="1"/>
  <c r="H1301" i="3"/>
  <c r="D639" i="15" s="1"/>
  <c r="H1302" i="3"/>
  <c r="D640" i="15" s="1"/>
  <c r="H1303" i="3"/>
  <c r="D641" i="15" s="1"/>
  <c r="H1304" i="3"/>
  <c r="D642" i="15" s="1"/>
  <c r="H1305" i="3"/>
  <c r="D643" i="15" s="1"/>
  <c r="H1306" i="3"/>
  <c r="D644" i="15" s="1"/>
  <c r="H1307" i="3"/>
  <c r="D645" i="15" s="1"/>
  <c r="H1308" i="3"/>
  <c r="D646" i="15" s="1"/>
  <c r="H1309" i="3"/>
  <c r="D647" i="15" s="1"/>
  <c r="H1310" i="3"/>
  <c r="D648" i="15" s="1"/>
  <c r="H1311" i="3"/>
  <c r="D649" i="15" s="1"/>
  <c r="H1312" i="3"/>
  <c r="D650" i="15" s="1"/>
  <c r="H1313" i="3"/>
  <c r="D651" i="15" s="1"/>
  <c r="H1314" i="3"/>
  <c r="D652" i="15" s="1"/>
  <c r="H1315" i="3"/>
  <c r="D653" i="15" s="1"/>
  <c r="H1316" i="3"/>
  <c r="D654" i="15" s="1"/>
  <c r="H1317" i="3"/>
  <c r="D655" i="15" s="1"/>
  <c r="H1318" i="3"/>
  <c r="D656" i="15" s="1"/>
  <c r="H1319" i="3"/>
  <c r="D657" i="15" s="1"/>
  <c r="H1320" i="3"/>
  <c r="D658" i="15" s="1"/>
  <c r="H1321" i="3"/>
  <c r="D659" i="15" s="1"/>
  <c r="H1322" i="3"/>
  <c r="D660" i="15" s="1"/>
  <c r="H1323" i="3"/>
  <c r="D661" i="15" s="1"/>
  <c r="H1324" i="3"/>
  <c r="D662" i="15" s="1"/>
  <c r="H1325" i="3"/>
  <c r="D663" i="15" s="1"/>
  <c r="H1326" i="3"/>
  <c r="D664" i="15" s="1"/>
  <c r="H1327" i="3"/>
  <c r="D665" i="15" s="1"/>
  <c r="H1328" i="3"/>
  <c r="D666" i="15" s="1"/>
  <c r="H1329" i="3"/>
  <c r="D667" i="15" s="1"/>
  <c r="H1330" i="3"/>
  <c r="D668" i="15" s="1"/>
  <c r="H1331" i="3"/>
  <c r="D669" i="15" s="1"/>
  <c r="H1332" i="3"/>
  <c r="D670" i="15" s="1"/>
  <c r="H1333" i="3"/>
  <c r="D671" i="15" s="1"/>
  <c r="H1334" i="3"/>
  <c r="D672" i="15" s="1"/>
  <c r="H1335" i="3"/>
  <c r="D673" i="15" s="1"/>
  <c r="H1336" i="3"/>
  <c r="D674" i="15" s="1"/>
  <c r="H1337" i="3"/>
  <c r="D675" i="15" s="1"/>
  <c r="H1338" i="3"/>
  <c r="D676" i="15" s="1"/>
  <c r="H1339" i="3"/>
  <c r="D677" i="15" s="1"/>
  <c r="H1340" i="3"/>
  <c r="D678" i="15" s="1"/>
  <c r="H1341" i="3"/>
  <c r="D679" i="15" s="1"/>
  <c r="H1342" i="3"/>
  <c r="D680" i="15" s="1"/>
  <c r="H1343" i="3"/>
  <c r="D681" i="15" s="1"/>
  <c r="H1344" i="3"/>
  <c r="D682" i="15" s="1"/>
  <c r="H1345" i="3"/>
  <c r="D683" i="15" s="1"/>
  <c r="H1346" i="3"/>
  <c r="D684" i="15" s="1"/>
  <c r="H1347" i="3"/>
  <c r="D685" i="15" s="1"/>
  <c r="H1348" i="3"/>
  <c r="D686" i="15" s="1"/>
  <c r="H1349" i="3"/>
  <c r="D687" i="15" s="1"/>
  <c r="H1350" i="3"/>
  <c r="D688" i="15" s="1"/>
  <c r="H1351" i="3"/>
  <c r="D689" i="15" s="1"/>
  <c r="H1352" i="3"/>
  <c r="D690" i="15" s="1"/>
  <c r="H1353" i="3"/>
  <c r="D691" i="15" s="1"/>
  <c r="H1354" i="3"/>
  <c r="D692" i="15" s="1"/>
  <c r="H1355" i="3"/>
  <c r="D693" i="15" s="1"/>
  <c r="H1356" i="3"/>
  <c r="D694" i="15" s="1"/>
  <c r="H1357" i="3"/>
  <c r="D695" i="15" s="1"/>
  <c r="H1358" i="3"/>
  <c r="D696" i="15" s="1"/>
  <c r="H1359" i="3"/>
  <c r="D697" i="15" s="1"/>
  <c r="H1360" i="3"/>
  <c r="D698" i="15" s="1"/>
  <c r="H1361" i="3"/>
  <c r="D699" i="15" s="1"/>
  <c r="H1362" i="3"/>
  <c r="D700" i="15" s="1"/>
  <c r="H1363" i="3"/>
  <c r="D701" i="15" s="1"/>
  <c r="H1364" i="3"/>
  <c r="D702" i="15" s="1"/>
  <c r="H1365" i="3"/>
  <c r="D703" i="15" s="1"/>
  <c r="H1366" i="3"/>
  <c r="D704" i="15" s="1"/>
  <c r="H1367" i="3"/>
  <c r="D705" i="15" s="1"/>
  <c r="H1368" i="3"/>
  <c r="D706" i="15" s="1"/>
  <c r="H1369" i="3"/>
  <c r="D707" i="15" s="1"/>
  <c r="H1370" i="3"/>
  <c r="D708" i="15" s="1"/>
  <c r="H1371" i="3"/>
  <c r="D709" i="15" s="1"/>
  <c r="H1372" i="3"/>
  <c r="D710" i="15" s="1"/>
  <c r="H1373" i="3"/>
  <c r="D711" i="15" s="1"/>
  <c r="H1374" i="3"/>
  <c r="D712" i="15" s="1"/>
  <c r="H1375" i="3"/>
  <c r="D713" i="15" s="1"/>
  <c r="H1376" i="3"/>
  <c r="D714" i="15" s="1"/>
  <c r="H1377" i="3"/>
  <c r="D715" i="15" s="1"/>
  <c r="H1378" i="3"/>
  <c r="D716" i="15" s="1"/>
  <c r="H1379" i="3"/>
  <c r="D717" i="15" s="1"/>
  <c r="H1380" i="3"/>
  <c r="D718" i="15" s="1"/>
  <c r="H1381" i="3"/>
  <c r="D719" i="15" s="1"/>
  <c r="H1382" i="3"/>
  <c r="D720" i="15" s="1"/>
  <c r="H1383" i="3"/>
  <c r="D721" i="15" s="1"/>
  <c r="H1384" i="3"/>
  <c r="D722" i="15" s="1"/>
  <c r="H1385" i="3"/>
  <c r="D723" i="15" s="1"/>
  <c r="H1386" i="3"/>
  <c r="D724" i="15" s="1"/>
  <c r="H1387" i="3"/>
  <c r="D725" i="15" s="1"/>
  <c r="H1388" i="3"/>
  <c r="D726" i="15" s="1"/>
  <c r="H1389" i="3"/>
  <c r="D727" i="15" s="1"/>
  <c r="H1390" i="3"/>
  <c r="D728" i="15" s="1"/>
  <c r="H1391" i="3"/>
  <c r="D729" i="15" s="1"/>
  <c r="H1392" i="3"/>
  <c r="D730" i="15" s="1"/>
  <c r="H1393" i="3"/>
  <c r="D731" i="15" s="1"/>
  <c r="H1394" i="3"/>
  <c r="D732" i="15" s="1"/>
  <c r="H1395" i="3"/>
  <c r="D733" i="15" s="1"/>
  <c r="H1396" i="3"/>
  <c r="D734" i="15" s="1"/>
  <c r="H1397" i="3"/>
  <c r="D735" i="15" s="1"/>
  <c r="H1398" i="3"/>
  <c r="D736" i="15" s="1"/>
  <c r="H1399" i="3"/>
  <c r="D737" i="15" s="1"/>
  <c r="H1400" i="3"/>
  <c r="D738" i="15" s="1"/>
  <c r="H1401" i="3"/>
  <c r="D739" i="15" s="1"/>
  <c r="H1402" i="3"/>
  <c r="D740" i="15" s="1"/>
  <c r="H1403" i="3"/>
  <c r="D741" i="15" s="1"/>
  <c r="H1404" i="3"/>
  <c r="D742" i="15" s="1"/>
  <c r="H1405" i="3"/>
  <c r="D743" i="15" s="1"/>
  <c r="H1406" i="3"/>
  <c r="D744" i="15" s="1"/>
  <c r="H1407" i="3"/>
  <c r="D745" i="15" s="1"/>
  <c r="H1408" i="3"/>
  <c r="D746" i="15" s="1"/>
  <c r="H1409" i="3"/>
  <c r="D747" i="15" s="1"/>
  <c r="H1410" i="3"/>
  <c r="D748" i="15" s="1"/>
  <c r="H1411" i="3"/>
  <c r="D749" i="15" s="1"/>
  <c r="H1412" i="3"/>
  <c r="D750" i="15" s="1"/>
  <c r="H1413" i="3"/>
  <c r="D751" i="15" s="1"/>
  <c r="H1414" i="3"/>
  <c r="D752" i="15" s="1"/>
  <c r="H1415" i="3"/>
  <c r="D753" i="15" s="1"/>
  <c r="H1416" i="3"/>
  <c r="D754" i="15" s="1"/>
  <c r="H1417" i="3"/>
  <c r="D755" i="15" s="1"/>
  <c r="H1418" i="3"/>
  <c r="D756" i="15" s="1"/>
  <c r="H1419" i="3"/>
  <c r="D757" i="15" s="1"/>
  <c r="H1420" i="3"/>
  <c r="D758" i="15" s="1"/>
  <c r="H1421" i="3"/>
  <c r="D759" i="15" s="1"/>
  <c r="H1422" i="3"/>
  <c r="D760" i="15" s="1"/>
  <c r="H1423" i="3"/>
  <c r="D761" i="15" s="1"/>
  <c r="H1424" i="3"/>
  <c r="D762" i="15" s="1"/>
  <c r="H1425" i="3"/>
  <c r="D763" i="15" s="1"/>
  <c r="H1426" i="3"/>
  <c r="D764" i="15" s="1"/>
  <c r="H1427" i="3"/>
  <c r="D765" i="15" s="1"/>
  <c r="H1428" i="3"/>
  <c r="D766" i="15" s="1"/>
  <c r="H1429" i="3"/>
  <c r="D767" i="15" s="1"/>
  <c r="H1430" i="3"/>
  <c r="D768" i="15" s="1"/>
  <c r="H1431" i="3"/>
  <c r="D769" i="15" s="1"/>
  <c r="H1432" i="3"/>
  <c r="D770" i="15" s="1"/>
  <c r="H1433" i="3"/>
  <c r="D771" i="15" s="1"/>
  <c r="H1434" i="3"/>
  <c r="D772" i="15" s="1"/>
  <c r="H1435" i="3"/>
  <c r="D773" i="15" s="1"/>
  <c r="H1436" i="3"/>
  <c r="D774" i="15" s="1"/>
  <c r="H1437" i="3"/>
  <c r="D775" i="15" s="1"/>
  <c r="H1438" i="3"/>
  <c r="D776" i="15" s="1"/>
  <c r="H1439" i="3"/>
  <c r="D777" i="15" s="1"/>
  <c r="H1440" i="3"/>
  <c r="D778" i="15" s="1"/>
  <c r="H1441" i="3"/>
  <c r="D779" i="15" s="1"/>
  <c r="H1442" i="3"/>
  <c r="D780" i="15" s="1"/>
  <c r="H1443" i="3"/>
  <c r="D781" i="15" s="1"/>
  <c r="H1444" i="3"/>
  <c r="D782" i="15" s="1"/>
  <c r="H1445" i="3"/>
  <c r="D783" i="15" s="1"/>
  <c r="H1446" i="3"/>
  <c r="D784" i="15" s="1"/>
  <c r="H1447" i="3"/>
  <c r="D785" i="15" s="1"/>
  <c r="H1448" i="3"/>
  <c r="D786" i="15" s="1"/>
  <c r="H1449" i="3"/>
  <c r="D787" i="15" s="1"/>
  <c r="H1450" i="3"/>
  <c r="D788" i="15" s="1"/>
  <c r="H1451" i="3"/>
  <c r="D789" i="15" s="1"/>
  <c r="H1452" i="3"/>
  <c r="D790" i="15" s="1"/>
  <c r="H1453" i="3"/>
  <c r="D791" i="15" s="1"/>
  <c r="H1454" i="3"/>
  <c r="D792" i="15" s="1"/>
  <c r="H1455" i="3"/>
  <c r="D793" i="15" s="1"/>
  <c r="H1456" i="3"/>
  <c r="D794" i="15" s="1"/>
  <c r="H1457" i="3"/>
  <c r="D795" i="15" s="1"/>
  <c r="H1458" i="3"/>
  <c r="D796" i="15" s="1"/>
  <c r="H1459" i="3"/>
  <c r="D797" i="15" s="1"/>
  <c r="H1460" i="3"/>
  <c r="D798" i="15" s="1"/>
  <c r="H1461" i="3"/>
  <c r="D799" i="15" s="1"/>
  <c r="H1462" i="3"/>
  <c r="D800" i="15" s="1"/>
  <c r="H1463" i="3"/>
  <c r="D801" i="15" s="1"/>
  <c r="H1464" i="3"/>
  <c r="D802" i="15" s="1"/>
  <c r="H1465" i="3"/>
  <c r="D803" i="15" s="1"/>
  <c r="H1466" i="3"/>
  <c r="D804" i="15" s="1"/>
  <c r="H1467" i="3"/>
  <c r="D805" i="15" s="1"/>
  <c r="H1468" i="3"/>
  <c r="D806" i="15" s="1"/>
  <c r="H1469" i="3"/>
  <c r="D807" i="15" s="1"/>
  <c r="H1470" i="3"/>
  <c r="D808" i="15" s="1"/>
  <c r="H1471" i="3"/>
  <c r="D809" i="15" s="1"/>
  <c r="H1472" i="3"/>
  <c r="D810" i="15" s="1"/>
  <c r="H1473" i="3"/>
  <c r="D811" i="15" s="1"/>
  <c r="H1474" i="3"/>
  <c r="D812" i="15" s="1"/>
  <c r="H1475" i="3"/>
  <c r="D813" i="15" s="1"/>
  <c r="H1476" i="3"/>
  <c r="D814" i="15" s="1"/>
  <c r="H1477" i="3"/>
  <c r="D815" i="15" s="1"/>
  <c r="H1478" i="3"/>
  <c r="D816" i="15" s="1"/>
  <c r="H1479" i="3"/>
  <c r="D817" i="15" s="1"/>
  <c r="H1480" i="3"/>
  <c r="D818" i="15" s="1"/>
  <c r="H1481" i="3"/>
  <c r="D819" i="15" s="1"/>
  <c r="H1482" i="3"/>
  <c r="D820" i="15" s="1"/>
  <c r="H1483" i="3"/>
  <c r="D821" i="15" s="1"/>
  <c r="H1484" i="3"/>
  <c r="D822" i="15" s="1"/>
  <c r="H1485" i="3"/>
  <c r="D823" i="15" s="1"/>
  <c r="H1486" i="3"/>
  <c r="D824" i="15" s="1"/>
  <c r="H1487" i="3"/>
  <c r="D825" i="15" s="1"/>
  <c r="H1488" i="3"/>
  <c r="D826" i="15" s="1"/>
  <c r="H1489" i="3"/>
  <c r="D827" i="15" s="1"/>
  <c r="H1490" i="3"/>
  <c r="D828" i="15" s="1"/>
  <c r="H1491" i="3"/>
  <c r="D829" i="15" s="1"/>
  <c r="H1492" i="3"/>
  <c r="D830" i="15" s="1"/>
  <c r="H1493" i="3"/>
  <c r="D831" i="15" s="1"/>
  <c r="H1494" i="3"/>
  <c r="D832" i="15" s="1"/>
  <c r="H1495" i="3"/>
  <c r="D833" i="15" s="1"/>
  <c r="H1496" i="3"/>
  <c r="D834" i="15" s="1"/>
  <c r="H1497" i="3"/>
  <c r="D835" i="15" s="1"/>
  <c r="H1498" i="3"/>
  <c r="D836" i="15" s="1"/>
  <c r="H1499" i="3"/>
  <c r="D837" i="15" s="1"/>
  <c r="H1500" i="3"/>
  <c r="D838" i="15" s="1"/>
  <c r="H1501" i="3"/>
  <c r="D839" i="15" s="1"/>
  <c r="H1502" i="3"/>
  <c r="D840" i="15" s="1"/>
  <c r="H1503" i="3"/>
  <c r="D841" i="15" s="1"/>
  <c r="H1504" i="3"/>
  <c r="D842" i="15" s="1"/>
  <c r="H1505" i="3"/>
  <c r="D843" i="15" s="1"/>
  <c r="H1506" i="3"/>
  <c r="D844" i="15" s="1"/>
  <c r="H1507" i="3"/>
  <c r="D845" i="15" s="1"/>
  <c r="H1508" i="3"/>
  <c r="D846" i="15" s="1"/>
  <c r="H1509" i="3"/>
  <c r="D847" i="15" s="1"/>
  <c r="H1510" i="3"/>
  <c r="D848" i="15" s="1"/>
  <c r="H1511" i="3"/>
  <c r="D849" i="15" s="1"/>
  <c r="H1512" i="3"/>
  <c r="D850" i="15" s="1"/>
  <c r="H1513" i="3"/>
  <c r="D851" i="15" s="1"/>
  <c r="H1514" i="3"/>
  <c r="D852" i="15" s="1"/>
  <c r="H1515" i="3"/>
  <c r="D853" i="15" s="1"/>
  <c r="H1516" i="3"/>
  <c r="D854" i="15" s="1"/>
  <c r="H1517" i="3"/>
  <c r="D855" i="15" s="1"/>
  <c r="H1518" i="3"/>
  <c r="D856" i="15" s="1"/>
  <c r="H1519" i="3"/>
  <c r="D857" i="15" s="1"/>
  <c r="H1520" i="3"/>
  <c r="D858" i="15" s="1"/>
  <c r="H1521" i="3"/>
  <c r="D859" i="15" s="1"/>
  <c r="H1522" i="3"/>
  <c r="D860" i="15" s="1"/>
  <c r="H1523" i="3"/>
  <c r="D861" i="15" s="1"/>
  <c r="H1524" i="3"/>
  <c r="D862" i="15" s="1"/>
  <c r="H1525" i="3"/>
  <c r="D863" i="15" s="1"/>
  <c r="H1526" i="3"/>
  <c r="D864" i="15" s="1"/>
  <c r="H1527" i="3"/>
  <c r="D865" i="15" s="1"/>
  <c r="H1528" i="3"/>
  <c r="D866" i="15" s="1"/>
  <c r="H1529" i="3"/>
  <c r="D867" i="15" s="1"/>
  <c r="H1530" i="3"/>
  <c r="D868" i="15" s="1"/>
  <c r="H1531" i="3"/>
  <c r="D869" i="15" s="1"/>
  <c r="H1532" i="3"/>
  <c r="D870" i="15" s="1"/>
  <c r="H1533" i="3"/>
  <c r="D871" i="15" s="1"/>
  <c r="H1534" i="3"/>
  <c r="D872" i="15" s="1"/>
  <c r="H1535" i="3"/>
  <c r="D873" i="15" s="1"/>
  <c r="H1536" i="3"/>
  <c r="D874" i="15" s="1"/>
  <c r="H1537" i="3"/>
  <c r="D875" i="15" s="1"/>
  <c r="H1538" i="3"/>
  <c r="D876" i="15" s="1"/>
  <c r="H1539" i="3"/>
  <c r="D877" i="15" s="1"/>
  <c r="H1540" i="3"/>
  <c r="D878" i="15" s="1"/>
  <c r="H1541" i="3"/>
  <c r="D879" i="15" s="1"/>
  <c r="H1542" i="3"/>
  <c r="D880" i="15" s="1"/>
  <c r="H1543" i="3"/>
  <c r="D881" i="15" s="1"/>
  <c r="H1544" i="3"/>
  <c r="D882" i="15" s="1"/>
  <c r="H1545" i="3"/>
  <c r="D883" i="15" s="1"/>
  <c r="H1546" i="3"/>
  <c r="D884" i="15" s="1"/>
  <c r="H1547" i="3"/>
  <c r="D885" i="15" s="1"/>
  <c r="H1548" i="3"/>
  <c r="D886" i="15" s="1"/>
  <c r="H1549" i="3"/>
  <c r="D887" i="15" s="1"/>
  <c r="H1550" i="3"/>
  <c r="D888" i="15" s="1"/>
  <c r="H1551" i="3"/>
  <c r="D889" i="15" s="1"/>
  <c r="H1552" i="3"/>
  <c r="D890" i="15" s="1"/>
  <c r="H1553" i="3"/>
  <c r="D891" i="15" s="1"/>
  <c r="H1554" i="3"/>
  <c r="D892" i="15" s="1"/>
  <c r="H1555" i="3"/>
  <c r="D893" i="15" s="1"/>
  <c r="H1556" i="3"/>
  <c r="D894" i="15" s="1"/>
  <c r="H1557" i="3"/>
  <c r="D895" i="15" s="1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70" i="7" s="1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C2" i="15" s="1"/>
  <c r="I617" i="2"/>
  <c r="H618" i="2"/>
  <c r="C3" i="15" s="1"/>
  <c r="I618" i="2"/>
  <c r="H619" i="2"/>
  <c r="C4" i="15" s="1"/>
  <c r="I619" i="2"/>
  <c r="H620" i="2"/>
  <c r="C5" i="15" s="1"/>
  <c r="I620" i="2"/>
  <c r="H621" i="2"/>
  <c r="C6" i="15" s="1"/>
  <c r="I621" i="2"/>
  <c r="H622" i="2"/>
  <c r="C7" i="15" s="1"/>
  <c r="I622" i="2"/>
  <c r="H623" i="2"/>
  <c r="C8" i="15" s="1"/>
  <c r="I623" i="2"/>
  <c r="H624" i="2"/>
  <c r="C9" i="15" s="1"/>
  <c r="I624" i="2"/>
  <c r="H625" i="2"/>
  <c r="C10" i="15" s="1"/>
  <c r="I625" i="2"/>
  <c r="H626" i="2"/>
  <c r="C11" i="15" s="1"/>
  <c r="I626" i="2"/>
  <c r="H627" i="2"/>
  <c r="C12" i="15" s="1"/>
  <c r="I627" i="2"/>
  <c r="H628" i="2"/>
  <c r="C13" i="15" s="1"/>
  <c r="I628" i="2"/>
  <c r="H629" i="2"/>
  <c r="C14" i="15" s="1"/>
  <c r="I629" i="2"/>
  <c r="H630" i="2"/>
  <c r="C15" i="15" s="1"/>
  <c r="I630" i="2"/>
  <c r="H631" i="2"/>
  <c r="C16" i="15" s="1"/>
  <c r="I631" i="2"/>
  <c r="H632" i="2"/>
  <c r="C17" i="15" s="1"/>
  <c r="I632" i="2"/>
  <c r="H633" i="2"/>
  <c r="C18" i="15" s="1"/>
  <c r="I633" i="2"/>
  <c r="H634" i="2"/>
  <c r="C19" i="15" s="1"/>
  <c r="I634" i="2"/>
  <c r="H635" i="2"/>
  <c r="C20" i="15" s="1"/>
  <c r="I635" i="2"/>
  <c r="H636" i="2"/>
  <c r="C21" i="15" s="1"/>
  <c r="I636" i="2"/>
  <c r="H637" i="2"/>
  <c r="C22" i="15" s="1"/>
  <c r="I637" i="2"/>
  <c r="H638" i="2"/>
  <c r="C23" i="15" s="1"/>
  <c r="I638" i="2"/>
  <c r="H639" i="2"/>
  <c r="C24" i="15" s="1"/>
  <c r="I639" i="2"/>
  <c r="H640" i="2"/>
  <c r="C25" i="15" s="1"/>
  <c r="I640" i="2"/>
  <c r="H641" i="2"/>
  <c r="C26" i="15" s="1"/>
  <c r="I641" i="2"/>
  <c r="H642" i="2"/>
  <c r="C27" i="15" s="1"/>
  <c r="I642" i="2"/>
  <c r="H643" i="2"/>
  <c r="C28" i="15" s="1"/>
  <c r="I643" i="2"/>
  <c r="H644" i="2"/>
  <c r="C29" i="15" s="1"/>
  <c r="I644" i="2"/>
  <c r="H645" i="2"/>
  <c r="C30" i="15" s="1"/>
  <c r="I645" i="2"/>
  <c r="H646" i="2"/>
  <c r="C31" i="15" s="1"/>
  <c r="I646" i="2"/>
  <c r="H647" i="2"/>
  <c r="C32" i="15" s="1"/>
  <c r="I647" i="2"/>
  <c r="H648" i="2"/>
  <c r="C33" i="15" s="1"/>
  <c r="I648" i="2"/>
  <c r="H649" i="2"/>
  <c r="C34" i="15" s="1"/>
  <c r="I649" i="2"/>
  <c r="H650" i="2"/>
  <c r="C35" i="15" s="1"/>
  <c r="I650" i="2"/>
  <c r="H651" i="2"/>
  <c r="C36" i="15" s="1"/>
  <c r="I651" i="2"/>
  <c r="H652" i="2"/>
  <c r="C37" i="15" s="1"/>
  <c r="I652" i="2"/>
  <c r="H653" i="2"/>
  <c r="C38" i="15" s="1"/>
  <c r="I653" i="2"/>
  <c r="H654" i="2"/>
  <c r="C39" i="15" s="1"/>
  <c r="I654" i="2"/>
  <c r="H655" i="2"/>
  <c r="C40" i="15" s="1"/>
  <c r="I655" i="2"/>
  <c r="H656" i="2"/>
  <c r="C41" i="15" s="1"/>
  <c r="I656" i="2"/>
  <c r="H657" i="2"/>
  <c r="C42" i="15" s="1"/>
  <c r="I657" i="2"/>
  <c r="H658" i="2"/>
  <c r="C43" i="15" s="1"/>
  <c r="I658" i="2"/>
  <c r="H659" i="2"/>
  <c r="C44" i="15" s="1"/>
  <c r="I659" i="2"/>
  <c r="H660" i="2"/>
  <c r="C45" i="15" s="1"/>
  <c r="I660" i="2"/>
  <c r="H661" i="2"/>
  <c r="C46" i="15" s="1"/>
  <c r="I661" i="2"/>
  <c r="H662" i="2"/>
  <c r="C47" i="15" s="1"/>
  <c r="I662" i="2"/>
  <c r="H663" i="2"/>
  <c r="C48" i="15" s="1"/>
  <c r="I663" i="2"/>
  <c r="H664" i="2"/>
  <c r="C49" i="15" s="1"/>
  <c r="I664" i="2"/>
  <c r="H665" i="2"/>
  <c r="C50" i="15" s="1"/>
  <c r="I665" i="2"/>
  <c r="H666" i="2"/>
  <c r="C51" i="15" s="1"/>
  <c r="I666" i="2"/>
  <c r="H667" i="2"/>
  <c r="C52" i="15" s="1"/>
  <c r="I667" i="2"/>
  <c r="H668" i="2"/>
  <c r="C53" i="15" s="1"/>
  <c r="I668" i="2"/>
  <c r="H669" i="2"/>
  <c r="C54" i="15" s="1"/>
  <c r="I669" i="2"/>
  <c r="H670" i="2"/>
  <c r="C55" i="15" s="1"/>
  <c r="I670" i="2"/>
  <c r="H671" i="2"/>
  <c r="C56" i="15" s="1"/>
  <c r="I671" i="2"/>
  <c r="H672" i="2"/>
  <c r="C57" i="15" s="1"/>
  <c r="I672" i="2"/>
  <c r="H673" i="2"/>
  <c r="C58" i="15" s="1"/>
  <c r="I673" i="2"/>
  <c r="H674" i="2"/>
  <c r="C59" i="15" s="1"/>
  <c r="I674" i="2"/>
  <c r="H675" i="2"/>
  <c r="C60" i="15" s="1"/>
  <c r="I675" i="2"/>
  <c r="H676" i="2"/>
  <c r="C61" i="15" s="1"/>
  <c r="I676" i="2"/>
  <c r="H677" i="2"/>
  <c r="C62" i="15" s="1"/>
  <c r="I677" i="2"/>
  <c r="H678" i="2"/>
  <c r="C63" i="15" s="1"/>
  <c r="I678" i="2"/>
  <c r="H679" i="2"/>
  <c r="C64" i="15" s="1"/>
  <c r="I679" i="2"/>
  <c r="H680" i="2"/>
  <c r="C65" i="15" s="1"/>
  <c r="I680" i="2"/>
  <c r="H681" i="2"/>
  <c r="C66" i="15" s="1"/>
  <c r="I681" i="2"/>
  <c r="H682" i="2"/>
  <c r="C67" i="15" s="1"/>
  <c r="I682" i="2"/>
  <c r="H683" i="2"/>
  <c r="C68" i="15" s="1"/>
  <c r="I683" i="2"/>
  <c r="H684" i="2"/>
  <c r="C69" i="15" s="1"/>
  <c r="I684" i="2"/>
  <c r="H685" i="2"/>
  <c r="C70" i="15" s="1"/>
  <c r="I685" i="2"/>
  <c r="H686" i="2"/>
  <c r="C71" i="15" s="1"/>
  <c r="I686" i="2"/>
  <c r="H687" i="2"/>
  <c r="C72" i="15" s="1"/>
  <c r="I687" i="2"/>
  <c r="H688" i="2"/>
  <c r="C73" i="15" s="1"/>
  <c r="I688" i="2"/>
  <c r="H689" i="2"/>
  <c r="C74" i="15" s="1"/>
  <c r="I689" i="2"/>
  <c r="H690" i="2"/>
  <c r="C75" i="15" s="1"/>
  <c r="I690" i="2"/>
  <c r="H691" i="2"/>
  <c r="C76" i="15" s="1"/>
  <c r="I691" i="2"/>
  <c r="H692" i="2"/>
  <c r="C77" i="15" s="1"/>
  <c r="I692" i="2"/>
  <c r="H693" i="2"/>
  <c r="C78" i="15" s="1"/>
  <c r="I693" i="2"/>
  <c r="H694" i="2"/>
  <c r="C79" i="15" s="1"/>
  <c r="I694" i="2"/>
  <c r="H695" i="2"/>
  <c r="C80" i="15" s="1"/>
  <c r="I695" i="2"/>
  <c r="H696" i="2"/>
  <c r="C81" i="15" s="1"/>
  <c r="I696" i="2"/>
  <c r="H697" i="2"/>
  <c r="C82" i="15" s="1"/>
  <c r="I697" i="2"/>
  <c r="H698" i="2"/>
  <c r="C83" i="15" s="1"/>
  <c r="I698" i="2"/>
  <c r="H699" i="2"/>
  <c r="C84" i="15" s="1"/>
  <c r="I699" i="2"/>
  <c r="H700" i="2"/>
  <c r="C85" i="15" s="1"/>
  <c r="I700" i="2"/>
  <c r="H701" i="2"/>
  <c r="C86" i="15" s="1"/>
  <c r="I701" i="2"/>
  <c r="H702" i="2"/>
  <c r="C87" i="15" s="1"/>
  <c r="I702" i="2"/>
  <c r="H703" i="2"/>
  <c r="C88" i="15" s="1"/>
  <c r="I703" i="2"/>
  <c r="H704" i="2"/>
  <c r="C89" i="15" s="1"/>
  <c r="I704" i="2"/>
  <c r="H705" i="2"/>
  <c r="C90" i="15" s="1"/>
  <c r="I705" i="2"/>
  <c r="H706" i="2"/>
  <c r="C91" i="15" s="1"/>
  <c r="I706" i="2"/>
  <c r="H707" i="2"/>
  <c r="C92" i="15" s="1"/>
  <c r="I707" i="2"/>
  <c r="H708" i="2"/>
  <c r="C93" i="15" s="1"/>
  <c r="I708" i="2"/>
  <c r="H709" i="2"/>
  <c r="C94" i="15" s="1"/>
  <c r="I709" i="2"/>
  <c r="H710" i="2"/>
  <c r="C95" i="15" s="1"/>
  <c r="I710" i="2"/>
  <c r="H711" i="2"/>
  <c r="C96" i="15" s="1"/>
  <c r="I711" i="2"/>
  <c r="H712" i="2"/>
  <c r="C97" i="15" s="1"/>
  <c r="I712" i="2"/>
  <c r="H713" i="2"/>
  <c r="C98" i="15" s="1"/>
  <c r="I713" i="2"/>
  <c r="H714" i="2"/>
  <c r="C99" i="15" s="1"/>
  <c r="I714" i="2"/>
  <c r="H715" i="2"/>
  <c r="C100" i="15" s="1"/>
  <c r="I715" i="2"/>
  <c r="H716" i="2"/>
  <c r="C101" i="15" s="1"/>
  <c r="I716" i="2"/>
  <c r="H717" i="2"/>
  <c r="C102" i="15" s="1"/>
  <c r="I717" i="2"/>
  <c r="H718" i="2"/>
  <c r="C103" i="15" s="1"/>
  <c r="I718" i="2"/>
  <c r="H719" i="2"/>
  <c r="C104" i="15" s="1"/>
  <c r="I719" i="2"/>
  <c r="H720" i="2"/>
  <c r="C105" i="15" s="1"/>
  <c r="I720" i="2"/>
  <c r="H721" i="2"/>
  <c r="C106" i="15" s="1"/>
  <c r="I721" i="2"/>
  <c r="H722" i="2"/>
  <c r="C107" i="15" s="1"/>
  <c r="I722" i="2"/>
  <c r="H723" i="2"/>
  <c r="C108" i="15" s="1"/>
  <c r="I723" i="2"/>
  <c r="H724" i="2"/>
  <c r="C109" i="15" s="1"/>
  <c r="I724" i="2"/>
  <c r="H725" i="2"/>
  <c r="C110" i="15" s="1"/>
  <c r="I725" i="2"/>
  <c r="H726" i="2"/>
  <c r="C111" i="15" s="1"/>
  <c r="I726" i="2"/>
  <c r="H727" i="2"/>
  <c r="C112" i="15" s="1"/>
  <c r="I727" i="2"/>
  <c r="H728" i="2"/>
  <c r="C113" i="15" s="1"/>
  <c r="I728" i="2"/>
  <c r="H729" i="2"/>
  <c r="C114" i="15" s="1"/>
  <c r="I729" i="2"/>
  <c r="H730" i="2"/>
  <c r="C115" i="15" s="1"/>
  <c r="I730" i="2"/>
  <c r="H731" i="2"/>
  <c r="C116" i="15" s="1"/>
  <c r="I731" i="2"/>
  <c r="H732" i="2"/>
  <c r="C117" i="15" s="1"/>
  <c r="I732" i="2"/>
  <c r="H733" i="2"/>
  <c r="C118" i="15" s="1"/>
  <c r="I733" i="2"/>
  <c r="H734" i="2"/>
  <c r="C119" i="15" s="1"/>
  <c r="I734" i="2"/>
  <c r="H735" i="2"/>
  <c r="C120" i="15" s="1"/>
  <c r="I735" i="2"/>
  <c r="H736" i="2"/>
  <c r="C121" i="15" s="1"/>
  <c r="I736" i="2"/>
  <c r="H737" i="2"/>
  <c r="C122" i="15" s="1"/>
  <c r="I737" i="2"/>
  <c r="H738" i="2"/>
  <c r="C123" i="15" s="1"/>
  <c r="I738" i="2"/>
  <c r="H739" i="2"/>
  <c r="C124" i="15" s="1"/>
  <c r="I739" i="2"/>
  <c r="H740" i="2"/>
  <c r="C125" i="15" s="1"/>
  <c r="I740" i="2"/>
  <c r="H741" i="2"/>
  <c r="C126" i="15" s="1"/>
  <c r="I741" i="2"/>
  <c r="H742" i="2"/>
  <c r="C127" i="15" s="1"/>
  <c r="I742" i="2"/>
  <c r="H743" i="2"/>
  <c r="C128" i="15" s="1"/>
  <c r="I743" i="2"/>
  <c r="H744" i="2"/>
  <c r="C129" i="15" s="1"/>
  <c r="I744" i="2"/>
  <c r="H745" i="2"/>
  <c r="C130" i="15" s="1"/>
  <c r="I745" i="2"/>
  <c r="H746" i="2"/>
  <c r="C131" i="15" s="1"/>
  <c r="I746" i="2"/>
  <c r="H747" i="2"/>
  <c r="C132" i="15" s="1"/>
  <c r="I747" i="2"/>
  <c r="H748" i="2"/>
  <c r="C133" i="15" s="1"/>
  <c r="I748" i="2"/>
  <c r="H749" i="2"/>
  <c r="C134" i="15" s="1"/>
  <c r="I749" i="2"/>
  <c r="H750" i="2"/>
  <c r="C135" i="15" s="1"/>
  <c r="I750" i="2"/>
  <c r="H751" i="2"/>
  <c r="C136" i="15" s="1"/>
  <c r="I751" i="2"/>
  <c r="H752" i="2"/>
  <c r="C137" i="15" s="1"/>
  <c r="I752" i="2"/>
  <c r="H753" i="2"/>
  <c r="C138" i="15" s="1"/>
  <c r="I753" i="2"/>
  <c r="H754" i="2"/>
  <c r="C139" i="15" s="1"/>
  <c r="I754" i="2"/>
  <c r="H755" i="2"/>
  <c r="C140" i="15" s="1"/>
  <c r="I755" i="2"/>
  <c r="H756" i="2"/>
  <c r="C141" i="15" s="1"/>
  <c r="I756" i="2"/>
  <c r="H757" i="2"/>
  <c r="C142" i="15" s="1"/>
  <c r="I757" i="2"/>
  <c r="H758" i="2"/>
  <c r="C143" i="15" s="1"/>
  <c r="I758" i="2"/>
  <c r="H759" i="2"/>
  <c r="C144" i="15" s="1"/>
  <c r="I759" i="2"/>
  <c r="H760" i="2"/>
  <c r="C145" i="15" s="1"/>
  <c r="I760" i="2"/>
  <c r="H761" i="2"/>
  <c r="C146" i="15" s="1"/>
  <c r="I761" i="2"/>
  <c r="H762" i="2"/>
  <c r="C147" i="15" s="1"/>
  <c r="I762" i="2"/>
  <c r="H763" i="2"/>
  <c r="C148" i="15" s="1"/>
  <c r="I763" i="2"/>
  <c r="H764" i="2"/>
  <c r="C149" i="15" s="1"/>
  <c r="I764" i="2"/>
  <c r="H765" i="2"/>
  <c r="C150" i="15" s="1"/>
  <c r="I765" i="2"/>
  <c r="H766" i="2"/>
  <c r="C151" i="15" s="1"/>
  <c r="I766" i="2"/>
  <c r="H767" i="2"/>
  <c r="C152" i="15" s="1"/>
  <c r="I767" i="2"/>
  <c r="H768" i="2"/>
  <c r="C153" i="15" s="1"/>
  <c r="I768" i="2"/>
  <c r="H769" i="2"/>
  <c r="C154" i="15" s="1"/>
  <c r="I769" i="2"/>
  <c r="H770" i="2"/>
  <c r="C155" i="15" s="1"/>
  <c r="I770" i="2"/>
  <c r="H771" i="2"/>
  <c r="C156" i="15" s="1"/>
  <c r="I771" i="2"/>
  <c r="H772" i="2"/>
  <c r="C157" i="15" s="1"/>
  <c r="I772" i="2"/>
  <c r="H773" i="2"/>
  <c r="C158" i="15" s="1"/>
  <c r="I773" i="2"/>
  <c r="H774" i="2"/>
  <c r="C159" i="15" s="1"/>
  <c r="I774" i="2"/>
  <c r="H775" i="2"/>
  <c r="C160" i="15" s="1"/>
  <c r="I775" i="2"/>
  <c r="H776" i="2"/>
  <c r="C161" i="15" s="1"/>
  <c r="I776" i="2"/>
  <c r="H777" i="2"/>
  <c r="C162" i="15" s="1"/>
  <c r="I777" i="2"/>
  <c r="H778" i="2"/>
  <c r="C163" i="15" s="1"/>
  <c r="I778" i="2"/>
  <c r="H779" i="2"/>
  <c r="C164" i="15" s="1"/>
  <c r="I779" i="2"/>
  <c r="H780" i="2"/>
  <c r="C165" i="15" s="1"/>
  <c r="I780" i="2"/>
  <c r="H781" i="2"/>
  <c r="C166" i="15" s="1"/>
  <c r="I781" i="2"/>
  <c r="H782" i="2"/>
  <c r="C167" i="15" s="1"/>
  <c r="I782" i="2"/>
  <c r="H783" i="2"/>
  <c r="C168" i="15" s="1"/>
  <c r="I783" i="2"/>
  <c r="H784" i="2"/>
  <c r="C169" i="15" s="1"/>
  <c r="I784" i="2"/>
  <c r="H785" i="2"/>
  <c r="C170" i="15" s="1"/>
  <c r="I785" i="2"/>
  <c r="H786" i="2"/>
  <c r="C171" i="15" s="1"/>
  <c r="I786" i="2"/>
  <c r="H787" i="2"/>
  <c r="C172" i="15" s="1"/>
  <c r="I787" i="2"/>
  <c r="H788" i="2"/>
  <c r="C173" i="15" s="1"/>
  <c r="I788" i="2"/>
  <c r="H789" i="2"/>
  <c r="C174" i="15" s="1"/>
  <c r="I789" i="2"/>
  <c r="H790" i="2"/>
  <c r="C175" i="15" s="1"/>
  <c r="I790" i="2"/>
  <c r="H791" i="2"/>
  <c r="C176" i="15" s="1"/>
  <c r="I791" i="2"/>
  <c r="H792" i="2"/>
  <c r="C177" i="15" s="1"/>
  <c r="I792" i="2"/>
  <c r="H793" i="2"/>
  <c r="C178" i="15" s="1"/>
  <c r="I793" i="2"/>
  <c r="H794" i="2"/>
  <c r="C179" i="15" s="1"/>
  <c r="I794" i="2"/>
  <c r="H795" i="2"/>
  <c r="C180" i="15" s="1"/>
  <c r="I795" i="2"/>
  <c r="H796" i="2"/>
  <c r="C181" i="15" s="1"/>
  <c r="I796" i="2"/>
  <c r="H797" i="2"/>
  <c r="C182" i="15" s="1"/>
  <c r="I797" i="2"/>
  <c r="H798" i="2"/>
  <c r="C183" i="15" s="1"/>
  <c r="I798" i="2"/>
  <c r="H799" i="2"/>
  <c r="C184" i="15" s="1"/>
  <c r="I799" i="2"/>
  <c r="H800" i="2"/>
  <c r="C185" i="15" s="1"/>
  <c r="I800" i="2"/>
  <c r="H801" i="2"/>
  <c r="C186" i="15" s="1"/>
  <c r="I801" i="2"/>
  <c r="H802" i="2"/>
  <c r="C187" i="15" s="1"/>
  <c r="I802" i="2"/>
  <c r="H803" i="2"/>
  <c r="C188" i="15" s="1"/>
  <c r="I803" i="2"/>
  <c r="H804" i="2"/>
  <c r="C189" i="15" s="1"/>
  <c r="I804" i="2"/>
  <c r="H805" i="2"/>
  <c r="C190" i="15" s="1"/>
  <c r="I805" i="2"/>
  <c r="H806" i="2"/>
  <c r="C191" i="15" s="1"/>
  <c r="I806" i="2"/>
  <c r="H807" i="2"/>
  <c r="C192" i="15" s="1"/>
  <c r="I807" i="2"/>
  <c r="H808" i="2"/>
  <c r="C193" i="15" s="1"/>
  <c r="I808" i="2"/>
  <c r="H809" i="2"/>
  <c r="C194" i="15" s="1"/>
  <c r="I809" i="2"/>
  <c r="H810" i="2"/>
  <c r="C195" i="15" s="1"/>
  <c r="I810" i="2"/>
  <c r="H811" i="2"/>
  <c r="C196" i="15" s="1"/>
  <c r="I811" i="2"/>
  <c r="H812" i="2"/>
  <c r="C197" i="15" s="1"/>
  <c r="I812" i="2"/>
  <c r="H813" i="2"/>
  <c r="C198" i="15" s="1"/>
  <c r="I813" i="2"/>
  <c r="H814" i="2"/>
  <c r="C199" i="15" s="1"/>
  <c r="I814" i="2"/>
  <c r="H815" i="2"/>
  <c r="C200" i="15" s="1"/>
  <c r="I815" i="2"/>
  <c r="H816" i="2"/>
  <c r="C201" i="15" s="1"/>
  <c r="I816" i="2"/>
  <c r="H817" i="2"/>
  <c r="C202" i="15" s="1"/>
  <c r="I817" i="2"/>
  <c r="H818" i="2"/>
  <c r="C203" i="15" s="1"/>
  <c r="I818" i="2"/>
  <c r="H819" i="2"/>
  <c r="C204" i="15" s="1"/>
  <c r="I819" i="2"/>
  <c r="H820" i="2"/>
  <c r="C205" i="15" s="1"/>
  <c r="I820" i="2"/>
  <c r="H821" i="2"/>
  <c r="C206" i="15" s="1"/>
  <c r="I821" i="2"/>
  <c r="H822" i="2"/>
  <c r="C207" i="15" s="1"/>
  <c r="I822" i="2"/>
  <c r="H823" i="2"/>
  <c r="C208" i="15" s="1"/>
  <c r="I823" i="2"/>
  <c r="H824" i="2"/>
  <c r="C209" i="15" s="1"/>
  <c r="I824" i="2"/>
  <c r="H825" i="2"/>
  <c r="C210" i="15" s="1"/>
  <c r="I825" i="2"/>
  <c r="H826" i="2"/>
  <c r="C211" i="15" s="1"/>
  <c r="I826" i="2"/>
  <c r="H827" i="2"/>
  <c r="C212" i="15" s="1"/>
  <c r="I827" i="2"/>
  <c r="H828" i="2"/>
  <c r="C213" i="15" s="1"/>
  <c r="I828" i="2"/>
  <c r="H829" i="2"/>
  <c r="C214" i="15" s="1"/>
  <c r="I829" i="2"/>
  <c r="H830" i="2"/>
  <c r="C215" i="15" s="1"/>
  <c r="I830" i="2"/>
  <c r="H831" i="2"/>
  <c r="C216" i="15" s="1"/>
  <c r="I831" i="2"/>
  <c r="H832" i="2"/>
  <c r="C217" i="15" s="1"/>
  <c r="I832" i="2"/>
  <c r="H833" i="2"/>
  <c r="C218" i="15" s="1"/>
  <c r="I833" i="2"/>
  <c r="H834" i="2"/>
  <c r="C219" i="15" s="1"/>
  <c r="I834" i="2"/>
  <c r="H835" i="2"/>
  <c r="C220" i="15" s="1"/>
  <c r="I835" i="2"/>
  <c r="H836" i="2"/>
  <c r="C221" i="15" s="1"/>
  <c r="I836" i="2"/>
  <c r="H837" i="2"/>
  <c r="C222" i="15" s="1"/>
  <c r="I837" i="2"/>
  <c r="H838" i="2"/>
  <c r="C223" i="15" s="1"/>
  <c r="I838" i="2"/>
  <c r="H839" i="2"/>
  <c r="C224" i="15" s="1"/>
  <c r="I839" i="2"/>
  <c r="H840" i="2"/>
  <c r="C225" i="15" s="1"/>
  <c r="I840" i="2"/>
  <c r="H841" i="2"/>
  <c r="C226" i="15" s="1"/>
  <c r="I841" i="2"/>
  <c r="H842" i="2"/>
  <c r="C227" i="15" s="1"/>
  <c r="I842" i="2"/>
  <c r="H843" i="2"/>
  <c r="C228" i="15" s="1"/>
  <c r="I843" i="2"/>
  <c r="H844" i="2"/>
  <c r="C229" i="15" s="1"/>
  <c r="I844" i="2"/>
  <c r="H845" i="2"/>
  <c r="C230" i="15" s="1"/>
  <c r="I845" i="2"/>
  <c r="H846" i="2"/>
  <c r="C231" i="15" s="1"/>
  <c r="I846" i="2"/>
  <c r="H847" i="2"/>
  <c r="C232" i="15" s="1"/>
  <c r="I847" i="2"/>
  <c r="H848" i="2"/>
  <c r="C233" i="15" s="1"/>
  <c r="I848" i="2"/>
  <c r="H849" i="2"/>
  <c r="C234" i="15" s="1"/>
  <c r="I849" i="2"/>
  <c r="H850" i="2"/>
  <c r="C235" i="15" s="1"/>
  <c r="I850" i="2"/>
  <c r="H851" i="2"/>
  <c r="C236" i="15" s="1"/>
  <c r="I851" i="2"/>
  <c r="H852" i="2"/>
  <c r="C237" i="15" s="1"/>
  <c r="I852" i="2"/>
  <c r="H853" i="2"/>
  <c r="C238" i="15" s="1"/>
  <c r="I853" i="2"/>
  <c r="H854" i="2"/>
  <c r="C239" i="15" s="1"/>
  <c r="I854" i="2"/>
  <c r="H855" i="2"/>
  <c r="C240" i="15" s="1"/>
  <c r="I855" i="2"/>
  <c r="H856" i="2"/>
  <c r="C241" i="15" s="1"/>
  <c r="I856" i="2"/>
  <c r="H857" i="2"/>
  <c r="C242" i="15" s="1"/>
  <c r="I857" i="2"/>
  <c r="H858" i="2"/>
  <c r="C243" i="15" s="1"/>
  <c r="I858" i="2"/>
  <c r="H859" i="2"/>
  <c r="C244" i="15" s="1"/>
  <c r="I859" i="2"/>
  <c r="H860" i="2"/>
  <c r="C245" i="15" s="1"/>
  <c r="I860" i="2"/>
  <c r="H861" i="2"/>
  <c r="C246" i="15" s="1"/>
  <c r="I861" i="2"/>
  <c r="H862" i="2"/>
  <c r="C247" i="15" s="1"/>
  <c r="I862" i="2"/>
  <c r="H863" i="2"/>
  <c r="C248" i="15" s="1"/>
  <c r="I863" i="2"/>
  <c r="H864" i="2"/>
  <c r="C249" i="15" s="1"/>
  <c r="I864" i="2"/>
  <c r="H865" i="2"/>
  <c r="C250" i="15" s="1"/>
  <c r="I865" i="2"/>
  <c r="H866" i="2"/>
  <c r="C251" i="15" s="1"/>
  <c r="I866" i="2"/>
  <c r="H867" i="2"/>
  <c r="C252" i="15" s="1"/>
  <c r="I867" i="2"/>
  <c r="H868" i="2"/>
  <c r="C253" i="15" s="1"/>
  <c r="I868" i="2"/>
  <c r="H869" i="2"/>
  <c r="C254" i="15" s="1"/>
  <c r="I869" i="2"/>
  <c r="H870" i="2"/>
  <c r="C255" i="15" s="1"/>
  <c r="I870" i="2"/>
  <c r="H871" i="2"/>
  <c r="C256" i="15" s="1"/>
  <c r="I871" i="2"/>
  <c r="H872" i="2"/>
  <c r="C257" i="15" s="1"/>
  <c r="I872" i="2"/>
  <c r="H873" i="2"/>
  <c r="C258" i="15" s="1"/>
  <c r="I873" i="2"/>
  <c r="H874" i="2"/>
  <c r="C259" i="15" s="1"/>
  <c r="I874" i="2"/>
  <c r="H875" i="2"/>
  <c r="C260" i="15" s="1"/>
  <c r="I875" i="2"/>
  <c r="H876" i="2"/>
  <c r="C261" i="15" s="1"/>
  <c r="I876" i="2"/>
  <c r="H877" i="2"/>
  <c r="C262" i="15" s="1"/>
  <c r="I877" i="2"/>
  <c r="H878" i="2"/>
  <c r="C263" i="15" s="1"/>
  <c r="I878" i="2"/>
  <c r="H879" i="2"/>
  <c r="C264" i="15" s="1"/>
  <c r="I879" i="2"/>
  <c r="H880" i="2"/>
  <c r="C265" i="15" s="1"/>
  <c r="I880" i="2"/>
  <c r="H881" i="2"/>
  <c r="C266" i="15" s="1"/>
  <c r="I881" i="2"/>
  <c r="H882" i="2"/>
  <c r="C267" i="15" s="1"/>
  <c r="I882" i="2"/>
  <c r="H883" i="2"/>
  <c r="C268" i="15" s="1"/>
  <c r="I883" i="2"/>
  <c r="H884" i="2"/>
  <c r="C269" i="15" s="1"/>
  <c r="I884" i="2"/>
  <c r="H885" i="2"/>
  <c r="C270" i="15" s="1"/>
  <c r="I885" i="2"/>
  <c r="H886" i="2"/>
  <c r="C271" i="15" s="1"/>
  <c r="I886" i="2"/>
  <c r="H887" i="2"/>
  <c r="C272" i="15" s="1"/>
  <c r="I887" i="2"/>
  <c r="H888" i="2"/>
  <c r="C273" i="15" s="1"/>
  <c r="I888" i="2"/>
  <c r="H889" i="2"/>
  <c r="C274" i="15" s="1"/>
  <c r="I889" i="2"/>
  <c r="H890" i="2"/>
  <c r="C275" i="15" s="1"/>
  <c r="I890" i="2"/>
  <c r="H891" i="2"/>
  <c r="C276" i="15" s="1"/>
  <c r="I891" i="2"/>
  <c r="H892" i="2"/>
  <c r="C277" i="15" s="1"/>
  <c r="I892" i="2"/>
  <c r="H893" i="2"/>
  <c r="C278" i="15" s="1"/>
  <c r="I893" i="2"/>
  <c r="H894" i="2"/>
  <c r="C279" i="15" s="1"/>
  <c r="I894" i="2"/>
  <c r="H895" i="2"/>
  <c r="C280" i="15" s="1"/>
  <c r="I895" i="2"/>
  <c r="H896" i="2"/>
  <c r="C281" i="15" s="1"/>
  <c r="I896" i="2"/>
  <c r="H897" i="2"/>
  <c r="C282" i="15" s="1"/>
  <c r="I897" i="2"/>
  <c r="H898" i="2"/>
  <c r="C283" i="15" s="1"/>
  <c r="I898" i="2"/>
  <c r="H899" i="2"/>
  <c r="C284" i="15" s="1"/>
  <c r="I899" i="2"/>
  <c r="H900" i="2"/>
  <c r="C285" i="15" s="1"/>
  <c r="I900" i="2"/>
  <c r="H901" i="2"/>
  <c r="C286" i="15" s="1"/>
  <c r="I901" i="2"/>
  <c r="H902" i="2"/>
  <c r="C287" i="15" s="1"/>
  <c r="I902" i="2"/>
  <c r="H903" i="2"/>
  <c r="C288" i="15" s="1"/>
  <c r="I903" i="2"/>
  <c r="H904" i="2"/>
  <c r="C289" i="15" s="1"/>
  <c r="I904" i="2"/>
  <c r="H905" i="2"/>
  <c r="C290" i="15" s="1"/>
  <c r="I905" i="2"/>
  <c r="H906" i="2"/>
  <c r="C291" i="15" s="1"/>
  <c r="I906" i="2"/>
  <c r="H907" i="2"/>
  <c r="C292" i="15" s="1"/>
  <c r="I907" i="2"/>
  <c r="H908" i="2"/>
  <c r="C293" i="15" s="1"/>
  <c r="I908" i="2"/>
  <c r="H909" i="2"/>
  <c r="C294" i="15" s="1"/>
  <c r="I909" i="2"/>
  <c r="H910" i="2"/>
  <c r="C295" i="15" s="1"/>
  <c r="I910" i="2"/>
  <c r="H911" i="2"/>
  <c r="C296" i="15" s="1"/>
  <c r="I911" i="2"/>
  <c r="H912" i="2"/>
  <c r="C297" i="15" s="1"/>
  <c r="I912" i="2"/>
  <c r="H913" i="2"/>
  <c r="C298" i="15" s="1"/>
  <c r="I913" i="2"/>
  <c r="H914" i="2"/>
  <c r="C299" i="15" s="1"/>
  <c r="I914" i="2"/>
  <c r="H915" i="2"/>
  <c r="C300" i="15" s="1"/>
  <c r="I915" i="2"/>
  <c r="H916" i="2"/>
  <c r="C301" i="15" s="1"/>
  <c r="I916" i="2"/>
  <c r="H917" i="2"/>
  <c r="C302" i="15" s="1"/>
  <c r="I917" i="2"/>
  <c r="H918" i="2"/>
  <c r="C303" i="15" s="1"/>
  <c r="I918" i="2"/>
  <c r="H919" i="2"/>
  <c r="C304" i="15" s="1"/>
  <c r="I919" i="2"/>
  <c r="H920" i="2"/>
  <c r="C305" i="15" s="1"/>
  <c r="I920" i="2"/>
  <c r="H921" i="2"/>
  <c r="C306" i="15" s="1"/>
  <c r="I921" i="2"/>
  <c r="H922" i="2"/>
  <c r="C307" i="15" s="1"/>
  <c r="I922" i="2"/>
  <c r="H923" i="2"/>
  <c r="C308" i="15" s="1"/>
  <c r="I923" i="2"/>
  <c r="H924" i="2"/>
  <c r="C309" i="15" s="1"/>
  <c r="I924" i="2"/>
  <c r="H925" i="2"/>
  <c r="C310" i="15" s="1"/>
  <c r="I925" i="2"/>
  <c r="H926" i="2"/>
  <c r="C311" i="15" s="1"/>
  <c r="I926" i="2"/>
  <c r="H927" i="2"/>
  <c r="C312" i="15" s="1"/>
  <c r="I927" i="2"/>
  <c r="H928" i="2"/>
  <c r="C313" i="15" s="1"/>
  <c r="I928" i="2"/>
  <c r="H929" i="2"/>
  <c r="C314" i="15" s="1"/>
  <c r="I929" i="2"/>
  <c r="H930" i="2"/>
  <c r="C315" i="15" s="1"/>
  <c r="I930" i="2"/>
  <c r="H931" i="2"/>
  <c r="C316" i="15" s="1"/>
  <c r="I931" i="2"/>
  <c r="H932" i="2"/>
  <c r="C317" i="15" s="1"/>
  <c r="I932" i="2"/>
  <c r="H933" i="2"/>
  <c r="C318" i="15" s="1"/>
  <c r="I933" i="2"/>
  <c r="H934" i="2"/>
  <c r="C319" i="15" s="1"/>
  <c r="I934" i="2"/>
  <c r="H935" i="2"/>
  <c r="C320" i="15" s="1"/>
  <c r="I935" i="2"/>
  <c r="H936" i="2"/>
  <c r="C321" i="15" s="1"/>
  <c r="I936" i="2"/>
  <c r="H937" i="2"/>
  <c r="C322" i="15" s="1"/>
  <c r="I937" i="2"/>
  <c r="H938" i="2"/>
  <c r="C323" i="15" s="1"/>
  <c r="I938" i="2"/>
  <c r="H939" i="2"/>
  <c r="C324" i="15" s="1"/>
  <c r="I939" i="2"/>
  <c r="H940" i="2"/>
  <c r="C325" i="15" s="1"/>
  <c r="I940" i="2"/>
  <c r="H941" i="2"/>
  <c r="C326" i="15" s="1"/>
  <c r="I941" i="2"/>
  <c r="H942" i="2"/>
  <c r="C327" i="15" s="1"/>
  <c r="I942" i="2"/>
  <c r="H943" i="2"/>
  <c r="C328" i="15" s="1"/>
  <c r="I943" i="2"/>
  <c r="H944" i="2"/>
  <c r="C329" i="15" s="1"/>
  <c r="I944" i="2"/>
  <c r="H945" i="2"/>
  <c r="C330" i="15" s="1"/>
  <c r="I945" i="2"/>
  <c r="H946" i="2"/>
  <c r="C331" i="15" s="1"/>
  <c r="I946" i="2"/>
  <c r="H947" i="2"/>
  <c r="C332" i="15" s="1"/>
  <c r="I947" i="2"/>
  <c r="H948" i="2"/>
  <c r="C333" i="15" s="1"/>
  <c r="I948" i="2"/>
  <c r="H949" i="2"/>
  <c r="C334" i="15" s="1"/>
  <c r="I949" i="2"/>
  <c r="H950" i="2"/>
  <c r="C335" i="15" s="1"/>
  <c r="I950" i="2"/>
  <c r="H951" i="2"/>
  <c r="C336" i="15" s="1"/>
  <c r="I951" i="2"/>
  <c r="H952" i="2"/>
  <c r="C337" i="15" s="1"/>
  <c r="I952" i="2"/>
  <c r="H953" i="2"/>
  <c r="C338" i="15" s="1"/>
  <c r="I953" i="2"/>
  <c r="H954" i="2"/>
  <c r="C339" i="15" s="1"/>
  <c r="I954" i="2"/>
  <c r="H955" i="2"/>
  <c r="C340" i="15" s="1"/>
  <c r="I955" i="2"/>
  <c r="H956" i="2"/>
  <c r="C341" i="15" s="1"/>
  <c r="I956" i="2"/>
  <c r="H957" i="2"/>
  <c r="C342" i="15" s="1"/>
  <c r="I957" i="2"/>
  <c r="H958" i="2"/>
  <c r="C343" i="15" s="1"/>
  <c r="I958" i="2"/>
  <c r="H959" i="2"/>
  <c r="C344" i="15" s="1"/>
  <c r="I959" i="2"/>
  <c r="H960" i="2"/>
  <c r="C345" i="15" s="1"/>
  <c r="I960" i="2"/>
  <c r="H961" i="2"/>
  <c r="C346" i="15" s="1"/>
  <c r="I961" i="2"/>
  <c r="H962" i="2"/>
  <c r="C347" i="15" s="1"/>
  <c r="I962" i="2"/>
  <c r="H963" i="2"/>
  <c r="C348" i="15" s="1"/>
  <c r="I963" i="2"/>
  <c r="H964" i="2"/>
  <c r="C349" i="15" s="1"/>
  <c r="I964" i="2"/>
  <c r="H965" i="2"/>
  <c r="C350" i="15" s="1"/>
  <c r="I965" i="2"/>
  <c r="H966" i="2"/>
  <c r="C351" i="15" s="1"/>
  <c r="I966" i="2"/>
  <c r="H967" i="2"/>
  <c r="C352" i="15" s="1"/>
  <c r="I967" i="2"/>
  <c r="H968" i="2"/>
  <c r="C353" i="15" s="1"/>
  <c r="I968" i="2"/>
  <c r="H969" i="2"/>
  <c r="C354" i="15" s="1"/>
  <c r="I969" i="2"/>
  <c r="H970" i="2"/>
  <c r="C355" i="15" s="1"/>
  <c r="I970" i="2"/>
  <c r="H971" i="2"/>
  <c r="C356" i="15" s="1"/>
  <c r="I971" i="2"/>
  <c r="H972" i="2"/>
  <c r="C357" i="15" s="1"/>
  <c r="I972" i="2"/>
  <c r="H973" i="2"/>
  <c r="C358" i="15" s="1"/>
  <c r="I973" i="2"/>
  <c r="H974" i="2"/>
  <c r="C359" i="15" s="1"/>
  <c r="I974" i="2"/>
  <c r="H975" i="2"/>
  <c r="C360" i="15" s="1"/>
  <c r="I975" i="2"/>
  <c r="H976" i="2"/>
  <c r="C361" i="15" s="1"/>
  <c r="I976" i="2"/>
  <c r="H977" i="2"/>
  <c r="C362" i="15" s="1"/>
  <c r="I977" i="2"/>
  <c r="H978" i="2"/>
  <c r="C363" i="15" s="1"/>
  <c r="I978" i="2"/>
  <c r="H979" i="2"/>
  <c r="C364" i="15" s="1"/>
  <c r="I979" i="2"/>
  <c r="H980" i="2"/>
  <c r="C365" i="15" s="1"/>
  <c r="I980" i="2"/>
  <c r="H981" i="2"/>
  <c r="C366" i="15" s="1"/>
  <c r="I981" i="2"/>
  <c r="H982" i="2"/>
  <c r="C367" i="15" s="1"/>
  <c r="I982" i="2"/>
  <c r="H983" i="2"/>
  <c r="C368" i="15" s="1"/>
  <c r="I983" i="2"/>
  <c r="H984" i="2"/>
  <c r="C369" i="15" s="1"/>
  <c r="I984" i="2"/>
  <c r="H985" i="2"/>
  <c r="C370" i="15" s="1"/>
  <c r="I985" i="2"/>
  <c r="H986" i="2"/>
  <c r="C371" i="15" s="1"/>
  <c r="I986" i="2"/>
  <c r="H987" i="2"/>
  <c r="C372" i="15" s="1"/>
  <c r="I987" i="2"/>
  <c r="H988" i="2"/>
  <c r="C373" i="15" s="1"/>
  <c r="I988" i="2"/>
  <c r="H989" i="2"/>
  <c r="C374" i="15" s="1"/>
  <c r="I989" i="2"/>
  <c r="H990" i="2"/>
  <c r="C375" i="15" s="1"/>
  <c r="I990" i="2"/>
  <c r="H991" i="2"/>
  <c r="C376" i="15" s="1"/>
  <c r="I991" i="2"/>
  <c r="H992" i="2"/>
  <c r="C377" i="15" s="1"/>
  <c r="I992" i="2"/>
  <c r="H993" i="2"/>
  <c r="C378" i="15" s="1"/>
  <c r="I993" i="2"/>
  <c r="H994" i="2"/>
  <c r="C379" i="15" s="1"/>
  <c r="I994" i="2"/>
  <c r="H995" i="2"/>
  <c r="C380" i="15" s="1"/>
  <c r="I995" i="2"/>
  <c r="H996" i="2"/>
  <c r="C381" i="15" s="1"/>
  <c r="I996" i="2"/>
  <c r="H997" i="2"/>
  <c r="C382" i="15" s="1"/>
  <c r="I997" i="2"/>
  <c r="H998" i="2"/>
  <c r="C383" i="15" s="1"/>
  <c r="I998" i="2"/>
  <c r="H999" i="2"/>
  <c r="C384" i="15" s="1"/>
  <c r="I999" i="2"/>
  <c r="H1000" i="2"/>
  <c r="C385" i="15" s="1"/>
  <c r="I1000" i="2"/>
  <c r="H1001" i="2"/>
  <c r="C386" i="15" s="1"/>
  <c r="I1001" i="2"/>
  <c r="H1002" i="2"/>
  <c r="C387" i="15" s="1"/>
  <c r="I1002" i="2"/>
  <c r="H1003" i="2"/>
  <c r="C388" i="15" s="1"/>
  <c r="I1003" i="2"/>
  <c r="H1004" i="2"/>
  <c r="C389" i="15" s="1"/>
  <c r="I1004" i="2"/>
  <c r="H1005" i="2"/>
  <c r="C390" i="15" s="1"/>
  <c r="I1005" i="2"/>
  <c r="H1006" i="2"/>
  <c r="C391" i="15" s="1"/>
  <c r="I1006" i="2"/>
  <c r="H1007" i="2"/>
  <c r="C392" i="15" s="1"/>
  <c r="I1007" i="2"/>
  <c r="H1008" i="2"/>
  <c r="C393" i="15" s="1"/>
  <c r="I1008" i="2"/>
  <c r="H1009" i="2"/>
  <c r="C394" i="15" s="1"/>
  <c r="I1009" i="2"/>
  <c r="H1010" i="2"/>
  <c r="C395" i="15" s="1"/>
  <c r="I1010" i="2"/>
  <c r="H1011" i="2"/>
  <c r="C396" i="15" s="1"/>
  <c r="I1011" i="2"/>
  <c r="H1012" i="2"/>
  <c r="C397" i="15" s="1"/>
  <c r="I1012" i="2"/>
  <c r="H1013" i="2"/>
  <c r="C398" i="15" s="1"/>
  <c r="I1013" i="2"/>
  <c r="H1014" i="2"/>
  <c r="C399" i="15" s="1"/>
  <c r="I1014" i="2"/>
  <c r="H1015" i="2"/>
  <c r="C400" i="15" s="1"/>
  <c r="I1015" i="2"/>
  <c r="H1016" i="2"/>
  <c r="C401" i="15" s="1"/>
  <c r="I1016" i="2"/>
  <c r="H1017" i="2"/>
  <c r="C402" i="15" s="1"/>
  <c r="I1017" i="2"/>
  <c r="H1018" i="2"/>
  <c r="C403" i="15" s="1"/>
  <c r="I1018" i="2"/>
  <c r="H1019" i="2"/>
  <c r="C404" i="15" s="1"/>
  <c r="I1019" i="2"/>
  <c r="H1020" i="2"/>
  <c r="C405" i="15" s="1"/>
  <c r="I1020" i="2"/>
  <c r="H1021" i="2"/>
  <c r="C406" i="15" s="1"/>
  <c r="I1021" i="2"/>
  <c r="H1022" i="2"/>
  <c r="C407" i="15" s="1"/>
  <c r="I1022" i="2"/>
  <c r="H1023" i="2"/>
  <c r="C408" i="15" s="1"/>
  <c r="I1023" i="2"/>
  <c r="H1024" i="2"/>
  <c r="C409" i="15" s="1"/>
  <c r="I1024" i="2"/>
  <c r="H1025" i="2"/>
  <c r="C410" i="15" s="1"/>
  <c r="I1025" i="2"/>
  <c r="H1026" i="2"/>
  <c r="C411" i="15" s="1"/>
  <c r="I1026" i="2"/>
  <c r="H1027" i="2"/>
  <c r="C412" i="15" s="1"/>
  <c r="I1027" i="2"/>
  <c r="H1028" i="2"/>
  <c r="C413" i="15" s="1"/>
  <c r="I1028" i="2"/>
  <c r="H1029" i="2"/>
  <c r="C414" i="15" s="1"/>
  <c r="I1029" i="2"/>
  <c r="H1030" i="2"/>
  <c r="C415" i="15" s="1"/>
  <c r="I1030" i="2"/>
  <c r="H1031" i="2"/>
  <c r="C416" i="15" s="1"/>
  <c r="I1031" i="2"/>
  <c r="H1032" i="2"/>
  <c r="C417" i="15" s="1"/>
  <c r="I1032" i="2"/>
  <c r="H1033" i="2"/>
  <c r="C418" i="15" s="1"/>
  <c r="I1033" i="2"/>
  <c r="H1034" i="2"/>
  <c r="C419" i="15" s="1"/>
  <c r="I1034" i="2"/>
  <c r="H1035" i="2"/>
  <c r="C420" i="15" s="1"/>
  <c r="I1035" i="2"/>
  <c r="H1036" i="2"/>
  <c r="C421" i="15" s="1"/>
  <c r="I1036" i="2"/>
  <c r="H1037" i="2"/>
  <c r="C422" i="15" s="1"/>
  <c r="I1037" i="2"/>
  <c r="H1038" i="2"/>
  <c r="C423" i="15" s="1"/>
  <c r="I1038" i="2"/>
  <c r="H1039" i="2"/>
  <c r="C424" i="15" s="1"/>
  <c r="I1039" i="2"/>
  <c r="H1040" i="2"/>
  <c r="C425" i="15" s="1"/>
  <c r="I1040" i="2"/>
  <c r="H1041" i="2"/>
  <c r="C426" i="15" s="1"/>
  <c r="I1041" i="2"/>
  <c r="H1042" i="2"/>
  <c r="C427" i="15" s="1"/>
  <c r="I1042" i="2"/>
  <c r="H1043" i="2"/>
  <c r="C428" i="15" s="1"/>
  <c r="I1043" i="2"/>
  <c r="H1044" i="2"/>
  <c r="C429" i="15" s="1"/>
  <c r="I1044" i="2"/>
  <c r="H1045" i="2"/>
  <c r="C430" i="15" s="1"/>
  <c r="I1045" i="2"/>
  <c r="H1046" i="2"/>
  <c r="C431" i="15" s="1"/>
  <c r="I1046" i="2"/>
  <c r="H1047" i="2"/>
  <c r="C432" i="15" s="1"/>
  <c r="I1047" i="2"/>
  <c r="H1048" i="2"/>
  <c r="C433" i="15" s="1"/>
  <c r="I1048" i="2"/>
  <c r="H1049" i="2"/>
  <c r="C434" i="15" s="1"/>
  <c r="I1049" i="2"/>
  <c r="H1050" i="2"/>
  <c r="C435" i="15" s="1"/>
  <c r="I1050" i="2"/>
  <c r="H1051" i="2"/>
  <c r="C436" i="15" s="1"/>
  <c r="I1051" i="2"/>
  <c r="H1052" i="2"/>
  <c r="C437" i="15" s="1"/>
  <c r="I1052" i="2"/>
  <c r="H1053" i="2"/>
  <c r="C438" i="15" s="1"/>
  <c r="I1053" i="2"/>
  <c r="H1054" i="2"/>
  <c r="C439" i="15" s="1"/>
  <c r="I1054" i="2"/>
  <c r="H1055" i="2"/>
  <c r="C440" i="15" s="1"/>
  <c r="I1055" i="2"/>
  <c r="H1056" i="2"/>
  <c r="C441" i="15" s="1"/>
  <c r="I1056" i="2"/>
  <c r="H1057" i="2"/>
  <c r="C442" i="15" s="1"/>
  <c r="I1057" i="2"/>
  <c r="H1058" i="2"/>
  <c r="C443" i="15" s="1"/>
  <c r="I1058" i="2"/>
  <c r="H1059" i="2"/>
  <c r="C444" i="15" s="1"/>
  <c r="I1059" i="2"/>
  <c r="H1060" i="2"/>
  <c r="C445" i="15" s="1"/>
  <c r="I1060" i="2"/>
  <c r="H1061" i="2"/>
  <c r="C446" i="15" s="1"/>
  <c r="I1061" i="2"/>
  <c r="H1062" i="2"/>
  <c r="C447" i="15" s="1"/>
  <c r="I1062" i="2"/>
  <c r="H1063" i="2"/>
  <c r="C448" i="15" s="1"/>
  <c r="I1063" i="2"/>
  <c r="H1064" i="2"/>
  <c r="C449" i="15" s="1"/>
  <c r="I1064" i="2"/>
  <c r="H1065" i="2"/>
  <c r="C450" i="15" s="1"/>
  <c r="I1065" i="2"/>
  <c r="H1066" i="2"/>
  <c r="C451" i="15" s="1"/>
  <c r="I1066" i="2"/>
  <c r="H1067" i="2"/>
  <c r="C452" i="15" s="1"/>
  <c r="I1067" i="2"/>
  <c r="H1068" i="2"/>
  <c r="C453" i="15" s="1"/>
  <c r="I1068" i="2"/>
  <c r="H1069" i="2"/>
  <c r="C454" i="15" s="1"/>
  <c r="I1069" i="2"/>
  <c r="H1070" i="2"/>
  <c r="C455" i="15" s="1"/>
  <c r="I1070" i="2"/>
  <c r="H1071" i="2"/>
  <c r="C456" i="15" s="1"/>
  <c r="I1071" i="2"/>
  <c r="H1072" i="2"/>
  <c r="C457" i="15" s="1"/>
  <c r="I1072" i="2"/>
  <c r="H1073" i="2"/>
  <c r="C458" i="15" s="1"/>
  <c r="I1073" i="2"/>
  <c r="H1074" i="2"/>
  <c r="C459" i="15" s="1"/>
  <c r="I1074" i="2"/>
  <c r="H1075" i="2"/>
  <c r="C460" i="15" s="1"/>
  <c r="I1075" i="2"/>
  <c r="H1076" i="2"/>
  <c r="C461" i="15" s="1"/>
  <c r="I1076" i="2"/>
  <c r="H1077" i="2"/>
  <c r="C462" i="15" s="1"/>
  <c r="I1077" i="2"/>
  <c r="H1078" i="2"/>
  <c r="C463" i="15" s="1"/>
  <c r="I1078" i="2"/>
  <c r="H1079" i="2"/>
  <c r="C464" i="15" s="1"/>
  <c r="I1079" i="2"/>
  <c r="H1080" i="2"/>
  <c r="C465" i="15" s="1"/>
  <c r="I1080" i="2"/>
  <c r="H1081" i="2"/>
  <c r="C466" i="15" s="1"/>
  <c r="I1081" i="2"/>
  <c r="H1082" i="2"/>
  <c r="C467" i="15" s="1"/>
  <c r="I1082" i="2"/>
  <c r="H1083" i="2"/>
  <c r="C468" i="15" s="1"/>
  <c r="I1083" i="2"/>
  <c r="H1084" i="2"/>
  <c r="C469" i="15" s="1"/>
  <c r="I1084" i="2"/>
  <c r="H1085" i="2"/>
  <c r="C470" i="15" s="1"/>
  <c r="I1085" i="2"/>
  <c r="H1086" i="2"/>
  <c r="C471" i="15" s="1"/>
  <c r="I1086" i="2"/>
  <c r="H1087" i="2"/>
  <c r="C472" i="15" s="1"/>
  <c r="I1087" i="2"/>
  <c r="H1088" i="2"/>
  <c r="C473" i="15" s="1"/>
  <c r="I1088" i="2"/>
  <c r="H1089" i="2"/>
  <c r="C474" i="15" s="1"/>
  <c r="I1089" i="2"/>
  <c r="H1090" i="2"/>
  <c r="C475" i="15" s="1"/>
  <c r="I1090" i="2"/>
  <c r="H1091" i="2"/>
  <c r="C476" i="15" s="1"/>
  <c r="I1091" i="2"/>
  <c r="H1092" i="2"/>
  <c r="C477" i="15" s="1"/>
  <c r="I1092" i="2"/>
  <c r="H1093" i="2"/>
  <c r="C478" i="15" s="1"/>
  <c r="I1093" i="2"/>
  <c r="H1094" i="2"/>
  <c r="C479" i="15" s="1"/>
  <c r="I1094" i="2"/>
  <c r="H1095" i="2"/>
  <c r="C480" i="15" s="1"/>
  <c r="I1095" i="2"/>
  <c r="H1096" i="2"/>
  <c r="C481" i="15" s="1"/>
  <c r="I1096" i="2"/>
  <c r="H1097" i="2"/>
  <c r="C482" i="15" s="1"/>
  <c r="I1097" i="2"/>
  <c r="H1098" i="2"/>
  <c r="C483" i="15" s="1"/>
  <c r="I1098" i="2"/>
  <c r="H1099" i="2"/>
  <c r="C484" i="15" s="1"/>
  <c r="I1099" i="2"/>
  <c r="H1100" i="2"/>
  <c r="C485" i="15" s="1"/>
  <c r="I1100" i="2"/>
  <c r="H1101" i="2"/>
  <c r="C486" i="15" s="1"/>
  <c r="I1101" i="2"/>
  <c r="H1102" i="2"/>
  <c r="C487" i="15" s="1"/>
  <c r="I1102" i="2"/>
  <c r="H1103" i="2"/>
  <c r="C488" i="15" s="1"/>
  <c r="I1103" i="2"/>
  <c r="H1104" i="2"/>
  <c r="C489" i="15" s="1"/>
  <c r="I1104" i="2"/>
  <c r="H1105" i="2"/>
  <c r="C490" i="15" s="1"/>
  <c r="I1105" i="2"/>
  <c r="H1106" i="2"/>
  <c r="C491" i="15" s="1"/>
  <c r="I1106" i="2"/>
  <c r="H1107" i="2"/>
  <c r="C492" i="15" s="1"/>
  <c r="I1107" i="2"/>
  <c r="H1108" i="2"/>
  <c r="C493" i="15" s="1"/>
  <c r="I1108" i="2"/>
  <c r="H1109" i="2"/>
  <c r="C494" i="15" s="1"/>
  <c r="I1109" i="2"/>
  <c r="H1110" i="2"/>
  <c r="C495" i="15" s="1"/>
  <c r="I1110" i="2"/>
  <c r="H1111" i="2"/>
  <c r="C496" i="15" s="1"/>
  <c r="I1111" i="2"/>
  <c r="H1112" i="2"/>
  <c r="C497" i="15" s="1"/>
  <c r="I1112" i="2"/>
  <c r="H1113" i="2"/>
  <c r="C498" i="15" s="1"/>
  <c r="I1113" i="2"/>
  <c r="H1114" i="2"/>
  <c r="C499" i="15" s="1"/>
  <c r="I1114" i="2"/>
  <c r="H1115" i="2"/>
  <c r="C500" i="15" s="1"/>
  <c r="I1115" i="2"/>
  <c r="H1116" i="2"/>
  <c r="C501" i="15" s="1"/>
  <c r="I1116" i="2"/>
  <c r="H1117" i="2"/>
  <c r="C502" i="15" s="1"/>
  <c r="I1117" i="2"/>
  <c r="H1118" i="2"/>
  <c r="C503" i="15" s="1"/>
  <c r="I1118" i="2"/>
  <c r="H1119" i="2"/>
  <c r="C504" i="15" s="1"/>
  <c r="I1119" i="2"/>
  <c r="H1120" i="2"/>
  <c r="C505" i="15" s="1"/>
  <c r="I1120" i="2"/>
  <c r="H1121" i="2"/>
  <c r="C506" i="15" s="1"/>
  <c r="I1121" i="2"/>
  <c r="H1122" i="2"/>
  <c r="C507" i="15" s="1"/>
  <c r="I1122" i="2"/>
  <c r="H1123" i="2"/>
  <c r="C508" i="15" s="1"/>
  <c r="I1123" i="2"/>
  <c r="H1124" i="2"/>
  <c r="C509" i="15" s="1"/>
  <c r="I1124" i="2"/>
  <c r="H1125" i="2"/>
  <c r="C510" i="15" s="1"/>
  <c r="I1125" i="2"/>
  <c r="H1126" i="2"/>
  <c r="C511" i="15" s="1"/>
  <c r="I1126" i="2"/>
  <c r="H1127" i="2"/>
  <c r="C512" i="15" s="1"/>
  <c r="I1127" i="2"/>
  <c r="H1128" i="2"/>
  <c r="C513" i="15" s="1"/>
  <c r="I1128" i="2"/>
  <c r="H1129" i="2"/>
  <c r="C514" i="15" s="1"/>
  <c r="I1129" i="2"/>
  <c r="H1130" i="2"/>
  <c r="C515" i="15" s="1"/>
  <c r="I1130" i="2"/>
  <c r="H1131" i="2"/>
  <c r="C516" i="15" s="1"/>
  <c r="I1131" i="2"/>
  <c r="H1132" i="2"/>
  <c r="C517" i="15" s="1"/>
  <c r="I1132" i="2"/>
  <c r="H1133" i="2"/>
  <c r="C518" i="15" s="1"/>
  <c r="I1133" i="2"/>
  <c r="H1134" i="2"/>
  <c r="C519" i="15" s="1"/>
  <c r="I1134" i="2"/>
  <c r="H1135" i="2"/>
  <c r="C520" i="15" s="1"/>
  <c r="I1135" i="2"/>
  <c r="H1136" i="2"/>
  <c r="C521" i="15" s="1"/>
  <c r="I1136" i="2"/>
  <c r="H1137" i="2"/>
  <c r="C522" i="15" s="1"/>
  <c r="I1137" i="2"/>
  <c r="H1138" i="2"/>
  <c r="C523" i="15" s="1"/>
  <c r="I1138" i="2"/>
  <c r="H1139" i="2"/>
  <c r="C524" i="15" s="1"/>
  <c r="I1139" i="2"/>
  <c r="H1140" i="2"/>
  <c r="C525" i="15" s="1"/>
  <c r="I1140" i="2"/>
  <c r="H1141" i="2"/>
  <c r="C526" i="15" s="1"/>
  <c r="I1141" i="2"/>
  <c r="H1142" i="2"/>
  <c r="C527" i="15" s="1"/>
  <c r="I1142" i="2"/>
  <c r="H1143" i="2"/>
  <c r="C528" i="15" s="1"/>
  <c r="I1143" i="2"/>
  <c r="H1144" i="2"/>
  <c r="C529" i="15" s="1"/>
  <c r="I1144" i="2"/>
  <c r="H1145" i="2"/>
  <c r="C530" i="15" s="1"/>
  <c r="I1145" i="2"/>
  <c r="H1146" i="2"/>
  <c r="C531" i="15" s="1"/>
  <c r="I1146" i="2"/>
  <c r="H1147" i="2"/>
  <c r="C532" i="15" s="1"/>
  <c r="I1147" i="2"/>
  <c r="H1148" i="2"/>
  <c r="C533" i="15" s="1"/>
  <c r="I1148" i="2"/>
  <c r="H1149" i="2"/>
  <c r="C534" i="15" s="1"/>
  <c r="I1149" i="2"/>
  <c r="H1150" i="2"/>
  <c r="C535" i="15" s="1"/>
  <c r="I1150" i="2"/>
  <c r="H1151" i="2"/>
  <c r="C536" i="15" s="1"/>
  <c r="I1151" i="2"/>
  <c r="H1152" i="2"/>
  <c r="C537" i="15" s="1"/>
  <c r="I1152" i="2"/>
  <c r="H1153" i="2"/>
  <c r="C538" i="15" s="1"/>
  <c r="I1153" i="2"/>
  <c r="H1154" i="2"/>
  <c r="C539" i="15" s="1"/>
  <c r="I1154" i="2"/>
  <c r="H1155" i="2"/>
  <c r="C540" i="15" s="1"/>
  <c r="I1155" i="2"/>
  <c r="H1156" i="2"/>
  <c r="C541" i="15" s="1"/>
  <c r="I1156" i="2"/>
  <c r="H1157" i="2"/>
  <c r="C542" i="15" s="1"/>
  <c r="I1157" i="2"/>
  <c r="H1158" i="2"/>
  <c r="C543" i="15" s="1"/>
  <c r="I1158" i="2"/>
  <c r="H1159" i="2"/>
  <c r="C544" i="15" s="1"/>
  <c r="I1159" i="2"/>
  <c r="H1160" i="2"/>
  <c r="C545" i="15" s="1"/>
  <c r="I1160" i="2"/>
  <c r="H1161" i="2"/>
  <c r="C546" i="15" s="1"/>
  <c r="I1161" i="2"/>
  <c r="H1162" i="2"/>
  <c r="C547" i="15" s="1"/>
  <c r="I1162" i="2"/>
  <c r="H1163" i="2"/>
  <c r="C548" i="15" s="1"/>
  <c r="I1163" i="2"/>
  <c r="H1164" i="2"/>
  <c r="C549" i="15" s="1"/>
  <c r="I1164" i="2"/>
  <c r="H1165" i="2"/>
  <c r="C550" i="15" s="1"/>
  <c r="I1165" i="2"/>
  <c r="H1166" i="2"/>
  <c r="C551" i="15" s="1"/>
  <c r="I1166" i="2"/>
  <c r="H1167" i="2"/>
  <c r="C552" i="15" s="1"/>
  <c r="I1167" i="2"/>
  <c r="H1168" i="2"/>
  <c r="C553" i="15" s="1"/>
  <c r="I1168" i="2"/>
  <c r="H1169" i="2"/>
  <c r="C554" i="15" s="1"/>
  <c r="I1169" i="2"/>
  <c r="H1170" i="2"/>
  <c r="C555" i="15" s="1"/>
  <c r="I1170" i="2"/>
  <c r="H1171" i="2"/>
  <c r="C556" i="15" s="1"/>
  <c r="I1171" i="2"/>
  <c r="H1172" i="2"/>
  <c r="C557" i="15" s="1"/>
  <c r="I1172" i="2"/>
  <c r="H1173" i="2"/>
  <c r="C558" i="15" s="1"/>
  <c r="I1173" i="2"/>
  <c r="H1174" i="2"/>
  <c r="C559" i="15" s="1"/>
  <c r="I1174" i="2"/>
  <c r="H1175" i="2"/>
  <c r="C560" i="15" s="1"/>
  <c r="I1175" i="2"/>
  <c r="H1176" i="2"/>
  <c r="C561" i="15" s="1"/>
  <c r="I1176" i="2"/>
  <c r="H1177" i="2"/>
  <c r="C562" i="15" s="1"/>
  <c r="I1177" i="2"/>
  <c r="H1178" i="2"/>
  <c r="C563" i="15" s="1"/>
  <c r="I1178" i="2"/>
  <c r="H1179" i="2"/>
  <c r="C564" i="15" s="1"/>
  <c r="I1179" i="2"/>
  <c r="H1180" i="2"/>
  <c r="C565" i="15" s="1"/>
  <c r="I1180" i="2"/>
  <c r="H1181" i="2"/>
  <c r="C566" i="15" s="1"/>
  <c r="I1181" i="2"/>
  <c r="H1182" i="2"/>
  <c r="C567" i="15" s="1"/>
  <c r="I1182" i="2"/>
  <c r="H1183" i="2"/>
  <c r="C568" i="15" s="1"/>
  <c r="I1183" i="2"/>
  <c r="H1184" i="2"/>
  <c r="C569" i="15" s="1"/>
  <c r="I1184" i="2"/>
  <c r="H1185" i="2"/>
  <c r="C570" i="15" s="1"/>
  <c r="I1185" i="2"/>
  <c r="H1186" i="2"/>
  <c r="C571" i="15" s="1"/>
  <c r="I1186" i="2"/>
  <c r="H1187" i="2"/>
  <c r="C572" i="15" s="1"/>
  <c r="I1187" i="2"/>
  <c r="H1188" i="2"/>
  <c r="C573" i="15" s="1"/>
  <c r="I1188" i="2"/>
  <c r="H1189" i="2"/>
  <c r="C574" i="15" s="1"/>
  <c r="I1189" i="2"/>
  <c r="H1190" i="2"/>
  <c r="C575" i="15" s="1"/>
  <c r="I1190" i="2"/>
  <c r="H1191" i="2"/>
  <c r="C576" i="15" s="1"/>
  <c r="I1191" i="2"/>
  <c r="H1192" i="2"/>
  <c r="C577" i="15" s="1"/>
  <c r="I1192" i="2"/>
  <c r="H1193" i="2"/>
  <c r="C578" i="15" s="1"/>
  <c r="I1193" i="2"/>
  <c r="H1194" i="2"/>
  <c r="C579" i="15" s="1"/>
  <c r="I1194" i="2"/>
  <c r="H1195" i="2"/>
  <c r="C580" i="15" s="1"/>
  <c r="I1195" i="2"/>
  <c r="H1196" i="2"/>
  <c r="C581" i="15" s="1"/>
  <c r="I1196" i="2"/>
  <c r="H1197" i="2"/>
  <c r="C582" i="15" s="1"/>
  <c r="I1197" i="2"/>
  <c r="H1198" i="2"/>
  <c r="C583" i="15" s="1"/>
  <c r="I1198" i="2"/>
  <c r="H1199" i="2"/>
  <c r="C584" i="15" s="1"/>
  <c r="I1199" i="2"/>
  <c r="H1200" i="2"/>
  <c r="C585" i="15" s="1"/>
  <c r="I1200" i="2"/>
  <c r="H1201" i="2"/>
  <c r="C586" i="15" s="1"/>
  <c r="I1201" i="2"/>
  <c r="H1202" i="2"/>
  <c r="C587" i="15" s="1"/>
  <c r="I1202" i="2"/>
  <c r="H1203" i="2"/>
  <c r="C588" i="15" s="1"/>
  <c r="I1203" i="2"/>
  <c r="H1204" i="2"/>
  <c r="C589" i="15" s="1"/>
  <c r="I1204" i="2"/>
  <c r="H1205" i="2"/>
  <c r="C590" i="15" s="1"/>
  <c r="I1205" i="2"/>
  <c r="H1206" i="2"/>
  <c r="C591" i="15" s="1"/>
  <c r="I1206" i="2"/>
  <c r="H1207" i="2"/>
  <c r="C592" i="15" s="1"/>
  <c r="I1207" i="2"/>
  <c r="H1208" i="2"/>
  <c r="C593" i="15" s="1"/>
  <c r="I1208" i="2"/>
  <c r="H1209" i="2"/>
  <c r="C594" i="15" s="1"/>
  <c r="I1209" i="2"/>
  <c r="H1210" i="2"/>
  <c r="C595" i="15" s="1"/>
  <c r="I1210" i="2"/>
  <c r="H1211" i="2"/>
  <c r="C596" i="15" s="1"/>
  <c r="I1211" i="2"/>
  <c r="H1212" i="2"/>
  <c r="C597" i="15" s="1"/>
  <c r="I1212" i="2"/>
  <c r="H1213" i="2"/>
  <c r="C598" i="15" s="1"/>
  <c r="I1213" i="2"/>
  <c r="H1214" i="2"/>
  <c r="C599" i="15" s="1"/>
  <c r="I1214" i="2"/>
  <c r="H1215" i="2"/>
  <c r="C600" i="15" s="1"/>
  <c r="I1215" i="2"/>
  <c r="H1216" i="2"/>
  <c r="C601" i="15" s="1"/>
  <c r="I1216" i="2"/>
  <c r="H1217" i="2"/>
  <c r="C602" i="15" s="1"/>
  <c r="I1217" i="2"/>
  <c r="H1218" i="2"/>
  <c r="C603" i="15" s="1"/>
  <c r="I1218" i="2"/>
  <c r="H1219" i="2"/>
  <c r="C604" i="15" s="1"/>
  <c r="I1219" i="2"/>
  <c r="H1220" i="2"/>
  <c r="C605" i="15" s="1"/>
  <c r="I1220" i="2"/>
  <c r="H1221" i="2"/>
  <c r="C606" i="15" s="1"/>
  <c r="I1221" i="2"/>
  <c r="H1222" i="2"/>
  <c r="C607" i="15" s="1"/>
  <c r="I1222" i="2"/>
  <c r="H1223" i="2"/>
  <c r="C608" i="15" s="1"/>
  <c r="I1223" i="2"/>
  <c r="H1224" i="2"/>
  <c r="C609" i="15" s="1"/>
  <c r="I1224" i="2"/>
  <c r="H1225" i="2"/>
  <c r="C610" i="15" s="1"/>
  <c r="I1225" i="2"/>
  <c r="H1226" i="2"/>
  <c r="C611" i="15" s="1"/>
  <c r="I1226" i="2"/>
  <c r="H1227" i="2"/>
  <c r="C612" i="15" s="1"/>
  <c r="I1227" i="2"/>
  <c r="H1228" i="2"/>
  <c r="C613" i="15" s="1"/>
  <c r="I1228" i="2"/>
  <c r="H1229" i="2"/>
  <c r="C614" i="15" s="1"/>
  <c r="I1229" i="2"/>
  <c r="H1230" i="2"/>
  <c r="C615" i="15" s="1"/>
  <c r="I1230" i="2"/>
  <c r="H1231" i="2"/>
  <c r="C616" i="15" s="1"/>
  <c r="I1231" i="2"/>
  <c r="H1232" i="2"/>
  <c r="C617" i="15" s="1"/>
  <c r="I1232" i="2"/>
  <c r="H1233" i="2"/>
  <c r="C618" i="15" s="1"/>
  <c r="I1233" i="2"/>
  <c r="H1234" i="2"/>
  <c r="C619" i="15" s="1"/>
  <c r="I1234" i="2"/>
  <c r="H1235" i="2"/>
  <c r="C620" i="15" s="1"/>
  <c r="I1235" i="2"/>
  <c r="H1236" i="2"/>
  <c r="C621" i="15" s="1"/>
  <c r="I1236" i="2"/>
  <c r="H1237" i="2"/>
  <c r="C622" i="15" s="1"/>
  <c r="I1237" i="2"/>
  <c r="H1238" i="2"/>
  <c r="C623" i="15" s="1"/>
  <c r="I1238" i="2"/>
  <c r="H1239" i="2"/>
  <c r="C624" i="15" s="1"/>
  <c r="I1239" i="2"/>
  <c r="H1240" i="2"/>
  <c r="C625" i="15" s="1"/>
  <c r="I1240" i="2"/>
  <c r="H1241" i="2"/>
  <c r="C626" i="15" s="1"/>
  <c r="I1241" i="2"/>
  <c r="H1242" i="2"/>
  <c r="C627" i="15" s="1"/>
  <c r="I1242" i="2"/>
  <c r="H1243" i="2"/>
  <c r="C628" i="15" s="1"/>
  <c r="I1243" i="2"/>
  <c r="H1244" i="2"/>
  <c r="C629" i="15" s="1"/>
  <c r="I1244" i="2"/>
  <c r="H1245" i="2"/>
  <c r="C630" i="15" s="1"/>
  <c r="I1245" i="2"/>
  <c r="H1246" i="2"/>
  <c r="C631" i="15" s="1"/>
  <c r="I1246" i="2"/>
  <c r="H1247" i="2"/>
  <c r="C632" i="15" s="1"/>
  <c r="I1247" i="2"/>
  <c r="H1248" i="2"/>
  <c r="C633" i="15" s="1"/>
  <c r="I1248" i="2"/>
  <c r="H1249" i="2"/>
  <c r="C634" i="15" s="1"/>
  <c r="I1249" i="2"/>
  <c r="H1250" i="2"/>
  <c r="C635" i="15" s="1"/>
  <c r="I1250" i="2"/>
  <c r="H1251" i="2"/>
  <c r="C636" i="15" s="1"/>
  <c r="I1251" i="2"/>
  <c r="H1252" i="2"/>
  <c r="C637" i="15" s="1"/>
  <c r="I1252" i="2"/>
  <c r="H1253" i="2"/>
  <c r="C638" i="15" s="1"/>
  <c r="I1253" i="2"/>
  <c r="H1254" i="2"/>
  <c r="C639" i="15" s="1"/>
  <c r="I1254" i="2"/>
  <c r="H1255" i="2"/>
  <c r="C640" i="15" s="1"/>
  <c r="I1255" i="2"/>
  <c r="H1256" i="2"/>
  <c r="C641" i="15" s="1"/>
  <c r="I1256" i="2"/>
  <c r="H1257" i="2"/>
  <c r="C642" i="15" s="1"/>
  <c r="I1257" i="2"/>
  <c r="H1258" i="2"/>
  <c r="C643" i="15" s="1"/>
  <c r="I1258" i="2"/>
  <c r="H1259" i="2"/>
  <c r="C644" i="15" s="1"/>
  <c r="I1259" i="2"/>
  <c r="H1260" i="2"/>
  <c r="C645" i="15" s="1"/>
  <c r="I1260" i="2"/>
  <c r="H1261" i="2"/>
  <c r="C646" i="15" s="1"/>
  <c r="I1261" i="2"/>
  <c r="H1262" i="2"/>
  <c r="C647" i="15" s="1"/>
  <c r="I1262" i="2"/>
  <c r="H1263" i="2"/>
  <c r="C648" i="15" s="1"/>
  <c r="I1263" i="2"/>
  <c r="H1264" i="2"/>
  <c r="C649" i="15" s="1"/>
  <c r="I1264" i="2"/>
  <c r="H1265" i="2"/>
  <c r="C650" i="15" s="1"/>
  <c r="I1265" i="2"/>
  <c r="H1266" i="2"/>
  <c r="C651" i="15" s="1"/>
  <c r="I1266" i="2"/>
  <c r="H1267" i="2"/>
  <c r="C652" i="15" s="1"/>
  <c r="I1267" i="2"/>
  <c r="H1268" i="2"/>
  <c r="C653" i="15" s="1"/>
  <c r="I1268" i="2"/>
  <c r="H1269" i="2"/>
  <c r="C654" i="15" s="1"/>
  <c r="I1269" i="2"/>
  <c r="H1270" i="2"/>
  <c r="C655" i="15" s="1"/>
  <c r="I1270" i="2"/>
  <c r="H1271" i="2"/>
  <c r="C656" i="15" s="1"/>
  <c r="I1271" i="2"/>
  <c r="H1272" i="2"/>
  <c r="C657" i="15" s="1"/>
  <c r="I1272" i="2"/>
  <c r="H1273" i="2"/>
  <c r="C658" i="15" s="1"/>
  <c r="I1273" i="2"/>
  <c r="H1274" i="2"/>
  <c r="C659" i="15" s="1"/>
  <c r="I1274" i="2"/>
  <c r="H1275" i="2"/>
  <c r="C660" i="15" s="1"/>
  <c r="I1275" i="2"/>
  <c r="H1276" i="2"/>
  <c r="C661" i="15" s="1"/>
  <c r="I1276" i="2"/>
  <c r="H1277" i="2"/>
  <c r="C662" i="15" s="1"/>
  <c r="I1277" i="2"/>
  <c r="H1278" i="2"/>
  <c r="C663" i="15" s="1"/>
  <c r="I1278" i="2"/>
  <c r="H1279" i="2"/>
  <c r="C664" i="15" s="1"/>
  <c r="I1279" i="2"/>
  <c r="H1280" i="2"/>
  <c r="C665" i="15" s="1"/>
  <c r="I1280" i="2"/>
  <c r="H1281" i="2"/>
  <c r="C666" i="15" s="1"/>
  <c r="I1281" i="2"/>
  <c r="H1282" i="2"/>
  <c r="C667" i="15" s="1"/>
  <c r="I1282" i="2"/>
  <c r="H1283" i="2"/>
  <c r="C668" i="15" s="1"/>
  <c r="I1283" i="2"/>
  <c r="H1284" i="2"/>
  <c r="C669" i="15" s="1"/>
  <c r="I1284" i="2"/>
  <c r="H1285" i="2"/>
  <c r="C670" i="15" s="1"/>
  <c r="I1285" i="2"/>
  <c r="H1286" i="2"/>
  <c r="C671" i="15" s="1"/>
  <c r="I1286" i="2"/>
  <c r="H1287" i="2"/>
  <c r="C672" i="15" s="1"/>
  <c r="I1287" i="2"/>
  <c r="H1288" i="2"/>
  <c r="C673" i="15" s="1"/>
  <c r="I1288" i="2"/>
  <c r="H1289" i="2"/>
  <c r="C674" i="15" s="1"/>
  <c r="I1289" i="2"/>
  <c r="H1290" i="2"/>
  <c r="C675" i="15" s="1"/>
  <c r="I1290" i="2"/>
  <c r="H1291" i="2"/>
  <c r="C676" i="15" s="1"/>
  <c r="I1291" i="2"/>
  <c r="H1292" i="2"/>
  <c r="C677" i="15" s="1"/>
  <c r="I1292" i="2"/>
  <c r="H1293" i="2"/>
  <c r="C678" i="15" s="1"/>
  <c r="I1293" i="2"/>
  <c r="H1294" i="2"/>
  <c r="C679" i="15" s="1"/>
  <c r="I1294" i="2"/>
  <c r="H1295" i="2"/>
  <c r="C680" i="15" s="1"/>
  <c r="I1295" i="2"/>
  <c r="H1296" i="2"/>
  <c r="C681" i="15" s="1"/>
  <c r="I1296" i="2"/>
  <c r="H1297" i="2"/>
  <c r="C682" i="15" s="1"/>
  <c r="I1297" i="2"/>
  <c r="H1298" i="2"/>
  <c r="C683" i="15" s="1"/>
  <c r="I1298" i="2"/>
  <c r="H1299" i="2"/>
  <c r="C684" i="15" s="1"/>
  <c r="I1299" i="2"/>
  <c r="H1300" i="2"/>
  <c r="C685" i="15" s="1"/>
  <c r="I1300" i="2"/>
  <c r="H1301" i="2"/>
  <c r="C686" i="15" s="1"/>
  <c r="I1301" i="2"/>
  <c r="H1302" i="2"/>
  <c r="C687" i="15" s="1"/>
  <c r="I1302" i="2"/>
  <c r="H1303" i="2"/>
  <c r="C688" i="15" s="1"/>
  <c r="I1303" i="2"/>
  <c r="H1304" i="2"/>
  <c r="C689" i="15" s="1"/>
  <c r="I1304" i="2"/>
  <c r="H1305" i="2"/>
  <c r="C690" i="15" s="1"/>
  <c r="I1305" i="2"/>
  <c r="H1306" i="2"/>
  <c r="C691" i="15" s="1"/>
  <c r="I1306" i="2"/>
  <c r="H1307" i="2"/>
  <c r="C692" i="15" s="1"/>
  <c r="I1307" i="2"/>
  <c r="H1308" i="2"/>
  <c r="C693" i="15" s="1"/>
  <c r="I1308" i="2"/>
  <c r="H1309" i="2"/>
  <c r="C694" i="15" s="1"/>
  <c r="I1309" i="2"/>
  <c r="H1310" i="2"/>
  <c r="C695" i="15" s="1"/>
  <c r="I1310" i="2"/>
  <c r="H1311" i="2"/>
  <c r="C696" i="15" s="1"/>
  <c r="I1311" i="2"/>
  <c r="H1312" i="2"/>
  <c r="C697" i="15" s="1"/>
  <c r="I1312" i="2"/>
  <c r="H1313" i="2"/>
  <c r="C698" i="15" s="1"/>
  <c r="I1313" i="2"/>
  <c r="H1314" i="2"/>
  <c r="C699" i="15" s="1"/>
  <c r="I1314" i="2"/>
  <c r="H1315" i="2"/>
  <c r="C700" i="15" s="1"/>
  <c r="I1315" i="2"/>
  <c r="H1316" i="2"/>
  <c r="C701" i="15" s="1"/>
  <c r="I1316" i="2"/>
  <c r="H1317" i="2"/>
  <c r="C702" i="15" s="1"/>
  <c r="I1317" i="2"/>
  <c r="H1318" i="2"/>
  <c r="C703" i="15" s="1"/>
  <c r="I1318" i="2"/>
  <c r="H1319" i="2"/>
  <c r="C704" i="15" s="1"/>
  <c r="I1319" i="2"/>
  <c r="H1320" i="2"/>
  <c r="C705" i="15" s="1"/>
  <c r="I1320" i="2"/>
  <c r="H1321" i="2"/>
  <c r="C706" i="15" s="1"/>
  <c r="I1321" i="2"/>
  <c r="H1322" i="2"/>
  <c r="C707" i="15" s="1"/>
  <c r="I1322" i="2"/>
  <c r="H1323" i="2"/>
  <c r="C708" i="15" s="1"/>
  <c r="I1323" i="2"/>
  <c r="H1324" i="2"/>
  <c r="C709" i="15" s="1"/>
  <c r="I1324" i="2"/>
  <c r="H1325" i="2"/>
  <c r="C710" i="15" s="1"/>
  <c r="I1325" i="2"/>
  <c r="H1326" i="2"/>
  <c r="C711" i="15" s="1"/>
  <c r="I1326" i="2"/>
  <c r="H1327" i="2"/>
  <c r="C712" i="15" s="1"/>
  <c r="I1327" i="2"/>
  <c r="H1328" i="2"/>
  <c r="C713" i="15" s="1"/>
  <c r="I1328" i="2"/>
  <c r="H1329" i="2"/>
  <c r="C714" i="15" s="1"/>
  <c r="I1329" i="2"/>
  <c r="H1330" i="2"/>
  <c r="C715" i="15" s="1"/>
  <c r="I1330" i="2"/>
  <c r="H1331" i="2"/>
  <c r="C716" i="15" s="1"/>
  <c r="I1331" i="2"/>
  <c r="H1332" i="2"/>
  <c r="C717" i="15" s="1"/>
  <c r="I1332" i="2"/>
  <c r="H1333" i="2"/>
  <c r="C718" i="15" s="1"/>
  <c r="I1333" i="2"/>
  <c r="H1334" i="2"/>
  <c r="C719" i="15" s="1"/>
  <c r="I1334" i="2"/>
  <c r="H1335" i="2"/>
  <c r="C720" i="15" s="1"/>
  <c r="I1335" i="2"/>
  <c r="H1336" i="2"/>
  <c r="C721" i="15" s="1"/>
  <c r="I1336" i="2"/>
  <c r="H1337" i="2"/>
  <c r="C722" i="15" s="1"/>
  <c r="I1337" i="2"/>
  <c r="H1338" i="2"/>
  <c r="C723" i="15" s="1"/>
  <c r="I1338" i="2"/>
  <c r="H1339" i="2"/>
  <c r="C724" i="15" s="1"/>
  <c r="I1339" i="2"/>
  <c r="H1340" i="2"/>
  <c r="C725" i="15" s="1"/>
  <c r="I1340" i="2"/>
  <c r="H1341" i="2"/>
  <c r="C726" i="15" s="1"/>
  <c r="I1341" i="2"/>
  <c r="H1342" i="2"/>
  <c r="C727" i="15" s="1"/>
  <c r="I1342" i="2"/>
  <c r="H1343" i="2"/>
  <c r="C728" i="15" s="1"/>
  <c r="I1343" i="2"/>
  <c r="H1344" i="2"/>
  <c r="C729" i="15" s="1"/>
  <c r="I1344" i="2"/>
  <c r="H1345" i="2"/>
  <c r="C730" i="15" s="1"/>
  <c r="I1345" i="2"/>
  <c r="H1346" i="2"/>
  <c r="C731" i="15" s="1"/>
  <c r="I1346" i="2"/>
  <c r="H1347" i="2"/>
  <c r="C732" i="15" s="1"/>
  <c r="I1347" i="2"/>
  <c r="H1348" i="2"/>
  <c r="C733" i="15" s="1"/>
  <c r="I1348" i="2"/>
  <c r="H1349" i="2"/>
  <c r="C734" i="15" s="1"/>
  <c r="I1349" i="2"/>
  <c r="H1350" i="2"/>
  <c r="C735" i="15" s="1"/>
  <c r="I1350" i="2"/>
  <c r="H1351" i="2"/>
  <c r="C736" i="15" s="1"/>
  <c r="I1351" i="2"/>
  <c r="H1352" i="2"/>
  <c r="C737" i="15" s="1"/>
  <c r="I1352" i="2"/>
  <c r="H1353" i="2"/>
  <c r="C738" i="15" s="1"/>
  <c r="I1353" i="2"/>
  <c r="H1354" i="2"/>
  <c r="C739" i="15" s="1"/>
  <c r="I1354" i="2"/>
  <c r="H1355" i="2"/>
  <c r="C740" i="15" s="1"/>
  <c r="I1355" i="2"/>
  <c r="H1356" i="2"/>
  <c r="C741" i="15" s="1"/>
  <c r="I1356" i="2"/>
  <c r="H1357" i="2"/>
  <c r="C742" i="15" s="1"/>
  <c r="I1357" i="2"/>
  <c r="H1358" i="2"/>
  <c r="C743" i="15" s="1"/>
  <c r="I1358" i="2"/>
  <c r="H1359" i="2"/>
  <c r="C744" i="15" s="1"/>
  <c r="I1359" i="2"/>
  <c r="H1360" i="2"/>
  <c r="C745" i="15" s="1"/>
  <c r="I1360" i="2"/>
  <c r="H1361" i="2"/>
  <c r="C746" i="15" s="1"/>
  <c r="I1361" i="2"/>
  <c r="H1362" i="2"/>
  <c r="C747" i="15" s="1"/>
  <c r="I1362" i="2"/>
  <c r="H1363" i="2"/>
  <c r="C748" i="15" s="1"/>
  <c r="I1363" i="2"/>
  <c r="H1364" i="2"/>
  <c r="C749" i="15" s="1"/>
  <c r="I1364" i="2"/>
  <c r="H1365" i="2"/>
  <c r="C750" i="15" s="1"/>
  <c r="I1365" i="2"/>
  <c r="H1366" i="2"/>
  <c r="C751" i="15" s="1"/>
  <c r="I1366" i="2"/>
  <c r="H1367" i="2"/>
  <c r="C752" i="15" s="1"/>
  <c r="I1367" i="2"/>
  <c r="H1368" i="2"/>
  <c r="C753" i="15" s="1"/>
  <c r="I1368" i="2"/>
  <c r="H1369" i="2"/>
  <c r="C754" i="15" s="1"/>
  <c r="I1369" i="2"/>
  <c r="H1370" i="2"/>
  <c r="C755" i="15" s="1"/>
  <c r="I1370" i="2"/>
  <c r="H1371" i="2"/>
  <c r="C756" i="15" s="1"/>
  <c r="I1371" i="2"/>
  <c r="H1372" i="2"/>
  <c r="C757" i="15" s="1"/>
  <c r="I1372" i="2"/>
  <c r="H1373" i="2"/>
  <c r="C758" i="15" s="1"/>
  <c r="I1373" i="2"/>
  <c r="H1374" i="2"/>
  <c r="C759" i="15" s="1"/>
  <c r="I1374" i="2"/>
  <c r="H1375" i="2"/>
  <c r="C760" i="15" s="1"/>
  <c r="I1375" i="2"/>
  <c r="H1376" i="2"/>
  <c r="C761" i="15" s="1"/>
  <c r="I1376" i="2"/>
  <c r="H1377" i="2"/>
  <c r="C762" i="15" s="1"/>
  <c r="I1377" i="2"/>
  <c r="H1378" i="2"/>
  <c r="C763" i="15" s="1"/>
  <c r="I1378" i="2"/>
  <c r="H1379" i="2"/>
  <c r="C764" i="15" s="1"/>
  <c r="I1379" i="2"/>
  <c r="H1380" i="2"/>
  <c r="C765" i="15" s="1"/>
  <c r="I1380" i="2"/>
  <c r="H1381" i="2"/>
  <c r="C766" i="15" s="1"/>
  <c r="I1381" i="2"/>
  <c r="H1382" i="2"/>
  <c r="C767" i="15" s="1"/>
  <c r="I1382" i="2"/>
  <c r="H1383" i="2"/>
  <c r="C768" i="15" s="1"/>
  <c r="I1383" i="2"/>
  <c r="H1384" i="2"/>
  <c r="C769" i="15" s="1"/>
  <c r="I1384" i="2"/>
  <c r="H1385" i="2"/>
  <c r="C770" i="15" s="1"/>
  <c r="I1385" i="2"/>
  <c r="H1386" i="2"/>
  <c r="C771" i="15" s="1"/>
  <c r="I1386" i="2"/>
  <c r="H1387" i="2"/>
  <c r="C772" i="15" s="1"/>
  <c r="I1387" i="2"/>
  <c r="H1388" i="2"/>
  <c r="C773" i="15" s="1"/>
  <c r="I1388" i="2"/>
  <c r="H1389" i="2"/>
  <c r="C774" i="15" s="1"/>
  <c r="I1389" i="2"/>
  <c r="H1390" i="2"/>
  <c r="C775" i="15" s="1"/>
  <c r="I1390" i="2"/>
  <c r="H1391" i="2"/>
  <c r="C776" i="15" s="1"/>
  <c r="I1391" i="2"/>
  <c r="H1392" i="2"/>
  <c r="C777" i="15" s="1"/>
  <c r="I1392" i="2"/>
  <c r="H1393" i="2"/>
  <c r="C778" i="15" s="1"/>
  <c r="I1393" i="2"/>
  <c r="H1394" i="2"/>
  <c r="C779" i="15" s="1"/>
  <c r="I1394" i="2"/>
  <c r="H1395" i="2"/>
  <c r="C780" i="15" s="1"/>
  <c r="I1395" i="2"/>
  <c r="H1396" i="2"/>
  <c r="C781" i="15" s="1"/>
  <c r="I1396" i="2"/>
  <c r="H1397" i="2"/>
  <c r="C782" i="15" s="1"/>
  <c r="I1397" i="2"/>
  <c r="H1398" i="2"/>
  <c r="C783" i="15" s="1"/>
  <c r="I1398" i="2"/>
  <c r="H1399" i="2"/>
  <c r="C784" i="15" s="1"/>
  <c r="I1399" i="2"/>
  <c r="H1400" i="2"/>
  <c r="C785" i="15" s="1"/>
  <c r="I1400" i="2"/>
  <c r="H1401" i="2"/>
  <c r="C786" i="15" s="1"/>
  <c r="I1401" i="2"/>
  <c r="H1402" i="2"/>
  <c r="C787" i="15" s="1"/>
  <c r="I1402" i="2"/>
  <c r="H1403" i="2"/>
  <c r="C788" i="15" s="1"/>
  <c r="I1403" i="2"/>
  <c r="H1404" i="2"/>
  <c r="C789" i="15" s="1"/>
  <c r="I1404" i="2"/>
  <c r="H1405" i="2"/>
  <c r="C790" i="15" s="1"/>
  <c r="I1405" i="2"/>
  <c r="H1406" i="2"/>
  <c r="C791" i="15" s="1"/>
  <c r="I1406" i="2"/>
  <c r="H1407" i="2"/>
  <c r="C792" i="15" s="1"/>
  <c r="I1407" i="2"/>
  <c r="H1408" i="2"/>
  <c r="C793" i="15" s="1"/>
  <c r="I1408" i="2"/>
  <c r="H1409" i="2"/>
  <c r="C794" i="15" s="1"/>
  <c r="I1409" i="2"/>
  <c r="H1410" i="2"/>
  <c r="C795" i="15" s="1"/>
  <c r="I1410" i="2"/>
  <c r="H1411" i="2"/>
  <c r="C796" i="15" s="1"/>
  <c r="I1411" i="2"/>
  <c r="H1412" i="2"/>
  <c r="C797" i="15" s="1"/>
  <c r="I1412" i="2"/>
  <c r="H1413" i="2"/>
  <c r="C798" i="15" s="1"/>
  <c r="I1413" i="2"/>
  <c r="H1414" i="2"/>
  <c r="C799" i="15" s="1"/>
  <c r="I1414" i="2"/>
  <c r="H1415" i="2"/>
  <c r="C800" i="15" s="1"/>
  <c r="I1415" i="2"/>
  <c r="H1416" i="2"/>
  <c r="C801" i="15" s="1"/>
  <c r="I1416" i="2"/>
  <c r="H1417" i="2"/>
  <c r="C802" i="15" s="1"/>
  <c r="I1417" i="2"/>
  <c r="H1418" i="2"/>
  <c r="C803" i="15" s="1"/>
  <c r="I1418" i="2"/>
  <c r="H1419" i="2"/>
  <c r="C804" i="15" s="1"/>
  <c r="I1419" i="2"/>
  <c r="H1420" i="2"/>
  <c r="C805" i="15" s="1"/>
  <c r="I1420" i="2"/>
  <c r="H1421" i="2"/>
  <c r="C806" i="15" s="1"/>
  <c r="I1421" i="2"/>
  <c r="H1422" i="2"/>
  <c r="C807" i="15" s="1"/>
  <c r="I1422" i="2"/>
  <c r="H1423" i="2"/>
  <c r="C808" i="15" s="1"/>
  <c r="I1423" i="2"/>
  <c r="H1424" i="2"/>
  <c r="C809" i="15" s="1"/>
  <c r="I1424" i="2"/>
  <c r="H1425" i="2"/>
  <c r="C810" i="15" s="1"/>
  <c r="I1425" i="2"/>
  <c r="H1426" i="2"/>
  <c r="C811" i="15" s="1"/>
  <c r="I1426" i="2"/>
  <c r="H1427" i="2"/>
  <c r="C812" i="15" s="1"/>
  <c r="I1427" i="2"/>
  <c r="H1428" i="2"/>
  <c r="C813" i="15" s="1"/>
  <c r="I1428" i="2"/>
  <c r="H1429" i="2"/>
  <c r="C814" i="15" s="1"/>
  <c r="I1429" i="2"/>
  <c r="H1430" i="2"/>
  <c r="C815" i="15" s="1"/>
  <c r="I1430" i="2"/>
  <c r="H1431" i="2"/>
  <c r="C816" i="15" s="1"/>
  <c r="I1431" i="2"/>
  <c r="H1432" i="2"/>
  <c r="C817" i="15" s="1"/>
  <c r="I1432" i="2"/>
  <c r="H1433" i="2"/>
  <c r="C818" i="15" s="1"/>
  <c r="I1433" i="2"/>
  <c r="H1434" i="2"/>
  <c r="C819" i="15" s="1"/>
  <c r="I1434" i="2"/>
  <c r="H1435" i="2"/>
  <c r="C820" i="15" s="1"/>
  <c r="I1435" i="2"/>
  <c r="H1436" i="2"/>
  <c r="C821" i="15" s="1"/>
  <c r="I1436" i="2"/>
  <c r="H1437" i="2"/>
  <c r="C822" i="15" s="1"/>
  <c r="I1437" i="2"/>
  <c r="H1438" i="2"/>
  <c r="C823" i="15" s="1"/>
  <c r="I1438" i="2"/>
  <c r="H1439" i="2"/>
  <c r="C824" i="15" s="1"/>
  <c r="I1439" i="2"/>
  <c r="H1440" i="2"/>
  <c r="C825" i="15" s="1"/>
  <c r="I1440" i="2"/>
  <c r="H1441" i="2"/>
  <c r="C826" i="15" s="1"/>
  <c r="I1441" i="2"/>
  <c r="H1442" i="2"/>
  <c r="C827" i="15" s="1"/>
  <c r="I1442" i="2"/>
  <c r="H1443" i="2"/>
  <c r="C828" i="15" s="1"/>
  <c r="I1443" i="2"/>
  <c r="H1444" i="2"/>
  <c r="C829" i="15" s="1"/>
  <c r="I1444" i="2"/>
  <c r="H1445" i="2"/>
  <c r="C830" i="15" s="1"/>
  <c r="I1445" i="2"/>
  <c r="H1446" i="2"/>
  <c r="C831" i="15" s="1"/>
  <c r="I1446" i="2"/>
  <c r="H1447" i="2"/>
  <c r="C832" i="15" s="1"/>
  <c r="I1447" i="2"/>
  <c r="H1448" i="2"/>
  <c r="C833" i="15" s="1"/>
  <c r="I1448" i="2"/>
  <c r="H1449" i="2"/>
  <c r="C834" i="15" s="1"/>
  <c r="I1449" i="2"/>
  <c r="H1450" i="2"/>
  <c r="C835" i="15" s="1"/>
  <c r="I1450" i="2"/>
  <c r="H1451" i="2"/>
  <c r="C836" i="15" s="1"/>
  <c r="I1451" i="2"/>
  <c r="H1452" i="2"/>
  <c r="C837" i="15" s="1"/>
  <c r="I1452" i="2"/>
  <c r="H1453" i="2"/>
  <c r="C838" i="15" s="1"/>
  <c r="I1453" i="2"/>
  <c r="H1454" i="2"/>
  <c r="C839" i="15" s="1"/>
  <c r="I1454" i="2"/>
  <c r="H1455" i="2"/>
  <c r="C840" i="15" s="1"/>
  <c r="I1455" i="2"/>
  <c r="H1456" i="2"/>
  <c r="C841" i="15" s="1"/>
  <c r="I1456" i="2"/>
  <c r="H1457" i="2"/>
  <c r="C842" i="15" s="1"/>
  <c r="I1457" i="2"/>
  <c r="H1458" i="2"/>
  <c r="C843" i="15" s="1"/>
  <c r="I1458" i="2"/>
  <c r="H1459" i="2"/>
  <c r="C844" i="15" s="1"/>
  <c r="I1459" i="2"/>
  <c r="H1460" i="2"/>
  <c r="C845" i="15" s="1"/>
  <c r="I1460" i="2"/>
  <c r="H1461" i="2"/>
  <c r="C846" i="15" s="1"/>
  <c r="I1461" i="2"/>
  <c r="H1462" i="2"/>
  <c r="C847" i="15" s="1"/>
  <c r="I1462" i="2"/>
  <c r="H1463" i="2"/>
  <c r="C848" i="15" s="1"/>
  <c r="I1463" i="2"/>
  <c r="H1464" i="2"/>
  <c r="C849" i="15" s="1"/>
  <c r="I1464" i="2"/>
  <c r="H1465" i="2"/>
  <c r="C850" i="15" s="1"/>
  <c r="I1465" i="2"/>
  <c r="H1466" i="2"/>
  <c r="C851" i="15" s="1"/>
  <c r="I1466" i="2"/>
  <c r="H1467" i="2"/>
  <c r="C852" i="15" s="1"/>
  <c r="I1467" i="2"/>
  <c r="H1468" i="2"/>
  <c r="C853" i="15" s="1"/>
  <c r="I1468" i="2"/>
  <c r="H1469" i="2"/>
  <c r="C854" i="15" s="1"/>
  <c r="I1469" i="2"/>
  <c r="H1470" i="2"/>
  <c r="C855" i="15" s="1"/>
  <c r="I1470" i="2"/>
  <c r="H1471" i="2"/>
  <c r="C856" i="15" s="1"/>
  <c r="I1471" i="2"/>
  <c r="H1472" i="2"/>
  <c r="C857" i="15" s="1"/>
  <c r="I1472" i="2"/>
  <c r="H1473" i="2"/>
  <c r="C858" i="15" s="1"/>
  <c r="I1473" i="2"/>
  <c r="H1474" i="2"/>
  <c r="C859" i="15" s="1"/>
  <c r="I1474" i="2"/>
  <c r="H1475" i="2"/>
  <c r="C860" i="15" s="1"/>
  <c r="I1475" i="2"/>
  <c r="H1476" i="2"/>
  <c r="C861" i="15" s="1"/>
  <c r="I1476" i="2"/>
  <c r="H1477" i="2"/>
  <c r="C862" i="15" s="1"/>
  <c r="I1477" i="2"/>
  <c r="H1478" i="2"/>
  <c r="C863" i="15" s="1"/>
  <c r="I1478" i="2"/>
  <c r="H1479" i="2"/>
  <c r="C864" i="15" s="1"/>
  <c r="I1479" i="2"/>
  <c r="H1480" i="2"/>
  <c r="C865" i="15" s="1"/>
  <c r="I1480" i="2"/>
  <c r="H1481" i="2"/>
  <c r="C866" i="15" s="1"/>
  <c r="I1481" i="2"/>
  <c r="H1482" i="2"/>
  <c r="C867" i="15" s="1"/>
  <c r="I1482" i="2"/>
  <c r="H1483" i="2"/>
  <c r="C868" i="15" s="1"/>
  <c r="I1483" i="2"/>
  <c r="H1484" i="2"/>
  <c r="C869" i="15" s="1"/>
  <c r="I1484" i="2"/>
  <c r="H1485" i="2"/>
  <c r="C870" i="15" s="1"/>
  <c r="I1485" i="2"/>
  <c r="H1486" i="2"/>
  <c r="C871" i="15" s="1"/>
  <c r="I1486" i="2"/>
  <c r="H1487" i="2"/>
  <c r="C872" i="15" s="1"/>
  <c r="I1487" i="2"/>
  <c r="H1488" i="2"/>
  <c r="C873" i="15" s="1"/>
  <c r="I1488" i="2"/>
  <c r="H1489" i="2"/>
  <c r="C874" i="15" s="1"/>
  <c r="I1489" i="2"/>
  <c r="H1490" i="2"/>
  <c r="C875" i="15" s="1"/>
  <c r="I1490" i="2"/>
  <c r="H1491" i="2"/>
  <c r="C876" i="15" s="1"/>
  <c r="I1491" i="2"/>
  <c r="H1492" i="2"/>
  <c r="C877" i="15" s="1"/>
  <c r="I1492" i="2"/>
  <c r="H1493" i="2"/>
  <c r="C878" i="15" s="1"/>
  <c r="I1493" i="2"/>
  <c r="H1494" i="2"/>
  <c r="C879" i="15" s="1"/>
  <c r="I1494" i="2"/>
  <c r="H1495" i="2"/>
  <c r="C880" i="15" s="1"/>
  <c r="I1495" i="2"/>
  <c r="H1496" i="2"/>
  <c r="C881" i="15" s="1"/>
  <c r="I1496" i="2"/>
  <c r="H1497" i="2"/>
  <c r="C882" i="15" s="1"/>
  <c r="I1497" i="2"/>
  <c r="H1498" i="2"/>
  <c r="C883" i="15" s="1"/>
  <c r="I1498" i="2"/>
  <c r="H1499" i="2"/>
  <c r="C884" i="15" s="1"/>
  <c r="I1499" i="2"/>
  <c r="H1500" i="2"/>
  <c r="C885" i="15" s="1"/>
  <c r="I1500" i="2"/>
  <c r="H1501" i="2"/>
  <c r="C886" i="15" s="1"/>
  <c r="I1501" i="2"/>
  <c r="H1502" i="2"/>
  <c r="C887" i="15" s="1"/>
  <c r="I1502" i="2"/>
  <c r="H1503" i="2"/>
  <c r="C888" i="15" s="1"/>
  <c r="I1503" i="2"/>
  <c r="H1504" i="2"/>
  <c r="C889" i="15" s="1"/>
  <c r="I1504" i="2"/>
  <c r="H1505" i="2"/>
  <c r="C890" i="15" s="1"/>
  <c r="I1505" i="2"/>
  <c r="H1506" i="2"/>
  <c r="C891" i="15" s="1"/>
  <c r="I1506" i="2"/>
  <c r="H1507" i="2"/>
  <c r="C892" i="15" s="1"/>
  <c r="I1507" i="2"/>
  <c r="H1508" i="2"/>
  <c r="C893" i="15" s="1"/>
  <c r="I1508" i="2"/>
  <c r="H1509" i="2"/>
  <c r="C894" i="15" s="1"/>
  <c r="I1509" i="2"/>
  <c r="H1510" i="2"/>
  <c r="C895" i="15" s="1"/>
  <c r="I1510" i="2"/>
  <c r="H1511" i="2"/>
  <c r="I1511" i="2"/>
  <c r="H1512" i="2"/>
  <c r="I1512" i="2"/>
  <c r="H1513" i="2"/>
  <c r="I1513" i="2"/>
  <c r="H1514" i="2"/>
  <c r="I1514" i="2"/>
  <c r="H1515" i="2"/>
  <c r="I1515" i="2"/>
  <c r="H1516" i="2"/>
  <c r="I1516" i="2"/>
  <c r="H1517" i="2"/>
  <c r="I1517" i="2"/>
  <c r="H1518" i="2"/>
  <c r="I1518" i="2"/>
  <c r="H1519" i="2"/>
  <c r="I1519" i="2"/>
  <c r="H1520" i="2"/>
  <c r="I1520" i="2"/>
  <c r="H1521" i="2"/>
  <c r="I1521" i="2"/>
  <c r="H1522" i="2"/>
  <c r="I1522" i="2"/>
  <c r="H1523" i="2"/>
  <c r="I1523" i="2"/>
  <c r="H1524" i="2"/>
  <c r="I1524" i="2"/>
  <c r="H1525" i="2"/>
  <c r="I1525" i="2"/>
  <c r="H1526" i="2"/>
  <c r="I1526" i="2"/>
  <c r="H1527" i="2"/>
  <c r="I1527" i="2"/>
  <c r="H1528" i="2"/>
  <c r="I1528" i="2"/>
  <c r="H1529" i="2"/>
  <c r="I1529" i="2"/>
  <c r="H1530" i="2"/>
  <c r="I1530" i="2"/>
  <c r="H1531" i="2"/>
  <c r="I1531" i="2"/>
  <c r="H1532" i="2"/>
  <c r="I1532" i="2"/>
  <c r="H1533" i="2"/>
  <c r="I1533" i="2"/>
  <c r="H1534" i="2"/>
  <c r="I1534" i="2"/>
  <c r="H1535" i="2"/>
  <c r="I1535" i="2"/>
  <c r="H1536" i="2"/>
  <c r="I1536" i="2"/>
  <c r="H1537" i="2"/>
  <c r="I1537" i="2"/>
  <c r="H1538" i="2"/>
  <c r="I1538" i="2"/>
  <c r="H1539" i="2"/>
  <c r="I1539" i="2"/>
  <c r="H1540" i="2"/>
  <c r="I1540" i="2"/>
  <c r="H1541" i="2"/>
  <c r="I1541" i="2"/>
  <c r="H1542" i="2"/>
  <c r="I1542" i="2"/>
  <c r="H1543" i="2"/>
  <c r="I1543" i="2"/>
  <c r="H1544" i="2"/>
  <c r="I1544" i="2"/>
  <c r="H1545" i="2"/>
  <c r="I1545" i="2"/>
  <c r="H1546" i="2"/>
  <c r="I1546" i="2"/>
  <c r="H1547" i="2"/>
  <c r="I1547" i="2"/>
  <c r="H1548" i="2"/>
  <c r="I1548" i="2"/>
  <c r="H1549" i="2"/>
  <c r="I1549" i="2"/>
  <c r="H1550" i="2"/>
  <c r="I1550" i="2"/>
  <c r="H1551" i="2"/>
  <c r="I1551" i="2"/>
  <c r="H1552" i="2"/>
  <c r="I1552" i="2"/>
  <c r="H1553" i="2"/>
  <c r="I1553" i="2"/>
  <c r="H1554" i="2"/>
  <c r="I1554" i="2"/>
  <c r="H1555" i="2"/>
  <c r="I1555" i="2"/>
  <c r="H1556" i="2"/>
  <c r="I1556" i="2"/>
  <c r="H1557" i="2"/>
  <c r="I1557" i="2"/>
  <c r="H1558" i="2"/>
  <c r="I1558" i="2"/>
  <c r="H1559" i="2"/>
  <c r="I1559" i="2"/>
  <c r="H1560" i="2"/>
  <c r="I1560" i="2"/>
  <c r="H1561" i="2"/>
  <c r="I1561" i="2"/>
  <c r="H1562" i="2"/>
  <c r="I1562" i="2"/>
  <c r="H1563" i="2"/>
  <c r="I1563" i="2"/>
  <c r="H1564" i="2"/>
  <c r="I1564" i="2"/>
  <c r="H1565" i="2"/>
  <c r="I1565" i="2"/>
  <c r="H1566" i="2"/>
  <c r="I1566" i="2"/>
  <c r="H1567" i="2"/>
  <c r="I1567" i="2"/>
  <c r="H1568" i="2"/>
  <c r="I1568" i="2"/>
  <c r="H1569" i="2"/>
  <c r="I1569" i="2"/>
  <c r="H1570" i="2"/>
  <c r="I1570" i="2"/>
  <c r="H1571" i="2"/>
  <c r="I1571" i="2"/>
  <c r="H1572" i="2"/>
  <c r="I1572" i="2"/>
  <c r="H1573" i="2"/>
  <c r="I1573" i="2"/>
  <c r="H1574" i="2"/>
  <c r="I1574" i="2"/>
  <c r="H1575" i="2"/>
  <c r="I1575" i="2"/>
  <c r="H1576" i="2"/>
  <c r="I1576" i="2"/>
  <c r="H1577" i="2"/>
  <c r="I1577" i="2"/>
  <c r="H1578" i="2"/>
  <c r="I1578" i="2"/>
  <c r="H1579" i="2"/>
  <c r="I1579" i="2"/>
  <c r="H1580" i="2"/>
  <c r="I1580" i="2"/>
  <c r="H1581" i="2"/>
  <c r="I1581" i="2"/>
  <c r="H1582" i="2"/>
  <c r="I1582" i="2"/>
  <c r="H1583" i="2"/>
  <c r="I1583" i="2"/>
  <c r="H1584" i="2"/>
  <c r="I1584" i="2"/>
  <c r="H1585" i="2"/>
  <c r="I1585" i="2"/>
  <c r="H1586" i="2"/>
  <c r="I1586" i="2"/>
  <c r="H1587" i="2"/>
  <c r="I1587" i="2"/>
  <c r="H1588" i="2"/>
  <c r="I1588" i="2"/>
  <c r="H1589" i="2"/>
  <c r="I1589" i="2"/>
  <c r="H1590" i="2"/>
  <c r="I1590" i="2"/>
  <c r="H1591" i="2"/>
  <c r="I1591" i="2"/>
  <c r="H1592" i="2"/>
  <c r="I1592" i="2"/>
  <c r="H1593" i="2"/>
  <c r="I1593" i="2"/>
  <c r="H1594" i="2"/>
  <c r="I1594" i="2"/>
  <c r="H1595" i="2"/>
  <c r="I1595" i="2"/>
  <c r="H1596" i="2"/>
  <c r="I1596" i="2"/>
  <c r="H1597" i="2"/>
  <c r="I1597" i="2"/>
  <c r="H1598" i="2"/>
  <c r="I1598" i="2"/>
  <c r="H1599" i="2"/>
  <c r="I1599" i="2"/>
  <c r="H1600" i="2"/>
  <c r="I1600" i="2"/>
  <c r="H1601" i="2"/>
  <c r="I1601" i="2"/>
  <c r="H1602" i="2"/>
  <c r="I1602" i="2"/>
  <c r="H1603" i="2"/>
  <c r="I1603" i="2"/>
  <c r="H1604" i="2"/>
  <c r="I1604" i="2"/>
  <c r="H1605" i="2"/>
  <c r="I1605" i="2"/>
  <c r="H1606" i="2"/>
  <c r="I1606" i="2"/>
  <c r="H1607" i="2"/>
  <c r="I1607" i="2"/>
  <c r="H1608" i="2"/>
  <c r="I1608" i="2"/>
  <c r="H1609" i="2"/>
  <c r="I1609" i="2"/>
  <c r="H1610" i="2"/>
  <c r="I1610" i="2"/>
  <c r="H1611" i="2"/>
  <c r="I1611" i="2"/>
  <c r="H1612" i="2"/>
  <c r="I1612" i="2"/>
  <c r="H1613" i="2"/>
  <c r="I1613" i="2"/>
  <c r="H1614" i="2"/>
  <c r="I1614" i="2"/>
  <c r="H1615" i="2"/>
  <c r="I1615" i="2"/>
  <c r="H1616" i="2"/>
  <c r="I1616" i="2"/>
  <c r="H1617" i="2"/>
  <c r="I1617" i="2"/>
  <c r="H1618" i="2"/>
  <c r="I1618" i="2"/>
  <c r="H1619" i="2"/>
  <c r="I1619" i="2"/>
  <c r="H1620" i="2"/>
  <c r="I1620" i="2"/>
  <c r="H1621" i="2"/>
  <c r="I1621" i="2"/>
  <c r="H1622" i="2"/>
  <c r="I1622" i="2"/>
  <c r="H1623" i="2"/>
  <c r="I1623" i="2"/>
  <c r="H1624" i="2"/>
  <c r="I1624" i="2"/>
  <c r="H1625" i="2"/>
  <c r="I1625" i="2"/>
  <c r="H1626" i="2"/>
  <c r="I1626" i="2"/>
  <c r="H1627" i="2"/>
  <c r="I1627" i="2"/>
  <c r="H1628" i="2"/>
  <c r="I1628" i="2"/>
  <c r="H1629" i="2"/>
  <c r="I1629" i="2"/>
  <c r="H1630" i="2"/>
  <c r="I1630" i="2"/>
  <c r="H1631" i="2"/>
  <c r="I1631" i="2"/>
  <c r="H1632" i="2"/>
  <c r="I1632" i="2"/>
  <c r="H1633" i="2"/>
  <c r="I1633" i="2"/>
  <c r="H1634" i="2"/>
  <c r="H70" i="6" s="1"/>
  <c r="I1634" i="2"/>
  <c r="H1635" i="2"/>
  <c r="I1635" i="2"/>
  <c r="H1636" i="2"/>
  <c r="I1636" i="2"/>
  <c r="H1637" i="2"/>
  <c r="I1637" i="2"/>
  <c r="H1638" i="2"/>
  <c r="I1638" i="2"/>
  <c r="H1639" i="2"/>
  <c r="I1639" i="2"/>
  <c r="H1640" i="2"/>
  <c r="I1640" i="2"/>
  <c r="H1641" i="2"/>
  <c r="I1641" i="2"/>
  <c r="H1642" i="2"/>
  <c r="I1642" i="2"/>
  <c r="H1643" i="2"/>
  <c r="I1643" i="2"/>
  <c r="H1644" i="2"/>
  <c r="I1644" i="2"/>
  <c r="H1645" i="2"/>
  <c r="I1645" i="2"/>
  <c r="H1646" i="2"/>
  <c r="I1646" i="2"/>
  <c r="H1647" i="2"/>
  <c r="I1647" i="2"/>
  <c r="H1648" i="2"/>
  <c r="I1648" i="2"/>
  <c r="H1649" i="2"/>
  <c r="I1649" i="2"/>
  <c r="H1650" i="2"/>
  <c r="I1650" i="2"/>
  <c r="H1651" i="2"/>
  <c r="I1651" i="2"/>
  <c r="H1652" i="2"/>
  <c r="I1652" i="2"/>
  <c r="H1653" i="2"/>
  <c r="I1653" i="2"/>
  <c r="H1654" i="2"/>
  <c r="I1654" i="2"/>
  <c r="H1655" i="2"/>
  <c r="I1655" i="2"/>
  <c r="H1656" i="2"/>
  <c r="I1656" i="2"/>
  <c r="H1657" i="2"/>
  <c r="I1657" i="2"/>
  <c r="H1658" i="2"/>
  <c r="I1658" i="2"/>
  <c r="H1659" i="2"/>
  <c r="I1659" i="2"/>
  <c r="H1660" i="2"/>
  <c r="I1660" i="2"/>
  <c r="H1661" i="2"/>
  <c r="I1661" i="2"/>
  <c r="H1662" i="2"/>
  <c r="I1662" i="2"/>
  <c r="H1663" i="2"/>
  <c r="I1663" i="2"/>
  <c r="H1664" i="2"/>
  <c r="I1664" i="2"/>
  <c r="H1665" i="2"/>
  <c r="I1665" i="2"/>
  <c r="H1666" i="2"/>
  <c r="I1666" i="2"/>
  <c r="H1667" i="2"/>
  <c r="I1667" i="2"/>
  <c r="H1668" i="2"/>
  <c r="I1668" i="2"/>
  <c r="H1669" i="2"/>
  <c r="I1669" i="2"/>
  <c r="H1670" i="2"/>
  <c r="I1670" i="2"/>
  <c r="H1671" i="2"/>
  <c r="I1671" i="2"/>
  <c r="H1672" i="2"/>
  <c r="I1672" i="2"/>
  <c r="H1673" i="2"/>
  <c r="I1673" i="2"/>
  <c r="H1674" i="2"/>
  <c r="I1674" i="2"/>
  <c r="H1675" i="2"/>
  <c r="I1675" i="2"/>
  <c r="H1676" i="2"/>
  <c r="I1676" i="2"/>
  <c r="H1677" i="2"/>
  <c r="I1677" i="2"/>
  <c r="H1678" i="2"/>
  <c r="I1678" i="2"/>
  <c r="H1679" i="2"/>
  <c r="I1679" i="2"/>
  <c r="H1680" i="2"/>
  <c r="I1680" i="2"/>
  <c r="H1681" i="2"/>
  <c r="I1681" i="2"/>
  <c r="H1682" i="2"/>
  <c r="I1682" i="2"/>
  <c r="H1683" i="2"/>
  <c r="I1683" i="2"/>
  <c r="H1684" i="2"/>
  <c r="I1684" i="2"/>
  <c r="H1685" i="2"/>
  <c r="I1685" i="2"/>
  <c r="H1686" i="2"/>
  <c r="I1686" i="2"/>
  <c r="H1687" i="2"/>
  <c r="I1687" i="2"/>
  <c r="H1688" i="2"/>
  <c r="I1688" i="2"/>
  <c r="H1689" i="2"/>
  <c r="I1689" i="2"/>
  <c r="H1690" i="2"/>
  <c r="I1690" i="2"/>
  <c r="H1691" i="2"/>
  <c r="I1691" i="2"/>
  <c r="H1692" i="2"/>
  <c r="I1692" i="2"/>
  <c r="H1693" i="2"/>
  <c r="I1693" i="2"/>
  <c r="H1694" i="2"/>
  <c r="I1694" i="2"/>
  <c r="H1695" i="2"/>
  <c r="I1695" i="2"/>
  <c r="H1696" i="2"/>
  <c r="I1696" i="2"/>
  <c r="H1697" i="2"/>
  <c r="I1697" i="2"/>
  <c r="H1698" i="2"/>
  <c r="I1698" i="2"/>
  <c r="H1699" i="2"/>
  <c r="I1699" i="2"/>
  <c r="H1700" i="2"/>
  <c r="I1700" i="2"/>
  <c r="H1701" i="2"/>
  <c r="I1701" i="2"/>
  <c r="H1702" i="2"/>
  <c r="I1702" i="2"/>
  <c r="H1703" i="2"/>
  <c r="I1703" i="2"/>
  <c r="H1704" i="2"/>
  <c r="I1704" i="2"/>
  <c r="H1705" i="2"/>
  <c r="I1705" i="2"/>
  <c r="H1706" i="2"/>
  <c r="I1706" i="2"/>
  <c r="H1707" i="2"/>
  <c r="I1707" i="2"/>
  <c r="H1708" i="2"/>
  <c r="I1708" i="2"/>
  <c r="H1709" i="2"/>
  <c r="I1709" i="2"/>
  <c r="H1710" i="2"/>
  <c r="I1710" i="2"/>
  <c r="H1711" i="2"/>
  <c r="I1711" i="2"/>
  <c r="H1712" i="2"/>
  <c r="I1712" i="2"/>
  <c r="H1713" i="2"/>
  <c r="I1713" i="2"/>
  <c r="H1714" i="2"/>
  <c r="I1714" i="2"/>
  <c r="H1715" i="2"/>
  <c r="I1715" i="2"/>
  <c r="H1716" i="2"/>
  <c r="I1716" i="2"/>
  <c r="H1717" i="2"/>
  <c r="I1717" i="2"/>
  <c r="H1718" i="2"/>
  <c r="I1718" i="2"/>
  <c r="H1719" i="2"/>
  <c r="I1719" i="2"/>
  <c r="H1720" i="2"/>
  <c r="I1720" i="2"/>
  <c r="H1721" i="2"/>
  <c r="I1721" i="2"/>
  <c r="H1722" i="2"/>
  <c r="I1722" i="2"/>
  <c r="H1723" i="2"/>
  <c r="I1723" i="2"/>
  <c r="H1724" i="2"/>
  <c r="I1724" i="2"/>
  <c r="H1725" i="2"/>
  <c r="I1725" i="2"/>
  <c r="H1726" i="2"/>
  <c r="I1726" i="2"/>
  <c r="H1727" i="2"/>
  <c r="I1727" i="2"/>
  <c r="H1728" i="2"/>
  <c r="I1728" i="2"/>
  <c r="H1729" i="2"/>
  <c r="I1729" i="2"/>
  <c r="H1730" i="2"/>
  <c r="I1730" i="2"/>
  <c r="H1731" i="2"/>
  <c r="I1731" i="2"/>
  <c r="H1732" i="2"/>
  <c r="I1732" i="2"/>
  <c r="H1733" i="2"/>
  <c r="I1733" i="2"/>
  <c r="H1734" i="2"/>
  <c r="I1734" i="2"/>
  <c r="H1735" i="2"/>
  <c r="I1735" i="2"/>
  <c r="H1736" i="2"/>
  <c r="I1736" i="2"/>
  <c r="H1737" i="2"/>
  <c r="I1737" i="2"/>
  <c r="H1738" i="2"/>
  <c r="I1738" i="2"/>
  <c r="H1739" i="2"/>
  <c r="I1739" i="2"/>
  <c r="H1740" i="2"/>
  <c r="I1740" i="2"/>
  <c r="H1741" i="2"/>
  <c r="I1741" i="2"/>
  <c r="H1742" i="2"/>
  <c r="I1742" i="2"/>
  <c r="H1743" i="2"/>
  <c r="I1743" i="2"/>
  <c r="H1744" i="2"/>
  <c r="I1744" i="2"/>
  <c r="H1745" i="2"/>
  <c r="I1745" i="2"/>
  <c r="H1746" i="2"/>
  <c r="I1746" i="2"/>
  <c r="H1747" i="2"/>
  <c r="I1747" i="2"/>
  <c r="H1748" i="2"/>
  <c r="I1748" i="2"/>
  <c r="H1749" i="2"/>
  <c r="I1749" i="2"/>
  <c r="H1750" i="2"/>
  <c r="I1750" i="2"/>
  <c r="H1751" i="2"/>
  <c r="I1751" i="2"/>
  <c r="H1752" i="2"/>
  <c r="I1752" i="2"/>
  <c r="H1753" i="2"/>
  <c r="I1753" i="2"/>
  <c r="H1754" i="2"/>
  <c r="I1754" i="2"/>
  <c r="H1755" i="2"/>
  <c r="I1755" i="2"/>
  <c r="H1756" i="2"/>
  <c r="I1756" i="2"/>
  <c r="H1757" i="2"/>
  <c r="I1757" i="2"/>
  <c r="H1758" i="2"/>
  <c r="I1758" i="2"/>
  <c r="H1759" i="2"/>
  <c r="I1759" i="2"/>
  <c r="H1760" i="2"/>
  <c r="I1760" i="2"/>
  <c r="H1761" i="2"/>
  <c r="I1761" i="2"/>
  <c r="H1762" i="2"/>
  <c r="I1762" i="2"/>
  <c r="H1763" i="2"/>
  <c r="I1763" i="2"/>
  <c r="H1764" i="2"/>
  <c r="I1764" i="2"/>
  <c r="H1765" i="2"/>
  <c r="I1765" i="2"/>
  <c r="H1766" i="2"/>
  <c r="I1766" i="2"/>
  <c r="H1767" i="2"/>
  <c r="I1767" i="2"/>
  <c r="H1768" i="2"/>
  <c r="I1768" i="2"/>
  <c r="H1769" i="2"/>
  <c r="I1769" i="2"/>
  <c r="H1770" i="2"/>
  <c r="I1770" i="2"/>
  <c r="H1771" i="2"/>
  <c r="I1771" i="2"/>
  <c r="H1772" i="2"/>
  <c r="I1772" i="2"/>
  <c r="H1773" i="2"/>
  <c r="I1773" i="2"/>
  <c r="H1774" i="2"/>
  <c r="I1774" i="2"/>
  <c r="H1775" i="2"/>
  <c r="I1775" i="2"/>
  <c r="H1776" i="2"/>
  <c r="I1776" i="2"/>
  <c r="H1777" i="2"/>
  <c r="I1777" i="2"/>
  <c r="H1778" i="2"/>
  <c r="I1778" i="2"/>
  <c r="H1779" i="2"/>
  <c r="I1779" i="2"/>
  <c r="H1780" i="2"/>
  <c r="I1780" i="2"/>
  <c r="H1781" i="2"/>
  <c r="I1781" i="2"/>
  <c r="H1782" i="2"/>
  <c r="I1782" i="2"/>
  <c r="H1783" i="2"/>
  <c r="I1783" i="2"/>
  <c r="H1784" i="2"/>
  <c r="I1784" i="2"/>
  <c r="H1785" i="2"/>
  <c r="I1785" i="2"/>
  <c r="H1786" i="2"/>
  <c r="I1786" i="2"/>
  <c r="H1787" i="2"/>
  <c r="I1787" i="2"/>
  <c r="H1788" i="2"/>
  <c r="I1788" i="2"/>
  <c r="H1789" i="2"/>
  <c r="I1789" i="2"/>
  <c r="H1790" i="2"/>
  <c r="I1790" i="2"/>
  <c r="H1791" i="2"/>
  <c r="I1791" i="2"/>
  <c r="H1792" i="2"/>
  <c r="I1792" i="2"/>
  <c r="H1793" i="2"/>
  <c r="I1793" i="2"/>
  <c r="H1794" i="2"/>
  <c r="I1794" i="2"/>
  <c r="H1795" i="2"/>
  <c r="I1795" i="2"/>
  <c r="H1796" i="2"/>
  <c r="I1796" i="2"/>
  <c r="H1797" i="2"/>
  <c r="I1797" i="2"/>
  <c r="H1798" i="2"/>
  <c r="I1798" i="2"/>
  <c r="H1799" i="2"/>
  <c r="I1799" i="2"/>
  <c r="H1800" i="2"/>
  <c r="I1800" i="2"/>
  <c r="H1801" i="2"/>
  <c r="I1801" i="2"/>
  <c r="H1802" i="2"/>
  <c r="I1802" i="2"/>
  <c r="H1803" i="2"/>
  <c r="I1803" i="2"/>
  <c r="H1804" i="2"/>
  <c r="I1804" i="2"/>
  <c r="H1805" i="2"/>
  <c r="I1805" i="2"/>
  <c r="H1806" i="2"/>
  <c r="I1806" i="2"/>
  <c r="H1807" i="2"/>
  <c r="I1807" i="2"/>
  <c r="H1808" i="2"/>
  <c r="I1808" i="2"/>
  <c r="H1809" i="2"/>
  <c r="I1809" i="2"/>
  <c r="H1810" i="2"/>
  <c r="I1810" i="2"/>
  <c r="H1811" i="2"/>
  <c r="I1811" i="2"/>
  <c r="H1812" i="2"/>
  <c r="I1812" i="2"/>
  <c r="H1813" i="2"/>
  <c r="I1813" i="2"/>
  <c r="H1814" i="2"/>
  <c r="I1814" i="2"/>
  <c r="H1815" i="2"/>
  <c r="I1815" i="2"/>
  <c r="H1816" i="2"/>
  <c r="I1816" i="2"/>
  <c r="H1817" i="2"/>
  <c r="I1817" i="2"/>
  <c r="H1818" i="2"/>
  <c r="I1818" i="2"/>
  <c r="H1819" i="2"/>
  <c r="I1819" i="2"/>
  <c r="H1820" i="2"/>
  <c r="I1820" i="2"/>
  <c r="H1821" i="2"/>
  <c r="I1821" i="2"/>
  <c r="H1822" i="2"/>
  <c r="I1822" i="2"/>
  <c r="H1823" i="2"/>
  <c r="I1823" i="2"/>
  <c r="H1824" i="2"/>
  <c r="I1824" i="2"/>
  <c r="H1825" i="2"/>
  <c r="I1825" i="2"/>
  <c r="H1826" i="2"/>
  <c r="I1826" i="2"/>
  <c r="H1827" i="2"/>
  <c r="I1827" i="2"/>
  <c r="H1828" i="2"/>
  <c r="I1828" i="2"/>
  <c r="H1829" i="2"/>
  <c r="I1829" i="2"/>
  <c r="H1830" i="2"/>
  <c r="I1830" i="2"/>
  <c r="H1831" i="2"/>
  <c r="I1831" i="2"/>
  <c r="H1832" i="2"/>
  <c r="I1832" i="2"/>
  <c r="H1833" i="2"/>
  <c r="I1833" i="2"/>
  <c r="H1834" i="2"/>
  <c r="I1834" i="2"/>
  <c r="H1835" i="2"/>
  <c r="I1835" i="2"/>
  <c r="H1836" i="2"/>
  <c r="I1836" i="2"/>
  <c r="H1837" i="2"/>
  <c r="I1837" i="2"/>
  <c r="H1838" i="2"/>
  <c r="I1838" i="2"/>
  <c r="H1839" i="2"/>
  <c r="I1839" i="2"/>
  <c r="H1840" i="2"/>
  <c r="I1840" i="2"/>
  <c r="H1841" i="2"/>
  <c r="I1841" i="2"/>
  <c r="H1842" i="2"/>
  <c r="I1842" i="2"/>
  <c r="H1843" i="2"/>
  <c r="I1843" i="2"/>
  <c r="H1844" i="2"/>
  <c r="I1844" i="2"/>
  <c r="H1845" i="2"/>
  <c r="I1845" i="2"/>
  <c r="H1846" i="2"/>
  <c r="I1846" i="2"/>
  <c r="H1847" i="2"/>
  <c r="I1847" i="2"/>
  <c r="H1848" i="2"/>
  <c r="I1848" i="2"/>
  <c r="H1849" i="2"/>
  <c r="I1849" i="2"/>
  <c r="H1850" i="2"/>
  <c r="I1850" i="2"/>
  <c r="H1851" i="2"/>
  <c r="I1851" i="2"/>
  <c r="H1852" i="2"/>
  <c r="I1852" i="2"/>
  <c r="H1853" i="2"/>
  <c r="I1853" i="2"/>
  <c r="H1854" i="2"/>
  <c r="I1854" i="2"/>
  <c r="H1855" i="2"/>
  <c r="I1855" i="2"/>
  <c r="H1856" i="2"/>
  <c r="I1856" i="2"/>
  <c r="H1857" i="2"/>
  <c r="I1857" i="2"/>
  <c r="H1858" i="2"/>
  <c r="I1858" i="2"/>
  <c r="H1859" i="2"/>
  <c r="I1859" i="2"/>
  <c r="H1860" i="2"/>
  <c r="I1860" i="2"/>
  <c r="H1861" i="2"/>
  <c r="I1861" i="2"/>
  <c r="H1862" i="2"/>
  <c r="I1862" i="2"/>
  <c r="H1863" i="2"/>
  <c r="I1863" i="2"/>
  <c r="H1864" i="2"/>
  <c r="I1864" i="2"/>
  <c r="H1865" i="2"/>
  <c r="I1865" i="2"/>
  <c r="H1866" i="2"/>
  <c r="I1866" i="2"/>
  <c r="H1867" i="2"/>
  <c r="I1867" i="2"/>
  <c r="H1868" i="2"/>
  <c r="I1868" i="2"/>
  <c r="H1869" i="2"/>
  <c r="I1869" i="2"/>
  <c r="H1870" i="2"/>
  <c r="I1870" i="2"/>
  <c r="H1871" i="2"/>
  <c r="I1871" i="2"/>
  <c r="H1872" i="2"/>
  <c r="I1872" i="2"/>
  <c r="H1873" i="2"/>
  <c r="I1873" i="2"/>
  <c r="H1874" i="2"/>
  <c r="I1874" i="2"/>
  <c r="H1875" i="2"/>
  <c r="I1875" i="2"/>
  <c r="H1876" i="2"/>
  <c r="I1876" i="2"/>
  <c r="H1877" i="2"/>
  <c r="I1877" i="2"/>
  <c r="H1878" i="2"/>
  <c r="I1878" i="2"/>
  <c r="H1879" i="2"/>
  <c r="I1879" i="2"/>
  <c r="H1880" i="2"/>
  <c r="I1880" i="2"/>
  <c r="H1881" i="2"/>
  <c r="I1881" i="2"/>
  <c r="H1882" i="2"/>
  <c r="I1882" i="2"/>
  <c r="H1883" i="2"/>
  <c r="I1883" i="2"/>
  <c r="H1884" i="2"/>
  <c r="I1884" i="2"/>
  <c r="H1885" i="2"/>
  <c r="I1885" i="2"/>
  <c r="H1886" i="2"/>
  <c r="I1886" i="2"/>
  <c r="H1887" i="2"/>
  <c r="I1887" i="2"/>
  <c r="H1888" i="2"/>
  <c r="I1888" i="2"/>
  <c r="H1889" i="2"/>
  <c r="I1889" i="2"/>
  <c r="H1890" i="2"/>
  <c r="I1890" i="2"/>
  <c r="H1891" i="2"/>
  <c r="I1891" i="2"/>
  <c r="H1892" i="2"/>
  <c r="I1892" i="2"/>
  <c r="H1893" i="2"/>
  <c r="I1893" i="2"/>
  <c r="H1894" i="2"/>
  <c r="I1894" i="2"/>
  <c r="H1895" i="2"/>
  <c r="I1895" i="2"/>
  <c r="H1896" i="2"/>
  <c r="I1896" i="2"/>
  <c r="H1897" i="2"/>
  <c r="I1897" i="2"/>
  <c r="H1898" i="2"/>
  <c r="I1898" i="2"/>
  <c r="H1899" i="2"/>
  <c r="I1899" i="2"/>
  <c r="H1900" i="2"/>
  <c r="I1900" i="2"/>
  <c r="H1901" i="2"/>
  <c r="I1901" i="2"/>
  <c r="H1902" i="2"/>
  <c r="I1902" i="2"/>
  <c r="H1903" i="2"/>
  <c r="I1903" i="2"/>
  <c r="H1904" i="2"/>
  <c r="I1904" i="2"/>
  <c r="H1905" i="2"/>
  <c r="I1905" i="2"/>
  <c r="H1906" i="2"/>
  <c r="I1906" i="2"/>
  <c r="H1907" i="2"/>
  <c r="I1907" i="2"/>
  <c r="H1908" i="2"/>
  <c r="I1908" i="2"/>
  <c r="H1909" i="2"/>
  <c r="I1909" i="2"/>
  <c r="H1910" i="2"/>
  <c r="I1910" i="2"/>
  <c r="H1911" i="2"/>
  <c r="I1911" i="2"/>
  <c r="H1912" i="2"/>
  <c r="I1912" i="2"/>
  <c r="H1913" i="2"/>
  <c r="I1913" i="2"/>
  <c r="H1914" i="2"/>
  <c r="I1914" i="2"/>
  <c r="H1915" i="2"/>
  <c r="I1915" i="2"/>
  <c r="H1916" i="2"/>
  <c r="I1916" i="2"/>
  <c r="H1917" i="2"/>
  <c r="I1917" i="2"/>
  <c r="H1918" i="2"/>
  <c r="I1918" i="2"/>
  <c r="H1919" i="2"/>
  <c r="I1919" i="2"/>
  <c r="H1920" i="2"/>
  <c r="I1920" i="2"/>
  <c r="H1921" i="2"/>
  <c r="I1921" i="2"/>
  <c r="H1922" i="2"/>
  <c r="I1922" i="2"/>
  <c r="H1923" i="2"/>
  <c r="I1923" i="2"/>
  <c r="H1924" i="2"/>
  <c r="I1924" i="2"/>
  <c r="H1925" i="2"/>
  <c r="I1925" i="2"/>
  <c r="H1926" i="2"/>
  <c r="I1926" i="2"/>
  <c r="H1927" i="2"/>
  <c r="I1927" i="2"/>
  <c r="H1928" i="2"/>
  <c r="I1928" i="2"/>
  <c r="H1929" i="2"/>
  <c r="I1929" i="2"/>
  <c r="H1930" i="2"/>
  <c r="I1930" i="2"/>
  <c r="H1931" i="2"/>
  <c r="I1931" i="2"/>
  <c r="H1932" i="2"/>
  <c r="I1932" i="2"/>
  <c r="I2" i="3"/>
  <c r="H2" i="3"/>
  <c r="I2" i="4"/>
  <c r="H2" i="4"/>
  <c r="I2" i="2"/>
  <c r="H2" i="2"/>
  <c r="I1610" i="4"/>
  <c r="H1610" i="4"/>
  <c r="B1109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2" i="3"/>
  <c r="C2" i="3" s="1"/>
  <c r="B2" i="4"/>
  <c r="B2" i="2"/>
  <c r="C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B2" i="15" s="1"/>
  <c r="H776" i="1"/>
  <c r="B3" i="15" s="1"/>
  <c r="H777" i="1"/>
  <c r="B4" i="15" s="1"/>
  <c r="H778" i="1"/>
  <c r="B5" i="15" s="1"/>
  <c r="H779" i="1"/>
  <c r="B6" i="15" s="1"/>
  <c r="H780" i="1"/>
  <c r="B7" i="15" s="1"/>
  <c r="H781" i="1"/>
  <c r="B8" i="15" s="1"/>
  <c r="H782" i="1"/>
  <c r="B9" i="15" s="1"/>
  <c r="H783" i="1"/>
  <c r="B10" i="15" s="1"/>
  <c r="H784" i="1"/>
  <c r="B11" i="15" s="1"/>
  <c r="H785" i="1"/>
  <c r="B12" i="15" s="1"/>
  <c r="H786" i="1"/>
  <c r="B13" i="15" s="1"/>
  <c r="H787" i="1"/>
  <c r="B14" i="15" s="1"/>
  <c r="H788" i="1"/>
  <c r="B15" i="15" s="1"/>
  <c r="H789" i="1"/>
  <c r="B16" i="15" s="1"/>
  <c r="H790" i="1"/>
  <c r="B17" i="15" s="1"/>
  <c r="H791" i="1"/>
  <c r="B18" i="15" s="1"/>
  <c r="H792" i="1"/>
  <c r="B19" i="15" s="1"/>
  <c r="H793" i="1"/>
  <c r="B20" i="15" s="1"/>
  <c r="H794" i="1"/>
  <c r="B21" i="15" s="1"/>
  <c r="H795" i="1"/>
  <c r="B22" i="15" s="1"/>
  <c r="H796" i="1"/>
  <c r="B23" i="15" s="1"/>
  <c r="H797" i="1"/>
  <c r="B24" i="15" s="1"/>
  <c r="H798" i="1"/>
  <c r="B25" i="15" s="1"/>
  <c r="H799" i="1"/>
  <c r="B26" i="15" s="1"/>
  <c r="H800" i="1"/>
  <c r="B27" i="15" s="1"/>
  <c r="H801" i="1"/>
  <c r="B28" i="15" s="1"/>
  <c r="H802" i="1"/>
  <c r="B29" i="15" s="1"/>
  <c r="H803" i="1"/>
  <c r="B30" i="15" s="1"/>
  <c r="H804" i="1"/>
  <c r="B31" i="15" s="1"/>
  <c r="H805" i="1"/>
  <c r="B32" i="15" s="1"/>
  <c r="H806" i="1"/>
  <c r="B33" i="15" s="1"/>
  <c r="H807" i="1"/>
  <c r="B34" i="15" s="1"/>
  <c r="H808" i="1"/>
  <c r="B35" i="15" s="1"/>
  <c r="H809" i="1"/>
  <c r="B36" i="15" s="1"/>
  <c r="H810" i="1"/>
  <c r="B37" i="15" s="1"/>
  <c r="H811" i="1"/>
  <c r="B38" i="15" s="1"/>
  <c r="H812" i="1"/>
  <c r="B39" i="15" s="1"/>
  <c r="H813" i="1"/>
  <c r="B40" i="15" s="1"/>
  <c r="H814" i="1"/>
  <c r="B41" i="15" s="1"/>
  <c r="H815" i="1"/>
  <c r="B42" i="15" s="1"/>
  <c r="H816" i="1"/>
  <c r="B43" i="15" s="1"/>
  <c r="H817" i="1"/>
  <c r="B44" i="15" s="1"/>
  <c r="H818" i="1"/>
  <c r="B45" i="15" s="1"/>
  <c r="H819" i="1"/>
  <c r="B46" i="15" s="1"/>
  <c r="H820" i="1"/>
  <c r="B47" i="15" s="1"/>
  <c r="H821" i="1"/>
  <c r="B48" i="15" s="1"/>
  <c r="H822" i="1"/>
  <c r="B49" i="15" s="1"/>
  <c r="H823" i="1"/>
  <c r="B50" i="15" s="1"/>
  <c r="H824" i="1"/>
  <c r="B51" i="15" s="1"/>
  <c r="H825" i="1"/>
  <c r="B52" i="15" s="1"/>
  <c r="H826" i="1"/>
  <c r="B53" i="15" s="1"/>
  <c r="H827" i="1"/>
  <c r="B54" i="15" s="1"/>
  <c r="H828" i="1"/>
  <c r="B55" i="15" s="1"/>
  <c r="H829" i="1"/>
  <c r="B56" i="15" s="1"/>
  <c r="H830" i="1"/>
  <c r="B57" i="15" s="1"/>
  <c r="H831" i="1"/>
  <c r="B58" i="15" s="1"/>
  <c r="H832" i="1"/>
  <c r="B59" i="15" s="1"/>
  <c r="H833" i="1"/>
  <c r="B60" i="15" s="1"/>
  <c r="H834" i="1"/>
  <c r="B61" i="15" s="1"/>
  <c r="H835" i="1"/>
  <c r="B62" i="15" s="1"/>
  <c r="H836" i="1"/>
  <c r="B63" i="15" s="1"/>
  <c r="H837" i="1"/>
  <c r="B64" i="15" s="1"/>
  <c r="H838" i="1"/>
  <c r="B65" i="15" s="1"/>
  <c r="H839" i="1"/>
  <c r="B66" i="15" s="1"/>
  <c r="H840" i="1"/>
  <c r="B67" i="15" s="1"/>
  <c r="H841" i="1"/>
  <c r="B68" i="15" s="1"/>
  <c r="H842" i="1"/>
  <c r="B69" i="15" s="1"/>
  <c r="H843" i="1"/>
  <c r="B70" i="15" s="1"/>
  <c r="H844" i="1"/>
  <c r="B71" i="15" s="1"/>
  <c r="H845" i="1"/>
  <c r="B72" i="15" s="1"/>
  <c r="H846" i="1"/>
  <c r="B73" i="15" s="1"/>
  <c r="H847" i="1"/>
  <c r="B74" i="15" s="1"/>
  <c r="H848" i="1"/>
  <c r="B75" i="15" s="1"/>
  <c r="H849" i="1"/>
  <c r="B76" i="15" s="1"/>
  <c r="H850" i="1"/>
  <c r="B77" i="15" s="1"/>
  <c r="H851" i="1"/>
  <c r="B78" i="15" s="1"/>
  <c r="H852" i="1"/>
  <c r="B79" i="15" s="1"/>
  <c r="H853" i="1"/>
  <c r="B80" i="15" s="1"/>
  <c r="H854" i="1"/>
  <c r="B81" i="15" s="1"/>
  <c r="H855" i="1"/>
  <c r="B82" i="15" s="1"/>
  <c r="H856" i="1"/>
  <c r="B83" i="15" s="1"/>
  <c r="H857" i="1"/>
  <c r="B84" i="15" s="1"/>
  <c r="H858" i="1"/>
  <c r="B85" i="15" s="1"/>
  <c r="H859" i="1"/>
  <c r="B86" i="15" s="1"/>
  <c r="H860" i="1"/>
  <c r="B87" i="15" s="1"/>
  <c r="H861" i="1"/>
  <c r="B88" i="15" s="1"/>
  <c r="H862" i="1"/>
  <c r="B89" i="15" s="1"/>
  <c r="H863" i="1"/>
  <c r="B90" i="15" s="1"/>
  <c r="H864" i="1"/>
  <c r="B91" i="15" s="1"/>
  <c r="H865" i="1"/>
  <c r="B92" i="15" s="1"/>
  <c r="H866" i="1"/>
  <c r="B93" i="15" s="1"/>
  <c r="H867" i="1"/>
  <c r="B94" i="15" s="1"/>
  <c r="H868" i="1"/>
  <c r="B95" i="15" s="1"/>
  <c r="H869" i="1"/>
  <c r="B96" i="15" s="1"/>
  <c r="H870" i="1"/>
  <c r="B97" i="15" s="1"/>
  <c r="H871" i="1"/>
  <c r="B98" i="15" s="1"/>
  <c r="H872" i="1"/>
  <c r="B99" i="15" s="1"/>
  <c r="H873" i="1"/>
  <c r="B100" i="15" s="1"/>
  <c r="H874" i="1"/>
  <c r="B101" i="15" s="1"/>
  <c r="H875" i="1"/>
  <c r="B102" i="15" s="1"/>
  <c r="H876" i="1"/>
  <c r="B103" i="15" s="1"/>
  <c r="H877" i="1"/>
  <c r="B104" i="15" s="1"/>
  <c r="H878" i="1"/>
  <c r="B105" i="15" s="1"/>
  <c r="H879" i="1"/>
  <c r="B106" i="15" s="1"/>
  <c r="H880" i="1"/>
  <c r="B107" i="15" s="1"/>
  <c r="H881" i="1"/>
  <c r="B108" i="15" s="1"/>
  <c r="H882" i="1"/>
  <c r="B109" i="15" s="1"/>
  <c r="H883" i="1"/>
  <c r="B110" i="15" s="1"/>
  <c r="H884" i="1"/>
  <c r="B111" i="15" s="1"/>
  <c r="H885" i="1"/>
  <c r="B112" i="15" s="1"/>
  <c r="H886" i="1"/>
  <c r="B113" i="15" s="1"/>
  <c r="H887" i="1"/>
  <c r="B114" i="15" s="1"/>
  <c r="H888" i="1"/>
  <c r="B115" i="15" s="1"/>
  <c r="H889" i="1"/>
  <c r="B116" i="15" s="1"/>
  <c r="H890" i="1"/>
  <c r="B117" i="15" s="1"/>
  <c r="H891" i="1"/>
  <c r="B118" i="15" s="1"/>
  <c r="H892" i="1"/>
  <c r="B119" i="15" s="1"/>
  <c r="H893" i="1"/>
  <c r="B120" i="15" s="1"/>
  <c r="H894" i="1"/>
  <c r="B121" i="15" s="1"/>
  <c r="H895" i="1"/>
  <c r="B122" i="15" s="1"/>
  <c r="H896" i="1"/>
  <c r="B123" i="15" s="1"/>
  <c r="H897" i="1"/>
  <c r="B124" i="15" s="1"/>
  <c r="H898" i="1"/>
  <c r="B125" i="15" s="1"/>
  <c r="H899" i="1"/>
  <c r="B126" i="15" s="1"/>
  <c r="H900" i="1"/>
  <c r="B127" i="15" s="1"/>
  <c r="H901" i="1"/>
  <c r="B128" i="15" s="1"/>
  <c r="H902" i="1"/>
  <c r="B129" i="15" s="1"/>
  <c r="H903" i="1"/>
  <c r="B130" i="15" s="1"/>
  <c r="H904" i="1"/>
  <c r="B131" i="15" s="1"/>
  <c r="H905" i="1"/>
  <c r="B132" i="15" s="1"/>
  <c r="H906" i="1"/>
  <c r="B133" i="15" s="1"/>
  <c r="H907" i="1"/>
  <c r="B134" i="15" s="1"/>
  <c r="H908" i="1"/>
  <c r="B135" i="15" s="1"/>
  <c r="H909" i="1"/>
  <c r="B136" i="15" s="1"/>
  <c r="H910" i="1"/>
  <c r="B137" i="15" s="1"/>
  <c r="H911" i="1"/>
  <c r="B138" i="15" s="1"/>
  <c r="H912" i="1"/>
  <c r="B139" i="15" s="1"/>
  <c r="H913" i="1"/>
  <c r="B140" i="15" s="1"/>
  <c r="H914" i="1"/>
  <c r="B141" i="15" s="1"/>
  <c r="H915" i="1"/>
  <c r="B142" i="15" s="1"/>
  <c r="H916" i="1"/>
  <c r="B143" i="15" s="1"/>
  <c r="H917" i="1"/>
  <c r="B144" i="15" s="1"/>
  <c r="H918" i="1"/>
  <c r="B145" i="15" s="1"/>
  <c r="H919" i="1"/>
  <c r="B146" i="15" s="1"/>
  <c r="H920" i="1"/>
  <c r="B147" i="15" s="1"/>
  <c r="H921" i="1"/>
  <c r="B148" i="15" s="1"/>
  <c r="H922" i="1"/>
  <c r="B149" i="15" s="1"/>
  <c r="H923" i="1"/>
  <c r="B150" i="15" s="1"/>
  <c r="H924" i="1"/>
  <c r="B151" i="15" s="1"/>
  <c r="H925" i="1"/>
  <c r="B152" i="15" s="1"/>
  <c r="H926" i="1"/>
  <c r="B153" i="15" s="1"/>
  <c r="H927" i="1"/>
  <c r="B154" i="15" s="1"/>
  <c r="H928" i="1"/>
  <c r="B155" i="15" s="1"/>
  <c r="H929" i="1"/>
  <c r="B156" i="15" s="1"/>
  <c r="H930" i="1"/>
  <c r="B157" i="15" s="1"/>
  <c r="H931" i="1"/>
  <c r="B158" i="15" s="1"/>
  <c r="H932" i="1"/>
  <c r="B159" i="15" s="1"/>
  <c r="H933" i="1"/>
  <c r="B160" i="15" s="1"/>
  <c r="H934" i="1"/>
  <c r="B161" i="15" s="1"/>
  <c r="H935" i="1"/>
  <c r="B162" i="15" s="1"/>
  <c r="H936" i="1"/>
  <c r="B163" i="15" s="1"/>
  <c r="H937" i="1"/>
  <c r="B164" i="15" s="1"/>
  <c r="H938" i="1"/>
  <c r="B165" i="15" s="1"/>
  <c r="H939" i="1"/>
  <c r="B166" i="15" s="1"/>
  <c r="H940" i="1"/>
  <c r="B167" i="15" s="1"/>
  <c r="H941" i="1"/>
  <c r="B168" i="15" s="1"/>
  <c r="H942" i="1"/>
  <c r="B169" i="15" s="1"/>
  <c r="H943" i="1"/>
  <c r="B170" i="15" s="1"/>
  <c r="H944" i="1"/>
  <c r="B171" i="15" s="1"/>
  <c r="H945" i="1"/>
  <c r="B172" i="15" s="1"/>
  <c r="H946" i="1"/>
  <c r="B173" i="15" s="1"/>
  <c r="H947" i="1"/>
  <c r="B174" i="15" s="1"/>
  <c r="H948" i="1"/>
  <c r="B175" i="15" s="1"/>
  <c r="H949" i="1"/>
  <c r="B176" i="15" s="1"/>
  <c r="H950" i="1"/>
  <c r="B177" i="15" s="1"/>
  <c r="H951" i="1"/>
  <c r="B178" i="15" s="1"/>
  <c r="H952" i="1"/>
  <c r="B179" i="15" s="1"/>
  <c r="H953" i="1"/>
  <c r="B180" i="15" s="1"/>
  <c r="H954" i="1"/>
  <c r="B181" i="15" s="1"/>
  <c r="H955" i="1"/>
  <c r="B182" i="15" s="1"/>
  <c r="H956" i="1"/>
  <c r="B183" i="15" s="1"/>
  <c r="H957" i="1"/>
  <c r="B184" i="15" s="1"/>
  <c r="H958" i="1"/>
  <c r="B185" i="15" s="1"/>
  <c r="H959" i="1"/>
  <c r="B186" i="15" s="1"/>
  <c r="H960" i="1"/>
  <c r="B187" i="15" s="1"/>
  <c r="H961" i="1"/>
  <c r="B188" i="15" s="1"/>
  <c r="H962" i="1"/>
  <c r="B189" i="15" s="1"/>
  <c r="H963" i="1"/>
  <c r="B190" i="15" s="1"/>
  <c r="H964" i="1"/>
  <c r="B191" i="15" s="1"/>
  <c r="H965" i="1"/>
  <c r="B192" i="15" s="1"/>
  <c r="H966" i="1"/>
  <c r="B193" i="15" s="1"/>
  <c r="H967" i="1"/>
  <c r="B194" i="15" s="1"/>
  <c r="H968" i="1"/>
  <c r="B195" i="15" s="1"/>
  <c r="H969" i="1"/>
  <c r="B196" i="15" s="1"/>
  <c r="H970" i="1"/>
  <c r="B197" i="15" s="1"/>
  <c r="H971" i="1"/>
  <c r="B198" i="15" s="1"/>
  <c r="H972" i="1"/>
  <c r="B199" i="15" s="1"/>
  <c r="H973" i="1"/>
  <c r="B200" i="15" s="1"/>
  <c r="H974" i="1"/>
  <c r="B201" i="15" s="1"/>
  <c r="H975" i="1"/>
  <c r="B202" i="15" s="1"/>
  <c r="H976" i="1"/>
  <c r="B203" i="15" s="1"/>
  <c r="H977" i="1"/>
  <c r="B204" i="15" s="1"/>
  <c r="H978" i="1"/>
  <c r="B205" i="15" s="1"/>
  <c r="H979" i="1"/>
  <c r="B206" i="15" s="1"/>
  <c r="H980" i="1"/>
  <c r="B207" i="15" s="1"/>
  <c r="H981" i="1"/>
  <c r="B208" i="15" s="1"/>
  <c r="H982" i="1"/>
  <c r="B209" i="15" s="1"/>
  <c r="H983" i="1"/>
  <c r="B210" i="15" s="1"/>
  <c r="H984" i="1"/>
  <c r="B211" i="15" s="1"/>
  <c r="H985" i="1"/>
  <c r="B212" i="15" s="1"/>
  <c r="H986" i="1"/>
  <c r="B213" i="15" s="1"/>
  <c r="H987" i="1"/>
  <c r="B214" i="15" s="1"/>
  <c r="H988" i="1"/>
  <c r="B215" i="15" s="1"/>
  <c r="H989" i="1"/>
  <c r="B216" i="15" s="1"/>
  <c r="H990" i="1"/>
  <c r="B217" i="15" s="1"/>
  <c r="H991" i="1"/>
  <c r="B218" i="15" s="1"/>
  <c r="H992" i="1"/>
  <c r="B219" i="15" s="1"/>
  <c r="H993" i="1"/>
  <c r="B220" i="15" s="1"/>
  <c r="H994" i="1"/>
  <c r="B221" i="15" s="1"/>
  <c r="H995" i="1"/>
  <c r="B222" i="15" s="1"/>
  <c r="H996" i="1"/>
  <c r="B223" i="15" s="1"/>
  <c r="H997" i="1"/>
  <c r="B224" i="15" s="1"/>
  <c r="H998" i="1"/>
  <c r="B225" i="15" s="1"/>
  <c r="H999" i="1"/>
  <c r="B226" i="15" s="1"/>
  <c r="H1000" i="1"/>
  <c r="B227" i="15" s="1"/>
  <c r="H1001" i="1"/>
  <c r="B228" i="15" s="1"/>
  <c r="H1002" i="1"/>
  <c r="B229" i="15" s="1"/>
  <c r="H1003" i="1"/>
  <c r="B230" i="15" s="1"/>
  <c r="H1004" i="1"/>
  <c r="B231" i="15" s="1"/>
  <c r="H1005" i="1"/>
  <c r="B232" i="15" s="1"/>
  <c r="H1006" i="1"/>
  <c r="B233" i="15" s="1"/>
  <c r="H1007" i="1"/>
  <c r="B234" i="15" s="1"/>
  <c r="H1008" i="1"/>
  <c r="B235" i="15" s="1"/>
  <c r="H1009" i="1"/>
  <c r="B236" i="15" s="1"/>
  <c r="H1010" i="1"/>
  <c r="B237" i="15" s="1"/>
  <c r="H1011" i="1"/>
  <c r="B238" i="15" s="1"/>
  <c r="H1012" i="1"/>
  <c r="B239" i="15" s="1"/>
  <c r="H1013" i="1"/>
  <c r="B240" i="15" s="1"/>
  <c r="H1014" i="1"/>
  <c r="B241" i="15" s="1"/>
  <c r="H1015" i="1"/>
  <c r="B242" i="15" s="1"/>
  <c r="H1016" i="1"/>
  <c r="B243" i="15" s="1"/>
  <c r="H1017" i="1"/>
  <c r="B244" i="15" s="1"/>
  <c r="H1018" i="1"/>
  <c r="B245" i="15" s="1"/>
  <c r="H1019" i="1"/>
  <c r="B246" i="15" s="1"/>
  <c r="H1020" i="1"/>
  <c r="B247" i="15" s="1"/>
  <c r="H1021" i="1"/>
  <c r="B248" i="15" s="1"/>
  <c r="H1022" i="1"/>
  <c r="B249" i="15" s="1"/>
  <c r="H1023" i="1"/>
  <c r="B250" i="15" s="1"/>
  <c r="H1024" i="1"/>
  <c r="B251" i="15" s="1"/>
  <c r="H1025" i="1"/>
  <c r="B252" i="15" s="1"/>
  <c r="H1026" i="1"/>
  <c r="B253" i="15" s="1"/>
  <c r="H1027" i="1"/>
  <c r="B254" i="15" s="1"/>
  <c r="H1028" i="1"/>
  <c r="B255" i="15" s="1"/>
  <c r="H1029" i="1"/>
  <c r="B256" i="15" s="1"/>
  <c r="H1030" i="1"/>
  <c r="B257" i="15" s="1"/>
  <c r="H1031" i="1"/>
  <c r="B258" i="15" s="1"/>
  <c r="H1032" i="1"/>
  <c r="B259" i="15" s="1"/>
  <c r="H1033" i="1"/>
  <c r="B260" i="15" s="1"/>
  <c r="H1034" i="1"/>
  <c r="B261" i="15" s="1"/>
  <c r="H1035" i="1"/>
  <c r="B262" i="15" s="1"/>
  <c r="H1036" i="1"/>
  <c r="B263" i="15" s="1"/>
  <c r="H1037" i="1"/>
  <c r="B264" i="15" s="1"/>
  <c r="H1038" i="1"/>
  <c r="B265" i="15" s="1"/>
  <c r="H1039" i="1"/>
  <c r="B266" i="15" s="1"/>
  <c r="H1040" i="1"/>
  <c r="B267" i="15" s="1"/>
  <c r="H1041" i="1"/>
  <c r="B268" i="15" s="1"/>
  <c r="H1042" i="1"/>
  <c r="B269" i="15" s="1"/>
  <c r="H1043" i="1"/>
  <c r="B270" i="15" s="1"/>
  <c r="H1044" i="1"/>
  <c r="B271" i="15" s="1"/>
  <c r="H1045" i="1"/>
  <c r="B272" i="15" s="1"/>
  <c r="H1046" i="1"/>
  <c r="B273" i="15" s="1"/>
  <c r="H1047" i="1"/>
  <c r="B274" i="15" s="1"/>
  <c r="H1048" i="1"/>
  <c r="B275" i="15" s="1"/>
  <c r="H1049" i="1"/>
  <c r="B276" i="15" s="1"/>
  <c r="H1050" i="1"/>
  <c r="B277" i="15" s="1"/>
  <c r="H1051" i="1"/>
  <c r="B278" i="15" s="1"/>
  <c r="H1052" i="1"/>
  <c r="B279" i="15" s="1"/>
  <c r="H1053" i="1"/>
  <c r="B280" i="15" s="1"/>
  <c r="H1054" i="1"/>
  <c r="B281" i="15" s="1"/>
  <c r="H1055" i="1"/>
  <c r="B282" i="15" s="1"/>
  <c r="H1056" i="1"/>
  <c r="B283" i="15" s="1"/>
  <c r="H1057" i="1"/>
  <c r="B284" i="15" s="1"/>
  <c r="H1058" i="1"/>
  <c r="B285" i="15" s="1"/>
  <c r="H1059" i="1"/>
  <c r="B286" i="15" s="1"/>
  <c r="H1060" i="1"/>
  <c r="B287" i="15" s="1"/>
  <c r="H1061" i="1"/>
  <c r="B288" i="15" s="1"/>
  <c r="H1062" i="1"/>
  <c r="B289" i="15" s="1"/>
  <c r="H1063" i="1"/>
  <c r="B290" i="15" s="1"/>
  <c r="H1064" i="1"/>
  <c r="B291" i="15" s="1"/>
  <c r="H1065" i="1"/>
  <c r="B292" i="15" s="1"/>
  <c r="H1066" i="1"/>
  <c r="B293" i="15" s="1"/>
  <c r="H1067" i="1"/>
  <c r="B294" i="15" s="1"/>
  <c r="H1068" i="1"/>
  <c r="B295" i="15" s="1"/>
  <c r="H1069" i="1"/>
  <c r="B296" i="15" s="1"/>
  <c r="H1070" i="1"/>
  <c r="B297" i="15" s="1"/>
  <c r="H1071" i="1"/>
  <c r="B298" i="15" s="1"/>
  <c r="H1072" i="1"/>
  <c r="B299" i="15" s="1"/>
  <c r="H1073" i="1"/>
  <c r="B300" i="15" s="1"/>
  <c r="H1074" i="1"/>
  <c r="B301" i="15" s="1"/>
  <c r="H1075" i="1"/>
  <c r="B302" i="15" s="1"/>
  <c r="H1076" i="1"/>
  <c r="B303" i="15" s="1"/>
  <c r="H1077" i="1"/>
  <c r="B304" i="15" s="1"/>
  <c r="H1078" i="1"/>
  <c r="B305" i="15" s="1"/>
  <c r="H1079" i="1"/>
  <c r="B306" i="15" s="1"/>
  <c r="H1080" i="1"/>
  <c r="B307" i="15" s="1"/>
  <c r="H1081" i="1"/>
  <c r="B308" i="15" s="1"/>
  <c r="H1082" i="1"/>
  <c r="B309" i="15" s="1"/>
  <c r="H1083" i="1"/>
  <c r="B310" i="15" s="1"/>
  <c r="H1084" i="1"/>
  <c r="B311" i="15" s="1"/>
  <c r="H1085" i="1"/>
  <c r="B312" i="15" s="1"/>
  <c r="H1086" i="1"/>
  <c r="B313" i="15" s="1"/>
  <c r="H1087" i="1"/>
  <c r="B314" i="15" s="1"/>
  <c r="H1088" i="1"/>
  <c r="B315" i="15" s="1"/>
  <c r="H1089" i="1"/>
  <c r="B316" i="15" s="1"/>
  <c r="H1090" i="1"/>
  <c r="B317" i="15" s="1"/>
  <c r="H1091" i="1"/>
  <c r="B318" i="15" s="1"/>
  <c r="H1092" i="1"/>
  <c r="B319" i="15" s="1"/>
  <c r="H1093" i="1"/>
  <c r="B320" i="15" s="1"/>
  <c r="H1094" i="1"/>
  <c r="B321" i="15" s="1"/>
  <c r="H1095" i="1"/>
  <c r="B322" i="15" s="1"/>
  <c r="H1096" i="1"/>
  <c r="B323" i="15" s="1"/>
  <c r="H1097" i="1"/>
  <c r="B324" i="15" s="1"/>
  <c r="H1098" i="1"/>
  <c r="B325" i="15" s="1"/>
  <c r="H1099" i="1"/>
  <c r="B326" i="15" s="1"/>
  <c r="H1100" i="1"/>
  <c r="B327" i="15" s="1"/>
  <c r="H1101" i="1"/>
  <c r="B328" i="15" s="1"/>
  <c r="H1102" i="1"/>
  <c r="B329" i="15" s="1"/>
  <c r="H1103" i="1"/>
  <c r="B330" i="15" s="1"/>
  <c r="H1104" i="1"/>
  <c r="B331" i="15" s="1"/>
  <c r="H1105" i="1"/>
  <c r="B332" i="15" s="1"/>
  <c r="H1106" i="1"/>
  <c r="B333" i="15" s="1"/>
  <c r="H1107" i="1"/>
  <c r="B334" i="15" s="1"/>
  <c r="H1108" i="1"/>
  <c r="B335" i="15" s="1"/>
  <c r="H1109" i="1"/>
  <c r="B336" i="15" s="1"/>
  <c r="H1110" i="1"/>
  <c r="B337" i="15" s="1"/>
  <c r="H1111" i="1"/>
  <c r="B338" i="15" s="1"/>
  <c r="H1112" i="1"/>
  <c r="B339" i="15" s="1"/>
  <c r="H1113" i="1"/>
  <c r="B340" i="15" s="1"/>
  <c r="H1114" i="1"/>
  <c r="B341" i="15" s="1"/>
  <c r="H1115" i="1"/>
  <c r="B342" i="15" s="1"/>
  <c r="H1116" i="1"/>
  <c r="B343" i="15" s="1"/>
  <c r="H1117" i="1"/>
  <c r="B344" i="15" s="1"/>
  <c r="H1118" i="1"/>
  <c r="B345" i="15" s="1"/>
  <c r="H1119" i="1"/>
  <c r="B346" i="15" s="1"/>
  <c r="H1120" i="1"/>
  <c r="B347" i="15" s="1"/>
  <c r="H1121" i="1"/>
  <c r="B348" i="15" s="1"/>
  <c r="H1122" i="1"/>
  <c r="B349" i="15" s="1"/>
  <c r="H1123" i="1"/>
  <c r="B350" i="15" s="1"/>
  <c r="H1124" i="1"/>
  <c r="B351" i="15" s="1"/>
  <c r="H1125" i="1"/>
  <c r="B352" i="15" s="1"/>
  <c r="H1126" i="1"/>
  <c r="B353" i="15" s="1"/>
  <c r="H1127" i="1"/>
  <c r="B354" i="15" s="1"/>
  <c r="H1128" i="1"/>
  <c r="B355" i="15" s="1"/>
  <c r="H1129" i="1"/>
  <c r="B356" i="15" s="1"/>
  <c r="H1130" i="1"/>
  <c r="B357" i="15" s="1"/>
  <c r="H1131" i="1"/>
  <c r="B358" i="15" s="1"/>
  <c r="H1132" i="1"/>
  <c r="B359" i="15" s="1"/>
  <c r="H1133" i="1"/>
  <c r="B360" i="15" s="1"/>
  <c r="H1134" i="1"/>
  <c r="B361" i="15" s="1"/>
  <c r="H1135" i="1"/>
  <c r="B362" i="15" s="1"/>
  <c r="H1136" i="1"/>
  <c r="B363" i="15" s="1"/>
  <c r="H1137" i="1"/>
  <c r="B364" i="15" s="1"/>
  <c r="H1138" i="1"/>
  <c r="B365" i="15" s="1"/>
  <c r="H1139" i="1"/>
  <c r="B366" i="15" s="1"/>
  <c r="H1140" i="1"/>
  <c r="B367" i="15" s="1"/>
  <c r="H1141" i="1"/>
  <c r="B368" i="15" s="1"/>
  <c r="H1142" i="1"/>
  <c r="B369" i="15" s="1"/>
  <c r="H1143" i="1"/>
  <c r="B370" i="15" s="1"/>
  <c r="H1144" i="1"/>
  <c r="B371" i="15" s="1"/>
  <c r="H1145" i="1"/>
  <c r="B372" i="15" s="1"/>
  <c r="H1146" i="1"/>
  <c r="B373" i="15" s="1"/>
  <c r="H1147" i="1"/>
  <c r="B374" i="15" s="1"/>
  <c r="H1148" i="1"/>
  <c r="B375" i="15" s="1"/>
  <c r="H1149" i="1"/>
  <c r="B376" i="15" s="1"/>
  <c r="H1150" i="1"/>
  <c r="B377" i="15" s="1"/>
  <c r="H1151" i="1"/>
  <c r="B378" i="15" s="1"/>
  <c r="H1152" i="1"/>
  <c r="B379" i="15" s="1"/>
  <c r="H1153" i="1"/>
  <c r="B380" i="15" s="1"/>
  <c r="H1154" i="1"/>
  <c r="B381" i="15" s="1"/>
  <c r="H1155" i="1"/>
  <c r="B382" i="15" s="1"/>
  <c r="H1156" i="1"/>
  <c r="B383" i="15" s="1"/>
  <c r="H1157" i="1"/>
  <c r="B384" i="15" s="1"/>
  <c r="H1158" i="1"/>
  <c r="B385" i="15" s="1"/>
  <c r="H1159" i="1"/>
  <c r="B386" i="15" s="1"/>
  <c r="H1160" i="1"/>
  <c r="B387" i="15" s="1"/>
  <c r="H1161" i="1"/>
  <c r="B388" i="15" s="1"/>
  <c r="H1162" i="1"/>
  <c r="B389" i="15" s="1"/>
  <c r="H1163" i="1"/>
  <c r="B390" i="15" s="1"/>
  <c r="H1164" i="1"/>
  <c r="B391" i="15" s="1"/>
  <c r="H1165" i="1"/>
  <c r="B392" i="15" s="1"/>
  <c r="H1166" i="1"/>
  <c r="B393" i="15" s="1"/>
  <c r="H1167" i="1"/>
  <c r="B394" i="15" s="1"/>
  <c r="H1168" i="1"/>
  <c r="B395" i="15" s="1"/>
  <c r="H1169" i="1"/>
  <c r="B396" i="15" s="1"/>
  <c r="H1170" i="1"/>
  <c r="B397" i="15" s="1"/>
  <c r="H1171" i="1"/>
  <c r="B398" i="15" s="1"/>
  <c r="H1172" i="1"/>
  <c r="B399" i="15" s="1"/>
  <c r="H1173" i="1"/>
  <c r="B400" i="15" s="1"/>
  <c r="H1174" i="1"/>
  <c r="B401" i="15" s="1"/>
  <c r="H1175" i="1"/>
  <c r="B402" i="15" s="1"/>
  <c r="H1176" i="1"/>
  <c r="B403" i="15" s="1"/>
  <c r="H1177" i="1"/>
  <c r="B404" i="15" s="1"/>
  <c r="H1178" i="1"/>
  <c r="B405" i="15" s="1"/>
  <c r="H1179" i="1"/>
  <c r="B406" i="15" s="1"/>
  <c r="H1180" i="1"/>
  <c r="B407" i="15" s="1"/>
  <c r="H1181" i="1"/>
  <c r="B408" i="15" s="1"/>
  <c r="H1182" i="1"/>
  <c r="B409" i="15" s="1"/>
  <c r="H1183" i="1"/>
  <c r="B410" i="15" s="1"/>
  <c r="H1184" i="1"/>
  <c r="B411" i="15" s="1"/>
  <c r="H1185" i="1"/>
  <c r="B412" i="15" s="1"/>
  <c r="H1186" i="1"/>
  <c r="B413" i="15" s="1"/>
  <c r="H1187" i="1"/>
  <c r="B414" i="15" s="1"/>
  <c r="H1188" i="1"/>
  <c r="B415" i="15" s="1"/>
  <c r="H1189" i="1"/>
  <c r="B416" i="15" s="1"/>
  <c r="H1190" i="1"/>
  <c r="B417" i="15" s="1"/>
  <c r="H1191" i="1"/>
  <c r="B418" i="15" s="1"/>
  <c r="H1192" i="1"/>
  <c r="B419" i="15" s="1"/>
  <c r="H1193" i="1"/>
  <c r="B420" i="15" s="1"/>
  <c r="H1194" i="1"/>
  <c r="B421" i="15" s="1"/>
  <c r="H1195" i="1"/>
  <c r="B422" i="15" s="1"/>
  <c r="H1196" i="1"/>
  <c r="B423" i="15" s="1"/>
  <c r="H1197" i="1"/>
  <c r="B424" i="15" s="1"/>
  <c r="H1198" i="1"/>
  <c r="B425" i="15" s="1"/>
  <c r="H1199" i="1"/>
  <c r="B426" i="15" s="1"/>
  <c r="H1200" i="1"/>
  <c r="B427" i="15" s="1"/>
  <c r="H1201" i="1"/>
  <c r="B428" i="15" s="1"/>
  <c r="H1202" i="1"/>
  <c r="B429" i="15" s="1"/>
  <c r="H1203" i="1"/>
  <c r="B430" i="15" s="1"/>
  <c r="H1204" i="1"/>
  <c r="B431" i="15" s="1"/>
  <c r="H1205" i="1"/>
  <c r="B432" i="15" s="1"/>
  <c r="H1206" i="1"/>
  <c r="B433" i="15" s="1"/>
  <c r="H1207" i="1"/>
  <c r="B434" i="15" s="1"/>
  <c r="H1208" i="1"/>
  <c r="B435" i="15" s="1"/>
  <c r="H1209" i="1"/>
  <c r="B436" i="15" s="1"/>
  <c r="H1210" i="1"/>
  <c r="B437" i="15" s="1"/>
  <c r="H1211" i="1"/>
  <c r="B438" i="15" s="1"/>
  <c r="H1212" i="1"/>
  <c r="B439" i="15" s="1"/>
  <c r="H1213" i="1"/>
  <c r="B440" i="15" s="1"/>
  <c r="H1214" i="1"/>
  <c r="B441" i="15" s="1"/>
  <c r="H1215" i="1"/>
  <c r="B442" i="15" s="1"/>
  <c r="H1216" i="1"/>
  <c r="B443" i="15" s="1"/>
  <c r="H1217" i="1"/>
  <c r="B444" i="15" s="1"/>
  <c r="H1218" i="1"/>
  <c r="B445" i="15" s="1"/>
  <c r="H1219" i="1"/>
  <c r="B446" i="15" s="1"/>
  <c r="H1220" i="1"/>
  <c r="B447" i="15" s="1"/>
  <c r="H1221" i="1"/>
  <c r="B448" i="15" s="1"/>
  <c r="H1222" i="1"/>
  <c r="B449" i="15" s="1"/>
  <c r="H1223" i="1"/>
  <c r="B450" i="15" s="1"/>
  <c r="H1224" i="1"/>
  <c r="B451" i="15" s="1"/>
  <c r="H1225" i="1"/>
  <c r="B452" i="15" s="1"/>
  <c r="H1226" i="1"/>
  <c r="B453" i="15" s="1"/>
  <c r="H1227" i="1"/>
  <c r="B454" i="15" s="1"/>
  <c r="H1228" i="1"/>
  <c r="B455" i="15" s="1"/>
  <c r="H1229" i="1"/>
  <c r="B456" i="15" s="1"/>
  <c r="H1230" i="1"/>
  <c r="B457" i="15" s="1"/>
  <c r="H1231" i="1"/>
  <c r="B458" i="15" s="1"/>
  <c r="H1232" i="1"/>
  <c r="B459" i="15" s="1"/>
  <c r="H1233" i="1"/>
  <c r="B460" i="15" s="1"/>
  <c r="H1234" i="1"/>
  <c r="B461" i="15" s="1"/>
  <c r="H1235" i="1"/>
  <c r="B462" i="15" s="1"/>
  <c r="H1236" i="1"/>
  <c r="B463" i="15" s="1"/>
  <c r="H1237" i="1"/>
  <c r="B464" i="15" s="1"/>
  <c r="H1238" i="1"/>
  <c r="B465" i="15" s="1"/>
  <c r="H1239" i="1"/>
  <c r="B466" i="15" s="1"/>
  <c r="H1240" i="1"/>
  <c r="B467" i="15" s="1"/>
  <c r="H1241" i="1"/>
  <c r="B468" i="15" s="1"/>
  <c r="H1242" i="1"/>
  <c r="B469" i="15" s="1"/>
  <c r="H1243" i="1"/>
  <c r="B470" i="15" s="1"/>
  <c r="H1244" i="1"/>
  <c r="B471" i="15" s="1"/>
  <c r="H1245" i="1"/>
  <c r="B472" i="15" s="1"/>
  <c r="H1246" i="1"/>
  <c r="B473" i="15" s="1"/>
  <c r="H1247" i="1"/>
  <c r="B474" i="15" s="1"/>
  <c r="H1248" i="1"/>
  <c r="B475" i="15" s="1"/>
  <c r="H1249" i="1"/>
  <c r="B476" i="15" s="1"/>
  <c r="H1250" i="1"/>
  <c r="B477" i="15" s="1"/>
  <c r="H1251" i="1"/>
  <c r="B478" i="15" s="1"/>
  <c r="H1252" i="1"/>
  <c r="B479" i="15" s="1"/>
  <c r="H1253" i="1"/>
  <c r="B480" i="15" s="1"/>
  <c r="H1254" i="1"/>
  <c r="B481" i="15" s="1"/>
  <c r="H1255" i="1"/>
  <c r="B482" i="15" s="1"/>
  <c r="H1256" i="1"/>
  <c r="B483" i="15" s="1"/>
  <c r="H1257" i="1"/>
  <c r="B484" i="15" s="1"/>
  <c r="H1258" i="1"/>
  <c r="B485" i="15" s="1"/>
  <c r="H1259" i="1"/>
  <c r="B486" i="15" s="1"/>
  <c r="H1260" i="1"/>
  <c r="B487" i="15" s="1"/>
  <c r="H1261" i="1"/>
  <c r="B488" i="15" s="1"/>
  <c r="H1262" i="1"/>
  <c r="B489" i="15" s="1"/>
  <c r="H1263" i="1"/>
  <c r="B490" i="15" s="1"/>
  <c r="H1264" i="1"/>
  <c r="B491" i="15" s="1"/>
  <c r="H1265" i="1"/>
  <c r="B492" i="15" s="1"/>
  <c r="H1266" i="1"/>
  <c r="B493" i="15" s="1"/>
  <c r="H1267" i="1"/>
  <c r="B494" i="15" s="1"/>
  <c r="H1268" i="1"/>
  <c r="B495" i="15" s="1"/>
  <c r="H1269" i="1"/>
  <c r="B496" i="15" s="1"/>
  <c r="H1270" i="1"/>
  <c r="B497" i="15" s="1"/>
  <c r="H1271" i="1"/>
  <c r="B498" i="15" s="1"/>
  <c r="H1272" i="1"/>
  <c r="B499" i="15" s="1"/>
  <c r="H1273" i="1"/>
  <c r="B500" i="15" s="1"/>
  <c r="H1274" i="1"/>
  <c r="B501" i="15" s="1"/>
  <c r="H1275" i="1"/>
  <c r="B502" i="15" s="1"/>
  <c r="H1276" i="1"/>
  <c r="B503" i="15" s="1"/>
  <c r="H1277" i="1"/>
  <c r="B504" i="15" s="1"/>
  <c r="H1278" i="1"/>
  <c r="B505" i="15" s="1"/>
  <c r="H1279" i="1"/>
  <c r="B506" i="15" s="1"/>
  <c r="H1280" i="1"/>
  <c r="B507" i="15" s="1"/>
  <c r="H1281" i="1"/>
  <c r="B508" i="15" s="1"/>
  <c r="H1282" i="1"/>
  <c r="B509" i="15" s="1"/>
  <c r="H1283" i="1"/>
  <c r="B510" i="15" s="1"/>
  <c r="H1284" i="1"/>
  <c r="B511" i="15" s="1"/>
  <c r="H1285" i="1"/>
  <c r="B512" i="15" s="1"/>
  <c r="H1286" i="1"/>
  <c r="B513" i="15" s="1"/>
  <c r="H1287" i="1"/>
  <c r="B514" i="15" s="1"/>
  <c r="H1288" i="1"/>
  <c r="B515" i="15" s="1"/>
  <c r="H1289" i="1"/>
  <c r="B516" i="15" s="1"/>
  <c r="H1290" i="1"/>
  <c r="B517" i="15" s="1"/>
  <c r="H1291" i="1"/>
  <c r="B518" i="15" s="1"/>
  <c r="H1292" i="1"/>
  <c r="B519" i="15" s="1"/>
  <c r="H1293" i="1"/>
  <c r="B520" i="15" s="1"/>
  <c r="H1294" i="1"/>
  <c r="B521" i="15" s="1"/>
  <c r="H1295" i="1"/>
  <c r="B522" i="15" s="1"/>
  <c r="H1296" i="1"/>
  <c r="B523" i="15" s="1"/>
  <c r="H1297" i="1"/>
  <c r="B524" i="15" s="1"/>
  <c r="H1298" i="1"/>
  <c r="B525" i="15" s="1"/>
  <c r="H1299" i="1"/>
  <c r="B526" i="15" s="1"/>
  <c r="H1300" i="1"/>
  <c r="B527" i="15" s="1"/>
  <c r="H1301" i="1"/>
  <c r="B528" i="15" s="1"/>
  <c r="H1302" i="1"/>
  <c r="B529" i="15" s="1"/>
  <c r="H1303" i="1"/>
  <c r="B530" i="15" s="1"/>
  <c r="H1304" i="1"/>
  <c r="B531" i="15" s="1"/>
  <c r="H1305" i="1"/>
  <c r="B532" i="15" s="1"/>
  <c r="H1306" i="1"/>
  <c r="B533" i="15" s="1"/>
  <c r="H1307" i="1"/>
  <c r="B534" i="15" s="1"/>
  <c r="H1308" i="1"/>
  <c r="B535" i="15" s="1"/>
  <c r="H1309" i="1"/>
  <c r="B536" i="15" s="1"/>
  <c r="H1310" i="1"/>
  <c r="B537" i="15" s="1"/>
  <c r="H1311" i="1"/>
  <c r="B538" i="15" s="1"/>
  <c r="H1312" i="1"/>
  <c r="B539" i="15" s="1"/>
  <c r="H1313" i="1"/>
  <c r="B540" i="15" s="1"/>
  <c r="H1314" i="1"/>
  <c r="B541" i="15" s="1"/>
  <c r="H1315" i="1"/>
  <c r="B542" i="15" s="1"/>
  <c r="H1316" i="1"/>
  <c r="B543" i="15" s="1"/>
  <c r="H1317" i="1"/>
  <c r="B544" i="15" s="1"/>
  <c r="H1318" i="1"/>
  <c r="B545" i="15" s="1"/>
  <c r="H1319" i="1"/>
  <c r="B546" i="15" s="1"/>
  <c r="H1320" i="1"/>
  <c r="B547" i="15" s="1"/>
  <c r="H1321" i="1"/>
  <c r="B548" i="15" s="1"/>
  <c r="H1322" i="1"/>
  <c r="B549" i="15" s="1"/>
  <c r="H1323" i="1"/>
  <c r="B550" i="15" s="1"/>
  <c r="H1324" i="1"/>
  <c r="B551" i="15" s="1"/>
  <c r="H1325" i="1"/>
  <c r="B552" i="15" s="1"/>
  <c r="H1326" i="1"/>
  <c r="B553" i="15" s="1"/>
  <c r="H1327" i="1"/>
  <c r="B554" i="15" s="1"/>
  <c r="H1328" i="1"/>
  <c r="B555" i="15" s="1"/>
  <c r="H1329" i="1"/>
  <c r="B556" i="15" s="1"/>
  <c r="H1330" i="1"/>
  <c r="B557" i="15" s="1"/>
  <c r="H1331" i="1"/>
  <c r="B558" i="15" s="1"/>
  <c r="H1332" i="1"/>
  <c r="B559" i="15" s="1"/>
  <c r="H1333" i="1"/>
  <c r="B560" i="15" s="1"/>
  <c r="H1334" i="1"/>
  <c r="B561" i="15" s="1"/>
  <c r="H1335" i="1"/>
  <c r="B562" i="15" s="1"/>
  <c r="H1336" i="1"/>
  <c r="B563" i="15" s="1"/>
  <c r="H1337" i="1"/>
  <c r="B564" i="15" s="1"/>
  <c r="H1338" i="1"/>
  <c r="B565" i="15" s="1"/>
  <c r="H1339" i="1"/>
  <c r="B566" i="15" s="1"/>
  <c r="H1340" i="1"/>
  <c r="B567" i="15" s="1"/>
  <c r="H1341" i="1"/>
  <c r="B568" i="15" s="1"/>
  <c r="H1342" i="1"/>
  <c r="B569" i="15" s="1"/>
  <c r="H1343" i="1"/>
  <c r="B570" i="15" s="1"/>
  <c r="H1344" i="1"/>
  <c r="B571" i="15" s="1"/>
  <c r="H1345" i="1"/>
  <c r="B572" i="15" s="1"/>
  <c r="H1346" i="1"/>
  <c r="B573" i="15" s="1"/>
  <c r="H1347" i="1"/>
  <c r="B574" i="15" s="1"/>
  <c r="H1348" i="1"/>
  <c r="B575" i="15" s="1"/>
  <c r="H1349" i="1"/>
  <c r="B576" i="15" s="1"/>
  <c r="H1350" i="1"/>
  <c r="B577" i="15" s="1"/>
  <c r="H1351" i="1"/>
  <c r="B578" i="15" s="1"/>
  <c r="H1352" i="1"/>
  <c r="B579" i="15" s="1"/>
  <c r="H1353" i="1"/>
  <c r="B580" i="15" s="1"/>
  <c r="H1354" i="1"/>
  <c r="B581" i="15" s="1"/>
  <c r="H1355" i="1"/>
  <c r="B582" i="15" s="1"/>
  <c r="H1356" i="1"/>
  <c r="B583" i="15" s="1"/>
  <c r="H1357" i="1"/>
  <c r="B584" i="15" s="1"/>
  <c r="H1358" i="1"/>
  <c r="B585" i="15" s="1"/>
  <c r="H1359" i="1"/>
  <c r="B586" i="15" s="1"/>
  <c r="H1360" i="1"/>
  <c r="B587" i="15" s="1"/>
  <c r="H1361" i="1"/>
  <c r="B588" i="15" s="1"/>
  <c r="H1362" i="1"/>
  <c r="B589" i="15" s="1"/>
  <c r="H1363" i="1"/>
  <c r="B590" i="15" s="1"/>
  <c r="H1364" i="1"/>
  <c r="B591" i="15" s="1"/>
  <c r="H1365" i="1"/>
  <c r="B592" i="15" s="1"/>
  <c r="H1366" i="1"/>
  <c r="B593" i="15" s="1"/>
  <c r="H1367" i="1"/>
  <c r="B594" i="15" s="1"/>
  <c r="H1368" i="1"/>
  <c r="B595" i="15" s="1"/>
  <c r="H1369" i="1"/>
  <c r="B596" i="15" s="1"/>
  <c r="H1370" i="1"/>
  <c r="B597" i="15" s="1"/>
  <c r="H1371" i="1"/>
  <c r="B598" i="15" s="1"/>
  <c r="H1372" i="1"/>
  <c r="B599" i="15" s="1"/>
  <c r="H1373" i="1"/>
  <c r="B600" i="15" s="1"/>
  <c r="H1374" i="1"/>
  <c r="B601" i="15" s="1"/>
  <c r="H1375" i="1"/>
  <c r="B602" i="15" s="1"/>
  <c r="H1376" i="1"/>
  <c r="B603" i="15" s="1"/>
  <c r="H1377" i="1"/>
  <c r="B604" i="15" s="1"/>
  <c r="H1378" i="1"/>
  <c r="B605" i="15" s="1"/>
  <c r="H1379" i="1"/>
  <c r="B606" i="15" s="1"/>
  <c r="H1380" i="1"/>
  <c r="B607" i="15" s="1"/>
  <c r="H1381" i="1"/>
  <c r="B608" i="15" s="1"/>
  <c r="H1382" i="1"/>
  <c r="B609" i="15" s="1"/>
  <c r="H1383" i="1"/>
  <c r="B610" i="15" s="1"/>
  <c r="H1384" i="1"/>
  <c r="B611" i="15" s="1"/>
  <c r="H1385" i="1"/>
  <c r="B612" i="15" s="1"/>
  <c r="H1386" i="1"/>
  <c r="B613" i="15" s="1"/>
  <c r="H1387" i="1"/>
  <c r="B614" i="15" s="1"/>
  <c r="H1388" i="1"/>
  <c r="B615" i="15" s="1"/>
  <c r="H1389" i="1"/>
  <c r="B616" i="15" s="1"/>
  <c r="H1390" i="1"/>
  <c r="B617" i="15" s="1"/>
  <c r="H1391" i="1"/>
  <c r="B618" i="15" s="1"/>
  <c r="H1392" i="1"/>
  <c r="B619" i="15" s="1"/>
  <c r="H1393" i="1"/>
  <c r="B620" i="15" s="1"/>
  <c r="H1394" i="1"/>
  <c r="B621" i="15" s="1"/>
  <c r="H1395" i="1"/>
  <c r="B622" i="15" s="1"/>
  <c r="H1396" i="1"/>
  <c r="B623" i="15" s="1"/>
  <c r="H1397" i="1"/>
  <c r="B624" i="15" s="1"/>
  <c r="H1398" i="1"/>
  <c r="B625" i="15" s="1"/>
  <c r="H1399" i="1"/>
  <c r="B626" i="15" s="1"/>
  <c r="H1400" i="1"/>
  <c r="B627" i="15" s="1"/>
  <c r="H1401" i="1"/>
  <c r="B628" i="15" s="1"/>
  <c r="H1402" i="1"/>
  <c r="B629" i="15" s="1"/>
  <c r="H1403" i="1"/>
  <c r="B630" i="15" s="1"/>
  <c r="H1404" i="1"/>
  <c r="B631" i="15" s="1"/>
  <c r="H1405" i="1"/>
  <c r="B632" i="15" s="1"/>
  <c r="H1406" i="1"/>
  <c r="B633" i="15" s="1"/>
  <c r="H1407" i="1"/>
  <c r="B634" i="15" s="1"/>
  <c r="H1408" i="1"/>
  <c r="B635" i="15" s="1"/>
  <c r="H1409" i="1"/>
  <c r="B636" i="15" s="1"/>
  <c r="H1410" i="1"/>
  <c r="B637" i="15" s="1"/>
  <c r="H1411" i="1"/>
  <c r="B638" i="15" s="1"/>
  <c r="H1412" i="1"/>
  <c r="B639" i="15" s="1"/>
  <c r="H1413" i="1"/>
  <c r="B640" i="15" s="1"/>
  <c r="H1414" i="1"/>
  <c r="B641" i="15" s="1"/>
  <c r="H1415" i="1"/>
  <c r="B642" i="15" s="1"/>
  <c r="H1416" i="1"/>
  <c r="B643" i="15" s="1"/>
  <c r="H1417" i="1"/>
  <c r="B644" i="15" s="1"/>
  <c r="H1418" i="1"/>
  <c r="B645" i="15" s="1"/>
  <c r="H1419" i="1"/>
  <c r="B646" i="15" s="1"/>
  <c r="H1420" i="1"/>
  <c r="B647" i="15" s="1"/>
  <c r="H1421" i="1"/>
  <c r="B648" i="15" s="1"/>
  <c r="H1422" i="1"/>
  <c r="B649" i="15" s="1"/>
  <c r="H1423" i="1"/>
  <c r="B650" i="15" s="1"/>
  <c r="H1424" i="1"/>
  <c r="B651" i="15" s="1"/>
  <c r="H1425" i="1"/>
  <c r="B652" i="15" s="1"/>
  <c r="H1426" i="1"/>
  <c r="B653" i="15" s="1"/>
  <c r="H1427" i="1"/>
  <c r="B654" i="15" s="1"/>
  <c r="H1428" i="1"/>
  <c r="B655" i="15" s="1"/>
  <c r="H1429" i="1"/>
  <c r="B656" i="15" s="1"/>
  <c r="H1430" i="1"/>
  <c r="B657" i="15" s="1"/>
  <c r="H1431" i="1"/>
  <c r="B658" i="15" s="1"/>
  <c r="H1432" i="1"/>
  <c r="B659" i="15" s="1"/>
  <c r="H1433" i="1"/>
  <c r="B660" i="15" s="1"/>
  <c r="H1434" i="1"/>
  <c r="B661" i="15" s="1"/>
  <c r="H1435" i="1"/>
  <c r="B662" i="15" s="1"/>
  <c r="H1436" i="1"/>
  <c r="B663" i="15" s="1"/>
  <c r="H1437" i="1"/>
  <c r="B664" i="15" s="1"/>
  <c r="H1438" i="1"/>
  <c r="B665" i="15" s="1"/>
  <c r="H1439" i="1"/>
  <c r="B666" i="15" s="1"/>
  <c r="H1440" i="1"/>
  <c r="B667" i="15" s="1"/>
  <c r="H1441" i="1"/>
  <c r="B668" i="15" s="1"/>
  <c r="H1442" i="1"/>
  <c r="B669" i="15" s="1"/>
  <c r="H1443" i="1"/>
  <c r="B670" i="15" s="1"/>
  <c r="H1444" i="1"/>
  <c r="B671" i="15" s="1"/>
  <c r="H1445" i="1"/>
  <c r="B672" i="15" s="1"/>
  <c r="H1446" i="1"/>
  <c r="B673" i="15" s="1"/>
  <c r="H1447" i="1"/>
  <c r="B674" i="15" s="1"/>
  <c r="H1448" i="1"/>
  <c r="B675" i="15" s="1"/>
  <c r="H1449" i="1"/>
  <c r="B676" i="15" s="1"/>
  <c r="H1450" i="1"/>
  <c r="B677" i="15" s="1"/>
  <c r="H1451" i="1"/>
  <c r="B678" i="15" s="1"/>
  <c r="H1452" i="1"/>
  <c r="B679" i="15" s="1"/>
  <c r="H1453" i="1"/>
  <c r="B680" i="15" s="1"/>
  <c r="H1454" i="1"/>
  <c r="B681" i="15" s="1"/>
  <c r="H1455" i="1"/>
  <c r="B682" i="15" s="1"/>
  <c r="H1456" i="1"/>
  <c r="B683" i="15" s="1"/>
  <c r="H1457" i="1"/>
  <c r="B684" i="15" s="1"/>
  <c r="H1458" i="1"/>
  <c r="B685" i="15" s="1"/>
  <c r="H1459" i="1"/>
  <c r="B686" i="15" s="1"/>
  <c r="H1460" i="1"/>
  <c r="B687" i="15" s="1"/>
  <c r="H1461" i="1"/>
  <c r="B688" i="15" s="1"/>
  <c r="H1462" i="1"/>
  <c r="B689" i="15" s="1"/>
  <c r="H1463" i="1"/>
  <c r="B690" i="15" s="1"/>
  <c r="H1464" i="1"/>
  <c r="B691" i="15" s="1"/>
  <c r="H1465" i="1"/>
  <c r="B692" i="15" s="1"/>
  <c r="H1466" i="1"/>
  <c r="B693" i="15" s="1"/>
  <c r="H1467" i="1"/>
  <c r="B694" i="15" s="1"/>
  <c r="H1468" i="1"/>
  <c r="B695" i="15" s="1"/>
  <c r="H1469" i="1"/>
  <c r="B696" i="15" s="1"/>
  <c r="H1470" i="1"/>
  <c r="B697" i="15" s="1"/>
  <c r="H1471" i="1"/>
  <c r="B698" i="15" s="1"/>
  <c r="H1472" i="1"/>
  <c r="B699" i="15" s="1"/>
  <c r="H1473" i="1"/>
  <c r="B700" i="15" s="1"/>
  <c r="H1474" i="1"/>
  <c r="B701" i="15" s="1"/>
  <c r="H1475" i="1"/>
  <c r="B702" i="15" s="1"/>
  <c r="H1476" i="1"/>
  <c r="B703" i="15" s="1"/>
  <c r="H1477" i="1"/>
  <c r="B704" i="15" s="1"/>
  <c r="H1478" i="1"/>
  <c r="B705" i="15" s="1"/>
  <c r="H1479" i="1"/>
  <c r="B706" i="15" s="1"/>
  <c r="H1480" i="1"/>
  <c r="B707" i="15" s="1"/>
  <c r="H1481" i="1"/>
  <c r="B708" i="15" s="1"/>
  <c r="H1482" i="1"/>
  <c r="B709" i="15" s="1"/>
  <c r="H1483" i="1"/>
  <c r="B710" i="15" s="1"/>
  <c r="H1484" i="1"/>
  <c r="B711" i="15" s="1"/>
  <c r="H1485" i="1"/>
  <c r="B712" i="15" s="1"/>
  <c r="H1486" i="1"/>
  <c r="B713" i="15" s="1"/>
  <c r="H1487" i="1"/>
  <c r="B714" i="15" s="1"/>
  <c r="H1488" i="1"/>
  <c r="B715" i="15" s="1"/>
  <c r="H1489" i="1"/>
  <c r="B716" i="15" s="1"/>
  <c r="H1490" i="1"/>
  <c r="B717" i="15" s="1"/>
  <c r="H1491" i="1"/>
  <c r="B718" i="15" s="1"/>
  <c r="H1492" i="1"/>
  <c r="B719" i="15" s="1"/>
  <c r="H1493" i="1"/>
  <c r="B720" i="15" s="1"/>
  <c r="H1494" i="1"/>
  <c r="B721" i="15" s="1"/>
  <c r="H1495" i="1"/>
  <c r="B722" i="15" s="1"/>
  <c r="H1496" i="1"/>
  <c r="B723" i="15" s="1"/>
  <c r="H1497" i="1"/>
  <c r="B724" i="15" s="1"/>
  <c r="H1498" i="1"/>
  <c r="B725" i="15" s="1"/>
  <c r="H1499" i="1"/>
  <c r="B726" i="15" s="1"/>
  <c r="H1500" i="1"/>
  <c r="B727" i="15" s="1"/>
  <c r="H1501" i="1"/>
  <c r="B728" i="15" s="1"/>
  <c r="H1502" i="1"/>
  <c r="B729" i="15" s="1"/>
  <c r="H1503" i="1"/>
  <c r="B730" i="15" s="1"/>
  <c r="H1504" i="1"/>
  <c r="B731" i="15" s="1"/>
  <c r="H1505" i="1"/>
  <c r="B732" i="15" s="1"/>
  <c r="H1506" i="1"/>
  <c r="B733" i="15" s="1"/>
  <c r="H1507" i="1"/>
  <c r="B734" i="15" s="1"/>
  <c r="H1508" i="1"/>
  <c r="B735" i="15" s="1"/>
  <c r="H1509" i="1"/>
  <c r="B736" i="15" s="1"/>
  <c r="H1510" i="1"/>
  <c r="B737" i="15" s="1"/>
  <c r="H1511" i="1"/>
  <c r="B738" i="15" s="1"/>
  <c r="H1512" i="1"/>
  <c r="B739" i="15" s="1"/>
  <c r="H1513" i="1"/>
  <c r="B740" i="15" s="1"/>
  <c r="H1514" i="1"/>
  <c r="B741" i="15" s="1"/>
  <c r="H1515" i="1"/>
  <c r="B742" i="15" s="1"/>
  <c r="H1516" i="1"/>
  <c r="B743" i="15" s="1"/>
  <c r="H1517" i="1"/>
  <c r="B744" i="15" s="1"/>
  <c r="H1518" i="1"/>
  <c r="B745" i="15" s="1"/>
  <c r="H1519" i="1"/>
  <c r="B746" i="15" s="1"/>
  <c r="H1520" i="1"/>
  <c r="B747" i="15" s="1"/>
  <c r="H1521" i="1"/>
  <c r="B748" i="15" s="1"/>
  <c r="H1522" i="1"/>
  <c r="B749" i="15" s="1"/>
  <c r="H1523" i="1"/>
  <c r="B750" i="15" s="1"/>
  <c r="H1524" i="1"/>
  <c r="B751" i="15" s="1"/>
  <c r="H1525" i="1"/>
  <c r="B752" i="15" s="1"/>
  <c r="H1526" i="1"/>
  <c r="B753" i="15" s="1"/>
  <c r="H1527" i="1"/>
  <c r="B754" i="15" s="1"/>
  <c r="H1528" i="1"/>
  <c r="B755" i="15" s="1"/>
  <c r="H1529" i="1"/>
  <c r="B756" i="15" s="1"/>
  <c r="H1530" i="1"/>
  <c r="B757" i="15" s="1"/>
  <c r="H1531" i="1"/>
  <c r="B758" i="15" s="1"/>
  <c r="H1532" i="1"/>
  <c r="B759" i="15" s="1"/>
  <c r="H1533" i="1"/>
  <c r="B760" i="15" s="1"/>
  <c r="H1534" i="1"/>
  <c r="B761" i="15" s="1"/>
  <c r="H1535" i="1"/>
  <c r="B762" i="15" s="1"/>
  <c r="H1536" i="1"/>
  <c r="B763" i="15" s="1"/>
  <c r="H1537" i="1"/>
  <c r="B764" i="15" s="1"/>
  <c r="H1538" i="1"/>
  <c r="B765" i="15" s="1"/>
  <c r="H1539" i="1"/>
  <c r="B766" i="15" s="1"/>
  <c r="H1540" i="1"/>
  <c r="B767" i="15" s="1"/>
  <c r="H1541" i="1"/>
  <c r="B768" i="15" s="1"/>
  <c r="H1542" i="1"/>
  <c r="B769" i="15" s="1"/>
  <c r="H1543" i="1"/>
  <c r="B770" i="15" s="1"/>
  <c r="H1544" i="1"/>
  <c r="B771" i="15" s="1"/>
  <c r="H1545" i="1"/>
  <c r="B772" i="15" s="1"/>
  <c r="H1546" i="1"/>
  <c r="B773" i="15" s="1"/>
  <c r="H1547" i="1"/>
  <c r="B774" i="15" s="1"/>
  <c r="H1548" i="1"/>
  <c r="B775" i="15" s="1"/>
  <c r="H1549" i="1"/>
  <c r="B776" i="15" s="1"/>
  <c r="H1550" i="1"/>
  <c r="B777" i="15" s="1"/>
  <c r="H1551" i="1"/>
  <c r="B778" i="15" s="1"/>
  <c r="H1552" i="1"/>
  <c r="B779" i="15" s="1"/>
  <c r="H1553" i="1"/>
  <c r="B780" i="15" s="1"/>
  <c r="H1554" i="1"/>
  <c r="B781" i="15" s="1"/>
  <c r="H1555" i="1"/>
  <c r="B782" i="15" s="1"/>
  <c r="H1556" i="1"/>
  <c r="B783" i="15" s="1"/>
  <c r="H1557" i="1"/>
  <c r="B784" i="15" s="1"/>
  <c r="H1558" i="1"/>
  <c r="B785" i="15" s="1"/>
  <c r="H1559" i="1"/>
  <c r="B786" i="15" s="1"/>
  <c r="H1560" i="1"/>
  <c r="B787" i="15" s="1"/>
  <c r="H1561" i="1"/>
  <c r="B788" i="15" s="1"/>
  <c r="H1562" i="1"/>
  <c r="B789" i="15" s="1"/>
  <c r="H1563" i="1"/>
  <c r="B790" i="15" s="1"/>
  <c r="H1564" i="1"/>
  <c r="B791" i="15" s="1"/>
  <c r="H1565" i="1"/>
  <c r="B792" i="15" s="1"/>
  <c r="H1566" i="1"/>
  <c r="B793" i="15" s="1"/>
  <c r="H1567" i="1"/>
  <c r="B794" i="15" s="1"/>
  <c r="H1568" i="1"/>
  <c r="B795" i="15" s="1"/>
  <c r="H1569" i="1"/>
  <c r="B796" i="15" s="1"/>
  <c r="H1570" i="1"/>
  <c r="B797" i="15" s="1"/>
  <c r="H1571" i="1"/>
  <c r="B798" i="15" s="1"/>
  <c r="H1572" i="1"/>
  <c r="B799" i="15" s="1"/>
  <c r="H1573" i="1"/>
  <c r="B800" i="15" s="1"/>
  <c r="H1574" i="1"/>
  <c r="B801" i="15" s="1"/>
  <c r="H1575" i="1"/>
  <c r="B802" i="15" s="1"/>
  <c r="H1576" i="1"/>
  <c r="B803" i="15" s="1"/>
  <c r="H1577" i="1"/>
  <c r="B804" i="15" s="1"/>
  <c r="H1578" i="1"/>
  <c r="B805" i="15" s="1"/>
  <c r="H1579" i="1"/>
  <c r="B806" i="15" s="1"/>
  <c r="H1580" i="1"/>
  <c r="B807" i="15" s="1"/>
  <c r="H1581" i="1"/>
  <c r="B808" i="15" s="1"/>
  <c r="H1582" i="1"/>
  <c r="B809" i="15" s="1"/>
  <c r="H1583" i="1"/>
  <c r="B810" i="15" s="1"/>
  <c r="H1584" i="1"/>
  <c r="B811" i="15" s="1"/>
  <c r="H1585" i="1"/>
  <c r="B812" i="15" s="1"/>
  <c r="H1586" i="1"/>
  <c r="B813" i="15" s="1"/>
  <c r="H1587" i="1"/>
  <c r="B814" i="15" s="1"/>
  <c r="H1588" i="1"/>
  <c r="B815" i="15" s="1"/>
  <c r="H1589" i="1"/>
  <c r="B816" i="15" s="1"/>
  <c r="H1590" i="1"/>
  <c r="B817" i="15" s="1"/>
  <c r="H1591" i="1"/>
  <c r="B818" i="15" s="1"/>
  <c r="H1592" i="1"/>
  <c r="B819" i="15" s="1"/>
  <c r="H1593" i="1"/>
  <c r="B820" i="15" s="1"/>
  <c r="H1594" i="1"/>
  <c r="B821" i="15" s="1"/>
  <c r="H1595" i="1"/>
  <c r="B822" i="15" s="1"/>
  <c r="H1596" i="1"/>
  <c r="B823" i="15" s="1"/>
  <c r="H1597" i="1"/>
  <c r="B824" i="15" s="1"/>
  <c r="H1598" i="1"/>
  <c r="B825" i="15" s="1"/>
  <c r="H1599" i="1"/>
  <c r="B826" i="15" s="1"/>
  <c r="H1600" i="1"/>
  <c r="B827" i="15" s="1"/>
  <c r="H1601" i="1"/>
  <c r="B828" i="15" s="1"/>
  <c r="H1602" i="1"/>
  <c r="B829" i="15" s="1"/>
  <c r="H1603" i="1"/>
  <c r="B830" i="15" s="1"/>
  <c r="H1604" i="1"/>
  <c r="B831" i="15" s="1"/>
  <c r="H1605" i="1"/>
  <c r="B832" i="15" s="1"/>
  <c r="H1606" i="1"/>
  <c r="B833" i="15" s="1"/>
  <c r="H1607" i="1"/>
  <c r="B834" i="15" s="1"/>
  <c r="H1608" i="1"/>
  <c r="B835" i="15" s="1"/>
  <c r="H1609" i="1"/>
  <c r="B836" i="15" s="1"/>
  <c r="H1610" i="1"/>
  <c r="B837" i="15" s="1"/>
  <c r="H1611" i="1"/>
  <c r="B838" i="15" s="1"/>
  <c r="H1612" i="1"/>
  <c r="B839" i="15" s="1"/>
  <c r="H1613" i="1"/>
  <c r="B840" i="15" s="1"/>
  <c r="H1614" i="1"/>
  <c r="B841" i="15" s="1"/>
  <c r="H1615" i="1"/>
  <c r="B842" i="15" s="1"/>
  <c r="H1616" i="1"/>
  <c r="B843" i="15" s="1"/>
  <c r="H1617" i="1"/>
  <c r="B844" i="15" s="1"/>
  <c r="H1618" i="1"/>
  <c r="B845" i="15" s="1"/>
  <c r="H1619" i="1"/>
  <c r="B846" i="15" s="1"/>
  <c r="H1620" i="1"/>
  <c r="B847" i="15" s="1"/>
  <c r="H1621" i="1"/>
  <c r="B848" i="15" s="1"/>
  <c r="H1622" i="1"/>
  <c r="B849" i="15" s="1"/>
  <c r="H1623" i="1"/>
  <c r="B850" i="15" s="1"/>
  <c r="H1624" i="1"/>
  <c r="B851" i="15" s="1"/>
  <c r="H1625" i="1"/>
  <c r="B852" i="15" s="1"/>
  <c r="H1626" i="1"/>
  <c r="B853" i="15" s="1"/>
  <c r="H1627" i="1"/>
  <c r="B854" i="15" s="1"/>
  <c r="H1628" i="1"/>
  <c r="B855" i="15" s="1"/>
  <c r="H1629" i="1"/>
  <c r="B856" i="15" s="1"/>
  <c r="H1630" i="1"/>
  <c r="B857" i="15" s="1"/>
  <c r="H1631" i="1"/>
  <c r="B858" i="15" s="1"/>
  <c r="H1632" i="1"/>
  <c r="B859" i="15" s="1"/>
  <c r="H1633" i="1"/>
  <c r="B860" i="15" s="1"/>
  <c r="H1634" i="1"/>
  <c r="B861" i="15" s="1"/>
  <c r="H1635" i="1"/>
  <c r="B862" i="15" s="1"/>
  <c r="H1636" i="1"/>
  <c r="B863" i="15" s="1"/>
  <c r="H1637" i="1"/>
  <c r="B864" i="15" s="1"/>
  <c r="H1638" i="1"/>
  <c r="B865" i="15" s="1"/>
  <c r="H1639" i="1"/>
  <c r="B866" i="15" s="1"/>
  <c r="H1640" i="1"/>
  <c r="B867" i="15" s="1"/>
  <c r="H1641" i="1"/>
  <c r="B868" i="15" s="1"/>
  <c r="H1642" i="1"/>
  <c r="B869" i="15" s="1"/>
  <c r="H1643" i="1"/>
  <c r="B870" i="15" s="1"/>
  <c r="H1644" i="1"/>
  <c r="B871" i="15" s="1"/>
  <c r="H1645" i="1"/>
  <c r="B872" i="15" s="1"/>
  <c r="H1646" i="1"/>
  <c r="B873" i="15" s="1"/>
  <c r="H1647" i="1"/>
  <c r="B874" i="15" s="1"/>
  <c r="H1648" i="1"/>
  <c r="B875" i="15" s="1"/>
  <c r="H1649" i="1"/>
  <c r="B876" i="15" s="1"/>
  <c r="H1650" i="1"/>
  <c r="B877" i="15" s="1"/>
  <c r="H1651" i="1"/>
  <c r="B878" i="15" s="1"/>
  <c r="H1652" i="1"/>
  <c r="B879" i="15" s="1"/>
  <c r="H1653" i="1"/>
  <c r="B880" i="15" s="1"/>
  <c r="H1654" i="1"/>
  <c r="B881" i="15" s="1"/>
  <c r="H1655" i="1"/>
  <c r="B882" i="15" s="1"/>
  <c r="H1656" i="1"/>
  <c r="B883" i="15" s="1"/>
  <c r="H1657" i="1"/>
  <c r="B884" i="15" s="1"/>
  <c r="H1658" i="1"/>
  <c r="B885" i="15" s="1"/>
  <c r="H1659" i="1"/>
  <c r="B886" i="15" s="1"/>
  <c r="H1660" i="1"/>
  <c r="B887" i="15" s="1"/>
  <c r="H1661" i="1"/>
  <c r="B888" i="15" s="1"/>
  <c r="H1662" i="1"/>
  <c r="B889" i="15" s="1"/>
  <c r="H1663" i="1"/>
  <c r="B890" i="15" s="1"/>
  <c r="H1664" i="1"/>
  <c r="B891" i="15" s="1"/>
  <c r="H1665" i="1"/>
  <c r="B892" i="15" s="1"/>
  <c r="H1666" i="1"/>
  <c r="B893" i="15" s="1"/>
  <c r="H1667" i="1"/>
  <c r="B894" i="15" s="1"/>
  <c r="H1668" i="1"/>
  <c r="B895" i="15" s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70" i="5" s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2" i="1"/>
  <c r="C2" i="1" s="1"/>
  <c r="C693" i="4" l="1"/>
  <c r="F39" i="9"/>
  <c r="F55" i="9"/>
  <c r="I29" i="8"/>
  <c r="C709" i="4"/>
  <c r="C677" i="4"/>
  <c r="K39" i="9"/>
  <c r="E24" i="10" s="1"/>
  <c r="K55" i="9"/>
  <c r="K14" i="10" s="1"/>
  <c r="E27" i="9"/>
  <c r="L27" i="9" s="1"/>
  <c r="C257" i="4"/>
  <c r="E28" i="9"/>
  <c r="D41" i="9"/>
  <c r="I61" i="9"/>
  <c r="D63" i="9"/>
  <c r="I63" i="9" s="1"/>
  <c r="C717" i="4"/>
  <c r="C701" i="4"/>
  <c r="C685" i="4"/>
  <c r="L18" i="9"/>
  <c r="F44" i="9"/>
  <c r="G44" i="9" s="1"/>
  <c r="K62" i="9"/>
  <c r="K21" i="10" s="1"/>
  <c r="C570" i="4"/>
  <c r="I69" i="9"/>
  <c r="I19" i="9"/>
  <c r="K30" i="9"/>
  <c r="E15" i="10" s="1"/>
  <c r="P22" i="7"/>
  <c r="C1045" i="3"/>
  <c r="P20" i="9"/>
  <c r="P19" i="6"/>
  <c r="D31" i="6" s="1"/>
  <c r="G39" i="9"/>
  <c r="G55" i="9"/>
  <c r="P21" i="6"/>
  <c r="C669" i="4"/>
  <c r="C661" i="4"/>
  <c r="C653" i="4"/>
  <c r="C645" i="4"/>
  <c r="C637" i="4"/>
  <c r="C629" i="4"/>
  <c r="C621" i="4"/>
  <c r="C613" i="4"/>
  <c r="C605" i="4"/>
  <c r="C597" i="4"/>
  <c r="C589" i="4"/>
  <c r="C581" i="4"/>
  <c r="C573" i="4"/>
  <c r="C565" i="4"/>
  <c r="C557" i="4"/>
  <c r="C549" i="4"/>
  <c r="C541" i="4"/>
  <c r="C533" i="4"/>
  <c r="C525" i="4"/>
  <c r="C517" i="4"/>
  <c r="C509" i="4"/>
  <c r="C493" i="4"/>
  <c r="I55" i="8"/>
  <c r="I61" i="8"/>
  <c r="P18" i="8"/>
  <c r="D20" i="8" s="1"/>
  <c r="I49" i="8"/>
  <c r="I33" i="8"/>
  <c r="I39" i="8"/>
  <c r="I44" i="8"/>
  <c r="P20" i="8"/>
  <c r="D41" i="8" s="1"/>
  <c r="I19" i="8"/>
  <c r="I23" i="8"/>
  <c r="I69" i="8"/>
  <c r="I27" i="8"/>
  <c r="F18" i="8"/>
  <c r="G18" i="8" s="1"/>
  <c r="I30" i="8"/>
  <c r="I40" i="8"/>
  <c r="I50" i="8"/>
  <c r="K18" i="8"/>
  <c r="I51" i="8"/>
  <c r="L18" i="8"/>
  <c r="I62" i="8"/>
  <c r="C100" i="4"/>
  <c r="C273" i="4"/>
  <c r="C420" i="4"/>
  <c r="C520" i="4"/>
  <c r="C552" i="4"/>
  <c r="C584" i="4"/>
  <c r="C624" i="4"/>
  <c r="C656" i="4"/>
  <c r="C680" i="4"/>
  <c r="C82" i="4"/>
  <c r="C188" i="4"/>
  <c r="C274" i="4"/>
  <c r="C361" i="4"/>
  <c r="C444" i="4"/>
  <c r="C537" i="4"/>
  <c r="C569" i="4"/>
  <c r="C601" i="4"/>
  <c r="C641" i="4"/>
  <c r="C681" i="4"/>
  <c r="C713" i="4"/>
  <c r="C17" i="4"/>
  <c r="C81" i="4"/>
  <c r="C145" i="4"/>
  <c r="C209" i="4"/>
  <c r="C250" i="4"/>
  <c r="C314" i="4"/>
  <c r="C378" i="4"/>
  <c r="C465" i="4"/>
  <c r="C536" i="4"/>
  <c r="C576" i="4"/>
  <c r="C600" i="4"/>
  <c r="C640" i="4"/>
  <c r="C672" i="4"/>
  <c r="C712" i="4"/>
  <c r="C60" i="4"/>
  <c r="C146" i="4"/>
  <c r="C252" i="4"/>
  <c r="C338" i="4"/>
  <c r="C425" i="4"/>
  <c r="C500" i="4"/>
  <c r="C529" i="4"/>
  <c r="C561" i="4"/>
  <c r="C593" i="4"/>
  <c r="C633" i="4"/>
  <c r="C665" i="4"/>
  <c r="C705" i="4"/>
  <c r="C36" i="4"/>
  <c r="C58" i="4"/>
  <c r="C122" i="4"/>
  <c r="C186" i="4"/>
  <c r="C228" i="4"/>
  <c r="C292" i="4"/>
  <c r="C356" i="4"/>
  <c r="C442" i="4"/>
  <c r="C498" i="4"/>
  <c r="C528" i="4"/>
  <c r="C560" i="4"/>
  <c r="C592" i="4"/>
  <c r="C632" i="4"/>
  <c r="C664" i="4"/>
  <c r="C696" i="4"/>
  <c r="C41" i="4"/>
  <c r="C124" i="4"/>
  <c r="C233" i="4"/>
  <c r="C316" i="4"/>
  <c r="C402" i="4"/>
  <c r="C485" i="4"/>
  <c r="C545" i="4"/>
  <c r="C577" i="4"/>
  <c r="C609" i="4"/>
  <c r="C649" i="4"/>
  <c r="C673" i="4"/>
  <c r="C697" i="4"/>
  <c r="C2" i="4"/>
  <c r="C164" i="4"/>
  <c r="C337" i="4"/>
  <c r="C484" i="4"/>
  <c r="C544" i="4"/>
  <c r="C568" i="4"/>
  <c r="C608" i="4"/>
  <c r="C648" i="4"/>
  <c r="C688" i="4"/>
  <c r="C18" i="4"/>
  <c r="C105" i="4"/>
  <c r="C210" i="4"/>
  <c r="C297" i="4"/>
  <c r="C380" i="4"/>
  <c r="C466" i="4"/>
  <c r="C521" i="4"/>
  <c r="C553" i="4"/>
  <c r="C585" i="4"/>
  <c r="C625" i="4"/>
  <c r="C657" i="4"/>
  <c r="C689" i="4"/>
  <c r="C34" i="4"/>
  <c r="C57" i="4"/>
  <c r="C98" i="4"/>
  <c r="C121" i="4"/>
  <c r="C162" i="4"/>
  <c r="C185" i="4"/>
  <c r="C401" i="4"/>
  <c r="C616" i="4"/>
  <c r="C704" i="4"/>
  <c r="C169" i="4"/>
  <c r="C617" i="4"/>
  <c r="C20" i="4"/>
  <c r="C193" i="4"/>
  <c r="C362" i="4"/>
  <c r="C513" i="4"/>
  <c r="C578" i="4"/>
  <c r="C642" i="4"/>
  <c r="C706" i="4"/>
  <c r="C42" i="4"/>
  <c r="C212" i="4"/>
  <c r="C385" i="4"/>
  <c r="C522" i="4"/>
  <c r="C586" i="4"/>
  <c r="C650" i="4"/>
  <c r="C714" i="4"/>
  <c r="C65" i="4"/>
  <c r="C234" i="4"/>
  <c r="C404" i="4"/>
  <c r="C530" i="4"/>
  <c r="C594" i="4"/>
  <c r="C658" i="4"/>
  <c r="C106" i="4"/>
  <c r="C276" i="4"/>
  <c r="C449" i="4"/>
  <c r="C546" i="4"/>
  <c r="C610" i="4"/>
  <c r="C674" i="4"/>
  <c r="C129" i="4"/>
  <c r="C298" i="4"/>
  <c r="C468" i="4"/>
  <c r="C554" i="4"/>
  <c r="C618" i="4"/>
  <c r="C682" i="4"/>
  <c r="C711" i="4"/>
  <c r="C703" i="4"/>
  <c r="C695" i="4"/>
  <c r="C687" i="4"/>
  <c r="C626" i="4"/>
  <c r="C340" i="4"/>
  <c r="C602" i="4"/>
  <c r="C321" i="4"/>
  <c r="C698" i="4"/>
  <c r="C538" i="4"/>
  <c r="C148" i="4"/>
  <c r="C562" i="4"/>
  <c r="C690" i="4"/>
  <c r="C501" i="4"/>
  <c r="C84" i="4"/>
  <c r="D541" i="4"/>
  <c r="C505" i="4"/>
  <c r="C497" i="4"/>
  <c r="C481" i="4"/>
  <c r="C473" i="4"/>
  <c r="C457" i="4"/>
  <c r="C441" i="4"/>
  <c r="D441" i="4" s="1"/>
  <c r="C433" i="4"/>
  <c r="C417" i="4"/>
  <c r="C409" i="4"/>
  <c r="C393" i="4"/>
  <c r="C377" i="4"/>
  <c r="C369" i="4"/>
  <c r="C353" i="4"/>
  <c r="C345" i="4"/>
  <c r="C329" i="4"/>
  <c r="C313" i="4"/>
  <c r="C305" i="4"/>
  <c r="C289" i="4"/>
  <c r="C281" i="4"/>
  <c r="C265" i="4"/>
  <c r="C249" i="4"/>
  <c r="C241" i="4"/>
  <c r="D241" i="4" s="1"/>
  <c r="C225" i="4"/>
  <c r="C217" i="4"/>
  <c r="C201" i="4"/>
  <c r="C177" i="4"/>
  <c r="C161" i="4"/>
  <c r="C153" i="4"/>
  <c r="C137" i="4"/>
  <c r="C113" i="4"/>
  <c r="C97" i="4"/>
  <c r="C89" i="4"/>
  <c r="C73" i="4"/>
  <c r="C49" i="4"/>
  <c r="C33" i="4"/>
  <c r="C25" i="4"/>
  <c r="C9" i="4"/>
  <c r="D9" i="4" s="1"/>
  <c r="C666" i="4"/>
  <c r="D666" i="4" s="1"/>
  <c r="C489" i="4"/>
  <c r="C170" i="4"/>
  <c r="C634" i="4"/>
  <c r="C426" i="4"/>
  <c r="C679" i="4"/>
  <c r="C663" i="4"/>
  <c r="C647" i="4"/>
  <c r="C631" i="4"/>
  <c r="C615" i="4"/>
  <c r="C599" i="4"/>
  <c r="C583" i="4"/>
  <c r="C567" i="4"/>
  <c r="C559" i="4"/>
  <c r="C551" i="4"/>
  <c r="C543" i="4"/>
  <c r="C535" i="4"/>
  <c r="C527" i="4"/>
  <c r="C519" i="4"/>
  <c r="C511" i="4"/>
  <c r="C503" i="4"/>
  <c r="C495" i="4"/>
  <c r="C487" i="4"/>
  <c r="C479" i="4"/>
  <c r="C471" i="4"/>
  <c r="C463" i="4"/>
  <c r="C455" i="4"/>
  <c r="C447" i="4"/>
  <c r="C431" i="4"/>
  <c r="C423" i="4"/>
  <c r="C415" i="4"/>
  <c r="C407" i="4"/>
  <c r="C399" i="4"/>
  <c r="C391" i="4"/>
  <c r="C383" i="4"/>
  <c r="C375" i="4"/>
  <c r="C367" i="4"/>
  <c r="C359" i="4"/>
  <c r="C351" i="4"/>
  <c r="C343" i="4"/>
  <c r="C335" i="4"/>
  <c r="C327" i="4"/>
  <c r="C319" i="4"/>
  <c r="C311" i="4"/>
  <c r="C303" i="4"/>
  <c r="C295" i="4"/>
  <c r="C287" i="4"/>
  <c r="C279" i="4"/>
  <c r="C271" i="4"/>
  <c r="C263" i="4"/>
  <c r="C255" i="4"/>
  <c r="C247" i="4"/>
  <c r="C239" i="4"/>
  <c r="C231" i="4"/>
  <c r="C223" i="4"/>
  <c r="C215" i="4"/>
  <c r="C207" i="4"/>
  <c r="C199" i="4"/>
  <c r="C191" i="4"/>
  <c r="C183" i="4"/>
  <c r="C175" i="4"/>
  <c r="C167" i="4"/>
  <c r="C159" i="4"/>
  <c r="C151" i="4"/>
  <c r="C143" i="4"/>
  <c r="C135" i="4"/>
  <c r="C127" i="4"/>
  <c r="C119" i="4"/>
  <c r="C111" i="4"/>
  <c r="C103" i="4"/>
  <c r="C95" i="4"/>
  <c r="C87" i="4"/>
  <c r="C79" i="4"/>
  <c r="C71" i="4"/>
  <c r="C63" i="4"/>
  <c r="C55" i="4"/>
  <c r="C47" i="4"/>
  <c r="C39" i="4"/>
  <c r="C31" i="4"/>
  <c r="C23" i="4"/>
  <c r="C15" i="4"/>
  <c r="C7" i="4"/>
  <c r="C671" i="4"/>
  <c r="C655" i="4"/>
  <c r="C639" i="4"/>
  <c r="C623" i="4"/>
  <c r="C607" i="4"/>
  <c r="C591" i="4"/>
  <c r="C575" i="4"/>
  <c r="C439" i="4"/>
  <c r="C710" i="4"/>
  <c r="C702" i="4"/>
  <c r="C694" i="4"/>
  <c r="C686" i="4"/>
  <c r="C678" i="4"/>
  <c r="C670" i="4"/>
  <c r="C662" i="4"/>
  <c r="C654" i="4"/>
  <c r="C646" i="4"/>
  <c r="C638" i="4"/>
  <c r="C630" i="4"/>
  <c r="C622" i="4"/>
  <c r="C614" i="4"/>
  <c r="C606" i="4"/>
  <c r="C598" i="4"/>
  <c r="C590" i="4"/>
  <c r="C582" i="4"/>
  <c r="C574" i="4"/>
  <c r="C566" i="4"/>
  <c r="C558" i="4"/>
  <c r="C550" i="4"/>
  <c r="C542" i="4"/>
  <c r="C534" i="4"/>
  <c r="C526" i="4"/>
  <c r="C518" i="4"/>
  <c r="C510" i="4"/>
  <c r="C502" i="4"/>
  <c r="C494" i="4"/>
  <c r="C486" i="4"/>
  <c r="C478" i="4"/>
  <c r="C470" i="4"/>
  <c r="C462" i="4"/>
  <c r="C454" i="4"/>
  <c r="C446" i="4"/>
  <c r="C438" i="4"/>
  <c r="C430" i="4"/>
  <c r="C422" i="4"/>
  <c r="C414" i="4"/>
  <c r="C406" i="4"/>
  <c r="C398" i="4"/>
  <c r="C390" i="4"/>
  <c r="C716" i="4"/>
  <c r="C708" i="4"/>
  <c r="C700" i="4"/>
  <c r="C692" i="4"/>
  <c r="C684" i="4"/>
  <c r="C668" i="4"/>
  <c r="C660" i="4"/>
  <c r="C644" i="4"/>
  <c r="C636" i="4"/>
  <c r="C628" i="4"/>
  <c r="C620" i="4"/>
  <c r="C612" i="4"/>
  <c r="C604" i="4"/>
  <c r="C596" i="4"/>
  <c r="C588" i="4"/>
  <c r="C580" i="4"/>
  <c r="C572" i="4"/>
  <c r="C564" i="4"/>
  <c r="C556" i="4"/>
  <c r="C548" i="4"/>
  <c r="C540" i="4"/>
  <c r="C532" i="4"/>
  <c r="C524" i="4"/>
  <c r="C516" i="4"/>
  <c r="C508" i="4"/>
  <c r="C492" i="4"/>
  <c r="C476" i="4"/>
  <c r="C460" i="4"/>
  <c r="C452" i="4"/>
  <c r="C436" i="4"/>
  <c r="C428" i="4"/>
  <c r="C412" i="4"/>
  <c r="C396" i="4"/>
  <c r="C388" i="4"/>
  <c r="C372" i="4"/>
  <c r="C364" i="4"/>
  <c r="C348" i="4"/>
  <c r="C332" i="4"/>
  <c r="C324" i="4"/>
  <c r="C308" i="4"/>
  <c r="C300" i="4"/>
  <c r="C284" i="4"/>
  <c r="C268" i="4"/>
  <c r="C260" i="4"/>
  <c r="C244" i="4"/>
  <c r="C236" i="4"/>
  <c r="C220" i="4"/>
  <c r="C204" i="4"/>
  <c r="C196" i="4"/>
  <c r="C180" i="4"/>
  <c r="C172" i="4"/>
  <c r="C156" i="4"/>
  <c r="C140" i="4"/>
  <c r="C132" i="4"/>
  <c r="C116" i="4"/>
  <c r="C108" i="4"/>
  <c r="C92" i="4"/>
  <c r="C76" i="4"/>
  <c r="C68" i="4"/>
  <c r="C52" i="4"/>
  <c r="C44" i="4"/>
  <c r="C28" i="4"/>
  <c r="C12" i="4"/>
  <c r="C4" i="4"/>
  <c r="C652" i="4"/>
  <c r="C715" i="4"/>
  <c r="C707" i="4"/>
  <c r="C699" i="4"/>
  <c r="C691" i="4"/>
  <c r="C683" i="4"/>
  <c r="C675" i="4"/>
  <c r="C667" i="4"/>
  <c r="C659" i="4"/>
  <c r="C651" i="4"/>
  <c r="C643" i="4"/>
  <c r="C635" i="4"/>
  <c r="C627" i="4"/>
  <c r="C619" i="4"/>
  <c r="C611" i="4"/>
  <c r="C603" i="4"/>
  <c r="C595" i="4"/>
  <c r="C587" i="4"/>
  <c r="C579" i="4"/>
  <c r="C571" i="4"/>
  <c r="C563" i="4"/>
  <c r="C555" i="4"/>
  <c r="C547" i="4"/>
  <c r="C539" i="4"/>
  <c r="C531" i="4"/>
  <c r="C523" i="4"/>
  <c r="C676" i="4"/>
  <c r="C514" i="4"/>
  <c r="C506" i="4"/>
  <c r="C490" i="4"/>
  <c r="C482" i="4"/>
  <c r="C474" i="4"/>
  <c r="C458" i="4"/>
  <c r="C450" i="4"/>
  <c r="C434" i="4"/>
  <c r="C418" i="4"/>
  <c r="C410" i="4"/>
  <c r="C394" i="4"/>
  <c r="C386" i="4"/>
  <c r="C370" i="4"/>
  <c r="C354" i="4"/>
  <c r="C346" i="4"/>
  <c r="C330" i="4"/>
  <c r="C322" i="4"/>
  <c r="C306" i="4"/>
  <c r="C290" i="4"/>
  <c r="C282" i="4"/>
  <c r="C266" i="4"/>
  <c r="C258" i="4"/>
  <c r="C242" i="4"/>
  <c r="C226" i="4"/>
  <c r="C218" i="4"/>
  <c r="C202" i="4"/>
  <c r="C194" i="4"/>
  <c r="C178" i="4"/>
  <c r="C154" i="4"/>
  <c r="C138" i="4"/>
  <c r="C130" i="4"/>
  <c r="C114" i="4"/>
  <c r="C90" i="4"/>
  <c r="C74" i="4"/>
  <c r="C66" i="4"/>
  <c r="C50" i="4"/>
  <c r="C26" i="4"/>
  <c r="C10" i="4"/>
  <c r="C382" i="4"/>
  <c r="C342" i="4"/>
  <c r="C318" i="4"/>
  <c r="C278" i="4"/>
  <c r="C238" i="4"/>
  <c r="C198" i="4"/>
  <c r="C142" i="4"/>
  <c r="C38" i="4"/>
  <c r="C461" i="4"/>
  <c r="C421" i="4"/>
  <c r="C397" i="4"/>
  <c r="C357" i="4"/>
  <c r="C317" i="4"/>
  <c r="C277" i="4"/>
  <c r="C237" i="4"/>
  <c r="C205" i="4"/>
  <c r="C165" i="4"/>
  <c r="C125" i="4"/>
  <c r="C85" i="4"/>
  <c r="C21" i="4"/>
  <c r="C366" i="4"/>
  <c r="C326" i="4"/>
  <c r="C286" i="4"/>
  <c r="C246" i="4"/>
  <c r="C214" i="4"/>
  <c r="C166" i="4"/>
  <c r="C126" i="4"/>
  <c r="C102" i="4"/>
  <c r="C62" i="4"/>
  <c r="C30" i="4"/>
  <c r="C469" i="4"/>
  <c r="C429" i="4"/>
  <c r="C381" i="4"/>
  <c r="C349" i="4"/>
  <c r="C309" i="4"/>
  <c r="C261" i="4"/>
  <c r="C221" i="4"/>
  <c r="C181" i="4"/>
  <c r="C149" i="4"/>
  <c r="C101" i="4"/>
  <c r="C53" i="4"/>
  <c r="C5" i="4"/>
  <c r="C515" i="4"/>
  <c r="C507" i="4"/>
  <c r="C499" i="4"/>
  <c r="C491" i="4"/>
  <c r="C483" i="4"/>
  <c r="C475" i="4"/>
  <c r="C467" i="4"/>
  <c r="C459" i="4"/>
  <c r="C451" i="4"/>
  <c r="C443" i="4"/>
  <c r="C435" i="4"/>
  <c r="C427" i="4"/>
  <c r="C419" i="4"/>
  <c r="C411" i="4"/>
  <c r="C403" i="4"/>
  <c r="C395" i="4"/>
  <c r="C387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C259" i="4"/>
  <c r="C251" i="4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27" i="4"/>
  <c r="C19" i="4"/>
  <c r="C11" i="4"/>
  <c r="C3" i="4"/>
  <c r="C358" i="4"/>
  <c r="C302" i="4"/>
  <c r="C262" i="4"/>
  <c r="C222" i="4"/>
  <c r="C182" i="4"/>
  <c r="C150" i="4"/>
  <c r="C110" i="4"/>
  <c r="C78" i="4"/>
  <c r="C54" i="4"/>
  <c r="C6" i="4"/>
  <c r="C445" i="4"/>
  <c r="C405" i="4"/>
  <c r="C373" i="4"/>
  <c r="C333" i="4"/>
  <c r="C285" i="4"/>
  <c r="C253" i="4"/>
  <c r="C213" i="4"/>
  <c r="C173" i="4"/>
  <c r="C133" i="4"/>
  <c r="C109" i="4"/>
  <c r="C69" i="4"/>
  <c r="C29" i="4"/>
  <c r="C350" i="4"/>
  <c r="C310" i="4"/>
  <c r="C270" i="4"/>
  <c r="C230" i="4"/>
  <c r="C190" i="4"/>
  <c r="C158" i="4"/>
  <c r="C118" i="4"/>
  <c r="C86" i="4"/>
  <c r="C46" i="4"/>
  <c r="C14" i="4"/>
  <c r="C453" i="4"/>
  <c r="C413" i="4"/>
  <c r="C365" i="4"/>
  <c r="C325" i="4"/>
  <c r="C293" i="4"/>
  <c r="C245" i="4"/>
  <c r="C197" i="4"/>
  <c r="C157" i="4"/>
  <c r="C117" i="4"/>
  <c r="C77" i="4"/>
  <c r="C45" i="4"/>
  <c r="C37" i="4"/>
  <c r="C374" i="4"/>
  <c r="C334" i="4"/>
  <c r="C294" i="4"/>
  <c r="C254" i="4"/>
  <c r="C206" i="4"/>
  <c r="C174" i="4"/>
  <c r="C134" i="4"/>
  <c r="C94" i="4"/>
  <c r="C70" i="4"/>
  <c r="C22" i="4"/>
  <c r="C477" i="4"/>
  <c r="C437" i="4"/>
  <c r="C389" i="4"/>
  <c r="C341" i="4"/>
  <c r="C301" i="4"/>
  <c r="C269" i="4"/>
  <c r="C229" i="4"/>
  <c r="C189" i="4"/>
  <c r="C141" i="4"/>
  <c r="C93" i="4"/>
  <c r="C61" i="4"/>
  <c r="C13" i="4"/>
  <c r="C512" i="4"/>
  <c r="C504" i="4"/>
  <c r="C496" i="4"/>
  <c r="C488" i="4"/>
  <c r="C480" i="4"/>
  <c r="C472" i="4"/>
  <c r="C464" i="4"/>
  <c r="C456" i="4"/>
  <c r="C448" i="4"/>
  <c r="C440" i="4"/>
  <c r="C432" i="4"/>
  <c r="C424" i="4"/>
  <c r="C416" i="4"/>
  <c r="C408" i="4"/>
  <c r="C400" i="4"/>
  <c r="C392" i="4"/>
  <c r="C384" i="4"/>
  <c r="C376" i="4"/>
  <c r="C368" i="4"/>
  <c r="C360" i="4"/>
  <c r="C352" i="4"/>
  <c r="C344" i="4"/>
  <c r="C336" i="4"/>
  <c r="C328" i="4"/>
  <c r="C320" i="4"/>
  <c r="C312" i="4"/>
  <c r="C304" i="4"/>
  <c r="C296" i="4"/>
  <c r="C288" i="4"/>
  <c r="C280" i="4"/>
  <c r="C272" i="4"/>
  <c r="C264" i="4"/>
  <c r="C256" i="4"/>
  <c r="C248" i="4"/>
  <c r="C240" i="4"/>
  <c r="C232" i="4"/>
  <c r="C224" i="4"/>
  <c r="C216" i="4"/>
  <c r="C208" i="4"/>
  <c r="C200" i="4"/>
  <c r="C192" i="4"/>
  <c r="C184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32" i="4"/>
  <c r="C24" i="4"/>
  <c r="C16" i="4"/>
  <c r="C8" i="4"/>
  <c r="F23" i="8"/>
  <c r="G23" i="8" s="1"/>
  <c r="L23" i="8"/>
  <c r="K23" i="8"/>
  <c r="F55" i="8"/>
  <c r="G55" i="8" s="1"/>
  <c r="L55" i="8"/>
  <c r="K55" i="8"/>
  <c r="F61" i="8"/>
  <c r="G61" i="8" s="1"/>
  <c r="L61" i="8"/>
  <c r="K61" i="8"/>
  <c r="F28" i="8"/>
  <c r="G28" i="8" s="1"/>
  <c r="L28" i="8"/>
  <c r="K28" i="8"/>
  <c r="F51" i="8"/>
  <c r="G51" i="8" s="1"/>
  <c r="L51" i="8"/>
  <c r="K51" i="8"/>
  <c r="F62" i="8"/>
  <c r="G62" i="8" s="1"/>
  <c r="L62" i="8"/>
  <c r="K62" i="8"/>
  <c r="F29" i="8"/>
  <c r="G29" i="8" s="1"/>
  <c r="L29" i="8"/>
  <c r="K29" i="8"/>
  <c r="F33" i="8"/>
  <c r="G33" i="8" s="1"/>
  <c r="L33" i="8"/>
  <c r="K33" i="8"/>
  <c r="F39" i="8"/>
  <c r="G39" i="8" s="1"/>
  <c r="L39" i="8"/>
  <c r="K39" i="8"/>
  <c r="F49" i="8"/>
  <c r="G49" i="8" s="1"/>
  <c r="L49" i="8"/>
  <c r="K49" i="8"/>
  <c r="F69" i="8"/>
  <c r="G69" i="8" s="1"/>
  <c r="L77" i="8" s="1"/>
  <c r="L69" i="8"/>
  <c r="K69" i="8"/>
  <c r="M78" i="8" s="1"/>
  <c r="F44" i="8"/>
  <c r="G44" i="8" s="1"/>
  <c r="L44" i="8"/>
  <c r="K44" i="8"/>
  <c r="F27" i="8"/>
  <c r="G27" i="8" s="1"/>
  <c r="L27" i="8"/>
  <c r="K27" i="8"/>
  <c r="F30" i="8"/>
  <c r="G30" i="8" s="1"/>
  <c r="L30" i="8"/>
  <c r="K30" i="8"/>
  <c r="F40" i="8"/>
  <c r="G40" i="8" s="1"/>
  <c r="L40" i="8"/>
  <c r="K40" i="8"/>
  <c r="F50" i="8"/>
  <c r="G50" i="8" s="1"/>
  <c r="L50" i="8"/>
  <c r="K50" i="8"/>
  <c r="L19" i="8"/>
  <c r="P19" i="8"/>
  <c r="F19" i="8"/>
  <c r="G19" i="8" s="1"/>
  <c r="P21" i="8"/>
  <c r="D52" i="8" s="1"/>
  <c r="P22" i="8"/>
  <c r="D63" i="8" s="1"/>
  <c r="D31" i="8"/>
  <c r="D36" i="8"/>
  <c r="D37" i="8"/>
  <c r="D38" i="8"/>
  <c r="D48" i="8"/>
  <c r="D59" i="8"/>
  <c r="D60" i="8"/>
  <c r="C1083" i="3"/>
  <c r="C931" i="3"/>
  <c r="C899" i="3"/>
  <c r="C739" i="3"/>
  <c r="C571" i="3"/>
  <c r="C443" i="3"/>
  <c r="C675" i="3"/>
  <c r="C1019" i="3"/>
  <c r="C307" i="3"/>
  <c r="C866" i="3"/>
  <c r="C842" i="3"/>
  <c r="C746" i="3"/>
  <c r="C338" i="3"/>
  <c r="C168" i="3"/>
  <c r="C777" i="3"/>
  <c r="C489" i="3"/>
  <c r="C120" i="3"/>
  <c r="C593" i="3"/>
  <c r="C1103" i="3"/>
  <c r="C1095" i="3"/>
  <c r="C1087" i="3"/>
  <c r="C1079" i="3"/>
  <c r="C1071" i="3"/>
  <c r="C1063" i="3"/>
  <c r="C1055" i="3"/>
  <c r="C1047" i="3"/>
  <c r="C1039" i="3"/>
  <c r="C1031" i="3"/>
  <c r="C1023" i="3"/>
  <c r="C1015" i="3"/>
  <c r="C1007" i="3"/>
  <c r="C999" i="3"/>
  <c r="C991" i="3"/>
  <c r="C983" i="3"/>
  <c r="C975" i="3"/>
  <c r="C967" i="3"/>
  <c r="C959" i="3"/>
  <c r="C951" i="3"/>
  <c r="C943" i="3"/>
  <c r="C935" i="3"/>
  <c r="C927" i="3"/>
  <c r="C919" i="3"/>
  <c r="C911" i="3"/>
  <c r="C903" i="3"/>
  <c r="C895" i="3"/>
  <c r="C887" i="3"/>
  <c r="C879" i="3"/>
  <c r="C871" i="3"/>
  <c r="C863" i="3"/>
  <c r="C855" i="3"/>
  <c r="C847" i="3"/>
  <c r="C839" i="3"/>
  <c r="C831" i="3"/>
  <c r="C823" i="3"/>
  <c r="C815" i="3"/>
  <c r="C807" i="3"/>
  <c r="C799" i="3"/>
  <c r="C791" i="3"/>
  <c r="C783" i="3"/>
  <c r="C775" i="3"/>
  <c r="C767" i="3"/>
  <c r="C759" i="3"/>
  <c r="C751" i="3"/>
  <c r="C743" i="3"/>
  <c r="C735" i="3"/>
  <c r="C727" i="3"/>
  <c r="C719" i="3"/>
  <c r="C711" i="3"/>
  <c r="C703" i="3"/>
  <c r="C695" i="3"/>
  <c r="C687" i="3"/>
  <c r="C679" i="3"/>
  <c r="C671" i="3"/>
  <c r="C1077" i="3"/>
  <c r="C1005" i="3"/>
  <c r="C949" i="3"/>
  <c r="C941" i="3"/>
  <c r="C917" i="3"/>
  <c r="C885" i="3"/>
  <c r="C853" i="3"/>
  <c r="C821" i="3"/>
  <c r="C789" i="3"/>
  <c r="C757" i="3"/>
  <c r="C660" i="3"/>
  <c r="C707" i="3"/>
  <c r="C643" i="3"/>
  <c r="C275" i="3"/>
  <c r="C35" i="3"/>
  <c r="C3" i="3"/>
  <c r="C663" i="3"/>
  <c r="C655" i="3"/>
  <c r="C647" i="3"/>
  <c r="C639" i="3"/>
  <c r="C631" i="3"/>
  <c r="C623" i="3"/>
  <c r="C615" i="3"/>
  <c r="C607" i="3"/>
  <c r="C599" i="3"/>
  <c r="C591" i="3"/>
  <c r="C583" i="3"/>
  <c r="C575" i="3"/>
  <c r="C567" i="3"/>
  <c r="C559" i="3"/>
  <c r="C551" i="3"/>
  <c r="C543" i="3"/>
  <c r="C535" i="3"/>
  <c r="C527" i="3"/>
  <c r="C519" i="3"/>
  <c r="C511" i="3"/>
  <c r="C503" i="3"/>
  <c r="C495" i="3"/>
  <c r="C487" i="3"/>
  <c r="C479" i="3"/>
  <c r="C471" i="3"/>
  <c r="C463" i="3"/>
  <c r="C455" i="3"/>
  <c r="C447" i="3"/>
  <c r="C439" i="3"/>
  <c r="C431" i="3"/>
  <c r="C423" i="3"/>
  <c r="C415" i="3"/>
  <c r="C407" i="3"/>
  <c r="C399" i="3"/>
  <c r="C391" i="3"/>
  <c r="C383" i="3"/>
  <c r="C375" i="3"/>
  <c r="C367" i="3"/>
  <c r="C359" i="3"/>
  <c r="C351" i="3"/>
  <c r="C343" i="3"/>
  <c r="C335" i="3"/>
  <c r="C327" i="3"/>
  <c r="C319" i="3"/>
  <c r="C311" i="3"/>
  <c r="C303" i="3"/>
  <c r="C295" i="3"/>
  <c r="C287" i="3"/>
  <c r="C279" i="3"/>
  <c r="C271" i="3"/>
  <c r="C263" i="3"/>
  <c r="C255" i="3"/>
  <c r="C247" i="3"/>
  <c r="C239" i="3"/>
  <c r="C231" i="3"/>
  <c r="C223" i="3"/>
  <c r="C215" i="3"/>
  <c r="C207" i="3"/>
  <c r="C199" i="3"/>
  <c r="C191" i="3"/>
  <c r="C183" i="3"/>
  <c r="C175" i="3"/>
  <c r="C167" i="3"/>
  <c r="C159" i="3"/>
  <c r="C151" i="3"/>
  <c r="C143" i="3"/>
  <c r="C135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  <c r="C1102" i="3"/>
  <c r="C1094" i="3"/>
  <c r="C1086" i="3"/>
  <c r="C1078" i="3"/>
  <c r="C1070" i="3"/>
  <c r="C1062" i="3"/>
  <c r="C1054" i="3"/>
  <c r="C1046" i="3"/>
  <c r="E1046" i="3" s="1"/>
  <c r="C1038" i="3"/>
  <c r="E1038" i="3" s="1"/>
  <c r="C1030" i="3"/>
  <c r="C1022" i="3"/>
  <c r="C1014" i="3"/>
  <c r="C1006" i="3"/>
  <c r="C998" i="3"/>
  <c r="C990" i="3"/>
  <c r="C982" i="3"/>
  <c r="C974" i="3"/>
  <c r="C966" i="3"/>
  <c r="C958" i="3"/>
  <c r="C950" i="3"/>
  <c r="C942" i="3"/>
  <c r="C934" i="3"/>
  <c r="C926" i="3"/>
  <c r="C918" i="3"/>
  <c r="C910" i="3"/>
  <c r="E910" i="3" s="1"/>
  <c r="C902" i="3"/>
  <c r="C894" i="3"/>
  <c r="C886" i="3"/>
  <c r="C878" i="3"/>
  <c r="C870" i="3"/>
  <c r="C862" i="3"/>
  <c r="C854" i="3"/>
  <c r="C846" i="3"/>
  <c r="C838" i="3"/>
  <c r="C830" i="3"/>
  <c r="C822" i="3"/>
  <c r="C814" i="3"/>
  <c r="C806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8" i="3"/>
  <c r="C670" i="3"/>
  <c r="C662" i="3"/>
  <c r="C654" i="3"/>
  <c r="C646" i="3"/>
  <c r="C638" i="3"/>
  <c r="C630" i="3"/>
  <c r="C622" i="3"/>
  <c r="C614" i="3"/>
  <c r="C606" i="3"/>
  <c r="C598" i="3"/>
  <c r="C590" i="3"/>
  <c r="C582" i="3"/>
  <c r="C574" i="3"/>
  <c r="C566" i="3"/>
  <c r="C558" i="3"/>
  <c r="C550" i="3"/>
  <c r="C542" i="3"/>
  <c r="C534" i="3"/>
  <c r="C526" i="3"/>
  <c r="C518" i="3"/>
  <c r="C382" i="3"/>
  <c r="C749" i="3"/>
  <c r="C685" i="3"/>
  <c r="C661" i="3"/>
  <c r="C629" i="3"/>
  <c r="C621" i="3"/>
  <c r="C597" i="3"/>
  <c r="C565" i="3"/>
  <c r="P21" i="7"/>
  <c r="K18" i="7"/>
  <c r="E69" i="7"/>
  <c r="L18" i="7"/>
  <c r="D119" i="3"/>
  <c r="E1079" i="3"/>
  <c r="E1039" i="3"/>
  <c r="C510" i="3"/>
  <c r="C502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390" i="3"/>
  <c r="C374" i="3"/>
  <c r="C366" i="3"/>
  <c r="C358" i="3"/>
  <c r="C350" i="3"/>
  <c r="C342" i="3"/>
  <c r="C334" i="3"/>
  <c r="C326" i="3"/>
  <c r="C318" i="3"/>
  <c r="C310" i="3"/>
  <c r="C30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6" i="3"/>
  <c r="C158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1034" i="3"/>
  <c r="C945" i="3"/>
  <c r="C849" i="3"/>
  <c r="C763" i="3"/>
  <c r="C674" i="3"/>
  <c r="C572" i="3"/>
  <c r="C329" i="3"/>
  <c r="C131" i="3"/>
  <c r="C1108" i="3"/>
  <c r="C1688" i="3" s="1"/>
  <c r="C1044" i="3"/>
  <c r="C1020" i="3"/>
  <c r="C988" i="3"/>
  <c r="C956" i="3"/>
  <c r="C924" i="3"/>
  <c r="C892" i="3"/>
  <c r="C860" i="3"/>
  <c r="C852" i="3"/>
  <c r="C788" i="3"/>
  <c r="C764" i="3"/>
  <c r="C732" i="3"/>
  <c r="C724" i="3"/>
  <c r="C700" i="3"/>
  <c r="C668" i="3"/>
  <c r="C596" i="3"/>
  <c r="C524" i="3"/>
  <c r="C460" i="3"/>
  <c r="C452" i="3"/>
  <c r="C380" i="3"/>
  <c r="C316" i="3"/>
  <c r="C1105" i="3"/>
  <c r="C1013" i="3"/>
  <c r="C916" i="3"/>
  <c r="C828" i="3"/>
  <c r="C557" i="3"/>
  <c r="C442" i="3"/>
  <c r="C88" i="3"/>
  <c r="C1107" i="3"/>
  <c r="C1099" i="3"/>
  <c r="C1091" i="3"/>
  <c r="C1075" i="3"/>
  <c r="C1067" i="3"/>
  <c r="C1059" i="3"/>
  <c r="C1051" i="3"/>
  <c r="C1043" i="3"/>
  <c r="C1035" i="3"/>
  <c r="C1027" i="3"/>
  <c r="C1011" i="3"/>
  <c r="C1003" i="3"/>
  <c r="C995" i="3"/>
  <c r="C987" i="3"/>
  <c r="C979" i="3"/>
  <c r="C971" i="3"/>
  <c r="C963" i="3"/>
  <c r="C955" i="3"/>
  <c r="C947" i="3"/>
  <c r="C939" i="3"/>
  <c r="C923" i="3"/>
  <c r="C915" i="3"/>
  <c r="C907" i="3"/>
  <c r="C891" i="3"/>
  <c r="C883" i="3"/>
  <c r="C875" i="3"/>
  <c r="C867" i="3"/>
  <c r="C859" i="3"/>
  <c r="C851" i="3"/>
  <c r="C843" i="3"/>
  <c r="C835" i="3"/>
  <c r="C827" i="3"/>
  <c r="C819" i="3"/>
  <c r="C811" i="3"/>
  <c r="C803" i="3"/>
  <c r="C795" i="3"/>
  <c r="C787" i="3"/>
  <c r="C779" i="3"/>
  <c r="C771" i="3"/>
  <c r="C755" i="3"/>
  <c r="C747" i="3"/>
  <c r="C731" i="3"/>
  <c r="C723" i="3"/>
  <c r="C715" i="3"/>
  <c r="C699" i="3"/>
  <c r="C691" i="3"/>
  <c r="C683" i="3"/>
  <c r="C667" i="3"/>
  <c r="C659" i="3"/>
  <c r="C651" i="3"/>
  <c r="C635" i="3"/>
  <c r="C627" i="3"/>
  <c r="C619" i="3"/>
  <c r="C611" i="3"/>
  <c r="C603" i="3"/>
  <c r="C595" i="3"/>
  <c r="C587" i="3"/>
  <c r="C579" i="3"/>
  <c r="C563" i="3"/>
  <c r="C555" i="3"/>
  <c r="C547" i="3"/>
  <c r="C539" i="3"/>
  <c r="C531" i="3"/>
  <c r="C523" i="3"/>
  <c r="C515" i="3"/>
  <c r="C507" i="3"/>
  <c r="C499" i="3"/>
  <c r="C491" i="3"/>
  <c r="C483" i="3"/>
  <c r="C475" i="3"/>
  <c r="C467" i="3"/>
  <c r="C459" i="3"/>
  <c r="C451" i="3"/>
  <c r="C435" i="3"/>
  <c r="C427" i="3"/>
  <c r="C419" i="3"/>
  <c r="C411" i="3"/>
  <c r="C403" i="3"/>
  <c r="C395" i="3"/>
  <c r="C387" i="3"/>
  <c r="C379" i="3"/>
  <c r="C371" i="3"/>
  <c r="C363" i="3"/>
  <c r="C355" i="3"/>
  <c r="C347" i="3"/>
  <c r="C339" i="3"/>
  <c r="C331" i="3"/>
  <c r="C323" i="3"/>
  <c r="C315" i="3"/>
  <c r="C299" i="3"/>
  <c r="C291" i="3"/>
  <c r="C283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23" i="3"/>
  <c r="C115" i="3"/>
  <c r="C107" i="3"/>
  <c r="C99" i="3"/>
  <c r="C91" i="3"/>
  <c r="C83" i="3"/>
  <c r="C75" i="3"/>
  <c r="C67" i="3"/>
  <c r="C59" i="3"/>
  <c r="C51" i="3"/>
  <c r="C43" i="3"/>
  <c r="C27" i="3"/>
  <c r="C19" i="3"/>
  <c r="C11" i="3"/>
  <c r="C1084" i="3"/>
  <c r="C1002" i="3"/>
  <c r="C913" i="3"/>
  <c r="C813" i="3"/>
  <c r="C725" i="3"/>
  <c r="C636" i="3"/>
  <c r="C540" i="3"/>
  <c r="C424" i="3"/>
  <c r="C274" i="3"/>
  <c r="C40" i="3"/>
  <c r="C1098" i="3"/>
  <c r="C1066" i="3"/>
  <c r="C1058" i="3"/>
  <c r="C994" i="3"/>
  <c r="C970" i="3"/>
  <c r="C938" i="3"/>
  <c r="C930" i="3"/>
  <c r="C906" i="3"/>
  <c r="C874" i="3"/>
  <c r="C802" i="3"/>
  <c r="C738" i="3"/>
  <c r="C714" i="3"/>
  <c r="C682" i="3"/>
  <c r="C650" i="3"/>
  <c r="C618" i="3"/>
  <c r="C586" i="3"/>
  <c r="C554" i="3"/>
  <c r="C546" i="3"/>
  <c r="C498" i="3"/>
  <c r="C434" i="3"/>
  <c r="C402" i="3"/>
  <c r="C226" i="3"/>
  <c r="C981" i="3"/>
  <c r="C810" i="3"/>
  <c r="C713" i="3"/>
  <c r="C625" i="3"/>
  <c r="C532" i="3"/>
  <c r="C393" i="3"/>
  <c r="C250" i="3"/>
  <c r="C1097" i="3"/>
  <c r="C1073" i="3"/>
  <c r="C1041" i="3"/>
  <c r="C1033" i="3"/>
  <c r="C1009" i="3"/>
  <c r="C977" i="3"/>
  <c r="C905" i="3"/>
  <c r="C841" i="3"/>
  <c r="C817" i="3"/>
  <c r="C785" i="3"/>
  <c r="C753" i="3"/>
  <c r="C721" i="3"/>
  <c r="C689" i="3"/>
  <c r="C657" i="3"/>
  <c r="C649" i="3"/>
  <c r="C585" i="3"/>
  <c r="C561" i="3"/>
  <c r="C425" i="3"/>
  <c r="C297" i="3"/>
  <c r="C265" i="3"/>
  <c r="C225" i="3"/>
  <c r="C1069" i="3"/>
  <c r="C980" i="3"/>
  <c r="C881" i="3"/>
  <c r="C796" i="3"/>
  <c r="C610" i="3"/>
  <c r="C516" i="3"/>
  <c r="C212" i="3"/>
  <c r="C480" i="3"/>
  <c r="C360" i="3"/>
  <c r="C296" i="3"/>
  <c r="C240" i="3"/>
  <c r="C184" i="3"/>
  <c r="D184" i="3" s="1"/>
  <c r="C152" i="3"/>
  <c r="C136" i="3"/>
  <c r="C104" i="3"/>
  <c r="C72" i="3"/>
  <c r="C56" i="3"/>
  <c r="C24" i="3"/>
  <c r="C8" i="3"/>
  <c r="C1052" i="3"/>
  <c r="C969" i="3"/>
  <c r="C877" i="3"/>
  <c r="C778" i="3"/>
  <c r="C693" i="3"/>
  <c r="C604" i="3"/>
  <c r="C497" i="3"/>
  <c r="C361" i="3"/>
  <c r="C200" i="3"/>
  <c r="D200" i="3" s="1"/>
  <c r="C1254" i="3"/>
  <c r="C1101" i="3"/>
  <c r="C1093" i="3"/>
  <c r="C1085" i="3"/>
  <c r="C1061" i="3"/>
  <c r="C1053" i="3"/>
  <c r="C1037" i="3"/>
  <c r="C1029" i="3"/>
  <c r="C1021" i="3"/>
  <c r="C997" i="3"/>
  <c r="C989" i="3"/>
  <c r="C973" i="3"/>
  <c r="C965" i="3"/>
  <c r="C957" i="3"/>
  <c r="C933" i="3"/>
  <c r="C925" i="3"/>
  <c r="C909" i="3"/>
  <c r="C901" i="3"/>
  <c r="C893" i="3"/>
  <c r="C869" i="3"/>
  <c r="C861" i="3"/>
  <c r="C845" i="3"/>
  <c r="C837" i="3"/>
  <c r="C829" i="3"/>
  <c r="C805" i="3"/>
  <c r="C797" i="3"/>
  <c r="C781" i="3"/>
  <c r="C773" i="3"/>
  <c r="C765" i="3"/>
  <c r="C741" i="3"/>
  <c r="C733" i="3"/>
  <c r="C717" i="3"/>
  <c r="C709" i="3"/>
  <c r="C701" i="3"/>
  <c r="C677" i="3"/>
  <c r="C669" i="3"/>
  <c r="C653" i="3"/>
  <c r="C645" i="3"/>
  <c r="C637" i="3"/>
  <c r="C613" i="3"/>
  <c r="C605" i="3"/>
  <c r="C589" i="3"/>
  <c r="C581" i="3"/>
  <c r="C573" i="3"/>
  <c r="C549" i="3"/>
  <c r="C541" i="3"/>
  <c r="C533" i="3"/>
  <c r="C525" i="3"/>
  <c r="C517" i="3"/>
  <c r="C509" i="3"/>
  <c r="C501" i="3"/>
  <c r="C493" i="3"/>
  <c r="C485" i="3"/>
  <c r="C477" i="3"/>
  <c r="C469" i="3"/>
  <c r="C461" i="3"/>
  <c r="C453" i="3"/>
  <c r="C445" i="3"/>
  <c r="C437" i="3"/>
  <c r="C429" i="3"/>
  <c r="C421" i="3"/>
  <c r="C413" i="3"/>
  <c r="C405" i="3"/>
  <c r="C397" i="3"/>
  <c r="C389" i="3"/>
  <c r="C381" i="3"/>
  <c r="C373" i="3"/>
  <c r="C365" i="3"/>
  <c r="C357" i="3"/>
  <c r="C349" i="3"/>
  <c r="C341" i="3"/>
  <c r="C333" i="3"/>
  <c r="C325" i="3"/>
  <c r="C317" i="3"/>
  <c r="C309" i="3"/>
  <c r="C301" i="3"/>
  <c r="C293" i="3"/>
  <c r="C285" i="3"/>
  <c r="C277" i="3"/>
  <c r="C269" i="3"/>
  <c r="C261" i="3"/>
  <c r="C253" i="3"/>
  <c r="C245" i="3"/>
  <c r="C237" i="3"/>
  <c r="C229" i="3"/>
  <c r="C221" i="3"/>
  <c r="C213" i="3"/>
  <c r="C205" i="3"/>
  <c r="C197" i="3"/>
  <c r="C189" i="3"/>
  <c r="C181" i="3"/>
  <c r="C173" i="3"/>
  <c r="C165" i="3"/>
  <c r="C157" i="3"/>
  <c r="C149" i="3"/>
  <c r="C141" i="3"/>
  <c r="C133" i="3"/>
  <c r="C125" i="3"/>
  <c r="C117" i="3"/>
  <c r="C109" i="3"/>
  <c r="C101" i="3"/>
  <c r="C93" i="3"/>
  <c r="C85" i="3"/>
  <c r="C77" i="3"/>
  <c r="C69" i="3"/>
  <c r="C61" i="3"/>
  <c r="C53" i="3"/>
  <c r="C45" i="3"/>
  <c r="C37" i="3"/>
  <c r="C29" i="3"/>
  <c r="C21" i="3"/>
  <c r="C13" i="3"/>
  <c r="C5" i="3"/>
  <c r="C1100" i="3"/>
  <c r="C1092" i="3"/>
  <c r="C1076" i="3"/>
  <c r="C1068" i="3"/>
  <c r="C1060" i="3"/>
  <c r="C1036" i="3"/>
  <c r="C1028" i="3"/>
  <c r="C1012" i="3"/>
  <c r="C1004" i="3"/>
  <c r="C996" i="3"/>
  <c r="C972" i="3"/>
  <c r="C964" i="3"/>
  <c r="C948" i="3"/>
  <c r="C940" i="3"/>
  <c r="C932" i="3"/>
  <c r="C908" i="3"/>
  <c r="C900" i="3"/>
  <c r="C884" i="3"/>
  <c r="C876" i="3"/>
  <c r="C868" i="3"/>
  <c r="C844" i="3"/>
  <c r="C836" i="3"/>
  <c r="C820" i="3"/>
  <c r="C812" i="3"/>
  <c r="C804" i="3"/>
  <c r="C780" i="3"/>
  <c r="C772" i="3"/>
  <c r="C756" i="3"/>
  <c r="C748" i="3"/>
  <c r="C740" i="3"/>
  <c r="C716" i="3"/>
  <c r="C708" i="3"/>
  <c r="C692" i="3"/>
  <c r="C684" i="3"/>
  <c r="C676" i="3"/>
  <c r="C652" i="3"/>
  <c r="C644" i="3"/>
  <c r="C628" i="3"/>
  <c r="C620" i="3"/>
  <c r="C612" i="3"/>
  <c r="C588" i="3"/>
  <c r="C580" i="3"/>
  <c r="C564" i="3"/>
  <c r="C556" i="3"/>
  <c r="C548" i="3"/>
  <c r="C508" i="3"/>
  <c r="C500" i="3"/>
  <c r="C492" i="3"/>
  <c r="C484" i="3"/>
  <c r="C476" i="3"/>
  <c r="C468" i="3"/>
  <c r="C444" i="3"/>
  <c r="C436" i="3"/>
  <c r="C428" i="3"/>
  <c r="C420" i="3"/>
  <c r="C412" i="3"/>
  <c r="C404" i="3"/>
  <c r="C396" i="3"/>
  <c r="C388" i="3"/>
  <c r="C372" i="3"/>
  <c r="C364" i="3"/>
  <c r="C356" i="3"/>
  <c r="C348" i="3"/>
  <c r="C340" i="3"/>
  <c r="C332" i="3"/>
  <c r="C324" i="3"/>
  <c r="C308" i="3"/>
  <c r="C300" i="3"/>
  <c r="C292" i="3"/>
  <c r="C284" i="3"/>
  <c r="C276" i="3"/>
  <c r="C268" i="3"/>
  <c r="C260" i="3"/>
  <c r="C252" i="3"/>
  <c r="C244" i="3"/>
  <c r="C236" i="3"/>
  <c r="C228" i="3"/>
  <c r="C220" i="3"/>
  <c r="C204" i="3"/>
  <c r="C196" i="3"/>
  <c r="C188" i="3"/>
  <c r="C180" i="3"/>
  <c r="C172" i="3"/>
  <c r="C164" i="3"/>
  <c r="C156" i="3"/>
  <c r="C148" i="3"/>
  <c r="C140" i="3"/>
  <c r="C132" i="3"/>
  <c r="C124" i="3"/>
  <c r="C116" i="3"/>
  <c r="C108" i="3"/>
  <c r="C100" i="3"/>
  <c r="C92" i="3"/>
  <c r="C84" i="3"/>
  <c r="C76" i="3"/>
  <c r="C68" i="3"/>
  <c r="C60" i="3"/>
  <c r="C52" i="3"/>
  <c r="C44" i="3"/>
  <c r="C36" i="3"/>
  <c r="C28" i="3"/>
  <c r="C20" i="3"/>
  <c r="C12" i="3"/>
  <c r="C4" i="3"/>
  <c r="C1106" i="3"/>
  <c r="C1090" i="3"/>
  <c r="C1082" i="3"/>
  <c r="C1074" i="3"/>
  <c r="C1050" i="3"/>
  <c r="C1042" i="3"/>
  <c r="C1026" i="3"/>
  <c r="C1018" i="3"/>
  <c r="C1010" i="3"/>
  <c r="C986" i="3"/>
  <c r="C978" i="3"/>
  <c r="C962" i="3"/>
  <c r="C954" i="3"/>
  <c r="C946" i="3"/>
  <c r="C922" i="3"/>
  <c r="C914" i="3"/>
  <c r="C898" i="3"/>
  <c r="C890" i="3"/>
  <c r="C882" i="3"/>
  <c r="C858" i="3"/>
  <c r="C850" i="3"/>
  <c r="C834" i="3"/>
  <c r="C826" i="3"/>
  <c r="C818" i="3"/>
  <c r="C794" i="3"/>
  <c r="C786" i="3"/>
  <c r="C770" i="3"/>
  <c r="C762" i="3"/>
  <c r="C754" i="3"/>
  <c r="C730" i="3"/>
  <c r="C722" i="3"/>
  <c r="C706" i="3"/>
  <c r="C698" i="3"/>
  <c r="C690" i="3"/>
  <c r="C666" i="3"/>
  <c r="C658" i="3"/>
  <c r="C642" i="3"/>
  <c r="C634" i="3"/>
  <c r="C626" i="3"/>
  <c r="C602" i="3"/>
  <c r="C594" i="3"/>
  <c r="C578" i="3"/>
  <c r="C570" i="3"/>
  <c r="C562" i="3"/>
  <c r="C538" i="3"/>
  <c r="C530" i="3"/>
  <c r="C522" i="3"/>
  <c r="C514" i="3"/>
  <c r="C506" i="3"/>
  <c r="C490" i="3"/>
  <c r="C482" i="3"/>
  <c r="C474" i="3"/>
  <c r="C466" i="3"/>
  <c r="C458" i="3"/>
  <c r="C450" i="3"/>
  <c r="C426" i="3"/>
  <c r="C418" i="3"/>
  <c r="C410" i="3"/>
  <c r="C394" i="3"/>
  <c r="C386" i="3"/>
  <c r="C378" i="3"/>
  <c r="C370" i="3"/>
  <c r="C362" i="3"/>
  <c r="C354" i="3"/>
  <c r="C346" i="3"/>
  <c r="C330" i="3"/>
  <c r="C322" i="3"/>
  <c r="C314" i="3"/>
  <c r="C306" i="3"/>
  <c r="C298" i="3"/>
  <c r="C290" i="3"/>
  <c r="C282" i="3"/>
  <c r="C266" i="3"/>
  <c r="C258" i="3"/>
  <c r="C242" i="3"/>
  <c r="C234" i="3"/>
  <c r="C218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D607" i="3" s="1"/>
  <c r="C1089" i="3"/>
  <c r="C1081" i="3"/>
  <c r="C1065" i="3"/>
  <c r="C1057" i="3"/>
  <c r="C1049" i="3"/>
  <c r="C1025" i="3"/>
  <c r="C1017" i="3"/>
  <c r="C1001" i="3"/>
  <c r="C993" i="3"/>
  <c r="C985" i="3"/>
  <c r="C961" i="3"/>
  <c r="C953" i="3"/>
  <c r="C937" i="3"/>
  <c r="C929" i="3"/>
  <c r="C921" i="3"/>
  <c r="C897" i="3"/>
  <c r="C889" i="3"/>
  <c r="C873" i="3"/>
  <c r="C865" i="3"/>
  <c r="C857" i="3"/>
  <c r="C833" i="3"/>
  <c r="C825" i="3"/>
  <c r="C809" i="3"/>
  <c r="C801" i="3"/>
  <c r="C793" i="3"/>
  <c r="C769" i="3"/>
  <c r="C761" i="3"/>
  <c r="C745" i="3"/>
  <c r="C737" i="3"/>
  <c r="C729" i="3"/>
  <c r="C705" i="3"/>
  <c r="C697" i="3"/>
  <c r="C681" i="3"/>
  <c r="C673" i="3"/>
  <c r="C665" i="3"/>
  <c r="C641" i="3"/>
  <c r="C633" i="3"/>
  <c r="C617" i="3"/>
  <c r="C609" i="3"/>
  <c r="C601" i="3"/>
  <c r="C577" i="3"/>
  <c r="C569" i="3"/>
  <c r="C553" i="3"/>
  <c r="C545" i="3"/>
  <c r="C537" i="3"/>
  <c r="C529" i="3"/>
  <c r="C521" i="3"/>
  <c r="C513" i="3"/>
  <c r="C505" i="3"/>
  <c r="C481" i="3"/>
  <c r="C473" i="3"/>
  <c r="C465" i="3"/>
  <c r="C457" i="3"/>
  <c r="C449" i="3"/>
  <c r="C441" i="3"/>
  <c r="C433" i="3"/>
  <c r="C417" i="3"/>
  <c r="C409" i="3"/>
  <c r="C401" i="3"/>
  <c r="C385" i="3"/>
  <c r="C377" i="3"/>
  <c r="C369" i="3"/>
  <c r="C353" i="3"/>
  <c r="C345" i="3"/>
  <c r="C337" i="3"/>
  <c r="C321" i="3"/>
  <c r="C313" i="3"/>
  <c r="C305" i="3"/>
  <c r="C289" i="3"/>
  <c r="C281" i="3"/>
  <c r="C273" i="3"/>
  <c r="C257" i="3"/>
  <c r="C249" i="3"/>
  <c r="C241" i="3"/>
  <c r="C233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C1185" i="3"/>
  <c r="C1104" i="3"/>
  <c r="C1096" i="3"/>
  <c r="C1088" i="3"/>
  <c r="C1080" i="3"/>
  <c r="C1072" i="3"/>
  <c r="C1064" i="3"/>
  <c r="C1056" i="3"/>
  <c r="C1048" i="3"/>
  <c r="C1040" i="3"/>
  <c r="C1032" i="3"/>
  <c r="C1024" i="3"/>
  <c r="C1016" i="3"/>
  <c r="C1008" i="3"/>
  <c r="C1000" i="3"/>
  <c r="C992" i="3"/>
  <c r="C984" i="3"/>
  <c r="C976" i="3"/>
  <c r="C968" i="3"/>
  <c r="C960" i="3"/>
  <c r="C952" i="3"/>
  <c r="C944" i="3"/>
  <c r="C936" i="3"/>
  <c r="C928" i="3"/>
  <c r="C920" i="3"/>
  <c r="C912" i="3"/>
  <c r="C904" i="3"/>
  <c r="C896" i="3"/>
  <c r="C888" i="3"/>
  <c r="C880" i="3"/>
  <c r="C872" i="3"/>
  <c r="C864" i="3"/>
  <c r="C856" i="3"/>
  <c r="C848" i="3"/>
  <c r="C840" i="3"/>
  <c r="C832" i="3"/>
  <c r="C824" i="3"/>
  <c r="C816" i="3"/>
  <c r="C808" i="3"/>
  <c r="C800" i="3"/>
  <c r="C792" i="3"/>
  <c r="C784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80" i="3"/>
  <c r="C672" i="3"/>
  <c r="C664" i="3"/>
  <c r="E735" i="3" s="1"/>
  <c r="C656" i="3"/>
  <c r="C648" i="3"/>
  <c r="C640" i="3"/>
  <c r="C632" i="3"/>
  <c r="D632" i="3" s="1"/>
  <c r="C624" i="3"/>
  <c r="D624" i="3" s="1"/>
  <c r="C616" i="3"/>
  <c r="C608" i="3"/>
  <c r="C600" i="3"/>
  <c r="C592" i="3"/>
  <c r="C584" i="3"/>
  <c r="C576" i="3"/>
  <c r="C568" i="3"/>
  <c r="C560" i="3"/>
  <c r="D560" i="3" s="1"/>
  <c r="C552" i="3"/>
  <c r="C544" i="3"/>
  <c r="C536" i="3"/>
  <c r="C528" i="3"/>
  <c r="C520" i="3"/>
  <c r="C512" i="3"/>
  <c r="C504" i="3"/>
  <c r="D504" i="3" s="1"/>
  <c r="C496" i="3"/>
  <c r="D496" i="3" s="1"/>
  <c r="C488" i="3"/>
  <c r="C472" i="3"/>
  <c r="C464" i="3"/>
  <c r="C456" i="3"/>
  <c r="C448" i="3"/>
  <c r="C440" i="3"/>
  <c r="C432" i="3"/>
  <c r="C416" i="3"/>
  <c r="D416" i="3" s="1"/>
  <c r="C408" i="3"/>
  <c r="C400" i="3"/>
  <c r="C392" i="3"/>
  <c r="C384" i="3"/>
  <c r="C376" i="3"/>
  <c r="C368" i="3"/>
  <c r="C352" i="3"/>
  <c r="D352" i="3" s="1"/>
  <c r="C344" i="3"/>
  <c r="D344" i="3" s="1"/>
  <c r="C336" i="3"/>
  <c r="C328" i="3"/>
  <c r="C320" i="3"/>
  <c r="C312" i="3"/>
  <c r="C304" i="3"/>
  <c r="C288" i="3"/>
  <c r="C280" i="3"/>
  <c r="C272" i="3"/>
  <c r="D272" i="3" s="1"/>
  <c r="C264" i="3"/>
  <c r="C256" i="3"/>
  <c r="C248" i="3"/>
  <c r="C232" i="3"/>
  <c r="C224" i="3"/>
  <c r="C216" i="3"/>
  <c r="C208" i="3"/>
  <c r="D208" i="3" s="1"/>
  <c r="C192" i="3"/>
  <c r="D192" i="3" s="1"/>
  <c r="C176" i="3"/>
  <c r="C160" i="3"/>
  <c r="C144" i="3"/>
  <c r="C128" i="3"/>
  <c r="C112" i="3"/>
  <c r="C96" i="3"/>
  <c r="C80" i="3"/>
  <c r="C64" i="3"/>
  <c r="D64" i="3" s="1"/>
  <c r="C48" i="3"/>
  <c r="C32" i="3"/>
  <c r="C16" i="3"/>
  <c r="F55" i="7"/>
  <c r="L55" i="7"/>
  <c r="K55" i="7"/>
  <c r="G55" i="7"/>
  <c r="F61" i="7"/>
  <c r="G61" i="7" s="1"/>
  <c r="L61" i="7"/>
  <c r="K61" i="7"/>
  <c r="F27" i="7"/>
  <c r="G27" i="7" s="1"/>
  <c r="L27" i="7"/>
  <c r="K27" i="7"/>
  <c r="F44" i="7"/>
  <c r="G44" i="7" s="1"/>
  <c r="L44" i="7"/>
  <c r="K44" i="7"/>
  <c r="F50" i="7"/>
  <c r="G50" i="7" s="1"/>
  <c r="L50" i="7"/>
  <c r="K50" i="7"/>
  <c r="F62" i="7"/>
  <c r="G62" i="7" s="1"/>
  <c r="L62" i="7"/>
  <c r="K62" i="7"/>
  <c r="F49" i="7"/>
  <c r="G49" i="7" s="1"/>
  <c r="L49" i="7"/>
  <c r="K49" i="7"/>
  <c r="F39" i="7"/>
  <c r="G39" i="7" s="1"/>
  <c r="L39" i="7"/>
  <c r="K39" i="7"/>
  <c r="F28" i="7"/>
  <c r="G28" i="7" s="1"/>
  <c r="L28" i="7"/>
  <c r="K28" i="7"/>
  <c r="F33" i="7"/>
  <c r="G33" i="7" s="1"/>
  <c r="L33" i="7"/>
  <c r="K33" i="7"/>
  <c r="F51" i="7"/>
  <c r="G51" i="7" s="1"/>
  <c r="L51" i="7"/>
  <c r="K51" i="7"/>
  <c r="F23" i="7"/>
  <c r="G23" i="7" s="1"/>
  <c r="L23" i="7"/>
  <c r="K23" i="7"/>
  <c r="F40" i="7"/>
  <c r="G40" i="7" s="1"/>
  <c r="L40" i="7"/>
  <c r="K40" i="7"/>
  <c r="F29" i="7"/>
  <c r="G29" i="7" s="1"/>
  <c r="L29" i="7"/>
  <c r="K29" i="7"/>
  <c r="F30" i="7"/>
  <c r="G30" i="7" s="1"/>
  <c r="L30" i="7"/>
  <c r="K30" i="7"/>
  <c r="P18" i="7"/>
  <c r="D20" i="7" s="1"/>
  <c r="P19" i="7"/>
  <c r="D31" i="7" s="1"/>
  <c r="E19" i="7"/>
  <c r="P20" i="7"/>
  <c r="D41" i="7" s="1"/>
  <c r="I23" i="7"/>
  <c r="I27" i="7"/>
  <c r="I28" i="7"/>
  <c r="I29" i="7"/>
  <c r="I30" i="7"/>
  <c r="I33" i="7"/>
  <c r="I39" i="7"/>
  <c r="I40" i="7"/>
  <c r="I44" i="7"/>
  <c r="I49" i="7"/>
  <c r="I50" i="7"/>
  <c r="I51" i="7"/>
  <c r="I55" i="7"/>
  <c r="I61" i="7"/>
  <c r="I62" i="7"/>
  <c r="K69" i="7"/>
  <c r="M78" i="7" s="1"/>
  <c r="D36" i="7"/>
  <c r="D37" i="7"/>
  <c r="D38" i="7"/>
  <c r="D48" i="7"/>
  <c r="D52" i="7"/>
  <c r="D59" i="7"/>
  <c r="D60" i="7"/>
  <c r="D63" i="7"/>
  <c r="I30" i="6"/>
  <c r="E39" i="6"/>
  <c r="K39" i="6" s="1"/>
  <c r="E55" i="6"/>
  <c r="K55" i="6" s="1"/>
  <c r="I44" i="6"/>
  <c r="E40" i="6"/>
  <c r="F40" i="6" s="1"/>
  <c r="G40" i="6" s="1"/>
  <c r="E23" i="6"/>
  <c r="K23" i="6" s="1"/>
  <c r="L55" i="6"/>
  <c r="I50" i="6"/>
  <c r="I51" i="6"/>
  <c r="P20" i="6"/>
  <c r="D41" i="6" s="1"/>
  <c r="I29" i="6"/>
  <c r="I33" i="6"/>
  <c r="K33" i="6"/>
  <c r="F33" i="6"/>
  <c r="L33" i="6"/>
  <c r="K44" i="6"/>
  <c r="L44" i="6"/>
  <c r="F44" i="6"/>
  <c r="G44" i="6" s="1"/>
  <c r="P22" i="6"/>
  <c r="D63" i="6" s="1"/>
  <c r="I19" i="6"/>
  <c r="E28" i="6"/>
  <c r="F39" i="6"/>
  <c r="G39" i="6" s="1"/>
  <c r="I40" i="6"/>
  <c r="E49" i="6"/>
  <c r="E61" i="6"/>
  <c r="E69" i="6"/>
  <c r="K69" i="6" s="1"/>
  <c r="M78" i="6" s="1"/>
  <c r="K18" i="6"/>
  <c r="I28" i="6"/>
  <c r="L39" i="6"/>
  <c r="E27" i="6"/>
  <c r="E30" i="6"/>
  <c r="E51" i="6"/>
  <c r="D20" i="6"/>
  <c r="E20" i="6" s="1"/>
  <c r="E29" i="6"/>
  <c r="E50" i="6"/>
  <c r="F55" i="6"/>
  <c r="E62" i="6"/>
  <c r="C1924" i="2"/>
  <c r="C1900" i="2"/>
  <c r="C1876" i="2"/>
  <c r="C1852" i="2"/>
  <c r="C1828" i="2"/>
  <c r="C1804" i="2"/>
  <c r="C1780" i="2"/>
  <c r="C1756" i="2"/>
  <c r="C1732" i="2"/>
  <c r="C1708" i="2"/>
  <c r="C1692" i="2"/>
  <c r="C1684" i="2"/>
  <c r="C1668" i="2"/>
  <c r="C1660" i="2"/>
  <c r="C1652" i="2"/>
  <c r="C1644" i="2"/>
  <c r="C1636" i="2"/>
  <c r="C1628" i="2"/>
  <c r="C1620" i="2"/>
  <c r="C1612" i="2"/>
  <c r="C1604" i="2"/>
  <c r="C1596" i="2"/>
  <c r="C1588" i="2"/>
  <c r="C1580" i="2"/>
  <c r="C1572" i="2"/>
  <c r="C1564" i="2"/>
  <c r="C1556" i="2"/>
  <c r="C1548" i="2"/>
  <c r="C1540" i="2"/>
  <c r="C1532" i="2"/>
  <c r="C1524" i="2"/>
  <c r="C1516" i="2"/>
  <c r="C1508" i="2"/>
  <c r="C1484" i="2"/>
  <c r="C1476" i="2"/>
  <c r="C1468" i="2"/>
  <c r="C1460" i="2"/>
  <c r="C1452" i="2"/>
  <c r="C1444" i="2"/>
  <c r="C1436" i="2"/>
  <c r="C1428" i="2"/>
  <c r="C1420" i="2"/>
  <c r="C1412" i="2"/>
  <c r="C1404" i="2"/>
  <c r="C1396" i="2"/>
  <c r="C1388" i="2"/>
  <c r="C1380" i="2"/>
  <c r="C1372" i="2"/>
  <c r="C1364" i="2"/>
  <c r="C1356" i="2"/>
  <c r="C1348" i="2"/>
  <c r="C1340" i="2"/>
  <c r="C1332" i="2"/>
  <c r="C1324" i="2"/>
  <c r="C1316" i="2"/>
  <c r="C1308" i="2"/>
  <c r="C1300" i="2"/>
  <c r="C1292" i="2"/>
  <c r="C1284" i="2"/>
  <c r="C1276" i="2"/>
  <c r="C1916" i="2"/>
  <c r="C1892" i="2"/>
  <c r="C1868" i="2"/>
  <c r="C1844" i="2"/>
  <c r="C1820" i="2"/>
  <c r="C1796" i="2"/>
  <c r="C1772" i="2"/>
  <c r="C1748" i="2"/>
  <c r="C1716" i="2"/>
  <c r="C1500" i="2"/>
  <c r="C1932" i="2"/>
  <c r="C1908" i="2"/>
  <c r="C1884" i="2"/>
  <c r="C1860" i="2"/>
  <c r="C1836" i="2"/>
  <c r="C1812" i="2"/>
  <c r="C1788" i="2"/>
  <c r="C1764" i="2"/>
  <c r="C1740" i="2"/>
  <c r="C1724" i="2"/>
  <c r="C1700" i="2"/>
  <c r="C1676" i="2"/>
  <c r="C1492" i="2"/>
  <c r="C1929" i="2"/>
  <c r="C1913" i="2"/>
  <c r="C1897" i="2"/>
  <c r="C1881" i="2"/>
  <c r="C1865" i="2"/>
  <c r="C1849" i="2"/>
  <c r="C1833" i="2"/>
  <c r="C1817" i="2"/>
  <c r="C1801" i="2"/>
  <c r="C1785" i="2"/>
  <c r="C1769" i="2"/>
  <c r="C1753" i="2"/>
  <c r="C1737" i="2"/>
  <c r="C1721" i="2"/>
  <c r="C1713" i="2"/>
  <c r="C1705" i="2"/>
  <c r="C1697" i="2"/>
  <c r="C1689" i="2"/>
  <c r="C1681" i="2"/>
  <c r="C1673" i="2"/>
  <c r="C1665" i="2"/>
  <c r="C1657" i="2"/>
  <c r="C1649" i="2"/>
  <c r="C1641" i="2"/>
  <c r="C1633" i="2"/>
  <c r="C1625" i="2"/>
  <c r="C1617" i="2"/>
  <c r="C1609" i="2"/>
  <c r="C1601" i="2"/>
  <c r="C1593" i="2"/>
  <c r="C1585" i="2"/>
  <c r="C1577" i="2"/>
  <c r="C1569" i="2"/>
  <c r="C1561" i="2"/>
  <c r="C1553" i="2"/>
  <c r="C1545" i="2"/>
  <c r="C1529" i="2"/>
  <c r="C1521" i="2"/>
  <c r="C1513" i="2"/>
  <c r="C1505" i="2"/>
  <c r="C1497" i="2"/>
  <c r="C1489" i="2"/>
  <c r="C1481" i="2"/>
  <c r="C1473" i="2"/>
  <c r="C1465" i="2"/>
  <c r="C1457" i="2"/>
  <c r="C1449" i="2"/>
  <c r="C1441" i="2"/>
  <c r="C1433" i="2"/>
  <c r="C1425" i="2"/>
  <c r="C1417" i="2"/>
  <c r="C1409" i="2"/>
  <c r="C1401" i="2"/>
  <c r="C1393" i="2"/>
  <c r="C1385" i="2"/>
  <c r="C1217" i="2"/>
  <c r="C1921" i="2"/>
  <c r="C1905" i="2"/>
  <c r="C1889" i="2"/>
  <c r="C1873" i="2"/>
  <c r="C1857" i="2"/>
  <c r="C1841" i="2"/>
  <c r="C1825" i="2"/>
  <c r="C1809" i="2"/>
  <c r="C1793" i="2"/>
  <c r="C1777" i="2"/>
  <c r="C1761" i="2"/>
  <c r="C1745" i="2"/>
  <c r="C1729" i="2"/>
  <c r="C1537" i="2"/>
  <c r="C1896" i="2"/>
  <c r="C1832" i="2"/>
  <c r="C1927" i="2"/>
  <c r="C1919" i="2"/>
  <c r="C1911" i="2"/>
  <c r="C1903" i="2"/>
  <c r="C1895" i="2"/>
  <c r="C1887" i="2"/>
  <c r="C1879" i="2"/>
  <c r="C1871" i="2"/>
  <c r="C1863" i="2"/>
  <c r="C1855" i="2"/>
  <c r="C1847" i="2"/>
  <c r="C1839" i="2"/>
  <c r="C1831" i="2"/>
  <c r="C1823" i="2"/>
  <c r="C1815" i="2"/>
  <c r="C1807" i="2"/>
  <c r="C1799" i="2"/>
  <c r="C1791" i="2"/>
  <c r="C1783" i="2"/>
  <c r="C1775" i="2"/>
  <c r="C1767" i="2"/>
  <c r="C1759" i="2"/>
  <c r="C1751" i="2"/>
  <c r="C1743" i="2"/>
  <c r="C1735" i="2"/>
  <c r="C1727" i="2"/>
  <c r="C1719" i="2"/>
  <c r="C1711" i="2"/>
  <c r="C1703" i="2"/>
  <c r="C1695" i="2"/>
  <c r="C1687" i="2"/>
  <c r="C1679" i="2"/>
  <c r="C1671" i="2"/>
  <c r="C1663" i="2"/>
  <c r="C1655" i="2"/>
  <c r="C1647" i="2"/>
  <c r="C1639" i="2"/>
  <c r="C1631" i="2"/>
  <c r="C1623" i="2"/>
  <c r="C1615" i="2"/>
  <c r="C1607" i="2"/>
  <c r="C1599" i="2"/>
  <c r="C1591" i="2"/>
  <c r="C1583" i="2"/>
  <c r="C1575" i="2"/>
  <c r="C1567" i="2"/>
  <c r="C1559" i="2"/>
  <c r="C1551" i="2"/>
  <c r="C1543" i="2"/>
  <c r="C1535" i="2"/>
  <c r="C1527" i="2"/>
  <c r="C1519" i="2"/>
  <c r="C1511" i="2"/>
  <c r="C1503" i="2"/>
  <c r="C1495" i="2"/>
  <c r="C1487" i="2"/>
  <c r="C1479" i="2"/>
  <c r="C1471" i="2"/>
  <c r="C1463" i="2"/>
  <c r="C1455" i="2"/>
  <c r="C1447" i="2"/>
  <c r="C1439" i="2"/>
  <c r="C1431" i="2"/>
  <c r="C1423" i="2"/>
  <c r="C1415" i="2"/>
  <c r="C1407" i="2"/>
  <c r="C1399" i="2"/>
  <c r="C1391" i="2"/>
  <c r="C1383" i="2"/>
  <c r="C1375" i="2"/>
  <c r="C1367" i="2"/>
  <c r="C1359" i="2"/>
  <c r="C1351" i="2"/>
  <c r="C1343" i="2"/>
  <c r="C1335" i="2"/>
  <c r="C1327" i="2"/>
  <c r="C1159" i="2"/>
  <c r="C1151" i="2"/>
  <c r="C1931" i="2"/>
  <c r="C1923" i="2"/>
  <c r="C1915" i="2"/>
  <c r="C1907" i="2"/>
  <c r="C1899" i="2"/>
  <c r="C1891" i="2"/>
  <c r="C1883" i="2"/>
  <c r="C1875" i="2"/>
  <c r="C1867" i="2"/>
  <c r="C1859" i="2"/>
  <c r="C1851" i="2"/>
  <c r="C1843" i="2"/>
  <c r="C1835" i="2"/>
  <c r="C1827" i="2"/>
  <c r="C1819" i="2"/>
  <c r="C1811" i="2"/>
  <c r="C1803" i="2"/>
  <c r="C1795" i="2"/>
  <c r="C1787" i="2"/>
  <c r="C1779" i="2"/>
  <c r="C1771" i="2"/>
  <c r="C1763" i="2"/>
  <c r="C1755" i="2"/>
  <c r="C1747" i="2"/>
  <c r="C1739" i="2"/>
  <c r="C1731" i="2"/>
  <c r="C1723" i="2"/>
  <c r="C1715" i="2"/>
  <c r="C1707" i="2"/>
  <c r="C1699" i="2"/>
  <c r="C1691" i="2"/>
  <c r="C1683" i="2"/>
  <c r="C1675" i="2"/>
  <c r="C1667" i="2"/>
  <c r="C1659" i="2"/>
  <c r="C1651" i="2"/>
  <c r="C1643" i="2"/>
  <c r="C1635" i="2"/>
  <c r="C1627" i="2"/>
  <c r="C1619" i="2"/>
  <c r="C1611" i="2"/>
  <c r="C1603" i="2"/>
  <c r="C1595" i="2"/>
  <c r="C1587" i="2"/>
  <c r="C1579" i="2"/>
  <c r="C1571" i="2"/>
  <c r="C1563" i="2"/>
  <c r="C1555" i="2"/>
  <c r="C1547" i="2"/>
  <c r="C1539" i="2"/>
  <c r="C1531" i="2"/>
  <c r="C1523" i="2"/>
  <c r="C1515" i="2"/>
  <c r="C1507" i="2"/>
  <c r="C1499" i="2"/>
  <c r="C1491" i="2"/>
  <c r="C1483" i="2"/>
  <c r="C1475" i="2"/>
  <c r="C1467" i="2"/>
  <c r="C1459" i="2"/>
  <c r="C1451" i="2"/>
  <c r="C1443" i="2"/>
  <c r="C1435" i="2"/>
  <c r="C1427" i="2"/>
  <c r="C1419" i="2"/>
  <c r="C1411" i="2"/>
  <c r="C1403" i="2"/>
  <c r="C1395" i="2"/>
  <c r="C1387" i="2"/>
  <c r="C1379" i="2"/>
  <c r="C1371" i="2"/>
  <c r="C1363" i="2"/>
  <c r="C1355" i="2"/>
  <c r="C1347" i="2"/>
  <c r="C1930" i="2"/>
  <c r="C1922" i="2"/>
  <c r="C1914" i="2"/>
  <c r="C1906" i="2"/>
  <c r="C1898" i="2"/>
  <c r="C1890" i="2"/>
  <c r="C1882" i="2"/>
  <c r="C1874" i="2"/>
  <c r="C1866" i="2"/>
  <c r="C1858" i="2"/>
  <c r="C1850" i="2"/>
  <c r="C1842" i="2"/>
  <c r="C1834" i="2"/>
  <c r="C1826" i="2"/>
  <c r="C1818" i="2"/>
  <c r="C1810" i="2"/>
  <c r="C1802" i="2"/>
  <c r="C1794" i="2"/>
  <c r="C1786" i="2"/>
  <c r="C1778" i="2"/>
  <c r="C1770" i="2"/>
  <c r="C1762" i="2"/>
  <c r="C1754" i="2"/>
  <c r="C1746" i="2"/>
  <c r="C1738" i="2"/>
  <c r="C1730" i="2"/>
  <c r="C1722" i="2"/>
  <c r="C1714" i="2"/>
  <c r="C1706" i="2"/>
  <c r="C1698" i="2"/>
  <c r="C1690" i="2"/>
  <c r="C1682" i="2"/>
  <c r="C1674" i="2"/>
  <c r="C1666" i="2"/>
  <c r="C1658" i="2"/>
  <c r="C1650" i="2"/>
  <c r="C1642" i="2"/>
  <c r="C1634" i="2"/>
  <c r="C1626" i="2"/>
  <c r="C1618" i="2"/>
  <c r="C1610" i="2"/>
  <c r="C1602" i="2"/>
  <c r="C1594" i="2"/>
  <c r="C1586" i="2"/>
  <c r="C1578" i="2"/>
  <c r="C1570" i="2"/>
  <c r="C1562" i="2"/>
  <c r="C1554" i="2"/>
  <c r="C1546" i="2"/>
  <c r="C1538" i="2"/>
  <c r="C1530" i="2"/>
  <c r="C1522" i="2"/>
  <c r="C1514" i="2"/>
  <c r="C1506" i="2"/>
  <c r="C1498" i="2"/>
  <c r="C1490" i="2"/>
  <c r="C1482" i="2"/>
  <c r="C1474" i="2"/>
  <c r="C1466" i="2"/>
  <c r="C1458" i="2"/>
  <c r="C1450" i="2"/>
  <c r="C1442" i="2"/>
  <c r="C1434" i="2"/>
  <c r="C1426" i="2"/>
  <c r="C1418" i="2"/>
  <c r="C1410" i="2"/>
  <c r="C1402" i="2"/>
  <c r="C1394" i="2"/>
  <c r="C1386" i="2"/>
  <c r="C1378" i="2"/>
  <c r="C1370" i="2"/>
  <c r="C1362" i="2"/>
  <c r="C1354" i="2"/>
  <c r="C1346" i="2"/>
  <c r="C1338" i="2"/>
  <c r="C1330" i="2"/>
  <c r="C1322" i="2"/>
  <c r="C1314" i="2"/>
  <c r="C1306" i="2"/>
  <c r="C1298" i="2"/>
  <c r="C1290" i="2"/>
  <c r="C1282" i="2"/>
  <c r="C1274" i="2"/>
  <c r="C1266" i="2"/>
  <c r="C1258" i="2"/>
  <c r="C1250" i="2"/>
  <c r="C1242" i="2"/>
  <c r="C1234" i="2"/>
  <c r="C1377" i="2"/>
  <c r="C1369" i="2"/>
  <c r="C1361" i="2"/>
  <c r="C1353" i="2"/>
  <c r="C1345" i="2"/>
  <c r="C1337" i="2"/>
  <c r="C1329" i="2"/>
  <c r="C1321" i="2"/>
  <c r="C1313" i="2"/>
  <c r="C1305" i="2"/>
  <c r="C1297" i="2"/>
  <c r="C1289" i="2"/>
  <c r="C1281" i="2"/>
  <c r="C1273" i="2"/>
  <c r="C1265" i="2"/>
  <c r="C1257" i="2"/>
  <c r="C1249" i="2"/>
  <c r="C1241" i="2"/>
  <c r="C1233" i="2"/>
  <c r="C1225" i="2"/>
  <c r="C1209" i="2"/>
  <c r="C1201" i="2"/>
  <c r="C1193" i="2"/>
  <c r="C1185" i="2"/>
  <c r="C1177" i="2"/>
  <c r="C1169" i="2"/>
  <c r="C1161" i="2"/>
  <c r="C1153" i="2"/>
  <c r="C1145" i="2"/>
  <c r="C1137" i="2"/>
  <c r="C1129" i="2"/>
  <c r="C1121" i="2"/>
  <c r="C1113" i="2"/>
  <c r="C1105" i="2"/>
  <c r="C1097" i="2"/>
  <c r="C1089" i="2"/>
  <c r="C1081" i="2"/>
  <c r="C1073" i="2"/>
  <c r="C1065" i="2"/>
  <c r="C1057" i="2"/>
  <c r="C1049" i="2"/>
  <c r="C1041" i="2"/>
  <c r="C1033" i="2"/>
  <c r="C1025" i="2"/>
  <c r="C1017" i="2"/>
  <c r="C1009" i="2"/>
  <c r="C1001" i="2"/>
  <c r="C993" i="2"/>
  <c r="C985" i="2"/>
  <c r="C977" i="2"/>
  <c r="C969" i="2"/>
  <c r="C961" i="2"/>
  <c r="C953" i="2"/>
  <c r="C945" i="2"/>
  <c r="C937" i="2"/>
  <c r="C929" i="2"/>
  <c r="C921" i="2"/>
  <c r="C913" i="2"/>
  <c r="C905" i="2"/>
  <c r="C897" i="2"/>
  <c r="C889" i="2"/>
  <c r="C881" i="2"/>
  <c r="C873" i="2"/>
  <c r="C865" i="2"/>
  <c r="C857" i="2"/>
  <c r="C849" i="2"/>
  <c r="C841" i="2"/>
  <c r="C833" i="2"/>
  <c r="C825" i="2"/>
  <c r="C817" i="2"/>
  <c r="C809" i="2"/>
  <c r="C801" i="2"/>
  <c r="C793" i="2"/>
  <c r="C785" i="2"/>
  <c r="C777" i="2"/>
  <c r="C769" i="2"/>
  <c r="C761" i="2"/>
  <c r="C753" i="2"/>
  <c r="C745" i="2"/>
  <c r="C737" i="2"/>
  <c r="C729" i="2"/>
  <c r="C721" i="2"/>
  <c r="C713" i="2"/>
  <c r="C705" i="2"/>
  <c r="C697" i="2"/>
  <c r="C689" i="2"/>
  <c r="C681" i="2"/>
  <c r="C673" i="2"/>
  <c r="C665" i="2"/>
  <c r="C657" i="2"/>
  <c r="C649" i="2"/>
  <c r="C641" i="2"/>
  <c r="C633" i="2"/>
  <c r="C625" i="2"/>
  <c r="C617" i="2"/>
  <c r="C609" i="2"/>
  <c r="C601" i="2"/>
  <c r="C593" i="2"/>
  <c r="C585" i="2"/>
  <c r="C577" i="2"/>
  <c r="C569" i="2"/>
  <c r="C561" i="2"/>
  <c r="C553" i="2"/>
  <c r="C545" i="2"/>
  <c r="C537" i="2"/>
  <c r="C529" i="2"/>
  <c r="C521" i="2"/>
  <c r="C513" i="2"/>
  <c r="C505" i="2"/>
  <c r="C497" i="2"/>
  <c r="C489" i="2"/>
  <c r="C481" i="2"/>
  <c r="C473" i="2"/>
  <c r="C465" i="2"/>
  <c r="C457" i="2"/>
  <c r="C449" i="2"/>
  <c r="C441" i="2"/>
  <c r="C433" i="2"/>
  <c r="C425" i="2"/>
  <c r="C417" i="2"/>
  <c r="C409" i="2"/>
  <c r="C401" i="2"/>
  <c r="C393" i="2"/>
  <c r="C385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33" i="2"/>
  <c r="C25" i="2"/>
  <c r="C17" i="2"/>
  <c r="C1928" i="2"/>
  <c r="C1920" i="2"/>
  <c r="C1912" i="2"/>
  <c r="C1904" i="2"/>
  <c r="C1888" i="2"/>
  <c r="C1880" i="2"/>
  <c r="C1872" i="2"/>
  <c r="C1864" i="2"/>
  <c r="C1856" i="2"/>
  <c r="C1848" i="2"/>
  <c r="C1840" i="2"/>
  <c r="C1824" i="2"/>
  <c r="C1816" i="2"/>
  <c r="C1808" i="2"/>
  <c r="C1800" i="2"/>
  <c r="C1792" i="2"/>
  <c r="C1784" i="2"/>
  <c r="C1776" i="2"/>
  <c r="C1768" i="2"/>
  <c r="C1760" i="2"/>
  <c r="C1752" i="2"/>
  <c r="C1744" i="2"/>
  <c r="C1736" i="2"/>
  <c r="C1728" i="2"/>
  <c r="C1720" i="2"/>
  <c r="C1712" i="2"/>
  <c r="C1704" i="2"/>
  <c r="C1696" i="2"/>
  <c r="C1688" i="2"/>
  <c r="C1680" i="2"/>
  <c r="C1672" i="2"/>
  <c r="C1664" i="2"/>
  <c r="C1656" i="2"/>
  <c r="C1648" i="2"/>
  <c r="C1640" i="2"/>
  <c r="C1632" i="2"/>
  <c r="C1624" i="2"/>
  <c r="C1616" i="2"/>
  <c r="C1608" i="2"/>
  <c r="C1600" i="2"/>
  <c r="C1592" i="2"/>
  <c r="C1584" i="2"/>
  <c r="C1576" i="2"/>
  <c r="C1568" i="2"/>
  <c r="C1560" i="2"/>
  <c r="C1552" i="2"/>
  <c r="C1544" i="2"/>
  <c r="C1536" i="2"/>
  <c r="C1528" i="2"/>
  <c r="C1520" i="2"/>
  <c r="C1512" i="2"/>
  <c r="C1504" i="2"/>
  <c r="C1496" i="2"/>
  <c r="C1488" i="2"/>
  <c r="C1480" i="2"/>
  <c r="C1472" i="2"/>
  <c r="C1464" i="2"/>
  <c r="C1456" i="2"/>
  <c r="C1448" i="2"/>
  <c r="C1440" i="2"/>
  <c r="C1432" i="2"/>
  <c r="C1424" i="2"/>
  <c r="C1416" i="2"/>
  <c r="C1408" i="2"/>
  <c r="C1400" i="2"/>
  <c r="C1392" i="2"/>
  <c r="C1384" i="2"/>
  <c r="C1376" i="2"/>
  <c r="C1368" i="2"/>
  <c r="C1360" i="2"/>
  <c r="C1352" i="2"/>
  <c r="C1344" i="2"/>
  <c r="C1336" i="2"/>
  <c r="C1328" i="2"/>
  <c r="C1320" i="2"/>
  <c r="C1312" i="2"/>
  <c r="C1304" i="2"/>
  <c r="C1296" i="2"/>
  <c r="C1288" i="2"/>
  <c r="C1319" i="2"/>
  <c r="C1311" i="2"/>
  <c r="C1303" i="2"/>
  <c r="C1295" i="2"/>
  <c r="C1287" i="2"/>
  <c r="C1279" i="2"/>
  <c r="C1271" i="2"/>
  <c r="C1263" i="2"/>
  <c r="C1255" i="2"/>
  <c r="C1247" i="2"/>
  <c r="C1239" i="2"/>
  <c r="C1231" i="2"/>
  <c r="C1223" i="2"/>
  <c r="C1215" i="2"/>
  <c r="C1207" i="2"/>
  <c r="C1199" i="2"/>
  <c r="C1191" i="2"/>
  <c r="C1183" i="2"/>
  <c r="C1175" i="2"/>
  <c r="C1167" i="2"/>
  <c r="C1143" i="2"/>
  <c r="C1135" i="2"/>
  <c r="C1127" i="2"/>
  <c r="C1119" i="2"/>
  <c r="C1111" i="2"/>
  <c r="C1103" i="2"/>
  <c r="C1095" i="2"/>
  <c r="C1087" i="2"/>
  <c r="C1079" i="2"/>
  <c r="C1071" i="2"/>
  <c r="C1063" i="2"/>
  <c r="C1055" i="2"/>
  <c r="C1047" i="2"/>
  <c r="C1039" i="2"/>
  <c r="C1031" i="2"/>
  <c r="C1023" i="2"/>
  <c r="C1015" i="2"/>
  <c r="C1007" i="2"/>
  <c r="C999" i="2"/>
  <c r="C991" i="2"/>
  <c r="C983" i="2"/>
  <c r="C975" i="2"/>
  <c r="C967" i="2"/>
  <c r="C959" i="2"/>
  <c r="C951" i="2"/>
  <c r="C943" i="2"/>
  <c r="C935" i="2"/>
  <c r="C927" i="2"/>
  <c r="C919" i="2"/>
  <c r="C911" i="2"/>
  <c r="C903" i="2"/>
  <c r="C895" i="2"/>
  <c r="C887" i="2"/>
  <c r="C879" i="2"/>
  <c r="C871" i="2"/>
  <c r="C863" i="2"/>
  <c r="C855" i="2"/>
  <c r="C847" i="2"/>
  <c r="C839" i="2"/>
  <c r="C831" i="2"/>
  <c r="C823" i="2"/>
  <c r="C815" i="2"/>
  <c r="C807" i="2"/>
  <c r="C799" i="2"/>
  <c r="C791" i="2"/>
  <c r="C783" i="2"/>
  <c r="C775" i="2"/>
  <c r="C767" i="2"/>
  <c r="C759" i="2"/>
  <c r="C751" i="2"/>
  <c r="C743" i="2"/>
  <c r="C735" i="2"/>
  <c r="C727" i="2"/>
  <c r="C719" i="2"/>
  <c r="C711" i="2"/>
  <c r="C703" i="2"/>
  <c r="C695" i="2"/>
  <c r="C687" i="2"/>
  <c r="C679" i="2"/>
  <c r="C671" i="2"/>
  <c r="C663" i="2"/>
  <c r="C655" i="2"/>
  <c r="C647" i="2"/>
  <c r="C639" i="2"/>
  <c r="C631" i="2"/>
  <c r="C623" i="2"/>
  <c r="C615" i="2"/>
  <c r="C607" i="2"/>
  <c r="C599" i="2"/>
  <c r="C591" i="2"/>
  <c r="C583" i="2"/>
  <c r="C575" i="2"/>
  <c r="C567" i="2"/>
  <c r="C559" i="2"/>
  <c r="C551" i="2"/>
  <c r="C543" i="2"/>
  <c r="C535" i="2"/>
  <c r="C527" i="2"/>
  <c r="C519" i="2"/>
  <c r="C511" i="2"/>
  <c r="C503" i="2"/>
  <c r="C495" i="2"/>
  <c r="C487" i="2"/>
  <c r="C479" i="2"/>
  <c r="C471" i="2"/>
  <c r="C463" i="2"/>
  <c r="C455" i="2"/>
  <c r="C447" i="2"/>
  <c r="C439" i="2"/>
  <c r="C431" i="2"/>
  <c r="C423" i="2"/>
  <c r="C415" i="2"/>
  <c r="C407" i="2"/>
  <c r="C399" i="2"/>
  <c r="C391" i="2"/>
  <c r="C383" i="2"/>
  <c r="C375" i="2"/>
  <c r="C367" i="2"/>
  <c r="C359" i="2"/>
  <c r="C351" i="2"/>
  <c r="C343" i="2"/>
  <c r="C335" i="2"/>
  <c r="C327" i="2"/>
  <c r="C319" i="2"/>
  <c r="C311" i="2"/>
  <c r="C303" i="2"/>
  <c r="C295" i="2"/>
  <c r="C287" i="2"/>
  <c r="C279" i="2"/>
  <c r="C271" i="2"/>
  <c r="C263" i="2"/>
  <c r="C255" i="2"/>
  <c r="C247" i="2"/>
  <c r="C239" i="2"/>
  <c r="C231" i="2"/>
  <c r="C223" i="2"/>
  <c r="C215" i="2"/>
  <c r="C207" i="2"/>
  <c r="C199" i="2"/>
  <c r="C191" i="2"/>
  <c r="C183" i="2"/>
  <c r="C1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7" i="2"/>
  <c r="C1926" i="2"/>
  <c r="C1918" i="2"/>
  <c r="C1910" i="2"/>
  <c r="C1902" i="2"/>
  <c r="C1894" i="2"/>
  <c r="C1886" i="2"/>
  <c r="C1878" i="2"/>
  <c r="C1870" i="2"/>
  <c r="C1862" i="2"/>
  <c r="C1854" i="2"/>
  <c r="C1846" i="2"/>
  <c r="C1838" i="2"/>
  <c r="C1830" i="2"/>
  <c r="C1822" i="2"/>
  <c r="C1814" i="2"/>
  <c r="C1806" i="2"/>
  <c r="C1798" i="2"/>
  <c r="C1790" i="2"/>
  <c r="C1782" i="2"/>
  <c r="C1774" i="2"/>
  <c r="C1766" i="2"/>
  <c r="C1758" i="2"/>
  <c r="C1750" i="2"/>
  <c r="C1742" i="2"/>
  <c r="C1734" i="2"/>
  <c r="C1726" i="2"/>
  <c r="C1718" i="2"/>
  <c r="C1710" i="2"/>
  <c r="C1702" i="2"/>
  <c r="C1694" i="2"/>
  <c r="C1686" i="2"/>
  <c r="C1678" i="2"/>
  <c r="C1670" i="2"/>
  <c r="C1662" i="2"/>
  <c r="C1654" i="2"/>
  <c r="C1646" i="2"/>
  <c r="C1638" i="2"/>
  <c r="C1630" i="2"/>
  <c r="C1622" i="2"/>
  <c r="C1614" i="2"/>
  <c r="C1606" i="2"/>
  <c r="C1598" i="2"/>
  <c r="C1590" i="2"/>
  <c r="C1582" i="2"/>
  <c r="C1574" i="2"/>
  <c r="C1566" i="2"/>
  <c r="C1558" i="2"/>
  <c r="C1550" i="2"/>
  <c r="C1542" i="2"/>
  <c r="C1534" i="2"/>
  <c r="C1526" i="2"/>
  <c r="C1518" i="2"/>
  <c r="C1510" i="2"/>
  <c r="C1502" i="2"/>
  <c r="C1494" i="2"/>
  <c r="C1486" i="2"/>
  <c r="C1478" i="2"/>
  <c r="C1470" i="2"/>
  <c r="C1462" i="2"/>
  <c r="C1454" i="2"/>
  <c r="C1446" i="2"/>
  <c r="C1438" i="2"/>
  <c r="C1430" i="2"/>
  <c r="C1422" i="2"/>
  <c r="C1414" i="2"/>
  <c r="C1406" i="2"/>
  <c r="C1398" i="2"/>
  <c r="C1390" i="2"/>
  <c r="C1382" i="2"/>
  <c r="C1374" i="2"/>
  <c r="C1366" i="2"/>
  <c r="C1358" i="2"/>
  <c r="C1350" i="2"/>
  <c r="C1925" i="2"/>
  <c r="C1917" i="2"/>
  <c r="C1909" i="2"/>
  <c r="C1901" i="2"/>
  <c r="C1893" i="2"/>
  <c r="C1885" i="2"/>
  <c r="C1877" i="2"/>
  <c r="C1869" i="2"/>
  <c r="C1861" i="2"/>
  <c r="C1853" i="2"/>
  <c r="C1845" i="2"/>
  <c r="C1837" i="2"/>
  <c r="C1829" i="2"/>
  <c r="C1821" i="2"/>
  <c r="C1813" i="2"/>
  <c r="C1805" i="2"/>
  <c r="C1797" i="2"/>
  <c r="C1789" i="2"/>
  <c r="C1781" i="2"/>
  <c r="C1773" i="2"/>
  <c r="C1765" i="2"/>
  <c r="C1757" i="2"/>
  <c r="C1749" i="2"/>
  <c r="C1741" i="2"/>
  <c r="C1733" i="2"/>
  <c r="C1725" i="2"/>
  <c r="C1717" i="2"/>
  <c r="C1709" i="2"/>
  <c r="C1701" i="2"/>
  <c r="C1693" i="2"/>
  <c r="C1685" i="2"/>
  <c r="C1677" i="2"/>
  <c r="C1669" i="2"/>
  <c r="C1661" i="2"/>
  <c r="C1653" i="2"/>
  <c r="C1645" i="2"/>
  <c r="C1637" i="2"/>
  <c r="C1629" i="2"/>
  <c r="C1621" i="2"/>
  <c r="C1613" i="2"/>
  <c r="C1605" i="2"/>
  <c r="C1597" i="2"/>
  <c r="C1589" i="2"/>
  <c r="C1581" i="2"/>
  <c r="C1573" i="2"/>
  <c r="C1565" i="2"/>
  <c r="C1557" i="2"/>
  <c r="C1549" i="2"/>
  <c r="C1541" i="2"/>
  <c r="C1533" i="2"/>
  <c r="C1525" i="2"/>
  <c r="C1517" i="2"/>
  <c r="C1509" i="2"/>
  <c r="C1501" i="2"/>
  <c r="C1493" i="2"/>
  <c r="C1485" i="2"/>
  <c r="C1477" i="2"/>
  <c r="C1469" i="2"/>
  <c r="C1461" i="2"/>
  <c r="C1453" i="2"/>
  <c r="C1445" i="2"/>
  <c r="C1437" i="2"/>
  <c r="C1429" i="2"/>
  <c r="C1421" i="2"/>
  <c r="C1413" i="2"/>
  <c r="C1405" i="2"/>
  <c r="C1397" i="2"/>
  <c r="C1389" i="2"/>
  <c r="C1381" i="2"/>
  <c r="C1373" i="2"/>
  <c r="C1365" i="2"/>
  <c r="C1357" i="2"/>
  <c r="C1349" i="2"/>
  <c r="C1341" i="2"/>
  <c r="C1333" i="2"/>
  <c r="C1325" i="2"/>
  <c r="C1317" i="2"/>
  <c r="C1309" i="2"/>
  <c r="C1301" i="2"/>
  <c r="C1293" i="2"/>
  <c r="C1285" i="2"/>
  <c r="C1277" i="2"/>
  <c r="C1269" i="2"/>
  <c r="C1261" i="2"/>
  <c r="C1253" i="2"/>
  <c r="C1245" i="2"/>
  <c r="C1237" i="2"/>
  <c r="C1229" i="2"/>
  <c r="C9" i="2"/>
  <c r="C1280" i="2"/>
  <c r="C1272" i="2"/>
  <c r="C1264" i="2"/>
  <c r="C1256" i="2"/>
  <c r="C1248" i="2"/>
  <c r="C1240" i="2"/>
  <c r="C1232" i="2"/>
  <c r="C1224" i="2"/>
  <c r="C1216" i="2"/>
  <c r="C1208" i="2"/>
  <c r="C1200" i="2"/>
  <c r="C1192" i="2"/>
  <c r="C1184" i="2"/>
  <c r="C1176" i="2"/>
  <c r="C1168" i="2"/>
  <c r="C1160" i="2"/>
  <c r="C1152" i="2"/>
  <c r="C1144" i="2"/>
  <c r="C1136" i="2"/>
  <c r="C1128" i="2"/>
  <c r="C1120" i="2"/>
  <c r="C1112" i="2"/>
  <c r="C1104" i="2"/>
  <c r="C1096" i="2"/>
  <c r="C1088" i="2"/>
  <c r="C1080" i="2"/>
  <c r="C1072" i="2"/>
  <c r="C1064" i="2"/>
  <c r="C1056" i="2"/>
  <c r="C1048" i="2"/>
  <c r="C1040" i="2"/>
  <c r="C1032" i="2"/>
  <c r="C1024" i="2"/>
  <c r="C1016" i="2"/>
  <c r="C1008" i="2"/>
  <c r="C1000" i="2"/>
  <c r="C992" i="2"/>
  <c r="C984" i="2"/>
  <c r="C976" i="2"/>
  <c r="C968" i="2"/>
  <c r="C960" i="2"/>
  <c r="C952" i="2"/>
  <c r="C944" i="2"/>
  <c r="C936" i="2"/>
  <c r="C928" i="2"/>
  <c r="C920" i="2"/>
  <c r="C912" i="2"/>
  <c r="C904" i="2"/>
  <c r="C896" i="2"/>
  <c r="C888" i="2"/>
  <c r="C880" i="2"/>
  <c r="C872" i="2"/>
  <c r="C864" i="2"/>
  <c r="C856" i="2"/>
  <c r="C848" i="2"/>
  <c r="C840" i="2"/>
  <c r="C832" i="2"/>
  <c r="C824" i="2"/>
  <c r="C816" i="2"/>
  <c r="C808" i="2"/>
  <c r="C800" i="2"/>
  <c r="C792" i="2"/>
  <c r="C784" i="2"/>
  <c r="C776" i="2"/>
  <c r="C768" i="2"/>
  <c r="C760" i="2"/>
  <c r="C752" i="2"/>
  <c r="C744" i="2"/>
  <c r="C736" i="2"/>
  <c r="C728" i="2"/>
  <c r="C720" i="2"/>
  <c r="C712" i="2"/>
  <c r="C704" i="2"/>
  <c r="C696" i="2"/>
  <c r="C688" i="2"/>
  <c r="C680" i="2"/>
  <c r="C672" i="2"/>
  <c r="C664" i="2"/>
  <c r="C656" i="2"/>
  <c r="C648" i="2"/>
  <c r="C640" i="2"/>
  <c r="C632" i="2"/>
  <c r="C624" i="2"/>
  <c r="C616" i="2"/>
  <c r="C608" i="2"/>
  <c r="C600" i="2"/>
  <c r="C592" i="2"/>
  <c r="C584" i="2"/>
  <c r="C576" i="2"/>
  <c r="C568" i="2"/>
  <c r="C560" i="2"/>
  <c r="C552" i="2"/>
  <c r="C544" i="2"/>
  <c r="C536" i="2"/>
  <c r="C528" i="2"/>
  <c r="C520" i="2"/>
  <c r="C512" i="2"/>
  <c r="C504" i="2"/>
  <c r="C496" i="2"/>
  <c r="C488" i="2"/>
  <c r="C480" i="2"/>
  <c r="C472" i="2"/>
  <c r="C464" i="2"/>
  <c r="C456" i="2"/>
  <c r="C448" i="2"/>
  <c r="C440" i="2"/>
  <c r="C432" i="2"/>
  <c r="C424" i="2"/>
  <c r="C416" i="2"/>
  <c r="C408" i="2"/>
  <c r="C400" i="2"/>
  <c r="C392" i="2"/>
  <c r="C384" i="2"/>
  <c r="C376" i="2"/>
  <c r="C368" i="2"/>
  <c r="C360" i="2"/>
  <c r="C352" i="2"/>
  <c r="C344" i="2"/>
  <c r="C336" i="2"/>
  <c r="C328" i="2"/>
  <c r="C320" i="2"/>
  <c r="C312" i="2"/>
  <c r="C304" i="2"/>
  <c r="C296" i="2"/>
  <c r="C288" i="2"/>
  <c r="C280" i="2"/>
  <c r="C272" i="2"/>
  <c r="C264" i="2"/>
  <c r="C256" i="2"/>
  <c r="C248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8" i="2"/>
  <c r="C1342" i="2"/>
  <c r="C1334" i="2"/>
  <c r="C1326" i="2"/>
  <c r="C1318" i="2"/>
  <c r="C1310" i="2"/>
  <c r="C1302" i="2"/>
  <c r="C1294" i="2"/>
  <c r="C1286" i="2"/>
  <c r="C1278" i="2"/>
  <c r="C1270" i="2"/>
  <c r="C1262" i="2"/>
  <c r="C1254" i="2"/>
  <c r="C1246" i="2"/>
  <c r="C1238" i="2"/>
  <c r="C1230" i="2"/>
  <c r="C1222" i="2"/>
  <c r="C1214" i="2"/>
  <c r="C1206" i="2"/>
  <c r="C1198" i="2"/>
  <c r="C1190" i="2"/>
  <c r="C1182" i="2"/>
  <c r="C1174" i="2"/>
  <c r="C1166" i="2"/>
  <c r="C1158" i="2"/>
  <c r="C1150" i="2"/>
  <c r="C1142" i="2"/>
  <c r="C1134" i="2"/>
  <c r="C1126" i="2"/>
  <c r="C1118" i="2"/>
  <c r="C1110" i="2"/>
  <c r="C1102" i="2"/>
  <c r="C1094" i="2"/>
  <c r="C1086" i="2"/>
  <c r="C1078" i="2"/>
  <c r="C1070" i="2"/>
  <c r="C1062" i="2"/>
  <c r="C1054" i="2"/>
  <c r="C1046" i="2"/>
  <c r="C1038" i="2"/>
  <c r="C1030" i="2"/>
  <c r="C1022" i="2"/>
  <c r="C1014" i="2"/>
  <c r="C1006" i="2"/>
  <c r="C998" i="2"/>
  <c r="C990" i="2"/>
  <c r="C982" i="2"/>
  <c r="C974" i="2"/>
  <c r="C966" i="2"/>
  <c r="C958" i="2"/>
  <c r="C950" i="2"/>
  <c r="C942" i="2"/>
  <c r="C934" i="2"/>
  <c r="C926" i="2"/>
  <c r="C918" i="2"/>
  <c r="C910" i="2"/>
  <c r="C902" i="2"/>
  <c r="C894" i="2"/>
  <c r="C886" i="2"/>
  <c r="C878" i="2"/>
  <c r="C870" i="2"/>
  <c r="C862" i="2"/>
  <c r="C854" i="2"/>
  <c r="C846" i="2"/>
  <c r="C838" i="2"/>
  <c r="C830" i="2"/>
  <c r="C822" i="2"/>
  <c r="C814" i="2"/>
  <c r="C806" i="2"/>
  <c r="C798" i="2"/>
  <c r="C790" i="2"/>
  <c r="C782" i="2"/>
  <c r="C774" i="2"/>
  <c r="C766" i="2"/>
  <c r="C758" i="2"/>
  <c r="C750" i="2"/>
  <c r="C742" i="2"/>
  <c r="C734" i="2"/>
  <c r="C726" i="2"/>
  <c r="C718" i="2"/>
  <c r="C710" i="2"/>
  <c r="C702" i="2"/>
  <c r="C694" i="2"/>
  <c r="C686" i="2"/>
  <c r="C678" i="2"/>
  <c r="C670" i="2"/>
  <c r="C662" i="2"/>
  <c r="C654" i="2"/>
  <c r="C646" i="2"/>
  <c r="C638" i="2"/>
  <c r="C630" i="2"/>
  <c r="C622" i="2"/>
  <c r="C614" i="2"/>
  <c r="C606" i="2"/>
  <c r="C598" i="2"/>
  <c r="C590" i="2"/>
  <c r="C582" i="2"/>
  <c r="C574" i="2"/>
  <c r="C566" i="2"/>
  <c r="C558" i="2"/>
  <c r="C550" i="2"/>
  <c r="C542" i="2"/>
  <c r="C534" i="2"/>
  <c r="C526" i="2"/>
  <c r="C518" i="2"/>
  <c r="C510" i="2"/>
  <c r="C502" i="2"/>
  <c r="C494" i="2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221" i="2"/>
  <c r="C1213" i="2"/>
  <c r="C1205" i="2"/>
  <c r="C1197" i="2"/>
  <c r="C1189" i="2"/>
  <c r="C1181" i="2"/>
  <c r="C1173" i="2"/>
  <c r="C1165" i="2"/>
  <c r="C1157" i="2"/>
  <c r="C1149" i="2"/>
  <c r="C1141" i="2"/>
  <c r="C1133" i="2"/>
  <c r="C1125" i="2"/>
  <c r="C1117" i="2"/>
  <c r="C1109" i="2"/>
  <c r="C1101" i="2"/>
  <c r="C1093" i="2"/>
  <c r="C1085" i="2"/>
  <c r="C1077" i="2"/>
  <c r="C1069" i="2"/>
  <c r="C1061" i="2"/>
  <c r="C1053" i="2"/>
  <c r="C1045" i="2"/>
  <c r="C1037" i="2"/>
  <c r="C1029" i="2"/>
  <c r="C1021" i="2"/>
  <c r="C1013" i="2"/>
  <c r="C1005" i="2"/>
  <c r="C997" i="2"/>
  <c r="C989" i="2"/>
  <c r="C981" i="2"/>
  <c r="C973" i="2"/>
  <c r="C965" i="2"/>
  <c r="C957" i="2"/>
  <c r="C949" i="2"/>
  <c r="C941" i="2"/>
  <c r="C933" i="2"/>
  <c r="C925" i="2"/>
  <c r="C917" i="2"/>
  <c r="C909" i="2"/>
  <c r="C901" i="2"/>
  <c r="C893" i="2"/>
  <c r="C885" i="2"/>
  <c r="C877" i="2"/>
  <c r="C869" i="2"/>
  <c r="C861" i="2"/>
  <c r="C853" i="2"/>
  <c r="C845" i="2"/>
  <c r="C837" i="2"/>
  <c r="C829" i="2"/>
  <c r="C821" i="2"/>
  <c r="C813" i="2"/>
  <c r="C805" i="2"/>
  <c r="C797" i="2"/>
  <c r="C789" i="2"/>
  <c r="C781" i="2"/>
  <c r="C773" i="2"/>
  <c r="C765" i="2"/>
  <c r="C757" i="2"/>
  <c r="C749" i="2"/>
  <c r="C741" i="2"/>
  <c r="C733" i="2"/>
  <c r="C725" i="2"/>
  <c r="C717" i="2"/>
  <c r="C709" i="2"/>
  <c r="C701" i="2"/>
  <c r="C693" i="2"/>
  <c r="C685" i="2"/>
  <c r="C677" i="2"/>
  <c r="C669" i="2"/>
  <c r="C661" i="2"/>
  <c r="C653" i="2"/>
  <c r="C645" i="2"/>
  <c r="C637" i="2"/>
  <c r="C629" i="2"/>
  <c r="C621" i="2"/>
  <c r="C613" i="2"/>
  <c r="C605" i="2"/>
  <c r="C597" i="2"/>
  <c r="C589" i="2"/>
  <c r="C581" i="2"/>
  <c r="C573" i="2"/>
  <c r="C565" i="2"/>
  <c r="C557" i="2"/>
  <c r="C549" i="2"/>
  <c r="C541" i="2"/>
  <c r="C533" i="2"/>
  <c r="C525" i="2"/>
  <c r="C517" i="2"/>
  <c r="C509" i="2"/>
  <c r="C501" i="2"/>
  <c r="C493" i="2"/>
  <c r="C485" i="2"/>
  <c r="C477" i="2"/>
  <c r="C469" i="2"/>
  <c r="C461" i="2"/>
  <c r="C453" i="2"/>
  <c r="C445" i="2"/>
  <c r="C437" i="2"/>
  <c r="C429" i="2"/>
  <c r="C421" i="2"/>
  <c r="C413" i="2"/>
  <c r="C405" i="2"/>
  <c r="C397" i="2"/>
  <c r="C389" i="2"/>
  <c r="C381" i="2"/>
  <c r="C373" i="2"/>
  <c r="C365" i="2"/>
  <c r="C357" i="2"/>
  <c r="C349" i="2"/>
  <c r="C341" i="2"/>
  <c r="C333" i="2"/>
  <c r="C325" i="2"/>
  <c r="C317" i="2"/>
  <c r="C309" i="2"/>
  <c r="C301" i="2"/>
  <c r="C293" i="2"/>
  <c r="C285" i="2"/>
  <c r="C277" i="2"/>
  <c r="C269" i="2"/>
  <c r="C261" i="2"/>
  <c r="C253" i="2"/>
  <c r="C245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9" i="2"/>
  <c r="C21" i="2"/>
  <c r="C13" i="2"/>
  <c r="C5" i="2"/>
  <c r="C1268" i="2"/>
  <c r="C1260" i="2"/>
  <c r="C1252" i="2"/>
  <c r="C1244" i="2"/>
  <c r="C1236" i="2"/>
  <c r="C1228" i="2"/>
  <c r="C1220" i="2"/>
  <c r="C1212" i="2"/>
  <c r="C1204" i="2"/>
  <c r="C1196" i="2"/>
  <c r="C1188" i="2"/>
  <c r="C1180" i="2"/>
  <c r="C1172" i="2"/>
  <c r="C1164" i="2"/>
  <c r="C1156" i="2"/>
  <c r="C1148" i="2"/>
  <c r="C1140" i="2"/>
  <c r="C1132" i="2"/>
  <c r="C1124" i="2"/>
  <c r="C1116" i="2"/>
  <c r="C1108" i="2"/>
  <c r="C1100" i="2"/>
  <c r="C1092" i="2"/>
  <c r="C1084" i="2"/>
  <c r="C1076" i="2"/>
  <c r="C1068" i="2"/>
  <c r="C1060" i="2"/>
  <c r="C1052" i="2"/>
  <c r="C1044" i="2"/>
  <c r="C1036" i="2"/>
  <c r="C1028" i="2"/>
  <c r="C1020" i="2"/>
  <c r="C1012" i="2"/>
  <c r="C1004" i="2"/>
  <c r="C996" i="2"/>
  <c r="C988" i="2"/>
  <c r="C980" i="2"/>
  <c r="C972" i="2"/>
  <c r="C964" i="2"/>
  <c r="C956" i="2"/>
  <c r="C948" i="2"/>
  <c r="C940" i="2"/>
  <c r="C932" i="2"/>
  <c r="C924" i="2"/>
  <c r="C916" i="2"/>
  <c r="C908" i="2"/>
  <c r="C900" i="2"/>
  <c r="C892" i="2"/>
  <c r="C884" i="2"/>
  <c r="C876" i="2"/>
  <c r="C868" i="2"/>
  <c r="C860" i="2"/>
  <c r="C852" i="2"/>
  <c r="C844" i="2"/>
  <c r="C836" i="2"/>
  <c r="C828" i="2"/>
  <c r="C820" i="2"/>
  <c r="C812" i="2"/>
  <c r="C804" i="2"/>
  <c r="C796" i="2"/>
  <c r="C788" i="2"/>
  <c r="C780" i="2"/>
  <c r="C772" i="2"/>
  <c r="C764" i="2"/>
  <c r="C756" i="2"/>
  <c r="C748" i="2"/>
  <c r="C740" i="2"/>
  <c r="C732" i="2"/>
  <c r="C724" i="2"/>
  <c r="C716" i="2"/>
  <c r="C708" i="2"/>
  <c r="C700" i="2"/>
  <c r="C692" i="2"/>
  <c r="C684" i="2"/>
  <c r="C676" i="2"/>
  <c r="C668" i="2"/>
  <c r="C660" i="2"/>
  <c r="C652" i="2"/>
  <c r="C644" i="2"/>
  <c r="C636" i="2"/>
  <c r="C628" i="2"/>
  <c r="C620" i="2"/>
  <c r="C612" i="2"/>
  <c r="C604" i="2"/>
  <c r="C596" i="2"/>
  <c r="C588" i="2"/>
  <c r="C580" i="2"/>
  <c r="C572" i="2"/>
  <c r="C564" i="2"/>
  <c r="C556" i="2"/>
  <c r="C548" i="2"/>
  <c r="C540" i="2"/>
  <c r="C532" i="2"/>
  <c r="C524" i="2"/>
  <c r="C516" i="2"/>
  <c r="C508" i="2"/>
  <c r="C500" i="2"/>
  <c r="C492" i="2"/>
  <c r="C484" i="2"/>
  <c r="C476" i="2"/>
  <c r="C468" i="2"/>
  <c r="C460" i="2"/>
  <c r="C452" i="2"/>
  <c r="C444" i="2"/>
  <c r="C436" i="2"/>
  <c r="C428" i="2"/>
  <c r="C420" i="2"/>
  <c r="C412" i="2"/>
  <c r="C404" i="2"/>
  <c r="C396" i="2"/>
  <c r="C388" i="2"/>
  <c r="C380" i="2"/>
  <c r="C372" i="2"/>
  <c r="C364" i="2"/>
  <c r="C356" i="2"/>
  <c r="C348" i="2"/>
  <c r="C340" i="2"/>
  <c r="C332" i="2"/>
  <c r="C324" i="2"/>
  <c r="C316" i="2"/>
  <c r="C308" i="2"/>
  <c r="C300" i="2"/>
  <c r="C292" i="2"/>
  <c r="C284" i="2"/>
  <c r="C276" i="2"/>
  <c r="C268" i="2"/>
  <c r="C260" i="2"/>
  <c r="C252" i="2"/>
  <c r="C244" i="2"/>
  <c r="C236" i="2"/>
  <c r="C228" i="2"/>
  <c r="C220" i="2"/>
  <c r="C212" i="2"/>
  <c r="C204" i="2"/>
  <c r="C196" i="2"/>
  <c r="C188" i="2"/>
  <c r="C180" i="2"/>
  <c r="C172" i="2"/>
  <c r="C164" i="2"/>
  <c r="C156" i="2"/>
  <c r="C148" i="2"/>
  <c r="C140" i="2"/>
  <c r="C132" i="2"/>
  <c r="C124" i="2"/>
  <c r="C116" i="2"/>
  <c r="C108" i="2"/>
  <c r="C100" i="2"/>
  <c r="C92" i="2"/>
  <c r="C84" i="2"/>
  <c r="C76" i="2"/>
  <c r="C68" i="2"/>
  <c r="C60" i="2"/>
  <c r="C52" i="2"/>
  <c r="C44" i="2"/>
  <c r="C36" i="2"/>
  <c r="C28" i="2"/>
  <c r="C20" i="2"/>
  <c r="C12" i="2"/>
  <c r="D12" i="2" s="1"/>
  <c r="C4" i="2"/>
  <c r="C1339" i="2"/>
  <c r="C1331" i="2"/>
  <c r="C1323" i="2"/>
  <c r="C1315" i="2"/>
  <c r="C1307" i="2"/>
  <c r="C1299" i="2"/>
  <c r="C1291" i="2"/>
  <c r="C1283" i="2"/>
  <c r="C1275" i="2"/>
  <c r="C1267" i="2"/>
  <c r="C1259" i="2"/>
  <c r="C1251" i="2"/>
  <c r="C1243" i="2"/>
  <c r="C1235" i="2"/>
  <c r="C1227" i="2"/>
  <c r="C1219" i="2"/>
  <c r="C1211" i="2"/>
  <c r="C1203" i="2"/>
  <c r="C1195" i="2"/>
  <c r="C1187" i="2"/>
  <c r="C1179" i="2"/>
  <c r="C1171" i="2"/>
  <c r="C1163" i="2"/>
  <c r="C1155" i="2"/>
  <c r="C1147" i="2"/>
  <c r="C1139" i="2"/>
  <c r="C1131" i="2"/>
  <c r="C1123" i="2"/>
  <c r="C1115" i="2"/>
  <c r="C1107" i="2"/>
  <c r="C1099" i="2"/>
  <c r="C1091" i="2"/>
  <c r="C1083" i="2"/>
  <c r="C1075" i="2"/>
  <c r="C1067" i="2"/>
  <c r="C1059" i="2"/>
  <c r="C1051" i="2"/>
  <c r="C1043" i="2"/>
  <c r="C1035" i="2"/>
  <c r="C1027" i="2"/>
  <c r="C1019" i="2"/>
  <c r="C1011" i="2"/>
  <c r="C1003" i="2"/>
  <c r="C995" i="2"/>
  <c r="C987" i="2"/>
  <c r="C979" i="2"/>
  <c r="C971" i="2"/>
  <c r="C963" i="2"/>
  <c r="C955" i="2"/>
  <c r="C947" i="2"/>
  <c r="C939" i="2"/>
  <c r="C931" i="2"/>
  <c r="C923" i="2"/>
  <c r="C915" i="2"/>
  <c r="C907" i="2"/>
  <c r="C899" i="2"/>
  <c r="C891" i="2"/>
  <c r="C883" i="2"/>
  <c r="C875" i="2"/>
  <c r="C867" i="2"/>
  <c r="C859" i="2"/>
  <c r="C851" i="2"/>
  <c r="C843" i="2"/>
  <c r="C835" i="2"/>
  <c r="C827" i="2"/>
  <c r="C819" i="2"/>
  <c r="C811" i="2"/>
  <c r="C803" i="2"/>
  <c r="C795" i="2"/>
  <c r="C787" i="2"/>
  <c r="C779" i="2"/>
  <c r="C771" i="2"/>
  <c r="C763" i="2"/>
  <c r="C755" i="2"/>
  <c r="C747" i="2"/>
  <c r="C739" i="2"/>
  <c r="C731" i="2"/>
  <c r="C723" i="2"/>
  <c r="C715" i="2"/>
  <c r="C707" i="2"/>
  <c r="C699" i="2"/>
  <c r="C691" i="2"/>
  <c r="C683" i="2"/>
  <c r="C675" i="2"/>
  <c r="C667" i="2"/>
  <c r="C659" i="2"/>
  <c r="C651" i="2"/>
  <c r="C643" i="2"/>
  <c r="C635" i="2"/>
  <c r="C627" i="2"/>
  <c r="C619" i="2"/>
  <c r="C611" i="2"/>
  <c r="C603" i="2"/>
  <c r="C595" i="2"/>
  <c r="C587" i="2"/>
  <c r="D587" i="2" s="1"/>
  <c r="C579" i="2"/>
  <c r="C571" i="2"/>
  <c r="C563" i="2"/>
  <c r="C555" i="2"/>
  <c r="C547" i="2"/>
  <c r="C539" i="2"/>
  <c r="C531" i="2"/>
  <c r="C523" i="2"/>
  <c r="D523" i="2" s="1"/>
  <c r="C515" i="2"/>
  <c r="C507" i="2"/>
  <c r="C499" i="2"/>
  <c r="C491" i="2"/>
  <c r="C483" i="2"/>
  <c r="C475" i="2"/>
  <c r="C467" i="2"/>
  <c r="C459" i="2"/>
  <c r="D459" i="2" s="1"/>
  <c r="C451" i="2"/>
  <c r="C443" i="2"/>
  <c r="C435" i="2"/>
  <c r="C427" i="2"/>
  <c r="C419" i="2"/>
  <c r="C411" i="2"/>
  <c r="C403" i="2"/>
  <c r="C395" i="2"/>
  <c r="D395" i="2" s="1"/>
  <c r="C387" i="2"/>
  <c r="C379" i="2"/>
  <c r="C371" i="2"/>
  <c r="C363" i="2"/>
  <c r="C355" i="2"/>
  <c r="C347" i="2"/>
  <c r="C339" i="2"/>
  <c r="C331" i="2"/>
  <c r="D331" i="2" s="1"/>
  <c r="C323" i="2"/>
  <c r="C315" i="2"/>
  <c r="C307" i="2"/>
  <c r="C299" i="2"/>
  <c r="C291" i="2"/>
  <c r="C283" i="2"/>
  <c r="C275" i="2"/>
  <c r="C267" i="2"/>
  <c r="D267" i="2" s="1"/>
  <c r="C259" i="2"/>
  <c r="C251" i="2"/>
  <c r="C243" i="2"/>
  <c r="C235" i="2"/>
  <c r="C227" i="2"/>
  <c r="C219" i="2"/>
  <c r="C211" i="2"/>
  <c r="C203" i="2"/>
  <c r="D203" i="2" s="1"/>
  <c r="C195" i="2"/>
  <c r="C187" i="2"/>
  <c r="C179" i="2"/>
  <c r="C171" i="2"/>
  <c r="C163" i="2"/>
  <c r="C155" i="2"/>
  <c r="C147" i="2"/>
  <c r="C139" i="2"/>
  <c r="D139" i="2" s="1"/>
  <c r="C131" i="2"/>
  <c r="C123" i="2"/>
  <c r="C115" i="2"/>
  <c r="C107" i="2"/>
  <c r="C99" i="2"/>
  <c r="C91" i="2"/>
  <c r="C83" i="2"/>
  <c r="C75" i="2"/>
  <c r="D75" i="2" s="1"/>
  <c r="C67" i="2"/>
  <c r="C59" i="2"/>
  <c r="C51" i="2"/>
  <c r="C43" i="2"/>
  <c r="C35" i="2"/>
  <c r="C27" i="2"/>
  <c r="C19" i="2"/>
  <c r="C11" i="2"/>
  <c r="C3" i="2"/>
  <c r="C1226" i="2"/>
  <c r="C1218" i="2"/>
  <c r="C1210" i="2"/>
  <c r="C1202" i="2"/>
  <c r="C1194" i="2"/>
  <c r="C1186" i="2"/>
  <c r="C1178" i="2"/>
  <c r="C1170" i="2"/>
  <c r="C1162" i="2"/>
  <c r="C1154" i="2"/>
  <c r="C1146" i="2"/>
  <c r="C1138" i="2"/>
  <c r="C1130" i="2"/>
  <c r="C1122" i="2"/>
  <c r="C1114" i="2"/>
  <c r="C1106" i="2"/>
  <c r="C1098" i="2"/>
  <c r="C1090" i="2"/>
  <c r="C1082" i="2"/>
  <c r="C1074" i="2"/>
  <c r="C1066" i="2"/>
  <c r="C1058" i="2"/>
  <c r="C1050" i="2"/>
  <c r="C1042" i="2"/>
  <c r="C1034" i="2"/>
  <c r="C1026" i="2"/>
  <c r="C1018" i="2"/>
  <c r="C1010" i="2"/>
  <c r="C1002" i="2"/>
  <c r="C994" i="2"/>
  <c r="C986" i="2"/>
  <c r="C978" i="2"/>
  <c r="C970" i="2"/>
  <c r="C962" i="2"/>
  <c r="C954" i="2"/>
  <c r="C946" i="2"/>
  <c r="C938" i="2"/>
  <c r="C930" i="2"/>
  <c r="C922" i="2"/>
  <c r="C914" i="2"/>
  <c r="C906" i="2"/>
  <c r="C898" i="2"/>
  <c r="C890" i="2"/>
  <c r="C882" i="2"/>
  <c r="C874" i="2"/>
  <c r="C866" i="2"/>
  <c r="C858" i="2"/>
  <c r="C850" i="2"/>
  <c r="C842" i="2"/>
  <c r="C834" i="2"/>
  <c r="C826" i="2"/>
  <c r="C818" i="2"/>
  <c r="C810" i="2"/>
  <c r="C802" i="2"/>
  <c r="C794" i="2"/>
  <c r="C786" i="2"/>
  <c r="C778" i="2"/>
  <c r="C770" i="2"/>
  <c r="C762" i="2"/>
  <c r="C754" i="2"/>
  <c r="C746" i="2"/>
  <c r="C738" i="2"/>
  <c r="C730" i="2"/>
  <c r="C722" i="2"/>
  <c r="C714" i="2"/>
  <c r="C706" i="2"/>
  <c r="C698" i="2"/>
  <c r="C690" i="2"/>
  <c r="C682" i="2"/>
  <c r="C674" i="2"/>
  <c r="C666" i="2"/>
  <c r="C658" i="2"/>
  <c r="C650" i="2"/>
  <c r="C642" i="2"/>
  <c r="C634" i="2"/>
  <c r="C626" i="2"/>
  <c r="C618" i="2"/>
  <c r="C610" i="2"/>
  <c r="C602" i="2"/>
  <c r="D602" i="2" s="1"/>
  <c r="C594" i="2"/>
  <c r="C586" i="2"/>
  <c r="C578" i="2"/>
  <c r="C570" i="2"/>
  <c r="C562" i="2"/>
  <c r="C554" i="2"/>
  <c r="C546" i="2"/>
  <c r="C538" i="2"/>
  <c r="D538" i="2" s="1"/>
  <c r="C530" i="2"/>
  <c r="C522" i="2"/>
  <c r="C514" i="2"/>
  <c r="C506" i="2"/>
  <c r="C498" i="2"/>
  <c r="C490" i="2"/>
  <c r="C482" i="2"/>
  <c r="C474" i="2"/>
  <c r="D474" i="2" s="1"/>
  <c r="C466" i="2"/>
  <c r="C458" i="2"/>
  <c r="C450" i="2"/>
  <c r="C442" i="2"/>
  <c r="C434" i="2"/>
  <c r="C426" i="2"/>
  <c r="C418" i="2"/>
  <c r="C410" i="2"/>
  <c r="D410" i="2" s="1"/>
  <c r="C402" i="2"/>
  <c r="C394" i="2"/>
  <c r="C386" i="2"/>
  <c r="C378" i="2"/>
  <c r="C370" i="2"/>
  <c r="C362" i="2"/>
  <c r="C354" i="2"/>
  <c r="C346" i="2"/>
  <c r="D346" i="2" s="1"/>
  <c r="C338" i="2"/>
  <c r="C330" i="2"/>
  <c r="C322" i="2"/>
  <c r="C314" i="2"/>
  <c r="C306" i="2"/>
  <c r="C298" i="2"/>
  <c r="C290" i="2"/>
  <c r="C282" i="2"/>
  <c r="D282" i="2" s="1"/>
  <c r="C274" i="2"/>
  <c r="C266" i="2"/>
  <c r="C258" i="2"/>
  <c r="C250" i="2"/>
  <c r="C242" i="2"/>
  <c r="C234" i="2"/>
  <c r="C226" i="2"/>
  <c r="C218" i="2"/>
  <c r="D218" i="2" s="1"/>
  <c r="C210" i="2"/>
  <c r="C202" i="2"/>
  <c r="C194" i="2"/>
  <c r="C186" i="2"/>
  <c r="C178" i="2"/>
  <c r="C170" i="2"/>
  <c r="C162" i="2"/>
  <c r="C154" i="2"/>
  <c r="D154" i="2" s="1"/>
  <c r="C146" i="2"/>
  <c r="C138" i="2"/>
  <c r="C130" i="2"/>
  <c r="C122" i="2"/>
  <c r="C114" i="2"/>
  <c r="C106" i="2"/>
  <c r="C98" i="2"/>
  <c r="C90" i="2"/>
  <c r="D90" i="2" s="1"/>
  <c r="C82" i="2"/>
  <c r="C74" i="2"/>
  <c r="C66" i="2"/>
  <c r="C58" i="2"/>
  <c r="C50" i="2"/>
  <c r="C42" i="2"/>
  <c r="C34" i="2"/>
  <c r="C26" i="2"/>
  <c r="D26" i="2" s="1"/>
  <c r="C18" i="2"/>
  <c r="C10" i="2"/>
  <c r="E38" i="6"/>
  <c r="I38" i="6"/>
  <c r="E36" i="6"/>
  <c r="I36" i="6"/>
  <c r="E59" i="6"/>
  <c r="I59" i="6"/>
  <c r="E48" i="6"/>
  <c r="I48" i="6"/>
  <c r="E37" i="6"/>
  <c r="I37" i="6"/>
  <c r="E60" i="6"/>
  <c r="I60" i="6"/>
  <c r="G33" i="6"/>
  <c r="G55" i="6"/>
  <c r="F18" i="6"/>
  <c r="G18" i="6" s="1"/>
  <c r="E19" i="6"/>
  <c r="D52" i="6"/>
  <c r="P18" i="5"/>
  <c r="D20" i="5" s="1"/>
  <c r="E20" i="5" s="1"/>
  <c r="L61" i="9"/>
  <c r="K61" i="9"/>
  <c r="K20" i="10" s="1"/>
  <c r="F61" i="9"/>
  <c r="G61" i="9" s="1"/>
  <c r="F40" i="9"/>
  <c r="G40" i="9" s="1"/>
  <c r="K40" i="9"/>
  <c r="E25" i="10" s="1"/>
  <c r="L40" i="9"/>
  <c r="I37" i="9"/>
  <c r="E37" i="9"/>
  <c r="F23" i="9"/>
  <c r="G23" i="9" s="1"/>
  <c r="L23" i="9"/>
  <c r="K23" i="9"/>
  <c r="E8" i="10" s="1"/>
  <c r="L69" i="9"/>
  <c r="K69" i="9"/>
  <c r="F69" i="9"/>
  <c r="G69" i="9"/>
  <c r="L77" i="9" s="1"/>
  <c r="E38" i="9"/>
  <c r="I38" i="9"/>
  <c r="F19" i="9"/>
  <c r="G19" i="9" s="1"/>
  <c r="L19" i="9"/>
  <c r="K19" i="9"/>
  <c r="E4" i="10" s="1"/>
  <c r="G18" i="9"/>
  <c r="E29" i="9"/>
  <c r="F30" i="9"/>
  <c r="G30" i="9" s="1"/>
  <c r="D36" i="9"/>
  <c r="I40" i="9"/>
  <c r="D52" i="9"/>
  <c r="D60" i="9"/>
  <c r="F62" i="9"/>
  <c r="G62" i="9" s="1"/>
  <c r="D59" i="9"/>
  <c r="F27" i="9"/>
  <c r="G27" i="9" s="1"/>
  <c r="F51" i="9"/>
  <c r="G51" i="9" s="1"/>
  <c r="P19" i="9"/>
  <c r="D31" i="9" s="1"/>
  <c r="I28" i="9"/>
  <c r="E33" i="9"/>
  <c r="D48" i="9"/>
  <c r="E49" i="9"/>
  <c r="D20" i="9"/>
  <c r="K28" i="9"/>
  <c r="E13" i="10" s="1"/>
  <c r="K44" i="9"/>
  <c r="K3" i="10" s="1"/>
  <c r="D47" i="9"/>
  <c r="E50" i="9"/>
  <c r="K27" i="9"/>
  <c r="E12" i="10" s="1"/>
  <c r="K51" i="9"/>
  <c r="K10" i="10" s="1"/>
  <c r="E55" i="5"/>
  <c r="F55" i="5" s="1"/>
  <c r="G55" i="5" s="1"/>
  <c r="E23" i="5"/>
  <c r="F23" i="5" s="1"/>
  <c r="G23" i="5" s="1"/>
  <c r="I40" i="5"/>
  <c r="D60" i="5"/>
  <c r="I60" i="5" s="1"/>
  <c r="I69" i="5"/>
  <c r="I29" i="5"/>
  <c r="E61" i="5"/>
  <c r="L61" i="5" s="1"/>
  <c r="E50" i="5"/>
  <c r="K50" i="5" s="1"/>
  <c r="I23" i="5"/>
  <c r="D36" i="5"/>
  <c r="I36" i="5" s="1"/>
  <c r="E39" i="5"/>
  <c r="F39" i="5" s="1"/>
  <c r="G39" i="5" s="1"/>
  <c r="E19" i="5"/>
  <c r="F19" i="5" s="1"/>
  <c r="G19" i="5" s="1"/>
  <c r="E29" i="5"/>
  <c r="L29" i="5" s="1"/>
  <c r="E38" i="5"/>
  <c r="I38" i="5"/>
  <c r="E37" i="5"/>
  <c r="I37" i="5"/>
  <c r="F40" i="5"/>
  <c r="G40" i="5" s="1"/>
  <c r="L40" i="5"/>
  <c r="K40" i="5"/>
  <c r="F62" i="5"/>
  <c r="G62" i="5" s="1"/>
  <c r="L62" i="5"/>
  <c r="K62" i="5"/>
  <c r="F30" i="5"/>
  <c r="G30" i="5" s="1"/>
  <c r="L30" i="5"/>
  <c r="K30" i="5"/>
  <c r="E28" i="5"/>
  <c r="E44" i="5"/>
  <c r="D59" i="5"/>
  <c r="E60" i="5"/>
  <c r="F69" i="5"/>
  <c r="G69" i="5" s="1"/>
  <c r="L77" i="5" s="1"/>
  <c r="K18" i="5"/>
  <c r="K23" i="5"/>
  <c r="E27" i="5"/>
  <c r="I30" i="5"/>
  <c r="E51" i="5"/>
  <c r="I62" i="5"/>
  <c r="L18" i="5"/>
  <c r="L23" i="5"/>
  <c r="P19" i="5"/>
  <c r="D31" i="5" s="1"/>
  <c r="P20" i="5"/>
  <c r="D41" i="5" s="1"/>
  <c r="P21" i="5"/>
  <c r="D52" i="5" s="1"/>
  <c r="P22" i="5"/>
  <c r="D63" i="5" s="1"/>
  <c r="I28" i="5"/>
  <c r="E33" i="5"/>
  <c r="D48" i="5"/>
  <c r="E49" i="5"/>
  <c r="K69" i="5"/>
  <c r="M78" i="5" s="1"/>
  <c r="C1889" i="1"/>
  <c r="C1857" i="1"/>
  <c r="C1825" i="1"/>
  <c r="C1793" i="1"/>
  <c r="C1753" i="1"/>
  <c r="C1713" i="1"/>
  <c r="C1673" i="1"/>
  <c r="C1641" i="1"/>
  <c r="C1601" i="1"/>
  <c r="C1561" i="1"/>
  <c r="C1513" i="1"/>
  <c r="C1473" i="1"/>
  <c r="C1433" i="1"/>
  <c r="C1393" i="1"/>
  <c r="E1393" i="1" s="1"/>
  <c r="A620" i="15" s="1"/>
  <c r="C1353" i="1"/>
  <c r="C1313" i="1"/>
  <c r="C1297" i="1"/>
  <c r="C1879" i="1"/>
  <c r="C1855" i="1"/>
  <c r="C1767" i="1"/>
  <c r="C1575" i="1"/>
  <c r="C1511" i="1"/>
  <c r="C1881" i="1"/>
  <c r="C1841" i="1"/>
  <c r="C1801" i="1"/>
  <c r="C1761" i="1"/>
  <c r="C1721" i="1"/>
  <c r="C1681" i="1"/>
  <c r="C1633" i="1"/>
  <c r="C1585" i="1"/>
  <c r="E1585" i="1" s="1"/>
  <c r="A812" i="15" s="1"/>
  <c r="C1545" i="1"/>
  <c r="C1505" i="1"/>
  <c r="C1465" i="1"/>
  <c r="C1425" i="1"/>
  <c r="C1385" i="1"/>
  <c r="C1337" i="1"/>
  <c r="C1273" i="1"/>
  <c r="C1865" i="1"/>
  <c r="C1817" i="1"/>
  <c r="C1777" i="1"/>
  <c r="C1737" i="1"/>
  <c r="C1697" i="1"/>
  <c r="C1657" i="1"/>
  <c r="C1609" i="1"/>
  <c r="C1577" i="1"/>
  <c r="C1537" i="1"/>
  <c r="E1537" i="1" s="1"/>
  <c r="A764" i="15" s="1"/>
  <c r="C1481" i="1"/>
  <c r="C1441" i="1"/>
  <c r="C1401" i="1"/>
  <c r="C1361" i="1"/>
  <c r="C1321" i="1"/>
  <c r="C1289" i="1"/>
  <c r="C1880" i="1"/>
  <c r="C1887" i="1"/>
  <c r="C1863" i="1"/>
  <c r="C1831" i="1"/>
  <c r="C1870" i="1"/>
  <c r="C1873" i="1"/>
  <c r="C1833" i="1"/>
  <c r="C1785" i="1"/>
  <c r="C1745" i="1"/>
  <c r="C1705" i="1"/>
  <c r="C1665" i="1"/>
  <c r="C1625" i="1"/>
  <c r="C1593" i="1"/>
  <c r="C1553" i="1"/>
  <c r="C1521" i="1"/>
  <c r="C1497" i="1"/>
  <c r="C1457" i="1"/>
  <c r="C1417" i="1"/>
  <c r="C1377" i="1"/>
  <c r="C1345" i="1"/>
  <c r="C1305" i="1"/>
  <c r="C1265" i="1"/>
  <c r="C1888" i="1"/>
  <c r="C1871" i="1"/>
  <c r="C1703" i="1"/>
  <c r="C1639" i="1"/>
  <c r="E1639" i="1" s="1"/>
  <c r="A866" i="15" s="1"/>
  <c r="C1886" i="1"/>
  <c r="C1862" i="1"/>
  <c r="C1876" i="1"/>
  <c r="C1852" i="1"/>
  <c r="C1836" i="1"/>
  <c r="C1820" i="1"/>
  <c r="C1804" i="1"/>
  <c r="C1788" i="1"/>
  <c r="C1772" i="1"/>
  <c r="C1756" i="1"/>
  <c r="C1748" i="1"/>
  <c r="C1740" i="1"/>
  <c r="C1732" i="1"/>
  <c r="C1724" i="1"/>
  <c r="C1716" i="1"/>
  <c r="C1708" i="1"/>
  <c r="C1700" i="1"/>
  <c r="C1692" i="1"/>
  <c r="C1684" i="1"/>
  <c r="C1676" i="1"/>
  <c r="C1668" i="1"/>
  <c r="C1660" i="1"/>
  <c r="C1652" i="1"/>
  <c r="C1644" i="1"/>
  <c r="C1636" i="1"/>
  <c r="C1628" i="1"/>
  <c r="C1620" i="1"/>
  <c r="C1612" i="1"/>
  <c r="C1604" i="1"/>
  <c r="C1596" i="1"/>
  <c r="C1588" i="1"/>
  <c r="C1580" i="1"/>
  <c r="E1580" i="1" s="1"/>
  <c r="A807" i="15" s="1"/>
  <c r="C1572" i="1"/>
  <c r="C1564" i="1"/>
  <c r="C1556" i="1"/>
  <c r="C1548" i="1"/>
  <c r="C1540" i="1"/>
  <c r="C1532" i="1"/>
  <c r="C1524" i="1"/>
  <c r="C1516" i="1"/>
  <c r="C1508" i="1"/>
  <c r="C1500" i="1"/>
  <c r="C1492" i="1"/>
  <c r="C1484" i="1"/>
  <c r="C1476" i="1"/>
  <c r="C1468" i="1"/>
  <c r="C1460" i="1"/>
  <c r="C1452" i="1"/>
  <c r="E1452" i="1" s="1"/>
  <c r="A679" i="15" s="1"/>
  <c r="C1444" i="1"/>
  <c r="C1436" i="1"/>
  <c r="C1428" i="1"/>
  <c r="C1849" i="1"/>
  <c r="C1809" i="1"/>
  <c r="C1769" i="1"/>
  <c r="C1729" i="1"/>
  <c r="C1689" i="1"/>
  <c r="C1649" i="1"/>
  <c r="C1617" i="1"/>
  <c r="C1569" i="1"/>
  <c r="C1529" i="1"/>
  <c r="C1489" i="1"/>
  <c r="C1449" i="1"/>
  <c r="C1409" i="1"/>
  <c r="C1369" i="1"/>
  <c r="E1369" i="1" s="1"/>
  <c r="A596" i="15" s="1"/>
  <c r="C1329" i="1"/>
  <c r="C1281" i="1"/>
  <c r="C1878" i="1"/>
  <c r="C1854" i="1"/>
  <c r="C1884" i="1"/>
  <c r="C1868" i="1"/>
  <c r="C1860" i="1"/>
  <c r="C1844" i="1"/>
  <c r="C1828" i="1"/>
  <c r="C1812" i="1"/>
  <c r="C1796" i="1"/>
  <c r="C1780" i="1"/>
  <c r="C1764" i="1"/>
  <c r="C1883" i="1"/>
  <c r="C1875" i="1"/>
  <c r="C1867" i="1"/>
  <c r="C1422" i="1"/>
  <c r="C1420" i="1"/>
  <c r="C1412" i="1"/>
  <c r="C1404" i="1"/>
  <c r="C1396" i="1"/>
  <c r="C1388" i="1"/>
  <c r="C1380" i="1"/>
  <c r="C1372" i="1"/>
  <c r="C1364" i="1"/>
  <c r="C1356" i="1"/>
  <c r="C1348" i="1"/>
  <c r="C1340" i="1"/>
  <c r="C1332" i="1"/>
  <c r="C1324" i="1"/>
  <c r="C1316" i="1"/>
  <c r="C1308" i="1"/>
  <c r="E1308" i="1" s="1"/>
  <c r="A535" i="15" s="1"/>
  <c r="C1300" i="1"/>
  <c r="C1292" i="1"/>
  <c r="C1284" i="1"/>
  <c r="C1276" i="1"/>
  <c r="C1268" i="1"/>
  <c r="C1260" i="1"/>
  <c r="C1252" i="1"/>
  <c r="C1244" i="1"/>
  <c r="C1236" i="1"/>
  <c r="C1228" i="1"/>
  <c r="C1220" i="1"/>
  <c r="C1212" i="1"/>
  <c r="C1204" i="1"/>
  <c r="C1196" i="1"/>
  <c r="C1188" i="1"/>
  <c r="C1180" i="1"/>
  <c r="E1180" i="1" s="1"/>
  <c r="A407" i="15" s="1"/>
  <c r="C1172" i="1"/>
  <c r="C1164" i="1"/>
  <c r="C1156" i="1"/>
  <c r="C1148" i="1"/>
  <c r="C1140" i="1"/>
  <c r="C1132" i="1"/>
  <c r="C1124" i="1"/>
  <c r="C1116" i="1"/>
  <c r="C1108" i="1"/>
  <c r="C1100" i="1"/>
  <c r="C1092" i="1"/>
  <c r="C1084" i="1"/>
  <c r="C1076" i="1"/>
  <c r="C1068" i="1"/>
  <c r="C1060" i="1"/>
  <c r="C1052" i="1"/>
  <c r="E1052" i="1" s="1"/>
  <c r="A279" i="15" s="1"/>
  <c r="C1044" i="1"/>
  <c r="C1036" i="1"/>
  <c r="C1028" i="1"/>
  <c r="C1020" i="1"/>
  <c r="C1012" i="1"/>
  <c r="C1004" i="1"/>
  <c r="C996" i="1"/>
  <c r="C988" i="1"/>
  <c r="C980" i="1"/>
  <c r="C972" i="1"/>
  <c r="C964" i="1"/>
  <c r="C956" i="1"/>
  <c r="C948" i="1"/>
  <c r="C940" i="1"/>
  <c r="C932" i="1"/>
  <c r="C924" i="1"/>
  <c r="E924" i="1" s="1"/>
  <c r="A151" i="15" s="1"/>
  <c r="C916" i="1"/>
  <c r="C908" i="1"/>
  <c r="C900" i="1"/>
  <c r="C892" i="1"/>
  <c r="C884" i="1"/>
  <c r="C876" i="1"/>
  <c r="C868" i="1"/>
  <c r="C860" i="1"/>
  <c r="C852" i="1"/>
  <c r="C844" i="1"/>
  <c r="C836" i="1"/>
  <c r="C828" i="1"/>
  <c r="C820" i="1"/>
  <c r="C812" i="1"/>
  <c r="C804" i="1"/>
  <c r="C796" i="1"/>
  <c r="E796" i="1" s="1"/>
  <c r="A23" i="15" s="1"/>
  <c r="C788" i="1"/>
  <c r="C780" i="1"/>
  <c r="C772" i="1"/>
  <c r="C764" i="1"/>
  <c r="C756" i="1"/>
  <c r="C748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32" i="1"/>
  <c r="C1624" i="1"/>
  <c r="C1616" i="1"/>
  <c r="C1608" i="1"/>
  <c r="C1600" i="1"/>
  <c r="C1592" i="1"/>
  <c r="C1584" i="1"/>
  <c r="C1576" i="1"/>
  <c r="C1568" i="1"/>
  <c r="C1560" i="1"/>
  <c r="C1552" i="1"/>
  <c r="C1544" i="1"/>
  <c r="E1544" i="1" s="1"/>
  <c r="A771" i="15" s="1"/>
  <c r="C1536" i="1"/>
  <c r="C1528" i="1"/>
  <c r="C1520" i="1"/>
  <c r="C1512" i="1"/>
  <c r="C1504" i="1"/>
  <c r="C1496" i="1"/>
  <c r="C1488" i="1"/>
  <c r="C1480" i="1"/>
  <c r="C1472" i="1"/>
  <c r="C1464" i="1"/>
  <c r="C1456" i="1"/>
  <c r="C1448" i="1"/>
  <c r="C1440" i="1"/>
  <c r="C1432" i="1"/>
  <c r="C1424" i="1"/>
  <c r="C1416" i="1"/>
  <c r="E1416" i="1" s="1"/>
  <c r="A643" i="15" s="1"/>
  <c r="C1408" i="1"/>
  <c r="C1400" i="1"/>
  <c r="C1392" i="1"/>
  <c r="C1384" i="1"/>
  <c r="C1376" i="1"/>
  <c r="C1368" i="1"/>
  <c r="C1360" i="1"/>
  <c r="C1352" i="1"/>
  <c r="C1344" i="1"/>
  <c r="C1320" i="1"/>
  <c r="C1288" i="1"/>
  <c r="C1256" i="1"/>
  <c r="C1224" i="1"/>
  <c r="C1160" i="1"/>
  <c r="C1128" i="1"/>
  <c r="C1088" i="1"/>
  <c r="E1088" i="1" s="1"/>
  <c r="A315" i="15" s="1"/>
  <c r="C1024" i="1"/>
  <c r="C960" i="1"/>
  <c r="C1847" i="1"/>
  <c r="C1839" i="1"/>
  <c r="C1823" i="1"/>
  <c r="C1815" i="1"/>
  <c r="C1807" i="1"/>
  <c r="C1799" i="1"/>
  <c r="C1791" i="1"/>
  <c r="C1783" i="1"/>
  <c r="C1775" i="1"/>
  <c r="C1759" i="1"/>
  <c r="C1751" i="1"/>
  <c r="C1743" i="1"/>
  <c r="C1735" i="1"/>
  <c r="C1727" i="1"/>
  <c r="C1719" i="1"/>
  <c r="C1711" i="1"/>
  <c r="C1695" i="1"/>
  <c r="C1687" i="1"/>
  <c r="C1679" i="1"/>
  <c r="C1671" i="1"/>
  <c r="C1663" i="1"/>
  <c r="C1655" i="1"/>
  <c r="C1647" i="1"/>
  <c r="C1631" i="1"/>
  <c r="C1623" i="1"/>
  <c r="C1615" i="1"/>
  <c r="C1607" i="1"/>
  <c r="C1599" i="1"/>
  <c r="C1591" i="1"/>
  <c r="C1583" i="1"/>
  <c r="E1583" i="1" s="1"/>
  <c r="A810" i="15" s="1"/>
  <c r="C1567" i="1"/>
  <c r="C1559" i="1"/>
  <c r="C1551" i="1"/>
  <c r="C1543" i="1"/>
  <c r="C1535" i="1"/>
  <c r="C1527" i="1"/>
  <c r="C1519" i="1"/>
  <c r="C1503" i="1"/>
  <c r="C1495" i="1"/>
  <c r="C1487" i="1"/>
  <c r="C1479" i="1"/>
  <c r="C1471" i="1"/>
  <c r="C1463" i="1"/>
  <c r="C1455" i="1"/>
  <c r="C1447" i="1"/>
  <c r="C1439" i="1"/>
  <c r="E1439" i="1" s="1"/>
  <c r="A666" i="15" s="1"/>
  <c r="C1431" i="1"/>
  <c r="C1423" i="1"/>
  <c r="C1415" i="1"/>
  <c r="C1407" i="1"/>
  <c r="C1399" i="1"/>
  <c r="C1391" i="1"/>
  <c r="C1383" i="1"/>
  <c r="C1375" i="1"/>
  <c r="C1367" i="1"/>
  <c r="C1359" i="1"/>
  <c r="C1351" i="1"/>
  <c r="C1343" i="1"/>
  <c r="C1335" i="1"/>
  <c r="C1327" i="1"/>
  <c r="C1319" i="1"/>
  <c r="C1311" i="1"/>
  <c r="E1311" i="1" s="1"/>
  <c r="A538" i="15" s="1"/>
  <c r="C1303" i="1"/>
  <c r="C1295" i="1"/>
  <c r="C607" i="1"/>
  <c r="C1846" i="1"/>
  <c r="C1838" i="1"/>
  <c r="C1830" i="1"/>
  <c r="C1822" i="1"/>
  <c r="C1814" i="1"/>
  <c r="C1806" i="1"/>
  <c r="C1798" i="1"/>
  <c r="C1790" i="1"/>
  <c r="C1782" i="1"/>
  <c r="C1774" i="1"/>
  <c r="C1766" i="1"/>
  <c r="C1758" i="1"/>
  <c r="C1750" i="1"/>
  <c r="C1742" i="1"/>
  <c r="C1734" i="1"/>
  <c r="C1726" i="1"/>
  <c r="C1718" i="1"/>
  <c r="C1710" i="1"/>
  <c r="C1702" i="1"/>
  <c r="C1694" i="1"/>
  <c r="C1686" i="1"/>
  <c r="C1678" i="1"/>
  <c r="C1670" i="1"/>
  <c r="C1662" i="1"/>
  <c r="C1654" i="1"/>
  <c r="C1646" i="1"/>
  <c r="C1638" i="1"/>
  <c r="C1630" i="1"/>
  <c r="C1622" i="1"/>
  <c r="E1622" i="1" s="1"/>
  <c r="A849" i="15" s="1"/>
  <c r="C1614" i="1"/>
  <c r="C1606" i="1"/>
  <c r="C1598" i="1"/>
  <c r="C1590" i="1"/>
  <c r="C1582" i="1"/>
  <c r="C1574" i="1"/>
  <c r="C1566" i="1"/>
  <c r="C1558" i="1"/>
  <c r="C1550" i="1"/>
  <c r="C1542" i="1"/>
  <c r="C1534" i="1"/>
  <c r="C1526" i="1"/>
  <c r="C1518" i="1"/>
  <c r="C1510" i="1"/>
  <c r="C1502" i="1"/>
  <c r="C1494" i="1"/>
  <c r="E1494" i="1" s="1"/>
  <c r="A721" i="15" s="1"/>
  <c r="C1486" i="1"/>
  <c r="C1478" i="1"/>
  <c r="C1470" i="1"/>
  <c r="C1462" i="1"/>
  <c r="C1454" i="1"/>
  <c r="C1446" i="1"/>
  <c r="C1438" i="1"/>
  <c r="C1430" i="1"/>
  <c r="C1414" i="1"/>
  <c r="C1406" i="1"/>
  <c r="C1398" i="1"/>
  <c r="C1390" i="1"/>
  <c r="C1382" i="1"/>
  <c r="C1374" i="1"/>
  <c r="C1366" i="1"/>
  <c r="C1358" i="1"/>
  <c r="E1358" i="1" s="1"/>
  <c r="A585" i="15" s="1"/>
  <c r="C1350" i="1"/>
  <c r="C1342" i="1"/>
  <c r="C1334" i="1"/>
  <c r="C1326" i="1"/>
  <c r="C1318" i="1"/>
  <c r="C1310" i="1"/>
  <c r="C1302" i="1"/>
  <c r="C1294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C1605" i="1"/>
  <c r="C1597" i="1"/>
  <c r="C1589" i="1"/>
  <c r="C1581" i="1"/>
  <c r="C1573" i="1"/>
  <c r="E1573" i="1" s="1"/>
  <c r="A800" i="15" s="1"/>
  <c r="C1565" i="1"/>
  <c r="C1557" i="1"/>
  <c r="C1549" i="1"/>
  <c r="C1541" i="1"/>
  <c r="C1533" i="1"/>
  <c r="C1525" i="1"/>
  <c r="C1517" i="1"/>
  <c r="C1509" i="1"/>
  <c r="C1501" i="1"/>
  <c r="C1493" i="1"/>
  <c r="C1485" i="1"/>
  <c r="C1477" i="1"/>
  <c r="C1469" i="1"/>
  <c r="C1461" i="1"/>
  <c r="C1453" i="1"/>
  <c r="C1445" i="1"/>
  <c r="E1445" i="1" s="1"/>
  <c r="A672" i="15" s="1"/>
  <c r="C1437" i="1"/>
  <c r="C1429" i="1"/>
  <c r="C1421" i="1"/>
  <c r="C1413" i="1"/>
  <c r="C1405" i="1"/>
  <c r="C1397" i="1"/>
  <c r="C1389" i="1"/>
  <c r="C1381" i="1"/>
  <c r="C1373" i="1"/>
  <c r="C1365" i="1"/>
  <c r="C1357" i="1"/>
  <c r="C1349" i="1"/>
  <c r="C1341" i="1"/>
  <c r="C861" i="1"/>
  <c r="C740" i="1"/>
  <c r="C732" i="1"/>
  <c r="C724" i="1"/>
  <c r="C716" i="1"/>
  <c r="C708" i="1"/>
  <c r="C700" i="1"/>
  <c r="C692" i="1"/>
  <c r="C684" i="1"/>
  <c r="C676" i="1"/>
  <c r="C668" i="1"/>
  <c r="C660" i="1"/>
  <c r="C652" i="1"/>
  <c r="C644" i="1"/>
  <c r="C636" i="1"/>
  <c r="C628" i="1"/>
  <c r="C620" i="1"/>
  <c r="C612" i="1"/>
  <c r="C604" i="1"/>
  <c r="C596" i="1"/>
  <c r="C588" i="1"/>
  <c r="C580" i="1"/>
  <c r="C572" i="1"/>
  <c r="C564" i="1"/>
  <c r="C556" i="1"/>
  <c r="C548" i="1"/>
  <c r="C540" i="1"/>
  <c r="C532" i="1"/>
  <c r="C524" i="1"/>
  <c r="C516" i="1"/>
  <c r="C508" i="1"/>
  <c r="C500" i="1"/>
  <c r="C492" i="1"/>
  <c r="C484" i="1"/>
  <c r="C476" i="1"/>
  <c r="C468" i="1"/>
  <c r="C460" i="1"/>
  <c r="C452" i="1"/>
  <c r="C444" i="1"/>
  <c r="C436" i="1"/>
  <c r="C428" i="1"/>
  <c r="C420" i="1"/>
  <c r="C412" i="1"/>
  <c r="C404" i="1"/>
  <c r="C396" i="1"/>
  <c r="C388" i="1"/>
  <c r="C380" i="1"/>
  <c r="C372" i="1"/>
  <c r="C364" i="1"/>
  <c r="C356" i="1"/>
  <c r="C348" i="1"/>
  <c r="C340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859" i="1"/>
  <c r="C1851" i="1"/>
  <c r="C1843" i="1"/>
  <c r="C1835" i="1"/>
  <c r="C1827" i="1"/>
  <c r="C1819" i="1"/>
  <c r="C1811" i="1"/>
  <c r="C1803" i="1"/>
  <c r="C1795" i="1"/>
  <c r="C1787" i="1"/>
  <c r="C1779" i="1"/>
  <c r="C1771" i="1"/>
  <c r="C1763" i="1"/>
  <c r="C1755" i="1"/>
  <c r="C1747" i="1"/>
  <c r="C1739" i="1"/>
  <c r="C1731" i="1"/>
  <c r="C1723" i="1"/>
  <c r="C1715" i="1"/>
  <c r="C1707" i="1"/>
  <c r="C1699" i="1"/>
  <c r="C1691" i="1"/>
  <c r="C1683" i="1"/>
  <c r="C1675" i="1"/>
  <c r="C1667" i="1"/>
  <c r="C1659" i="1"/>
  <c r="C1651" i="1"/>
  <c r="C1643" i="1"/>
  <c r="C1635" i="1"/>
  <c r="C1627" i="1"/>
  <c r="C1619" i="1"/>
  <c r="C1611" i="1"/>
  <c r="C1603" i="1"/>
  <c r="C1595" i="1"/>
  <c r="C1587" i="1"/>
  <c r="E1587" i="1" s="1"/>
  <c r="A814" i="15" s="1"/>
  <c r="C1579" i="1"/>
  <c r="C1571" i="1"/>
  <c r="C1563" i="1"/>
  <c r="C1555" i="1"/>
  <c r="C1547" i="1"/>
  <c r="C1539" i="1"/>
  <c r="C1531" i="1"/>
  <c r="C1523" i="1"/>
  <c r="C1515" i="1"/>
  <c r="C1507" i="1"/>
  <c r="C1499" i="1"/>
  <c r="C1491" i="1"/>
  <c r="C1483" i="1"/>
  <c r="C1475" i="1"/>
  <c r="C1467" i="1"/>
  <c r="C1459" i="1"/>
  <c r="E1459" i="1" s="1"/>
  <c r="A686" i="15" s="1"/>
  <c r="C1451" i="1"/>
  <c r="C1443" i="1"/>
  <c r="C1435" i="1"/>
  <c r="C1427" i="1"/>
  <c r="C1419" i="1"/>
  <c r="C1411" i="1"/>
  <c r="C1403" i="1"/>
  <c r="C1395" i="1"/>
  <c r="C1387" i="1"/>
  <c r="C1379" i="1"/>
  <c r="C1371" i="1"/>
  <c r="C1363" i="1"/>
  <c r="C1355" i="1"/>
  <c r="C1347" i="1"/>
  <c r="C1339" i="1"/>
  <c r="C1331" i="1"/>
  <c r="E1331" i="1" s="1"/>
  <c r="A558" i="15" s="1"/>
  <c r="C1323" i="1"/>
  <c r="C1315" i="1"/>
  <c r="C1307" i="1"/>
  <c r="C1299" i="1"/>
  <c r="C1291" i="1"/>
  <c r="C1283" i="1"/>
  <c r="C1275" i="1"/>
  <c r="C1267" i="1"/>
  <c r="C1882" i="1"/>
  <c r="C1874" i="1"/>
  <c r="C1866" i="1"/>
  <c r="C1858" i="1"/>
  <c r="C1850" i="1"/>
  <c r="C1842" i="1"/>
  <c r="C1834" i="1"/>
  <c r="C1826" i="1"/>
  <c r="C1818" i="1"/>
  <c r="C1810" i="1"/>
  <c r="C1802" i="1"/>
  <c r="C1794" i="1"/>
  <c r="C1786" i="1"/>
  <c r="C1778" i="1"/>
  <c r="C1770" i="1"/>
  <c r="C1762" i="1"/>
  <c r="C1754" i="1"/>
  <c r="C1746" i="1"/>
  <c r="C1738" i="1"/>
  <c r="C1730" i="1"/>
  <c r="C1722" i="1"/>
  <c r="C1714" i="1"/>
  <c r="C1706" i="1"/>
  <c r="C1698" i="1"/>
  <c r="C1690" i="1"/>
  <c r="C1682" i="1"/>
  <c r="C1674" i="1"/>
  <c r="C1666" i="1"/>
  <c r="C1658" i="1"/>
  <c r="C1650" i="1"/>
  <c r="C1642" i="1"/>
  <c r="C1634" i="1"/>
  <c r="C1626" i="1"/>
  <c r="C1618" i="1"/>
  <c r="C1610" i="1"/>
  <c r="C1602" i="1"/>
  <c r="C1594" i="1"/>
  <c r="C1586" i="1"/>
  <c r="C1578" i="1"/>
  <c r="C1570" i="1"/>
  <c r="E1570" i="1" s="1"/>
  <c r="A797" i="15" s="1"/>
  <c r="C1562" i="1"/>
  <c r="C1554" i="1"/>
  <c r="C1546" i="1"/>
  <c r="C1538" i="1"/>
  <c r="C1530" i="1"/>
  <c r="C1522" i="1"/>
  <c r="C1514" i="1"/>
  <c r="C1506" i="1"/>
  <c r="C1498" i="1"/>
  <c r="C1490" i="1"/>
  <c r="C1482" i="1"/>
  <c r="C1474" i="1"/>
  <c r="C1466" i="1"/>
  <c r="C1458" i="1"/>
  <c r="C1450" i="1"/>
  <c r="C1442" i="1"/>
  <c r="E1442" i="1" s="1"/>
  <c r="A669" i="15" s="1"/>
  <c r="C1434" i="1"/>
  <c r="C1426" i="1"/>
  <c r="C1418" i="1"/>
  <c r="C1410" i="1"/>
  <c r="C1402" i="1"/>
  <c r="C1394" i="1"/>
  <c r="C1386" i="1"/>
  <c r="C1378" i="1"/>
  <c r="C1370" i="1"/>
  <c r="C1362" i="1"/>
  <c r="C1354" i="1"/>
  <c r="C1346" i="1"/>
  <c r="C1338" i="1"/>
  <c r="C1330" i="1"/>
  <c r="C1192" i="1"/>
  <c r="C1259" i="1"/>
  <c r="E1259" i="1" s="1"/>
  <c r="A486" i="15" s="1"/>
  <c r="C1251" i="1"/>
  <c r="C1243" i="1"/>
  <c r="C1235" i="1"/>
  <c r="C1227" i="1"/>
  <c r="C1219" i="1"/>
  <c r="C1211" i="1"/>
  <c r="C1203" i="1"/>
  <c r="C1195" i="1"/>
  <c r="C1187" i="1"/>
  <c r="C1179" i="1"/>
  <c r="C1171" i="1"/>
  <c r="C1163" i="1"/>
  <c r="C1155" i="1"/>
  <c r="C1147" i="1"/>
  <c r="C1139" i="1"/>
  <c r="C1131" i="1"/>
  <c r="E1131" i="1" s="1"/>
  <c r="A358" i="15" s="1"/>
  <c r="C1123" i="1"/>
  <c r="C1115" i="1"/>
  <c r="C1107" i="1"/>
  <c r="C1099" i="1"/>
  <c r="C1091" i="1"/>
  <c r="C1083" i="1"/>
  <c r="C1075" i="1"/>
  <c r="C1067" i="1"/>
  <c r="C1059" i="1"/>
  <c r="C1051" i="1"/>
  <c r="C1043" i="1"/>
  <c r="C1035" i="1"/>
  <c r="C1027" i="1"/>
  <c r="C1019" i="1"/>
  <c r="C1011" i="1"/>
  <c r="C1003" i="1"/>
  <c r="E1003" i="1" s="1"/>
  <c r="A230" i="15" s="1"/>
  <c r="C995" i="1"/>
  <c r="C987" i="1"/>
  <c r="C979" i="1"/>
  <c r="C971" i="1"/>
  <c r="C963" i="1"/>
  <c r="C955" i="1"/>
  <c r="C947" i="1"/>
  <c r="C939" i="1"/>
  <c r="C931" i="1"/>
  <c r="C923" i="1"/>
  <c r="C915" i="1"/>
  <c r="C907" i="1"/>
  <c r="C899" i="1"/>
  <c r="C891" i="1"/>
  <c r="C883" i="1"/>
  <c r="C875" i="1"/>
  <c r="E875" i="1" s="1"/>
  <c r="A102" i="15" s="1"/>
  <c r="C867" i="1"/>
  <c r="C859" i="1"/>
  <c r="C851" i="1"/>
  <c r="C843" i="1"/>
  <c r="C835" i="1"/>
  <c r="C827" i="1"/>
  <c r="C819" i="1"/>
  <c r="C811" i="1"/>
  <c r="C803" i="1"/>
  <c r="C795" i="1"/>
  <c r="C787" i="1"/>
  <c r="C779" i="1"/>
  <c r="C771" i="1"/>
  <c r="C763" i="1"/>
  <c r="C755" i="1"/>
  <c r="C747" i="1"/>
  <c r="C739" i="1"/>
  <c r="C731" i="1"/>
  <c r="C723" i="1"/>
  <c r="C715" i="1"/>
  <c r="C707" i="1"/>
  <c r="C699" i="1"/>
  <c r="C691" i="1"/>
  <c r="C683" i="1"/>
  <c r="C675" i="1"/>
  <c r="C667" i="1"/>
  <c r="C659" i="1"/>
  <c r="C651" i="1"/>
  <c r="C643" i="1"/>
  <c r="C635" i="1"/>
  <c r="C627" i="1"/>
  <c r="C619" i="1"/>
  <c r="C611" i="1"/>
  <c r="C603" i="1"/>
  <c r="C595" i="1"/>
  <c r="C587" i="1"/>
  <c r="C579" i="1"/>
  <c r="C571" i="1"/>
  <c r="C563" i="1"/>
  <c r="C555" i="1"/>
  <c r="C547" i="1"/>
  <c r="C539" i="1"/>
  <c r="C531" i="1"/>
  <c r="C523" i="1"/>
  <c r="C515" i="1"/>
  <c r="C507" i="1"/>
  <c r="C499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322" i="1"/>
  <c r="E1322" i="1" s="1"/>
  <c r="A549" i="15" s="1"/>
  <c r="C1314" i="1"/>
  <c r="C1306" i="1"/>
  <c r="C1298" i="1"/>
  <c r="C1290" i="1"/>
  <c r="C1282" i="1"/>
  <c r="C1274" i="1"/>
  <c r="C1266" i="1"/>
  <c r="C1258" i="1"/>
  <c r="C1250" i="1"/>
  <c r="C1242" i="1"/>
  <c r="C1234" i="1"/>
  <c r="C1226" i="1"/>
  <c r="C1218" i="1"/>
  <c r="C1210" i="1"/>
  <c r="C1202" i="1"/>
  <c r="C1194" i="1"/>
  <c r="E1194" i="1" s="1"/>
  <c r="A421" i="15" s="1"/>
  <c r="C1186" i="1"/>
  <c r="C1178" i="1"/>
  <c r="C1170" i="1"/>
  <c r="C1162" i="1"/>
  <c r="C1154" i="1"/>
  <c r="C1146" i="1"/>
  <c r="C1138" i="1"/>
  <c r="C1130" i="1"/>
  <c r="C1122" i="1"/>
  <c r="C1114" i="1"/>
  <c r="C1106" i="1"/>
  <c r="C1098" i="1"/>
  <c r="C1090" i="1"/>
  <c r="C1082" i="1"/>
  <c r="C1074" i="1"/>
  <c r="C1066" i="1"/>
  <c r="E1066" i="1" s="1"/>
  <c r="A293" i="15" s="1"/>
  <c r="C1058" i="1"/>
  <c r="C1050" i="1"/>
  <c r="C1042" i="1"/>
  <c r="C1034" i="1"/>
  <c r="C1026" i="1"/>
  <c r="C1018" i="1"/>
  <c r="C1010" i="1"/>
  <c r="C1002" i="1"/>
  <c r="C994" i="1"/>
  <c r="C986" i="1"/>
  <c r="C978" i="1"/>
  <c r="C970" i="1"/>
  <c r="C962" i="1"/>
  <c r="C954" i="1"/>
  <c r="C946" i="1"/>
  <c r="C938" i="1"/>
  <c r="E938" i="1" s="1"/>
  <c r="A165" i="15" s="1"/>
  <c r="C930" i="1"/>
  <c r="C922" i="1"/>
  <c r="C914" i="1"/>
  <c r="C906" i="1"/>
  <c r="C898" i="1"/>
  <c r="C890" i="1"/>
  <c r="C882" i="1"/>
  <c r="C874" i="1"/>
  <c r="C866" i="1"/>
  <c r="C858" i="1"/>
  <c r="C850" i="1"/>
  <c r="C842" i="1"/>
  <c r="C834" i="1"/>
  <c r="C826" i="1"/>
  <c r="C818" i="1"/>
  <c r="C810" i="1"/>
  <c r="E810" i="1" s="1"/>
  <c r="A37" i="15" s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257" i="1"/>
  <c r="C1249" i="1"/>
  <c r="C1241" i="1"/>
  <c r="C1233" i="1"/>
  <c r="C1225" i="1"/>
  <c r="C1217" i="1"/>
  <c r="C1209" i="1"/>
  <c r="C1201" i="1"/>
  <c r="C1193" i="1"/>
  <c r="C1185" i="1"/>
  <c r="E1185" i="1" s="1"/>
  <c r="A412" i="15" s="1"/>
  <c r="C1177" i="1"/>
  <c r="C1169" i="1"/>
  <c r="C1161" i="1"/>
  <c r="C1153" i="1"/>
  <c r="C1145" i="1"/>
  <c r="C1137" i="1"/>
  <c r="C1129" i="1"/>
  <c r="E1129" i="1" s="1"/>
  <c r="A356" i="15" s="1"/>
  <c r="C1121" i="1"/>
  <c r="C1113" i="1"/>
  <c r="C1105" i="1"/>
  <c r="C1097" i="1"/>
  <c r="C1089" i="1"/>
  <c r="C1081" i="1"/>
  <c r="C1073" i="1"/>
  <c r="C1065" i="1"/>
  <c r="E1065" i="1" s="1"/>
  <c r="A292" i="15" s="1"/>
  <c r="C1057" i="1"/>
  <c r="E1057" i="1" s="1"/>
  <c r="A284" i="15" s="1"/>
  <c r="C1049" i="1"/>
  <c r="C1041" i="1"/>
  <c r="C1033" i="1"/>
  <c r="C1025" i="1"/>
  <c r="C1017" i="1"/>
  <c r="C1009" i="1"/>
  <c r="C1001" i="1"/>
  <c r="E1001" i="1" s="1"/>
  <c r="A228" i="15" s="1"/>
  <c r="C993" i="1"/>
  <c r="C985" i="1"/>
  <c r="C977" i="1"/>
  <c r="C969" i="1"/>
  <c r="C961" i="1"/>
  <c r="C953" i="1"/>
  <c r="C945" i="1"/>
  <c r="C937" i="1"/>
  <c r="E937" i="1" s="1"/>
  <c r="A164" i="15" s="1"/>
  <c r="C929" i="1"/>
  <c r="E929" i="1" s="1"/>
  <c r="A156" i="15" s="1"/>
  <c r="C921" i="1"/>
  <c r="C913" i="1"/>
  <c r="C905" i="1"/>
  <c r="C897" i="1"/>
  <c r="C889" i="1"/>
  <c r="C881" i="1"/>
  <c r="C873" i="1"/>
  <c r="E873" i="1" s="1"/>
  <c r="A100" i="15" s="1"/>
  <c r="C865" i="1"/>
  <c r="C857" i="1"/>
  <c r="C849" i="1"/>
  <c r="C841" i="1"/>
  <c r="C833" i="1"/>
  <c r="C825" i="1"/>
  <c r="C817" i="1"/>
  <c r="C809" i="1"/>
  <c r="E809" i="1" s="1"/>
  <c r="A36" i="15" s="1"/>
  <c r="C801" i="1"/>
  <c r="E801" i="1" s="1"/>
  <c r="A28" i="15" s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7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1336" i="1"/>
  <c r="C1328" i="1"/>
  <c r="C1312" i="1"/>
  <c r="C1304" i="1"/>
  <c r="E1304" i="1" s="1"/>
  <c r="A531" i="15" s="1"/>
  <c r="C1296" i="1"/>
  <c r="C1280" i="1"/>
  <c r="C1272" i="1"/>
  <c r="C1264" i="1"/>
  <c r="C1248" i="1"/>
  <c r="C1240" i="1"/>
  <c r="C1232" i="1"/>
  <c r="C1216" i="1"/>
  <c r="E1216" i="1" s="1"/>
  <c r="A443" i="15" s="1"/>
  <c r="C1208" i="1"/>
  <c r="E1208" i="1" s="1"/>
  <c r="A435" i="15" s="1"/>
  <c r="C1200" i="1"/>
  <c r="C1184" i="1"/>
  <c r="C1176" i="1"/>
  <c r="C1168" i="1"/>
  <c r="C1152" i="1"/>
  <c r="C1144" i="1"/>
  <c r="C1136" i="1"/>
  <c r="E1136" i="1" s="1"/>
  <c r="A363" i="15" s="1"/>
  <c r="C1120" i="1"/>
  <c r="C1112" i="1"/>
  <c r="C1104" i="1"/>
  <c r="C1096" i="1"/>
  <c r="C1080" i="1"/>
  <c r="C1072" i="1"/>
  <c r="C1064" i="1"/>
  <c r="C1056" i="1"/>
  <c r="E1056" i="1" s="1"/>
  <c r="A283" i="15" s="1"/>
  <c r="C1048" i="1"/>
  <c r="E1048" i="1" s="1"/>
  <c r="A275" i="15" s="1"/>
  <c r="C1040" i="1"/>
  <c r="C1032" i="1"/>
  <c r="C1016" i="1"/>
  <c r="C1008" i="1"/>
  <c r="C1000" i="1"/>
  <c r="C992" i="1"/>
  <c r="C984" i="1"/>
  <c r="E984" i="1" s="1"/>
  <c r="A211" i="15" s="1"/>
  <c r="C976" i="1"/>
  <c r="C968" i="1"/>
  <c r="C952" i="1"/>
  <c r="C944" i="1"/>
  <c r="C936" i="1"/>
  <c r="C928" i="1"/>
  <c r="C920" i="1"/>
  <c r="C912" i="1"/>
  <c r="E912" i="1" s="1"/>
  <c r="A139" i="15" s="1"/>
  <c r="C904" i="1"/>
  <c r="E904" i="1" s="1"/>
  <c r="A131" i="15" s="1"/>
  <c r="C896" i="1"/>
  <c r="C888" i="1"/>
  <c r="C880" i="1"/>
  <c r="C872" i="1"/>
  <c r="C864" i="1"/>
  <c r="C856" i="1"/>
  <c r="C848" i="1"/>
  <c r="E848" i="1" s="1"/>
  <c r="A75" i="15" s="1"/>
  <c r="C840" i="1"/>
  <c r="C832" i="1"/>
  <c r="C824" i="1"/>
  <c r="C816" i="1"/>
  <c r="C808" i="1"/>
  <c r="C800" i="1"/>
  <c r="C792" i="1"/>
  <c r="C784" i="1"/>
  <c r="E784" i="1" s="1"/>
  <c r="A11" i="15" s="1"/>
  <c r="C776" i="1"/>
  <c r="E776" i="1" s="1"/>
  <c r="A3" i="15" s="1"/>
  <c r="C768" i="1"/>
  <c r="C760" i="1"/>
  <c r="C752" i="1"/>
  <c r="C744" i="1"/>
  <c r="C736" i="1"/>
  <c r="C728" i="1"/>
  <c r="C720" i="1"/>
  <c r="C712" i="1"/>
  <c r="C704" i="1"/>
  <c r="C696" i="1"/>
  <c r="C688" i="1"/>
  <c r="C680" i="1"/>
  <c r="C672" i="1"/>
  <c r="C664" i="1"/>
  <c r="C656" i="1"/>
  <c r="C648" i="1"/>
  <c r="C640" i="1"/>
  <c r="C632" i="1"/>
  <c r="C624" i="1"/>
  <c r="C616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12" i="1"/>
  <c r="C504" i="1"/>
  <c r="C496" i="1"/>
  <c r="C488" i="1"/>
  <c r="C480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287" i="1"/>
  <c r="C1279" i="1"/>
  <c r="C1271" i="1"/>
  <c r="C1263" i="1"/>
  <c r="C1255" i="1"/>
  <c r="E1255" i="1" s="1"/>
  <c r="A482" i="15" s="1"/>
  <c r="C1247" i="1"/>
  <c r="C1239" i="1"/>
  <c r="C1231" i="1"/>
  <c r="C1223" i="1"/>
  <c r="C1215" i="1"/>
  <c r="C1207" i="1"/>
  <c r="C1199" i="1"/>
  <c r="C1191" i="1"/>
  <c r="E1191" i="1" s="1"/>
  <c r="A418" i="15" s="1"/>
  <c r="C1183" i="1"/>
  <c r="E1183" i="1" s="1"/>
  <c r="A410" i="15" s="1"/>
  <c r="C1175" i="1"/>
  <c r="C1167" i="1"/>
  <c r="C1159" i="1"/>
  <c r="C1151" i="1"/>
  <c r="C1143" i="1"/>
  <c r="C1135" i="1"/>
  <c r="C1127" i="1"/>
  <c r="E1127" i="1" s="1"/>
  <c r="A354" i="15" s="1"/>
  <c r="C1119" i="1"/>
  <c r="C1111" i="1"/>
  <c r="C1103" i="1"/>
  <c r="C1095" i="1"/>
  <c r="C1087" i="1"/>
  <c r="C1079" i="1"/>
  <c r="E1079" i="1" s="1"/>
  <c r="A306" i="15" s="1"/>
  <c r="C1071" i="1"/>
  <c r="E1071" i="1" s="1"/>
  <c r="A298" i="15" s="1"/>
  <c r="C1063" i="1"/>
  <c r="E1063" i="1" s="1"/>
  <c r="A290" i="15" s="1"/>
  <c r="C1055" i="1"/>
  <c r="E1055" i="1" s="1"/>
  <c r="A282" i="15" s="1"/>
  <c r="C1047" i="1"/>
  <c r="C1039" i="1"/>
  <c r="C1031" i="1"/>
  <c r="C1023" i="1"/>
  <c r="C1015" i="1"/>
  <c r="E1015" i="1" s="1"/>
  <c r="A242" i="15" s="1"/>
  <c r="C1007" i="1"/>
  <c r="E1007" i="1" s="1"/>
  <c r="A234" i="15" s="1"/>
  <c r="C999" i="1"/>
  <c r="E999" i="1" s="1"/>
  <c r="A226" i="15" s="1"/>
  <c r="C991" i="1"/>
  <c r="C983" i="1"/>
  <c r="C975" i="1"/>
  <c r="C967" i="1"/>
  <c r="C959" i="1"/>
  <c r="C951" i="1"/>
  <c r="E951" i="1" s="1"/>
  <c r="A178" i="15" s="1"/>
  <c r="C943" i="1"/>
  <c r="E943" i="1" s="1"/>
  <c r="A170" i="15" s="1"/>
  <c r="C935" i="1"/>
  <c r="E935" i="1" s="1"/>
  <c r="A162" i="15" s="1"/>
  <c r="C927" i="1"/>
  <c r="E927" i="1" s="1"/>
  <c r="A154" i="15" s="1"/>
  <c r="C919" i="1"/>
  <c r="C911" i="1"/>
  <c r="C903" i="1"/>
  <c r="C895" i="1"/>
  <c r="C887" i="1"/>
  <c r="E887" i="1" s="1"/>
  <c r="A114" i="15" s="1"/>
  <c r="C879" i="1"/>
  <c r="E879" i="1" s="1"/>
  <c r="A106" i="15" s="1"/>
  <c r="C871" i="1"/>
  <c r="E871" i="1" s="1"/>
  <c r="A98" i="15" s="1"/>
  <c r="C863" i="1"/>
  <c r="C855" i="1"/>
  <c r="C847" i="1"/>
  <c r="C839" i="1"/>
  <c r="C831" i="1"/>
  <c r="C823" i="1"/>
  <c r="E823" i="1" s="1"/>
  <c r="A50" i="15" s="1"/>
  <c r="C815" i="1"/>
  <c r="E815" i="1" s="1"/>
  <c r="A42" i="15" s="1"/>
  <c r="C807" i="1"/>
  <c r="E807" i="1" s="1"/>
  <c r="A34" i="15" s="1"/>
  <c r="C799" i="1"/>
  <c r="E799" i="1" s="1"/>
  <c r="A26" i="15" s="1"/>
  <c r="C791" i="1"/>
  <c r="C783" i="1"/>
  <c r="C775" i="1"/>
  <c r="E775" i="1" s="1"/>
  <c r="A2" i="15" s="1"/>
  <c r="C767" i="1"/>
  <c r="C759" i="1"/>
  <c r="C751" i="1"/>
  <c r="C743" i="1"/>
  <c r="C735" i="1"/>
  <c r="C727" i="1"/>
  <c r="C719" i="1"/>
  <c r="C711" i="1"/>
  <c r="C703" i="1"/>
  <c r="C695" i="1"/>
  <c r="C687" i="1"/>
  <c r="C679" i="1"/>
  <c r="C671" i="1"/>
  <c r="C663" i="1"/>
  <c r="C655" i="1"/>
  <c r="C647" i="1"/>
  <c r="C639" i="1"/>
  <c r="C631" i="1"/>
  <c r="C623" i="1"/>
  <c r="C615" i="1"/>
  <c r="C599" i="1"/>
  <c r="C591" i="1"/>
  <c r="C583" i="1"/>
  <c r="C575" i="1"/>
  <c r="C567" i="1"/>
  <c r="C559" i="1"/>
  <c r="C551" i="1"/>
  <c r="C543" i="1"/>
  <c r="C535" i="1"/>
  <c r="C527" i="1"/>
  <c r="C519" i="1"/>
  <c r="D519" i="1" s="1"/>
  <c r="C511" i="1"/>
  <c r="C503" i="1"/>
  <c r="C495" i="1"/>
  <c r="C487" i="1"/>
  <c r="C479" i="1"/>
  <c r="C471" i="1"/>
  <c r="C463" i="1"/>
  <c r="C455" i="1"/>
  <c r="D455" i="1" s="1"/>
  <c r="C447" i="1"/>
  <c r="C439" i="1"/>
  <c r="C431" i="1"/>
  <c r="C423" i="1"/>
  <c r="C415" i="1"/>
  <c r="C407" i="1"/>
  <c r="C399" i="1"/>
  <c r="C391" i="1"/>
  <c r="D391" i="1" s="1"/>
  <c r="C383" i="1"/>
  <c r="C375" i="1"/>
  <c r="C367" i="1"/>
  <c r="C359" i="1"/>
  <c r="C351" i="1"/>
  <c r="C343" i="1"/>
  <c r="C335" i="1"/>
  <c r="C327" i="1"/>
  <c r="D327" i="1" s="1"/>
  <c r="C319" i="1"/>
  <c r="C311" i="1"/>
  <c r="C303" i="1"/>
  <c r="C295" i="1"/>
  <c r="C287" i="1"/>
  <c r="C279" i="1"/>
  <c r="C271" i="1"/>
  <c r="C263" i="1"/>
  <c r="D263" i="1" s="1"/>
  <c r="C255" i="1"/>
  <c r="C247" i="1"/>
  <c r="C239" i="1"/>
  <c r="C231" i="1"/>
  <c r="C223" i="1"/>
  <c r="C215" i="1"/>
  <c r="C207" i="1"/>
  <c r="C199" i="1"/>
  <c r="D199" i="1" s="1"/>
  <c r="C191" i="1"/>
  <c r="C183" i="1"/>
  <c r="C175" i="1"/>
  <c r="C167" i="1"/>
  <c r="C159" i="1"/>
  <c r="C151" i="1"/>
  <c r="C143" i="1"/>
  <c r="C135" i="1"/>
  <c r="D135" i="1" s="1"/>
  <c r="C127" i="1"/>
  <c r="C119" i="1"/>
  <c r="C111" i="1"/>
  <c r="C103" i="1"/>
  <c r="C95" i="1"/>
  <c r="C87" i="1"/>
  <c r="C79" i="1"/>
  <c r="C71" i="1"/>
  <c r="D71" i="1" s="1"/>
  <c r="C63" i="1"/>
  <c r="C55" i="1"/>
  <c r="C47" i="1"/>
  <c r="C39" i="1"/>
  <c r="C31" i="1"/>
  <c r="C23" i="1"/>
  <c r="C15" i="1"/>
  <c r="D15" i="1" s="1"/>
  <c r="C7" i="1"/>
  <c r="C1286" i="1"/>
  <c r="E1286" i="1" s="1"/>
  <c r="A513" i="15" s="1"/>
  <c r="C1278" i="1"/>
  <c r="C1270" i="1"/>
  <c r="E1270" i="1" s="1"/>
  <c r="A497" i="15" s="1"/>
  <c r="C1262" i="1"/>
  <c r="E1262" i="1" s="1"/>
  <c r="A489" i="15" s="1"/>
  <c r="C1254" i="1"/>
  <c r="E1254" i="1" s="1"/>
  <c r="A481" i="15" s="1"/>
  <c r="C1246" i="1"/>
  <c r="C1238" i="1"/>
  <c r="C1230" i="1"/>
  <c r="C1222" i="1"/>
  <c r="E1222" i="1" s="1"/>
  <c r="A449" i="15" s="1"/>
  <c r="C1214" i="1"/>
  <c r="E1214" i="1" s="1"/>
  <c r="A441" i="15" s="1"/>
  <c r="C1206" i="1"/>
  <c r="E1206" i="1" s="1"/>
  <c r="A433" i="15" s="1"/>
  <c r="C1198" i="1"/>
  <c r="E1198" i="1" s="1"/>
  <c r="A425" i="15" s="1"/>
  <c r="C1190" i="1"/>
  <c r="E1190" i="1" s="1"/>
  <c r="A417" i="15" s="1"/>
  <c r="C1182" i="1"/>
  <c r="E1182" i="1" s="1"/>
  <c r="A409" i="15" s="1"/>
  <c r="C1174" i="1"/>
  <c r="C1166" i="1"/>
  <c r="C1158" i="1"/>
  <c r="E1158" i="1" s="1"/>
  <c r="A385" i="15" s="1"/>
  <c r="C1150" i="1"/>
  <c r="C1142" i="1"/>
  <c r="E1142" i="1" s="1"/>
  <c r="A369" i="15" s="1"/>
  <c r="C1134" i="1"/>
  <c r="E1134" i="1" s="1"/>
  <c r="A361" i="15" s="1"/>
  <c r="C1126" i="1"/>
  <c r="E1126" i="1" s="1"/>
  <c r="A353" i="15" s="1"/>
  <c r="C1118" i="1"/>
  <c r="C1110" i="1"/>
  <c r="C1102" i="1"/>
  <c r="C1094" i="1"/>
  <c r="E1094" i="1" s="1"/>
  <c r="A321" i="15" s="1"/>
  <c r="C1086" i="1"/>
  <c r="E1086" i="1" s="1"/>
  <c r="A313" i="15" s="1"/>
  <c r="C1078" i="1"/>
  <c r="E1078" i="1" s="1"/>
  <c r="A305" i="15" s="1"/>
  <c r="C1070" i="1"/>
  <c r="E1070" i="1" s="1"/>
  <c r="A297" i="15" s="1"/>
  <c r="C1062" i="1"/>
  <c r="E1062" i="1" s="1"/>
  <c r="A289" i="15" s="1"/>
  <c r="C1054" i="1"/>
  <c r="E1054" i="1" s="1"/>
  <c r="A281" i="15" s="1"/>
  <c r="C1046" i="1"/>
  <c r="C1038" i="1"/>
  <c r="C1030" i="1"/>
  <c r="E1030" i="1" s="1"/>
  <c r="A257" i="15" s="1"/>
  <c r="C1022" i="1"/>
  <c r="C1014" i="1"/>
  <c r="E1014" i="1" s="1"/>
  <c r="A241" i="15" s="1"/>
  <c r="C1006" i="1"/>
  <c r="E1006" i="1" s="1"/>
  <c r="A233" i="15" s="1"/>
  <c r="C998" i="1"/>
  <c r="E998" i="1" s="1"/>
  <c r="A225" i="15" s="1"/>
  <c r="C990" i="1"/>
  <c r="C982" i="1"/>
  <c r="C974" i="1"/>
  <c r="C966" i="1"/>
  <c r="E966" i="1" s="1"/>
  <c r="A193" i="15" s="1"/>
  <c r="C958" i="1"/>
  <c r="E958" i="1" s="1"/>
  <c r="A185" i="15" s="1"/>
  <c r="C950" i="1"/>
  <c r="E950" i="1" s="1"/>
  <c r="A177" i="15" s="1"/>
  <c r="C942" i="1"/>
  <c r="E942" i="1" s="1"/>
  <c r="A169" i="15" s="1"/>
  <c r="C934" i="1"/>
  <c r="E934" i="1" s="1"/>
  <c r="A161" i="15" s="1"/>
  <c r="C926" i="1"/>
  <c r="E926" i="1" s="1"/>
  <c r="A153" i="15" s="1"/>
  <c r="C918" i="1"/>
  <c r="C910" i="1"/>
  <c r="C902" i="1"/>
  <c r="E902" i="1" s="1"/>
  <c r="A129" i="15" s="1"/>
  <c r="C894" i="1"/>
  <c r="C886" i="1"/>
  <c r="E886" i="1" s="1"/>
  <c r="A113" i="15" s="1"/>
  <c r="C878" i="1"/>
  <c r="E878" i="1" s="1"/>
  <c r="A105" i="15" s="1"/>
  <c r="C870" i="1"/>
  <c r="E870" i="1" s="1"/>
  <c r="A97" i="15" s="1"/>
  <c r="C862" i="1"/>
  <c r="C854" i="1"/>
  <c r="C846" i="1"/>
  <c r="C838" i="1"/>
  <c r="E838" i="1" s="1"/>
  <c r="A65" i="15" s="1"/>
  <c r="C830" i="1"/>
  <c r="E830" i="1" s="1"/>
  <c r="A57" i="15" s="1"/>
  <c r="C822" i="1"/>
  <c r="E822" i="1" s="1"/>
  <c r="A49" i="15" s="1"/>
  <c r="C814" i="1"/>
  <c r="E814" i="1" s="1"/>
  <c r="A41" i="15" s="1"/>
  <c r="C806" i="1"/>
  <c r="E806" i="1" s="1"/>
  <c r="A33" i="15" s="1"/>
  <c r="C798" i="1"/>
  <c r="E798" i="1" s="1"/>
  <c r="A25" i="15" s="1"/>
  <c r="C790" i="1"/>
  <c r="C782" i="1"/>
  <c r="C774" i="1"/>
  <c r="C766" i="1"/>
  <c r="C758" i="1"/>
  <c r="C750" i="1"/>
  <c r="C742" i="1"/>
  <c r="C734" i="1"/>
  <c r="C726" i="1"/>
  <c r="D726" i="1" s="1"/>
  <c r="C718" i="1"/>
  <c r="D718" i="1" s="1"/>
  <c r="C710" i="1"/>
  <c r="C702" i="1"/>
  <c r="C694" i="1"/>
  <c r="C686" i="1"/>
  <c r="C678" i="1"/>
  <c r="C670" i="1"/>
  <c r="C662" i="1"/>
  <c r="D662" i="1" s="1"/>
  <c r="C654" i="1"/>
  <c r="D654" i="1" s="1"/>
  <c r="C646" i="1"/>
  <c r="C638" i="1"/>
  <c r="C630" i="1"/>
  <c r="C622" i="1"/>
  <c r="C614" i="1"/>
  <c r="C606" i="1"/>
  <c r="C598" i="1"/>
  <c r="D598" i="1" s="1"/>
  <c r="C590" i="1"/>
  <c r="D590" i="1" s="1"/>
  <c r="C582" i="1"/>
  <c r="C574" i="1"/>
  <c r="C566" i="1"/>
  <c r="C558" i="1"/>
  <c r="C550" i="1"/>
  <c r="C542" i="1"/>
  <c r="C534" i="1"/>
  <c r="D534" i="1" s="1"/>
  <c r="C526" i="1"/>
  <c r="D526" i="1" s="1"/>
  <c r="C518" i="1"/>
  <c r="C510" i="1"/>
  <c r="C502" i="1"/>
  <c r="C494" i="1"/>
  <c r="C486" i="1"/>
  <c r="C478" i="1"/>
  <c r="C470" i="1"/>
  <c r="D470" i="1" s="1"/>
  <c r="C462" i="1"/>
  <c r="D462" i="1" s="1"/>
  <c r="C454" i="1"/>
  <c r="C446" i="1"/>
  <c r="C438" i="1"/>
  <c r="C430" i="1"/>
  <c r="C422" i="1"/>
  <c r="C414" i="1"/>
  <c r="C406" i="1"/>
  <c r="D406" i="1" s="1"/>
  <c r="C398" i="1"/>
  <c r="D398" i="1" s="1"/>
  <c r="C390" i="1"/>
  <c r="C382" i="1"/>
  <c r="C374" i="1"/>
  <c r="C366" i="1"/>
  <c r="C358" i="1"/>
  <c r="C350" i="1"/>
  <c r="C342" i="1"/>
  <c r="D342" i="1" s="1"/>
  <c r="C334" i="1"/>
  <c r="D334" i="1" s="1"/>
  <c r="C326" i="1"/>
  <c r="C318" i="1"/>
  <c r="C310" i="1"/>
  <c r="C302" i="1"/>
  <c r="C294" i="1"/>
  <c r="C286" i="1"/>
  <c r="C278" i="1"/>
  <c r="D278" i="1" s="1"/>
  <c r="C270" i="1"/>
  <c r="D270" i="1" s="1"/>
  <c r="C262" i="1"/>
  <c r="C254" i="1"/>
  <c r="C246" i="1"/>
  <c r="C238" i="1"/>
  <c r="C230" i="1"/>
  <c r="C222" i="1"/>
  <c r="C214" i="1"/>
  <c r="D214" i="1" s="1"/>
  <c r="C206" i="1"/>
  <c r="D206" i="1" s="1"/>
  <c r="C198" i="1"/>
  <c r="C190" i="1"/>
  <c r="C182" i="1"/>
  <c r="C174" i="1"/>
  <c r="C166" i="1"/>
  <c r="C158" i="1"/>
  <c r="C150" i="1"/>
  <c r="D150" i="1" s="1"/>
  <c r="C142" i="1"/>
  <c r="D142" i="1" s="1"/>
  <c r="C134" i="1"/>
  <c r="C126" i="1"/>
  <c r="C118" i="1"/>
  <c r="C1333" i="1"/>
  <c r="E1333" i="1" s="1"/>
  <c r="A560" i="15" s="1"/>
  <c r="C1325" i="1"/>
  <c r="E1325" i="1" s="1"/>
  <c r="A552" i="15" s="1"/>
  <c r="C1317" i="1"/>
  <c r="C1309" i="1"/>
  <c r="C1301" i="1"/>
  <c r="C1293" i="1"/>
  <c r="E1293" i="1" s="1"/>
  <c r="A520" i="15" s="1"/>
  <c r="C1285" i="1"/>
  <c r="E1285" i="1" s="1"/>
  <c r="A512" i="15" s="1"/>
  <c r="C1277" i="1"/>
  <c r="E1277" i="1" s="1"/>
  <c r="A504" i="15" s="1"/>
  <c r="C1269" i="1"/>
  <c r="E1269" i="1" s="1"/>
  <c r="A496" i="15" s="1"/>
  <c r="C1261" i="1"/>
  <c r="E1261" i="1" s="1"/>
  <c r="A488" i="15" s="1"/>
  <c r="C1253" i="1"/>
  <c r="C1245" i="1"/>
  <c r="C1237" i="1"/>
  <c r="C1229" i="1"/>
  <c r="E1229" i="1" s="1"/>
  <c r="A456" i="15" s="1"/>
  <c r="C1221" i="1"/>
  <c r="C1213" i="1"/>
  <c r="E1213" i="1" s="1"/>
  <c r="A440" i="15" s="1"/>
  <c r="C1205" i="1"/>
  <c r="E1205" i="1" s="1"/>
  <c r="A432" i="15" s="1"/>
  <c r="C1197" i="1"/>
  <c r="E1197" i="1" s="1"/>
  <c r="A424" i="15" s="1"/>
  <c r="C1189" i="1"/>
  <c r="C1181" i="1"/>
  <c r="C1173" i="1"/>
  <c r="C1165" i="1"/>
  <c r="E1165" i="1" s="1"/>
  <c r="A392" i="15" s="1"/>
  <c r="C1157" i="1"/>
  <c r="E1157" i="1" s="1"/>
  <c r="A384" i="15" s="1"/>
  <c r="C1149" i="1"/>
  <c r="E1149" i="1" s="1"/>
  <c r="A376" i="15" s="1"/>
  <c r="C1141" i="1"/>
  <c r="E1141" i="1" s="1"/>
  <c r="A368" i="15" s="1"/>
  <c r="C1133" i="1"/>
  <c r="E1133" i="1" s="1"/>
  <c r="A360" i="15" s="1"/>
  <c r="C1125" i="1"/>
  <c r="E1125" i="1" s="1"/>
  <c r="A352" i="15" s="1"/>
  <c r="C1117" i="1"/>
  <c r="C1109" i="1"/>
  <c r="C1101" i="1"/>
  <c r="E1101" i="1" s="1"/>
  <c r="A328" i="15" s="1"/>
  <c r="C1093" i="1"/>
  <c r="C1085" i="1"/>
  <c r="E1085" i="1" s="1"/>
  <c r="A312" i="15" s="1"/>
  <c r="C1077" i="1"/>
  <c r="E1077" i="1" s="1"/>
  <c r="A304" i="15" s="1"/>
  <c r="C1069" i="1"/>
  <c r="E1069" i="1" s="1"/>
  <c r="A296" i="15" s="1"/>
  <c r="C1061" i="1"/>
  <c r="C1053" i="1"/>
  <c r="C1045" i="1"/>
  <c r="C1037" i="1"/>
  <c r="E1037" i="1" s="1"/>
  <c r="A264" i="15" s="1"/>
  <c r="C1029" i="1"/>
  <c r="E1029" i="1" s="1"/>
  <c r="A256" i="15" s="1"/>
  <c r="C1021" i="1"/>
  <c r="E1021" i="1" s="1"/>
  <c r="A248" i="15" s="1"/>
  <c r="C1013" i="1"/>
  <c r="E1013" i="1" s="1"/>
  <c r="A240" i="15" s="1"/>
  <c r="C1005" i="1"/>
  <c r="E1005" i="1" s="1"/>
  <c r="A232" i="15" s="1"/>
  <c r="C997" i="1"/>
  <c r="E997" i="1" s="1"/>
  <c r="A224" i="15" s="1"/>
  <c r="C989" i="1"/>
  <c r="C981" i="1"/>
  <c r="C973" i="1"/>
  <c r="E973" i="1" s="1"/>
  <c r="A200" i="15" s="1"/>
  <c r="C965" i="1"/>
  <c r="C957" i="1"/>
  <c r="E957" i="1" s="1"/>
  <c r="A184" i="15" s="1"/>
  <c r="C949" i="1"/>
  <c r="E949" i="1" s="1"/>
  <c r="A176" i="15" s="1"/>
  <c r="C941" i="1"/>
  <c r="E941" i="1" s="1"/>
  <c r="A168" i="15" s="1"/>
  <c r="C933" i="1"/>
  <c r="C925" i="1"/>
  <c r="C917" i="1"/>
  <c r="C909" i="1"/>
  <c r="E909" i="1" s="1"/>
  <c r="A136" i="15" s="1"/>
  <c r="C901" i="1"/>
  <c r="E901" i="1" s="1"/>
  <c r="A128" i="15" s="1"/>
  <c r="C893" i="1"/>
  <c r="E893" i="1" s="1"/>
  <c r="A120" i="15" s="1"/>
  <c r="C885" i="1"/>
  <c r="E885" i="1" s="1"/>
  <c r="A112" i="15" s="1"/>
  <c r="C877" i="1"/>
  <c r="E877" i="1" s="1"/>
  <c r="A104" i="15" s="1"/>
  <c r="C869" i="1"/>
  <c r="E869" i="1" s="1"/>
  <c r="A96" i="15" s="1"/>
  <c r="C853" i="1"/>
  <c r="C845" i="1"/>
  <c r="C837" i="1"/>
  <c r="E837" i="1" s="1"/>
  <c r="A64" i="15" s="1"/>
  <c r="C829" i="1"/>
  <c r="C821" i="1"/>
  <c r="E821" i="1" s="1"/>
  <c r="A48" i="15" s="1"/>
  <c r="C813" i="1"/>
  <c r="E813" i="1" s="1"/>
  <c r="A40" i="15" s="1"/>
  <c r="C805" i="1"/>
  <c r="E805" i="1" s="1"/>
  <c r="A32" i="15" s="1"/>
  <c r="C797" i="1"/>
  <c r="C789" i="1"/>
  <c r="C781" i="1"/>
  <c r="C773" i="1"/>
  <c r="C765" i="1"/>
  <c r="C757" i="1"/>
  <c r="C749" i="1"/>
  <c r="C741" i="1"/>
  <c r="C733" i="1"/>
  <c r="C725" i="1"/>
  <c r="D725" i="1" s="1"/>
  <c r="C717" i="1"/>
  <c r="D717" i="1" s="1"/>
  <c r="C709" i="1"/>
  <c r="C701" i="1"/>
  <c r="C693" i="1"/>
  <c r="C685" i="1"/>
  <c r="C677" i="1"/>
  <c r="C669" i="1"/>
  <c r="C661" i="1"/>
  <c r="D661" i="1" s="1"/>
  <c r="C653" i="1"/>
  <c r="D653" i="1" s="1"/>
  <c r="C645" i="1"/>
  <c r="C637" i="1"/>
  <c r="C629" i="1"/>
  <c r="C621" i="1"/>
  <c r="C613" i="1"/>
  <c r="C605" i="1"/>
  <c r="C597" i="1"/>
  <c r="D597" i="1" s="1"/>
  <c r="C589" i="1"/>
  <c r="D589" i="1" s="1"/>
  <c r="C581" i="1"/>
  <c r="C573" i="1"/>
  <c r="C565" i="1"/>
  <c r="C557" i="1"/>
  <c r="C549" i="1"/>
  <c r="C541" i="1"/>
  <c r="C533" i="1"/>
  <c r="D533" i="1" s="1"/>
  <c r="C525" i="1"/>
  <c r="D525" i="1" s="1"/>
  <c r="C517" i="1"/>
  <c r="C509" i="1"/>
  <c r="C501" i="1"/>
  <c r="C493" i="1"/>
  <c r="C485" i="1"/>
  <c r="C477" i="1"/>
  <c r="C469" i="1"/>
  <c r="D469" i="1" s="1"/>
  <c r="C461" i="1"/>
  <c r="D461" i="1" s="1"/>
  <c r="C453" i="1"/>
  <c r="C445" i="1"/>
  <c r="C437" i="1"/>
  <c r="C429" i="1"/>
  <c r="C421" i="1"/>
  <c r="C413" i="1"/>
  <c r="C405" i="1"/>
  <c r="D405" i="1" s="1"/>
  <c r="C397" i="1"/>
  <c r="D397" i="1" s="1"/>
  <c r="C389" i="1"/>
  <c r="C381" i="1"/>
  <c r="C373" i="1"/>
  <c r="C365" i="1"/>
  <c r="C357" i="1"/>
  <c r="C349" i="1"/>
  <c r="C341" i="1"/>
  <c r="D341" i="1" s="1"/>
  <c r="C333" i="1"/>
  <c r="D333" i="1" s="1"/>
  <c r="C325" i="1"/>
  <c r="C317" i="1"/>
  <c r="C309" i="1"/>
  <c r="C301" i="1"/>
  <c r="C293" i="1"/>
  <c r="C285" i="1"/>
  <c r="C277" i="1"/>
  <c r="D277" i="1" s="1"/>
  <c r="C269" i="1"/>
  <c r="D269" i="1" s="1"/>
  <c r="C261" i="1"/>
  <c r="C253" i="1"/>
  <c r="C245" i="1"/>
  <c r="C237" i="1"/>
  <c r="C229" i="1"/>
  <c r="C221" i="1"/>
  <c r="C213" i="1"/>
  <c r="D213" i="1" s="1"/>
  <c r="C205" i="1"/>
  <c r="D205" i="1" s="1"/>
  <c r="C197" i="1"/>
  <c r="C189" i="1"/>
  <c r="C181" i="1"/>
  <c r="C173" i="1"/>
  <c r="C165" i="1"/>
  <c r="C157" i="1"/>
  <c r="C149" i="1"/>
  <c r="D149" i="1" s="1"/>
  <c r="C141" i="1"/>
  <c r="D141" i="1" s="1"/>
  <c r="C133" i="1"/>
  <c r="C125" i="1"/>
  <c r="C112" i="1"/>
  <c r="C104" i="1"/>
  <c r="C96" i="1"/>
  <c r="C88" i="1"/>
  <c r="C80" i="1"/>
  <c r="D80" i="1" s="1"/>
  <c r="C72" i="1"/>
  <c r="D72" i="1" s="1"/>
  <c r="C64" i="1"/>
  <c r="C56" i="1"/>
  <c r="C48" i="1"/>
  <c r="C40" i="1"/>
  <c r="C32" i="1"/>
  <c r="C24" i="1"/>
  <c r="C16" i="1"/>
  <c r="D16" i="1" s="1"/>
  <c r="C8" i="1"/>
  <c r="C110" i="1"/>
  <c r="C102" i="1"/>
  <c r="C94" i="1"/>
  <c r="C86" i="1"/>
  <c r="C78" i="1"/>
  <c r="C70" i="1"/>
  <c r="C62" i="1"/>
  <c r="D62" i="1" s="1"/>
  <c r="C54" i="1"/>
  <c r="D54" i="1" s="1"/>
  <c r="C46" i="1"/>
  <c r="C38" i="1"/>
  <c r="C30" i="1"/>
  <c r="C22" i="1"/>
  <c r="C14" i="1"/>
  <c r="C6" i="1"/>
  <c r="C117" i="1"/>
  <c r="D117" i="1" s="1"/>
  <c r="C109" i="1"/>
  <c r="D109" i="1" s="1"/>
  <c r="C101" i="1"/>
  <c r="C93" i="1"/>
  <c r="C85" i="1"/>
  <c r="C77" i="1"/>
  <c r="C69" i="1"/>
  <c r="C61" i="1"/>
  <c r="C53" i="1"/>
  <c r="D53" i="1" s="1"/>
  <c r="C45" i="1"/>
  <c r="D45" i="1" s="1"/>
  <c r="C37" i="1"/>
  <c r="C29" i="1"/>
  <c r="C21" i="1"/>
  <c r="C13" i="1"/>
  <c r="C5" i="1"/>
  <c r="C108" i="1"/>
  <c r="C100" i="1"/>
  <c r="D100" i="1" s="1"/>
  <c r="C92" i="1"/>
  <c r="D92" i="1" s="1"/>
  <c r="C84" i="1"/>
  <c r="C76" i="1"/>
  <c r="C68" i="1"/>
  <c r="C60" i="1"/>
  <c r="C52" i="1"/>
  <c r="C44" i="1"/>
  <c r="C36" i="1"/>
  <c r="D36" i="1" s="1"/>
  <c r="C28" i="1"/>
  <c r="D28" i="1" s="1"/>
  <c r="C20" i="1"/>
  <c r="C12" i="1"/>
  <c r="C4" i="1"/>
  <c r="C107" i="1"/>
  <c r="C99" i="1"/>
  <c r="C91" i="1"/>
  <c r="C83" i="1"/>
  <c r="D83" i="1" s="1"/>
  <c r="C75" i="1"/>
  <c r="D75" i="1" s="1"/>
  <c r="C67" i="1"/>
  <c r="C59" i="1"/>
  <c r="C51" i="1"/>
  <c r="C43" i="1"/>
  <c r="C35" i="1"/>
  <c r="C27" i="1"/>
  <c r="C19" i="1"/>
  <c r="D19" i="1" s="1"/>
  <c r="C11" i="1"/>
  <c r="C3" i="1"/>
  <c r="C114" i="1"/>
  <c r="C106" i="1"/>
  <c r="C98" i="1"/>
  <c r="C90" i="1"/>
  <c r="C82" i="1"/>
  <c r="C74" i="1"/>
  <c r="D74" i="1" s="1"/>
  <c r="C66" i="1"/>
  <c r="D66" i="1" s="1"/>
  <c r="C58" i="1"/>
  <c r="C50" i="1"/>
  <c r="C42" i="1"/>
  <c r="C34" i="1"/>
  <c r="C26" i="1"/>
  <c r="C18" i="1"/>
  <c r="C10" i="1"/>
  <c r="I20" i="8" l="1"/>
  <c r="D26" i="8"/>
  <c r="E20" i="8"/>
  <c r="D21" i="8"/>
  <c r="C1493" i="3"/>
  <c r="D64" i="9"/>
  <c r="C1121" i="3"/>
  <c r="C1181" i="3"/>
  <c r="E751" i="3"/>
  <c r="E63" i="9"/>
  <c r="C1129" i="3"/>
  <c r="C1238" i="3"/>
  <c r="E1238" i="3" s="1"/>
  <c r="E783" i="3"/>
  <c r="E774" i="3"/>
  <c r="E902" i="3"/>
  <c r="D951" i="3"/>
  <c r="M78" i="9"/>
  <c r="K28" i="10"/>
  <c r="C1260" i="3"/>
  <c r="C1406" i="3"/>
  <c r="E1406" i="3" s="1"/>
  <c r="L28" i="9"/>
  <c r="F28" i="9"/>
  <c r="G28" i="9" s="1"/>
  <c r="D25" i="3"/>
  <c r="D153" i="3"/>
  <c r="D305" i="3"/>
  <c r="D465" i="3"/>
  <c r="D641" i="3"/>
  <c r="C1276" i="3"/>
  <c r="E1276" i="3" s="1"/>
  <c r="D33" i="3"/>
  <c r="D161" i="3"/>
  <c r="D313" i="3"/>
  <c r="D473" i="3"/>
  <c r="D66" i="3"/>
  <c r="D194" i="3"/>
  <c r="D354" i="3"/>
  <c r="D514" i="3"/>
  <c r="C1358" i="3"/>
  <c r="E1358" i="3" s="1"/>
  <c r="I41" i="9"/>
  <c r="D42" i="9"/>
  <c r="C1289" i="3"/>
  <c r="C1337" i="3"/>
  <c r="D565" i="3"/>
  <c r="D536" i="4"/>
  <c r="E797" i="1"/>
  <c r="A24" i="15" s="1"/>
  <c r="E933" i="1"/>
  <c r="A160" i="15" s="1"/>
  <c r="E1061" i="1"/>
  <c r="A288" i="15" s="1"/>
  <c r="E1189" i="1"/>
  <c r="A416" i="15" s="1"/>
  <c r="E1317" i="1"/>
  <c r="A544" i="15" s="1"/>
  <c r="E862" i="1"/>
  <c r="A89" i="15" s="1"/>
  <c r="E990" i="1"/>
  <c r="A217" i="15" s="1"/>
  <c r="E1118" i="1"/>
  <c r="A345" i="15" s="1"/>
  <c r="E1246" i="1"/>
  <c r="A473" i="15" s="1"/>
  <c r="E863" i="1"/>
  <c r="A90" i="15" s="1"/>
  <c r="E991" i="1"/>
  <c r="A218" i="15" s="1"/>
  <c r="E1119" i="1"/>
  <c r="A346" i="15" s="1"/>
  <c r="E1247" i="1"/>
  <c r="A474" i="15" s="1"/>
  <c r="E840" i="1"/>
  <c r="A67" i="15" s="1"/>
  <c r="E976" i="1"/>
  <c r="A203" i="15" s="1"/>
  <c r="E1120" i="1"/>
  <c r="A347" i="15" s="1"/>
  <c r="E1296" i="1"/>
  <c r="A523" i="15" s="1"/>
  <c r="E865" i="1"/>
  <c r="A92" i="15" s="1"/>
  <c r="E993" i="1"/>
  <c r="A220" i="15" s="1"/>
  <c r="E1121" i="1"/>
  <c r="A348" i="15" s="1"/>
  <c r="E1249" i="1"/>
  <c r="A476" i="15" s="1"/>
  <c r="E874" i="1"/>
  <c r="A101" i="15" s="1"/>
  <c r="E1002" i="1"/>
  <c r="A229" i="15" s="1"/>
  <c r="E1130" i="1"/>
  <c r="A357" i="15" s="1"/>
  <c r="E1258" i="1"/>
  <c r="A485" i="15" s="1"/>
  <c r="E811" i="1"/>
  <c r="A38" i="15" s="1"/>
  <c r="E939" i="1"/>
  <c r="A166" i="15" s="1"/>
  <c r="E1067" i="1"/>
  <c r="A294" i="15" s="1"/>
  <c r="E1195" i="1"/>
  <c r="A422" i="15" s="1"/>
  <c r="E1378" i="1"/>
  <c r="A605" i="15" s="1"/>
  <c r="E1506" i="1"/>
  <c r="A733" i="15" s="1"/>
  <c r="E1634" i="1"/>
  <c r="A861" i="15" s="1"/>
  <c r="E1267" i="1"/>
  <c r="A494" i="15" s="1"/>
  <c r="E1395" i="1"/>
  <c r="A622" i="15" s="1"/>
  <c r="E1523" i="1"/>
  <c r="A750" i="15" s="1"/>
  <c r="E1651" i="1"/>
  <c r="A878" i="15" s="1"/>
  <c r="E1381" i="1"/>
  <c r="A608" i="15" s="1"/>
  <c r="E1509" i="1"/>
  <c r="A736" i="15" s="1"/>
  <c r="E1637" i="1"/>
  <c r="A864" i="15" s="1"/>
  <c r="E1294" i="1"/>
  <c r="A521" i="15" s="1"/>
  <c r="E1430" i="1"/>
  <c r="A657" i="15" s="1"/>
  <c r="E1558" i="1"/>
  <c r="A785" i="15" s="1"/>
  <c r="E1375" i="1"/>
  <c r="A602" i="15" s="1"/>
  <c r="E1503" i="1"/>
  <c r="A730" i="15" s="1"/>
  <c r="E1655" i="1"/>
  <c r="A882" i="15" s="1"/>
  <c r="E1352" i="1"/>
  <c r="A579" i="15" s="1"/>
  <c r="E1480" i="1"/>
  <c r="A707" i="15" s="1"/>
  <c r="E1608" i="1"/>
  <c r="A835" i="15" s="1"/>
  <c r="E860" i="1"/>
  <c r="A87" i="15" s="1"/>
  <c r="E988" i="1"/>
  <c r="A215" i="15" s="1"/>
  <c r="E1116" i="1"/>
  <c r="A343" i="15" s="1"/>
  <c r="E1244" i="1"/>
  <c r="A471" i="15" s="1"/>
  <c r="E1372" i="1"/>
  <c r="A599" i="15" s="1"/>
  <c r="E1516" i="1"/>
  <c r="A743" i="15" s="1"/>
  <c r="E1644" i="1"/>
  <c r="A871" i="15" s="1"/>
  <c r="E1417" i="1"/>
  <c r="A644" i="15" s="1"/>
  <c r="E1511" i="1"/>
  <c r="A738" i="15" s="1"/>
  <c r="C1130" i="3"/>
  <c r="C1545" i="3"/>
  <c r="C1298" i="3"/>
  <c r="E1298" i="3" s="1"/>
  <c r="E41" i="9"/>
  <c r="C1138" i="3"/>
  <c r="C1593" i="3"/>
  <c r="C1346" i="3"/>
  <c r="D80" i="3"/>
  <c r="D280" i="3"/>
  <c r="D432" i="3"/>
  <c r="D568" i="3"/>
  <c r="C1194" i="3"/>
  <c r="C1462" i="3"/>
  <c r="C1554" i="3"/>
  <c r="C1323" i="3"/>
  <c r="C1202" i="3"/>
  <c r="C1654" i="3"/>
  <c r="C1602" i="3"/>
  <c r="C1339" i="3"/>
  <c r="E1339" i="3" s="1"/>
  <c r="E829" i="1"/>
  <c r="A56" i="15" s="1"/>
  <c r="E965" i="1"/>
  <c r="A192" i="15" s="1"/>
  <c r="E1093" i="1"/>
  <c r="A320" i="15" s="1"/>
  <c r="E1221" i="1"/>
  <c r="A448" i="15" s="1"/>
  <c r="E894" i="1"/>
  <c r="A121" i="15" s="1"/>
  <c r="E1022" i="1"/>
  <c r="A249" i="15" s="1"/>
  <c r="E1150" i="1"/>
  <c r="A377" i="15" s="1"/>
  <c r="E1278" i="1"/>
  <c r="A505" i="15" s="1"/>
  <c r="D89" i="3"/>
  <c r="D217" i="3"/>
  <c r="D385" i="3"/>
  <c r="D545" i="3"/>
  <c r="C1258" i="3"/>
  <c r="C1566" i="3"/>
  <c r="C1579" i="3"/>
  <c r="D84" i="4"/>
  <c r="C1193" i="3"/>
  <c r="D97" i="3"/>
  <c r="D233" i="3"/>
  <c r="D401" i="3"/>
  <c r="D553" i="3"/>
  <c r="C1266" i="3"/>
  <c r="E1266" i="3" s="1"/>
  <c r="D130" i="3"/>
  <c r="D282" i="3"/>
  <c r="D426" i="3"/>
  <c r="C1165" i="3"/>
  <c r="C1595" i="3"/>
  <c r="D113" i="4"/>
  <c r="D345" i="4"/>
  <c r="D690" i="4"/>
  <c r="D589" i="4"/>
  <c r="D509" i="4"/>
  <c r="D40" i="4"/>
  <c r="D104" i="4"/>
  <c r="D168" i="4"/>
  <c r="D232" i="4"/>
  <c r="D296" i="4"/>
  <c r="D360" i="4"/>
  <c r="D424" i="4"/>
  <c r="D488" i="4"/>
  <c r="D189" i="4"/>
  <c r="D22" i="4"/>
  <c r="D334" i="4"/>
  <c r="D245" i="4"/>
  <c r="D86" i="4"/>
  <c r="D29" i="4"/>
  <c r="D333" i="4"/>
  <c r="D150" i="4"/>
  <c r="D19" i="4"/>
  <c r="D83" i="4"/>
  <c r="D147" i="4"/>
  <c r="D211" i="4"/>
  <c r="D275" i="4"/>
  <c r="D339" i="4"/>
  <c r="D403" i="4"/>
  <c r="D467" i="4"/>
  <c r="D53" i="4"/>
  <c r="D381" i="4"/>
  <c r="D214" i="4"/>
  <c r="D165" i="4"/>
  <c r="D461" i="4"/>
  <c r="D382" i="4"/>
  <c r="D130" i="4"/>
  <c r="D242" i="4"/>
  <c r="D346" i="4"/>
  <c r="D450" i="4"/>
  <c r="D523" i="4"/>
  <c r="D587" i="4"/>
  <c r="D651" i="4"/>
  <c r="D715" i="4"/>
  <c r="D76" i="4"/>
  <c r="D180" i="4"/>
  <c r="D284" i="4"/>
  <c r="D388" i="4"/>
  <c r="D492" i="4"/>
  <c r="D564" i="4"/>
  <c r="D628" i="4"/>
  <c r="D708" i="4"/>
  <c r="D438" i="4"/>
  <c r="D502" i="4"/>
  <c r="D566" i="4"/>
  <c r="D630" i="4"/>
  <c r="D694" i="4"/>
  <c r="D639" i="4"/>
  <c r="D47" i="4"/>
  <c r="D111" i="4"/>
  <c r="D175" i="4"/>
  <c r="D239" i="4"/>
  <c r="D303" i="4"/>
  <c r="D367" i="4"/>
  <c r="D431" i="4"/>
  <c r="D503" i="4"/>
  <c r="D567" i="4"/>
  <c r="D426" i="4"/>
  <c r="D597" i="4"/>
  <c r="D602" i="4"/>
  <c r="D618" i="4"/>
  <c r="D449" i="4"/>
  <c r="D65" i="4"/>
  <c r="D706" i="4"/>
  <c r="D169" i="4"/>
  <c r="D57" i="4"/>
  <c r="D466" i="4"/>
  <c r="D56" i="4"/>
  <c r="D120" i="4"/>
  <c r="D184" i="4"/>
  <c r="D248" i="4"/>
  <c r="D312" i="4"/>
  <c r="D376" i="4"/>
  <c r="D440" i="4"/>
  <c r="D504" i="4"/>
  <c r="D269" i="4"/>
  <c r="D94" i="4"/>
  <c r="D37" i="4"/>
  <c r="D325" i="4"/>
  <c r="D158" i="4"/>
  <c r="D109" i="4"/>
  <c r="D405" i="4"/>
  <c r="D222" i="4"/>
  <c r="D35" i="4"/>
  <c r="D99" i="4"/>
  <c r="D163" i="4"/>
  <c r="D227" i="4"/>
  <c r="D291" i="4"/>
  <c r="D355" i="4"/>
  <c r="D419" i="4"/>
  <c r="D483" i="4"/>
  <c r="D149" i="4"/>
  <c r="D469" i="4"/>
  <c r="D286" i="4"/>
  <c r="D237" i="4"/>
  <c r="D142" i="4"/>
  <c r="D26" i="4"/>
  <c r="D154" i="4"/>
  <c r="D266" i="4"/>
  <c r="D370" i="4"/>
  <c r="D474" i="4"/>
  <c r="D539" i="4"/>
  <c r="D603" i="4"/>
  <c r="D667" i="4"/>
  <c r="D108" i="4"/>
  <c r="D204" i="4"/>
  <c r="D308" i="4"/>
  <c r="D412" i="4"/>
  <c r="D516" i="4"/>
  <c r="D580" i="4"/>
  <c r="D644" i="4"/>
  <c r="D390" i="4"/>
  <c r="D454" i="4"/>
  <c r="D518" i="4"/>
  <c r="D582" i="4"/>
  <c r="D646" i="4"/>
  <c r="D710" i="4"/>
  <c r="D671" i="4"/>
  <c r="D63" i="4"/>
  <c r="D127" i="4"/>
  <c r="D191" i="4"/>
  <c r="D255" i="4"/>
  <c r="D319" i="4"/>
  <c r="D383" i="4"/>
  <c r="D455" i="4"/>
  <c r="D519" i="4"/>
  <c r="D599" i="4"/>
  <c r="D170" i="4"/>
  <c r="D653" i="4"/>
  <c r="D64" i="4"/>
  <c r="D128" i="4"/>
  <c r="D192" i="4"/>
  <c r="D256" i="4"/>
  <c r="D320" i="4"/>
  <c r="D384" i="4"/>
  <c r="D448" i="4"/>
  <c r="D512" i="4"/>
  <c r="D301" i="4"/>
  <c r="D134" i="4"/>
  <c r="D45" i="4"/>
  <c r="D365" i="4"/>
  <c r="D190" i="4"/>
  <c r="D133" i="4"/>
  <c r="D445" i="4"/>
  <c r="D262" i="4"/>
  <c r="D43" i="4"/>
  <c r="D107" i="4"/>
  <c r="D171" i="4"/>
  <c r="D235" i="4"/>
  <c r="D299" i="4"/>
  <c r="D363" i="4"/>
  <c r="D427" i="4"/>
  <c r="D491" i="4"/>
  <c r="D181" i="4"/>
  <c r="D30" i="4"/>
  <c r="D326" i="4"/>
  <c r="D277" i="4"/>
  <c r="D198" i="4"/>
  <c r="D50" i="4"/>
  <c r="D178" i="4"/>
  <c r="D282" i="4"/>
  <c r="D386" i="4"/>
  <c r="D482" i="4"/>
  <c r="D547" i="4"/>
  <c r="D611" i="4"/>
  <c r="D675" i="4"/>
  <c r="D12" i="4"/>
  <c r="D116" i="4"/>
  <c r="D220" i="4"/>
  <c r="D324" i="4"/>
  <c r="D428" i="4"/>
  <c r="D524" i="4"/>
  <c r="D588" i="4"/>
  <c r="D660" i="4"/>
  <c r="D398" i="4"/>
  <c r="D462" i="4"/>
  <c r="D526" i="4"/>
  <c r="D590" i="4"/>
  <c r="D654" i="4"/>
  <c r="D439" i="4"/>
  <c r="D71" i="4"/>
  <c r="D135" i="4"/>
  <c r="D199" i="4"/>
  <c r="D263" i="4"/>
  <c r="D327" i="4"/>
  <c r="D391" i="4"/>
  <c r="D463" i="4"/>
  <c r="D527" i="4"/>
  <c r="D615" i="4"/>
  <c r="D693" i="4"/>
  <c r="D89" i="4"/>
  <c r="D217" i="4"/>
  <c r="D313" i="4"/>
  <c r="D417" i="4"/>
  <c r="D570" i="4"/>
  <c r="D626" i="4"/>
  <c r="D468" i="4"/>
  <c r="D106" i="4"/>
  <c r="D650" i="4"/>
  <c r="D578" i="4"/>
  <c r="D616" i="4"/>
  <c r="D689" i="4"/>
  <c r="D297" i="4"/>
  <c r="D544" i="4"/>
  <c r="D609" i="4"/>
  <c r="D41" i="4"/>
  <c r="D442" i="4"/>
  <c r="D705" i="4"/>
  <c r="D338" i="4"/>
  <c r="D576" i="4"/>
  <c r="D81" i="4"/>
  <c r="D444" i="4"/>
  <c r="D584" i="4"/>
  <c r="D608" i="4"/>
  <c r="D673" i="4"/>
  <c r="D233" i="4"/>
  <c r="D528" i="4"/>
  <c r="D58" i="4"/>
  <c r="D500" i="4"/>
  <c r="D640" i="4"/>
  <c r="D209" i="4"/>
  <c r="D569" i="4"/>
  <c r="D656" i="4"/>
  <c r="D48" i="4"/>
  <c r="D112" i="4"/>
  <c r="D176" i="4"/>
  <c r="D240" i="4"/>
  <c r="D304" i="4"/>
  <c r="D368" i="4"/>
  <c r="D432" i="4"/>
  <c r="D496" i="4"/>
  <c r="D229" i="4"/>
  <c r="D70" i="4"/>
  <c r="D374" i="4"/>
  <c r="D293" i="4"/>
  <c r="D118" i="4"/>
  <c r="D69" i="4"/>
  <c r="D373" i="4"/>
  <c r="D182" i="4"/>
  <c r="D27" i="4"/>
  <c r="D91" i="4"/>
  <c r="D155" i="4"/>
  <c r="D219" i="4"/>
  <c r="D283" i="4"/>
  <c r="D347" i="4"/>
  <c r="D411" i="4"/>
  <c r="D475" i="4"/>
  <c r="D101" i="4"/>
  <c r="D429" i="4"/>
  <c r="D246" i="4"/>
  <c r="D205" i="4"/>
  <c r="D38" i="4"/>
  <c r="D10" i="4"/>
  <c r="D138" i="4"/>
  <c r="D258" i="4"/>
  <c r="D354" i="4"/>
  <c r="D458" i="4"/>
  <c r="D531" i="4"/>
  <c r="D595" i="4"/>
  <c r="D659" i="4"/>
  <c r="D652" i="4"/>
  <c r="D92" i="4"/>
  <c r="D196" i="4"/>
  <c r="D300" i="4"/>
  <c r="D396" i="4"/>
  <c r="D508" i="4"/>
  <c r="D572" i="4"/>
  <c r="D636" i="4"/>
  <c r="D716" i="4"/>
  <c r="D446" i="4"/>
  <c r="D510" i="4"/>
  <c r="D574" i="4"/>
  <c r="D638" i="4"/>
  <c r="D702" i="4"/>
  <c r="D655" i="4"/>
  <c r="D55" i="4"/>
  <c r="D119" i="4"/>
  <c r="D183" i="4"/>
  <c r="D247" i="4"/>
  <c r="D311" i="4"/>
  <c r="D375" i="4"/>
  <c r="D447" i="4"/>
  <c r="D511" i="4"/>
  <c r="D583" i="4"/>
  <c r="D634" i="4"/>
  <c r="D489" i="4"/>
  <c r="D97" i="4"/>
  <c r="D225" i="4"/>
  <c r="D329" i="4"/>
  <c r="D433" i="4"/>
  <c r="D517" i="4"/>
  <c r="D501" i="4"/>
  <c r="D629" i="4"/>
  <c r="D557" i="4"/>
  <c r="D340" i="4"/>
  <c r="D554" i="4"/>
  <c r="D276" i="4"/>
  <c r="D714" i="4"/>
  <c r="D642" i="4"/>
  <c r="D704" i="4"/>
  <c r="D34" i="4"/>
  <c r="D380" i="4"/>
  <c r="D568" i="4"/>
  <c r="D649" i="4"/>
  <c r="D124" i="4"/>
  <c r="D498" i="4"/>
  <c r="D36" i="4"/>
  <c r="D425" i="4"/>
  <c r="D600" i="4"/>
  <c r="D145" i="4"/>
  <c r="D537" i="4"/>
  <c r="D624" i="4"/>
  <c r="D353" i="4"/>
  <c r="D573" i="4"/>
  <c r="D298" i="4"/>
  <c r="D513" i="4"/>
  <c r="D210" i="4"/>
  <c r="D696" i="4"/>
  <c r="D252" i="4"/>
  <c r="D552" i="4"/>
  <c r="D72" i="4"/>
  <c r="D136" i="4"/>
  <c r="D200" i="4"/>
  <c r="D264" i="4"/>
  <c r="D328" i="4"/>
  <c r="D392" i="4"/>
  <c r="D456" i="4"/>
  <c r="D13" i="4"/>
  <c r="D341" i="4"/>
  <c r="D174" i="4"/>
  <c r="D77" i="4"/>
  <c r="D413" i="4"/>
  <c r="D230" i="4"/>
  <c r="D173" i="4"/>
  <c r="D302" i="4"/>
  <c r="D51" i="4"/>
  <c r="D115" i="4"/>
  <c r="D179" i="4"/>
  <c r="D243" i="4"/>
  <c r="D307" i="4"/>
  <c r="D371" i="4"/>
  <c r="D435" i="4"/>
  <c r="D499" i="4"/>
  <c r="D221" i="4"/>
  <c r="D62" i="4"/>
  <c r="D366" i="4"/>
  <c r="D317" i="4"/>
  <c r="D238" i="4"/>
  <c r="D66" i="4"/>
  <c r="D194" i="4"/>
  <c r="D290" i="4"/>
  <c r="D394" i="4"/>
  <c r="D490" i="4"/>
  <c r="D555" i="4"/>
  <c r="D619" i="4"/>
  <c r="D683" i="4"/>
  <c r="D28" i="4"/>
  <c r="D132" i="4"/>
  <c r="D236" i="4"/>
  <c r="D332" i="4"/>
  <c r="D436" i="4"/>
  <c r="D532" i="4"/>
  <c r="D596" i="4"/>
  <c r="D668" i="4"/>
  <c r="D406" i="4"/>
  <c r="D470" i="4"/>
  <c r="D534" i="4"/>
  <c r="D598" i="4"/>
  <c r="D662" i="4"/>
  <c r="D575" i="4"/>
  <c r="D15" i="4"/>
  <c r="D79" i="4"/>
  <c r="D143" i="4"/>
  <c r="D207" i="4"/>
  <c r="D271" i="4"/>
  <c r="D335" i="4"/>
  <c r="D399" i="4"/>
  <c r="D471" i="4"/>
  <c r="D535" i="4"/>
  <c r="D631" i="4"/>
  <c r="D549" i="4"/>
  <c r="D25" i="4"/>
  <c r="D153" i="4"/>
  <c r="D265" i="4"/>
  <c r="D369" i="4"/>
  <c r="D473" i="4"/>
  <c r="D605" i="4"/>
  <c r="D257" i="4"/>
  <c r="D709" i="4"/>
  <c r="D645" i="4"/>
  <c r="D695" i="4"/>
  <c r="D129" i="4"/>
  <c r="D594" i="4"/>
  <c r="D522" i="4"/>
  <c r="D362" i="4"/>
  <c r="D185" i="4"/>
  <c r="D625" i="4"/>
  <c r="D105" i="4"/>
  <c r="D337" i="4"/>
  <c r="D545" i="4"/>
  <c r="D664" i="4"/>
  <c r="D292" i="4"/>
  <c r="D633" i="4"/>
  <c r="D146" i="4"/>
  <c r="D465" i="4"/>
  <c r="D713" i="4"/>
  <c r="D274" i="4"/>
  <c r="D520" i="4"/>
  <c r="D16" i="4"/>
  <c r="D80" i="4"/>
  <c r="D144" i="4"/>
  <c r="D208" i="4"/>
  <c r="D272" i="4"/>
  <c r="D336" i="4"/>
  <c r="D400" i="4"/>
  <c r="D464" i="4"/>
  <c r="D61" i="4"/>
  <c r="D389" i="4"/>
  <c r="D206" i="4"/>
  <c r="D117" i="4"/>
  <c r="D453" i="4"/>
  <c r="D270" i="4"/>
  <c r="D213" i="4"/>
  <c r="D54" i="4"/>
  <c r="D358" i="4"/>
  <c r="D59" i="4"/>
  <c r="D123" i="4"/>
  <c r="D187" i="4"/>
  <c r="D251" i="4"/>
  <c r="D315" i="4"/>
  <c r="D379" i="4"/>
  <c r="D443" i="4"/>
  <c r="D507" i="4"/>
  <c r="D261" i="4"/>
  <c r="D102" i="4"/>
  <c r="D21" i="4"/>
  <c r="D357" i="4"/>
  <c r="D278" i="4"/>
  <c r="D74" i="4"/>
  <c r="D202" i="4"/>
  <c r="D306" i="4"/>
  <c r="D410" i="4"/>
  <c r="D506" i="4"/>
  <c r="D563" i="4"/>
  <c r="D627" i="4"/>
  <c r="D691" i="4"/>
  <c r="D44" i="4"/>
  <c r="D140" i="4"/>
  <c r="D244" i="4"/>
  <c r="D348" i="4"/>
  <c r="D452" i="4"/>
  <c r="D540" i="4"/>
  <c r="D604" i="4"/>
  <c r="D684" i="4"/>
  <c r="D414" i="4"/>
  <c r="D478" i="4"/>
  <c r="D542" i="4"/>
  <c r="D606" i="4"/>
  <c r="D670" i="4"/>
  <c r="D591" i="4"/>
  <c r="D23" i="4"/>
  <c r="D87" i="4"/>
  <c r="D151" i="4"/>
  <c r="D215" i="4"/>
  <c r="D279" i="4"/>
  <c r="D343" i="4"/>
  <c r="D407" i="4"/>
  <c r="D479" i="4"/>
  <c r="D543" i="4"/>
  <c r="D647" i="4"/>
  <c r="D581" i="4"/>
  <c r="D33" i="4"/>
  <c r="D161" i="4"/>
  <c r="D281" i="4"/>
  <c r="D377" i="4"/>
  <c r="D481" i="4"/>
  <c r="D637" i="4"/>
  <c r="D525" i="4"/>
  <c r="D148" i="4"/>
  <c r="D677" i="4"/>
  <c r="D703" i="4"/>
  <c r="D674" i="4"/>
  <c r="D530" i="4"/>
  <c r="D385" i="4"/>
  <c r="D193" i="4"/>
  <c r="D162" i="4"/>
  <c r="D585" i="4"/>
  <c r="D18" i="4"/>
  <c r="D164" i="4"/>
  <c r="D485" i="4"/>
  <c r="D632" i="4"/>
  <c r="D228" i="4"/>
  <c r="D593" i="4"/>
  <c r="D60" i="4"/>
  <c r="D378" i="4"/>
  <c r="D681" i="4"/>
  <c r="D188" i="4"/>
  <c r="D420" i="4"/>
  <c r="D137" i="4"/>
  <c r="D457" i="4"/>
  <c r="D685" i="4"/>
  <c r="D613" i="4"/>
  <c r="D658" i="4"/>
  <c r="D401" i="4"/>
  <c r="D577" i="4"/>
  <c r="D665" i="4"/>
  <c r="D361" i="4"/>
  <c r="D24" i="4"/>
  <c r="D88" i="4"/>
  <c r="D152" i="4"/>
  <c r="D216" i="4"/>
  <c r="D280" i="4"/>
  <c r="D344" i="4"/>
  <c r="D408" i="4"/>
  <c r="D472" i="4"/>
  <c r="D93" i="4"/>
  <c r="D437" i="4"/>
  <c r="D254" i="4"/>
  <c r="D157" i="4"/>
  <c r="D14" i="4"/>
  <c r="D310" i="4"/>
  <c r="D253" i="4"/>
  <c r="D78" i="4"/>
  <c r="D67" i="4"/>
  <c r="D131" i="4"/>
  <c r="D195" i="4"/>
  <c r="D259" i="4"/>
  <c r="D323" i="4"/>
  <c r="D387" i="4"/>
  <c r="D451" i="4"/>
  <c r="D515" i="4"/>
  <c r="D309" i="4"/>
  <c r="D126" i="4"/>
  <c r="D85" i="4"/>
  <c r="D397" i="4"/>
  <c r="D318" i="4"/>
  <c r="D90" i="4"/>
  <c r="D218" i="4"/>
  <c r="D322" i="4"/>
  <c r="D418" i="4"/>
  <c r="D514" i="4"/>
  <c r="D571" i="4"/>
  <c r="D635" i="4"/>
  <c r="D699" i="4"/>
  <c r="D52" i="4"/>
  <c r="D156" i="4"/>
  <c r="D260" i="4"/>
  <c r="D364" i="4"/>
  <c r="D460" i="4"/>
  <c r="D548" i="4"/>
  <c r="D612" i="4"/>
  <c r="D692" i="4"/>
  <c r="D422" i="4"/>
  <c r="D486" i="4"/>
  <c r="D550" i="4"/>
  <c r="D614" i="4"/>
  <c r="D678" i="4"/>
  <c r="D607" i="4"/>
  <c r="D31" i="4"/>
  <c r="D95" i="4"/>
  <c r="D159" i="4"/>
  <c r="D223" i="4"/>
  <c r="D287" i="4"/>
  <c r="D351" i="4"/>
  <c r="D415" i="4"/>
  <c r="D487" i="4"/>
  <c r="D551" i="4"/>
  <c r="D663" i="4"/>
  <c r="D621" i="4"/>
  <c r="D49" i="4"/>
  <c r="D177" i="4"/>
  <c r="D289" i="4"/>
  <c r="D393" i="4"/>
  <c r="D497" i="4"/>
  <c r="D669" i="4"/>
  <c r="D533" i="4"/>
  <c r="D538" i="4"/>
  <c r="D717" i="4"/>
  <c r="D711" i="4"/>
  <c r="D610" i="4"/>
  <c r="D404" i="4"/>
  <c r="D212" i="4"/>
  <c r="D20" i="4"/>
  <c r="D121" i="4"/>
  <c r="D553" i="4"/>
  <c r="D688" i="4"/>
  <c r="D402" i="4"/>
  <c r="D592" i="4"/>
  <c r="D186" i="4"/>
  <c r="D561" i="4"/>
  <c r="D712" i="4"/>
  <c r="D314" i="4"/>
  <c r="D641" i="4"/>
  <c r="D82" i="4"/>
  <c r="D273" i="4"/>
  <c r="D493" i="4"/>
  <c r="D249" i="4"/>
  <c r="D562" i="4"/>
  <c r="D687" i="4"/>
  <c r="D586" i="4"/>
  <c r="D657" i="4"/>
  <c r="D484" i="4"/>
  <c r="D356" i="4"/>
  <c r="D17" i="4"/>
  <c r="D32" i="4"/>
  <c r="D96" i="4"/>
  <c r="D160" i="4"/>
  <c r="D224" i="4"/>
  <c r="D288" i="4"/>
  <c r="D352" i="4"/>
  <c r="D416" i="4"/>
  <c r="D480" i="4"/>
  <c r="D141" i="4"/>
  <c r="D477" i="4"/>
  <c r="D294" i="4"/>
  <c r="D197" i="4"/>
  <c r="D46" i="4"/>
  <c r="D350" i="4"/>
  <c r="D285" i="4"/>
  <c r="D110" i="4"/>
  <c r="D11" i="4"/>
  <c r="D75" i="4"/>
  <c r="D139" i="4"/>
  <c r="D203" i="4"/>
  <c r="D267" i="4"/>
  <c r="D331" i="4"/>
  <c r="D395" i="4"/>
  <c r="D459" i="4"/>
  <c r="D349" i="4"/>
  <c r="D166" i="4"/>
  <c r="D125" i="4"/>
  <c r="D421" i="4"/>
  <c r="D342" i="4"/>
  <c r="D114" i="4"/>
  <c r="D226" i="4"/>
  <c r="D330" i="4"/>
  <c r="D434" i="4"/>
  <c r="D676" i="4"/>
  <c r="D579" i="4"/>
  <c r="D643" i="4"/>
  <c r="D707" i="4"/>
  <c r="D68" i="4"/>
  <c r="D172" i="4"/>
  <c r="D268" i="4"/>
  <c r="D372" i="4"/>
  <c r="D476" i="4"/>
  <c r="D556" i="4"/>
  <c r="D620" i="4"/>
  <c r="D700" i="4"/>
  <c r="D430" i="4"/>
  <c r="D494" i="4"/>
  <c r="D558" i="4"/>
  <c r="D622" i="4"/>
  <c r="D686" i="4"/>
  <c r="D623" i="4"/>
  <c r="D39" i="4"/>
  <c r="D103" i="4"/>
  <c r="D167" i="4"/>
  <c r="D231" i="4"/>
  <c r="D295" i="4"/>
  <c r="D359" i="4"/>
  <c r="D423" i="4"/>
  <c r="D495" i="4"/>
  <c r="D559" i="4"/>
  <c r="D679" i="4"/>
  <c r="D661" i="4"/>
  <c r="D73" i="4"/>
  <c r="D201" i="4"/>
  <c r="D305" i="4"/>
  <c r="D409" i="4"/>
  <c r="D505" i="4"/>
  <c r="D701" i="4"/>
  <c r="D565" i="4"/>
  <c r="D698" i="4"/>
  <c r="D321" i="4"/>
  <c r="D682" i="4"/>
  <c r="D546" i="4"/>
  <c r="D234" i="4"/>
  <c r="D42" i="4"/>
  <c r="D617" i="4"/>
  <c r="D98" i="4"/>
  <c r="D521" i="4"/>
  <c r="D648" i="4"/>
  <c r="D697" i="4"/>
  <c r="D316" i="4"/>
  <c r="D560" i="4"/>
  <c r="D122" i="4"/>
  <c r="D529" i="4"/>
  <c r="D672" i="4"/>
  <c r="D250" i="4"/>
  <c r="D601" i="4"/>
  <c r="D680" i="4"/>
  <c r="D100" i="4"/>
  <c r="E63" i="8"/>
  <c r="D64" i="8"/>
  <c r="I63" i="8"/>
  <c r="E48" i="8"/>
  <c r="I48" i="8"/>
  <c r="E41" i="8"/>
  <c r="D47" i="8"/>
  <c r="D42" i="8"/>
  <c r="I41" i="8"/>
  <c r="E38" i="8"/>
  <c r="I38" i="8"/>
  <c r="D25" i="8"/>
  <c r="D22" i="8"/>
  <c r="E21" i="8"/>
  <c r="I21" i="8"/>
  <c r="E52" i="8"/>
  <c r="D58" i="8"/>
  <c r="D53" i="8"/>
  <c r="I52" i="8"/>
  <c r="E37" i="8"/>
  <c r="I37" i="8"/>
  <c r="F20" i="8"/>
  <c r="G20" i="8" s="1"/>
  <c r="L20" i="8"/>
  <c r="K20" i="8"/>
  <c r="E36" i="8"/>
  <c r="I36" i="8"/>
  <c r="E60" i="8"/>
  <c r="I60" i="8"/>
  <c r="E31" i="8"/>
  <c r="D35" i="8"/>
  <c r="D32" i="8"/>
  <c r="I31" i="8"/>
  <c r="E59" i="8"/>
  <c r="I59" i="8"/>
  <c r="E26" i="8"/>
  <c r="I26" i="8"/>
  <c r="C1137" i="3"/>
  <c r="E1137" i="3" s="1"/>
  <c r="C1201" i="3"/>
  <c r="E1201" i="3" s="1"/>
  <c r="C1146" i="3"/>
  <c r="E1146" i="3" s="1"/>
  <c r="C1210" i="3"/>
  <c r="E1210" i="3" s="1"/>
  <c r="C1274" i="3"/>
  <c r="E1274" i="3" s="1"/>
  <c r="C1139" i="3"/>
  <c r="E1139" i="3" s="1"/>
  <c r="C1229" i="3"/>
  <c r="E1229" i="3" s="1"/>
  <c r="C1353" i="3"/>
  <c r="E1353" i="3" s="1"/>
  <c r="C1609" i="3"/>
  <c r="C1694" i="3"/>
  <c r="C1362" i="3"/>
  <c r="E1362" i="3" s="1"/>
  <c r="C1626" i="3"/>
  <c r="C1387" i="3"/>
  <c r="E1387" i="3" s="1"/>
  <c r="C1643" i="3"/>
  <c r="C1348" i="3"/>
  <c r="E1348" i="3" s="1"/>
  <c r="C1301" i="3"/>
  <c r="E1301" i="3" s="1"/>
  <c r="C1605" i="3"/>
  <c r="C1422" i="3"/>
  <c r="E1422" i="3" s="1"/>
  <c r="C1656" i="3"/>
  <c r="C1145" i="3"/>
  <c r="E1145" i="3" s="1"/>
  <c r="C1209" i="3"/>
  <c r="E1209" i="3" s="1"/>
  <c r="C1154" i="3"/>
  <c r="E1154" i="3" s="1"/>
  <c r="C1218" i="3"/>
  <c r="E1218" i="3" s="1"/>
  <c r="D74" i="3"/>
  <c r="C1155" i="3"/>
  <c r="E1155" i="3" s="1"/>
  <c r="C1245" i="3"/>
  <c r="E1245" i="3" s="1"/>
  <c r="C1401" i="3"/>
  <c r="E1401" i="3" s="1"/>
  <c r="C1657" i="3"/>
  <c r="C1410" i="3"/>
  <c r="E1410" i="3" s="1"/>
  <c r="C1674" i="3"/>
  <c r="C1403" i="3"/>
  <c r="E1403" i="3" s="1"/>
  <c r="C1659" i="3"/>
  <c r="C1412" i="3"/>
  <c r="E1412" i="3" s="1"/>
  <c r="C1349" i="3"/>
  <c r="E1349" i="3" s="1"/>
  <c r="C1621" i="3"/>
  <c r="C1486" i="3"/>
  <c r="C1231" i="3"/>
  <c r="E1231" i="3" s="1"/>
  <c r="C1472" i="3"/>
  <c r="E1472" i="3" s="1"/>
  <c r="D407" i="3"/>
  <c r="C1153" i="3"/>
  <c r="E1153" i="3" s="1"/>
  <c r="C1217" i="3"/>
  <c r="E1217" i="3" s="1"/>
  <c r="C1162" i="3"/>
  <c r="C1226" i="3"/>
  <c r="E1226" i="3" s="1"/>
  <c r="C1171" i="3"/>
  <c r="C1110" i="3"/>
  <c r="E1110" i="3" s="1"/>
  <c r="C1417" i="3"/>
  <c r="C1673" i="3"/>
  <c r="C1426" i="3"/>
  <c r="E1426" i="3" s="1"/>
  <c r="C1690" i="3"/>
  <c r="C1451" i="3"/>
  <c r="E1451" i="3" s="1"/>
  <c r="C1340" i="3"/>
  <c r="C1620" i="3"/>
  <c r="C1365" i="3"/>
  <c r="C1669" i="3"/>
  <c r="C1502" i="3"/>
  <c r="E1502" i="3" s="1"/>
  <c r="C1247" i="3"/>
  <c r="E1247" i="3" s="1"/>
  <c r="C1552" i="3"/>
  <c r="E1552" i="3" s="1"/>
  <c r="C1161" i="3"/>
  <c r="E1161" i="3" s="1"/>
  <c r="C1225" i="3"/>
  <c r="E1225" i="3" s="1"/>
  <c r="C1170" i="3"/>
  <c r="C1234" i="3"/>
  <c r="C1203" i="3"/>
  <c r="C1126" i="3"/>
  <c r="C1465" i="3"/>
  <c r="E1465" i="3" s="1"/>
  <c r="C1388" i="3"/>
  <c r="C1474" i="3"/>
  <c r="E1474" i="3" s="1"/>
  <c r="C1452" i="3"/>
  <c r="C1467" i="3"/>
  <c r="E1467" i="3" s="1"/>
  <c r="C1404" i="3"/>
  <c r="C1124" i="3"/>
  <c r="E1124" i="3" s="1"/>
  <c r="C1692" i="3"/>
  <c r="C1413" i="3"/>
  <c r="E1413" i="3" s="1"/>
  <c r="C1685" i="3"/>
  <c r="C1598" i="3"/>
  <c r="D622" i="3"/>
  <c r="C1311" i="3"/>
  <c r="D1055" i="3"/>
  <c r="E983" i="3"/>
  <c r="C1109" i="3"/>
  <c r="E1109" i="3" s="1"/>
  <c r="C1169" i="3"/>
  <c r="E1169" i="3" s="1"/>
  <c r="C1233" i="3"/>
  <c r="E1233" i="3" s="1"/>
  <c r="C1114" i="3"/>
  <c r="E1114" i="3" s="1"/>
  <c r="C1178" i="3"/>
  <c r="C1242" i="3"/>
  <c r="E1242" i="3" s="1"/>
  <c r="C1219" i="3"/>
  <c r="C1174" i="3"/>
  <c r="E1174" i="3" s="1"/>
  <c r="C1481" i="3"/>
  <c r="E1481" i="3" s="1"/>
  <c r="C1460" i="3"/>
  <c r="E1460" i="3" s="1"/>
  <c r="C1490" i="3"/>
  <c r="E1490" i="3" s="1"/>
  <c r="C1516" i="3"/>
  <c r="C1259" i="3"/>
  <c r="E1259" i="3" s="1"/>
  <c r="C1515" i="3"/>
  <c r="C1596" i="3"/>
  <c r="C1196" i="3"/>
  <c r="C1429" i="3"/>
  <c r="E1429" i="3" s="1"/>
  <c r="C1503" i="3"/>
  <c r="E1503" i="3" s="1"/>
  <c r="C1647" i="3"/>
  <c r="C1557" i="3"/>
  <c r="E1557" i="3" s="1"/>
  <c r="C1113" i="3"/>
  <c r="C1177" i="3"/>
  <c r="E1177" i="3" s="1"/>
  <c r="C1241" i="3"/>
  <c r="C1122" i="3"/>
  <c r="E1122" i="3" s="1"/>
  <c r="C1186" i="3"/>
  <c r="E1186" i="3" s="1"/>
  <c r="C1250" i="3"/>
  <c r="E1250" i="3" s="1"/>
  <c r="C1117" i="3"/>
  <c r="C1190" i="3"/>
  <c r="C1273" i="3"/>
  <c r="C1529" i="3"/>
  <c r="C1636" i="3"/>
  <c r="C1282" i="3"/>
  <c r="C1538" i="3"/>
  <c r="E1538" i="3" s="1"/>
  <c r="C1454" i="3"/>
  <c r="E1454" i="3" s="1"/>
  <c r="C1275" i="3"/>
  <c r="C1531" i="3"/>
  <c r="E1531" i="3" s="1"/>
  <c r="C1660" i="3"/>
  <c r="C1212" i="3"/>
  <c r="C1477" i="3"/>
  <c r="E685" i="3"/>
  <c r="C1519" i="3"/>
  <c r="E1519" i="3" s="1"/>
  <c r="C1663" i="3"/>
  <c r="L69" i="7"/>
  <c r="F69" i="7"/>
  <c r="G69" i="7" s="1"/>
  <c r="L77" i="7" s="1"/>
  <c r="E688" i="3"/>
  <c r="D688" i="3"/>
  <c r="E944" i="3"/>
  <c r="D944" i="3"/>
  <c r="E857" i="3"/>
  <c r="D857" i="3"/>
  <c r="E1016" i="3"/>
  <c r="D1016" i="3"/>
  <c r="E961" i="3"/>
  <c r="D961" i="3"/>
  <c r="D290" i="3"/>
  <c r="E1013" i="3"/>
  <c r="D1013" i="3"/>
  <c r="D423" i="3"/>
  <c r="D96" i="3"/>
  <c r="D216" i="3"/>
  <c r="D288" i="3"/>
  <c r="D368" i="3"/>
  <c r="D440" i="3"/>
  <c r="D512" i="3"/>
  <c r="D576" i="3"/>
  <c r="D640" i="3"/>
  <c r="E704" i="3"/>
  <c r="D704" i="3"/>
  <c r="E768" i="3"/>
  <c r="D768" i="3"/>
  <c r="E832" i="3"/>
  <c r="D832" i="3"/>
  <c r="E896" i="3"/>
  <c r="D896" i="3"/>
  <c r="E960" i="3"/>
  <c r="D960" i="3"/>
  <c r="E1024" i="3"/>
  <c r="D1024" i="3"/>
  <c r="E1088" i="3"/>
  <c r="D1088" i="3"/>
  <c r="D41" i="3"/>
  <c r="D105" i="3"/>
  <c r="D169" i="3"/>
  <c r="D241" i="3"/>
  <c r="D321" i="3"/>
  <c r="D409" i="3"/>
  <c r="D481" i="3"/>
  <c r="D569" i="3"/>
  <c r="E673" i="3"/>
  <c r="D673" i="3"/>
  <c r="E769" i="3"/>
  <c r="D769" i="3"/>
  <c r="E873" i="3"/>
  <c r="D873" i="3"/>
  <c r="E985" i="3"/>
  <c r="D985" i="3"/>
  <c r="E1081" i="3"/>
  <c r="D1081" i="3"/>
  <c r="E1162" i="3"/>
  <c r="D18" i="3"/>
  <c r="D82" i="3"/>
  <c r="D146" i="3"/>
  <c r="D210" i="3"/>
  <c r="D298" i="3"/>
  <c r="D370" i="3"/>
  <c r="D458" i="3"/>
  <c r="D530" i="3"/>
  <c r="E1171" i="3"/>
  <c r="D69" i="3"/>
  <c r="D133" i="3"/>
  <c r="D197" i="3"/>
  <c r="D261" i="3"/>
  <c r="D325" i="3"/>
  <c r="D389" i="3"/>
  <c r="D453" i="3"/>
  <c r="D517" i="3"/>
  <c r="D605" i="3"/>
  <c r="D709" i="3"/>
  <c r="E709" i="3"/>
  <c r="E805" i="3"/>
  <c r="D805" i="3"/>
  <c r="E909" i="3"/>
  <c r="D909" i="3"/>
  <c r="E1021" i="3"/>
  <c r="D1021" i="3"/>
  <c r="D497" i="3"/>
  <c r="D24" i="3"/>
  <c r="D296" i="3"/>
  <c r="E1417" i="3"/>
  <c r="E1340" i="3"/>
  <c r="D636" i="3"/>
  <c r="D27" i="3"/>
  <c r="D99" i="3"/>
  <c r="D171" i="3"/>
  <c r="D235" i="3"/>
  <c r="D315" i="3"/>
  <c r="D379" i="3"/>
  <c r="D451" i="3"/>
  <c r="D515" i="3"/>
  <c r="D587" i="3"/>
  <c r="D659" i="3"/>
  <c r="D747" i="3"/>
  <c r="E747" i="3"/>
  <c r="E819" i="3"/>
  <c r="D819" i="3"/>
  <c r="E883" i="3"/>
  <c r="D883" i="3"/>
  <c r="E963" i="3"/>
  <c r="D963" i="3"/>
  <c r="E1035" i="3"/>
  <c r="D1035" i="3"/>
  <c r="E1107" i="3"/>
  <c r="D1107" i="3"/>
  <c r="E1365" i="3"/>
  <c r="D749" i="3"/>
  <c r="E678" i="3"/>
  <c r="D806" i="3"/>
  <c r="E934" i="3"/>
  <c r="E1070" i="3"/>
  <c r="C1295" i="3"/>
  <c r="E1295" i="3" s="1"/>
  <c r="C1567" i="3"/>
  <c r="D895" i="3"/>
  <c r="E727" i="3"/>
  <c r="D559" i="3"/>
  <c r="C1280" i="3"/>
  <c r="E1280" i="3" s="1"/>
  <c r="D535" i="3"/>
  <c r="C1312" i="3"/>
  <c r="E1312" i="3" s="1"/>
  <c r="D183" i="3"/>
  <c r="D471" i="3"/>
  <c r="D1103" i="3"/>
  <c r="E880" i="3"/>
  <c r="D880" i="3"/>
  <c r="E1072" i="3"/>
  <c r="D1072" i="3"/>
  <c r="E696" i="3"/>
  <c r="D696" i="3"/>
  <c r="E952" i="3"/>
  <c r="D952" i="3"/>
  <c r="E865" i="3"/>
  <c r="D865" i="3"/>
  <c r="D202" i="3"/>
  <c r="D626" i="3"/>
  <c r="D164" i="3"/>
  <c r="E1058" i="3"/>
  <c r="D1058" i="3"/>
  <c r="D782" i="3"/>
  <c r="D168" i="3"/>
  <c r="D112" i="3"/>
  <c r="D224" i="3"/>
  <c r="D304" i="3"/>
  <c r="D376" i="3"/>
  <c r="D448" i="3"/>
  <c r="D520" i="3"/>
  <c r="D584" i="3"/>
  <c r="D648" i="3"/>
  <c r="E712" i="3"/>
  <c r="D712" i="3"/>
  <c r="E776" i="3"/>
  <c r="D776" i="3"/>
  <c r="E840" i="3"/>
  <c r="D840" i="3"/>
  <c r="E904" i="3"/>
  <c r="D904" i="3"/>
  <c r="E968" i="3"/>
  <c r="D968" i="3"/>
  <c r="E1032" i="3"/>
  <c r="D1032" i="3"/>
  <c r="E1096" i="3"/>
  <c r="D1096" i="3"/>
  <c r="D49" i="3"/>
  <c r="D113" i="3"/>
  <c r="D177" i="3"/>
  <c r="D249" i="3"/>
  <c r="D337" i="3"/>
  <c r="D417" i="3"/>
  <c r="D505" i="3"/>
  <c r="D577" i="3"/>
  <c r="E681" i="3"/>
  <c r="D681" i="3"/>
  <c r="E793" i="3"/>
  <c r="D793" i="3"/>
  <c r="E889" i="3"/>
  <c r="D889" i="3"/>
  <c r="E993" i="3"/>
  <c r="D993" i="3"/>
  <c r="E1089" i="3"/>
  <c r="D1089" i="3"/>
  <c r="E1170" i="3"/>
  <c r="E1234" i="3"/>
  <c r="D26" i="3"/>
  <c r="D90" i="3"/>
  <c r="D154" i="3"/>
  <c r="D218" i="3"/>
  <c r="D306" i="3"/>
  <c r="D378" i="3"/>
  <c r="D466" i="3"/>
  <c r="D538" i="3"/>
  <c r="D642" i="3"/>
  <c r="E754" i="3"/>
  <c r="D754" i="3"/>
  <c r="E850" i="3"/>
  <c r="D850" i="3"/>
  <c r="E954" i="3"/>
  <c r="D954" i="3"/>
  <c r="E1050" i="3"/>
  <c r="D1050" i="3"/>
  <c r="E1203" i="3"/>
  <c r="D52" i="3"/>
  <c r="D116" i="3"/>
  <c r="D180" i="3"/>
  <c r="D252" i="3"/>
  <c r="D324" i="3"/>
  <c r="D396" i="3"/>
  <c r="D476" i="3"/>
  <c r="D580" i="3"/>
  <c r="E684" i="3"/>
  <c r="D684" i="3"/>
  <c r="E780" i="3"/>
  <c r="D780" i="3"/>
  <c r="D884" i="3"/>
  <c r="E884" i="3"/>
  <c r="E996" i="3"/>
  <c r="D996" i="3"/>
  <c r="E1092" i="3"/>
  <c r="D1092" i="3"/>
  <c r="E1126" i="3"/>
  <c r="E1388" i="3"/>
  <c r="E1452" i="3"/>
  <c r="E1404" i="3"/>
  <c r="E853" i="3"/>
  <c r="E1486" i="3"/>
  <c r="E763" i="3"/>
  <c r="D763" i="3"/>
  <c r="D38" i="3"/>
  <c r="D102" i="3"/>
  <c r="D166" i="3"/>
  <c r="D230" i="3"/>
  <c r="D294" i="3"/>
  <c r="D358" i="3"/>
  <c r="D430" i="3"/>
  <c r="D494" i="3"/>
  <c r="D686" i="3"/>
  <c r="D814" i="3"/>
  <c r="E942" i="3"/>
  <c r="E1078" i="3"/>
  <c r="E1311" i="3"/>
  <c r="D35" i="3"/>
  <c r="E935" i="3"/>
  <c r="D807" i="3"/>
  <c r="D623" i="3"/>
  <c r="C1360" i="3"/>
  <c r="E1360" i="3" s="1"/>
  <c r="D599" i="3"/>
  <c r="C1392" i="3"/>
  <c r="E1392" i="3" s="1"/>
  <c r="D199" i="3"/>
  <c r="D487" i="3"/>
  <c r="C1144" i="3"/>
  <c r="E1144" i="3" s="1"/>
  <c r="E760" i="3"/>
  <c r="D760" i="3"/>
  <c r="E1080" i="3"/>
  <c r="D1080" i="3"/>
  <c r="E761" i="3"/>
  <c r="D761" i="3"/>
  <c r="D522" i="3"/>
  <c r="D498" i="3"/>
  <c r="D668" i="3"/>
  <c r="E668" i="3"/>
  <c r="D135" i="3"/>
  <c r="D1109" i="3"/>
  <c r="D128" i="3"/>
  <c r="D232" i="3"/>
  <c r="D312" i="3"/>
  <c r="D384" i="3"/>
  <c r="D456" i="3"/>
  <c r="D528" i="3"/>
  <c r="D592" i="3"/>
  <c r="D656" i="3"/>
  <c r="E720" i="3"/>
  <c r="D720" i="3"/>
  <c r="E784" i="3"/>
  <c r="D784" i="3"/>
  <c r="E848" i="3"/>
  <c r="D848" i="3"/>
  <c r="E912" i="3"/>
  <c r="D912" i="3"/>
  <c r="E976" i="3"/>
  <c r="D976" i="3"/>
  <c r="E1040" i="3"/>
  <c r="D1040" i="3"/>
  <c r="E1104" i="3"/>
  <c r="D1104" i="3"/>
  <c r="D57" i="3"/>
  <c r="D121" i="3"/>
  <c r="D185" i="3"/>
  <c r="D257" i="3"/>
  <c r="D345" i="3"/>
  <c r="D433" i="3"/>
  <c r="D513" i="3"/>
  <c r="D601" i="3"/>
  <c r="E697" i="3"/>
  <c r="D697" i="3"/>
  <c r="E801" i="3"/>
  <c r="D801" i="3"/>
  <c r="E897" i="3"/>
  <c r="D897" i="3"/>
  <c r="E1001" i="3"/>
  <c r="D1001" i="3"/>
  <c r="E1178" i="3"/>
  <c r="D34" i="3"/>
  <c r="D98" i="3"/>
  <c r="D162" i="3"/>
  <c r="D234" i="3"/>
  <c r="D314" i="3"/>
  <c r="D386" i="3"/>
  <c r="D474" i="3"/>
  <c r="E1219" i="3"/>
  <c r="D21" i="3"/>
  <c r="D85" i="3"/>
  <c r="D149" i="3"/>
  <c r="D213" i="3"/>
  <c r="D277" i="3"/>
  <c r="D341" i="3"/>
  <c r="D405" i="3"/>
  <c r="D469" i="3"/>
  <c r="D533" i="3"/>
  <c r="D637" i="3"/>
  <c r="D733" i="3"/>
  <c r="E733" i="3"/>
  <c r="E837" i="3"/>
  <c r="D837" i="3"/>
  <c r="E933" i="3"/>
  <c r="D933" i="3"/>
  <c r="E1037" i="3"/>
  <c r="D1037" i="3"/>
  <c r="E1516" i="3"/>
  <c r="E1515" i="3"/>
  <c r="E813" i="3"/>
  <c r="D813" i="3"/>
  <c r="D51" i="3"/>
  <c r="D115" i="3"/>
  <c r="D187" i="3"/>
  <c r="D251" i="3"/>
  <c r="D331" i="3"/>
  <c r="D395" i="3"/>
  <c r="D467" i="3"/>
  <c r="D531" i="3"/>
  <c r="D603" i="3"/>
  <c r="D683" i="3"/>
  <c r="E683" i="3"/>
  <c r="E771" i="3"/>
  <c r="D771" i="3"/>
  <c r="E835" i="3"/>
  <c r="D835" i="3"/>
  <c r="E907" i="3"/>
  <c r="D907" i="3"/>
  <c r="E979" i="3"/>
  <c r="D979" i="3"/>
  <c r="E1051" i="3"/>
  <c r="D1051" i="3"/>
  <c r="E1196" i="3"/>
  <c r="D885" i="3"/>
  <c r="E710" i="3"/>
  <c r="E838" i="3"/>
  <c r="D974" i="3"/>
  <c r="E1102" i="3"/>
  <c r="C1359" i="3"/>
  <c r="E1359" i="3" s="1"/>
  <c r="D739" i="3"/>
  <c r="E1047" i="3"/>
  <c r="D943" i="3"/>
  <c r="D743" i="3"/>
  <c r="C1624" i="3"/>
  <c r="C1600" i="3"/>
  <c r="D247" i="3"/>
  <c r="C1376" i="3"/>
  <c r="E1376" i="3" s="1"/>
  <c r="E816" i="3"/>
  <c r="D816" i="3"/>
  <c r="E745" i="3"/>
  <c r="D745" i="3"/>
  <c r="E1057" i="3"/>
  <c r="D1057" i="3"/>
  <c r="E824" i="3"/>
  <c r="D824" i="3"/>
  <c r="D10" i="3"/>
  <c r="D1077" i="3"/>
  <c r="D593" i="3"/>
  <c r="D575" i="3"/>
  <c r="D463" i="3"/>
  <c r="D391" i="3"/>
  <c r="D303" i="3"/>
  <c r="D239" i="3"/>
  <c r="D175" i="3"/>
  <c r="D111" i="3"/>
  <c r="D47" i="3"/>
  <c r="D1039" i="3"/>
  <c r="D879" i="3"/>
  <c r="D735" i="3"/>
  <c r="D351" i="3"/>
  <c r="D711" i="3"/>
  <c r="D519" i="3"/>
  <c r="D903" i="3"/>
  <c r="D399" i="3"/>
  <c r="D1047" i="3"/>
  <c r="D751" i="3"/>
  <c r="D551" i="3"/>
  <c r="D1102" i="3"/>
  <c r="D1070" i="3"/>
  <c r="D1038" i="3"/>
  <c r="D934" i="3"/>
  <c r="D902" i="3"/>
  <c r="D870" i="3"/>
  <c r="D838" i="3"/>
  <c r="D766" i="3"/>
  <c r="D734" i="3"/>
  <c r="D702" i="3"/>
  <c r="D614" i="3"/>
  <c r="D550" i="3"/>
  <c r="D685" i="3"/>
  <c r="D443" i="3"/>
  <c r="D822" i="3"/>
  <c r="D1071" i="3"/>
  <c r="D911" i="3"/>
  <c r="D759" i="3"/>
  <c r="D543" i="3"/>
  <c r="D455" i="3"/>
  <c r="D383" i="3"/>
  <c r="D295" i="3"/>
  <c r="D231" i="3"/>
  <c r="D167" i="3"/>
  <c r="D103" i="3"/>
  <c r="D39" i="3"/>
  <c r="D839" i="3"/>
  <c r="D703" i="3"/>
  <c r="D1007" i="3"/>
  <c r="D847" i="3"/>
  <c r="D343" i="3"/>
  <c r="D1063" i="3"/>
  <c r="D855" i="3"/>
  <c r="D511" i="3"/>
  <c r="D707" i="3"/>
  <c r="D998" i="3"/>
  <c r="D966" i="3"/>
  <c r="D798" i="3"/>
  <c r="D670" i="3"/>
  <c r="D606" i="3"/>
  <c r="D542" i="3"/>
  <c r="D941" i="3"/>
  <c r="D821" i="3"/>
  <c r="D661" i="3"/>
  <c r="D931" i="3"/>
  <c r="D307" i="3"/>
  <c r="D527" i="3"/>
  <c r="D447" i="3"/>
  <c r="D375" i="3"/>
  <c r="D287" i="3"/>
  <c r="D223" i="3"/>
  <c r="D159" i="3"/>
  <c r="D95" i="3"/>
  <c r="D31" i="3"/>
  <c r="D999" i="3"/>
  <c r="D382" i="3"/>
  <c r="D967" i="3"/>
  <c r="D1045" i="3"/>
  <c r="D1015" i="3"/>
  <c r="D695" i="3"/>
  <c r="D367" i="3"/>
  <c r="D1094" i="3"/>
  <c r="D1062" i="3"/>
  <c r="D1030" i="3"/>
  <c r="D926" i="3"/>
  <c r="D894" i="3"/>
  <c r="D862" i="3"/>
  <c r="D830" i="3"/>
  <c r="D758" i="3"/>
  <c r="D726" i="3"/>
  <c r="D694" i="3"/>
  <c r="D662" i="3"/>
  <c r="D598" i="3"/>
  <c r="D534" i="3"/>
  <c r="D789" i="3"/>
  <c r="D629" i="3"/>
  <c r="D120" i="3"/>
  <c r="D866" i="3"/>
  <c r="D1023" i="3"/>
  <c r="D871" i="3"/>
  <c r="D719" i="3"/>
  <c r="D503" i="3"/>
  <c r="D439" i="3"/>
  <c r="D359" i="3"/>
  <c r="D279" i="3"/>
  <c r="D215" i="3"/>
  <c r="D151" i="3"/>
  <c r="D87" i="3"/>
  <c r="D23" i="3"/>
  <c r="D959" i="3"/>
  <c r="D663" i="3"/>
  <c r="D815" i="3"/>
  <c r="D687" i="3"/>
  <c r="D1031" i="3"/>
  <c r="D863" i="3"/>
  <c r="D675" i="3"/>
  <c r="D643" i="3"/>
  <c r="D990" i="3"/>
  <c r="D958" i="3"/>
  <c r="D790" i="3"/>
  <c r="D654" i="3"/>
  <c r="D590" i="3"/>
  <c r="D526" i="3"/>
  <c r="D917" i="3"/>
  <c r="D757" i="3"/>
  <c r="D621" i="3"/>
  <c r="D842" i="3"/>
  <c r="D1014" i="3"/>
  <c r="D950" i="3"/>
  <c r="D489" i="3"/>
  <c r="D983" i="3"/>
  <c r="D831" i="3"/>
  <c r="D495" i="3"/>
  <c r="D431" i="3"/>
  <c r="D335" i="3"/>
  <c r="D271" i="3"/>
  <c r="D207" i="3"/>
  <c r="D143" i="3"/>
  <c r="D79" i="3"/>
  <c r="D15" i="3"/>
  <c r="D799" i="3"/>
  <c r="D631" i="3"/>
  <c r="D777" i="3"/>
  <c r="D775" i="3"/>
  <c r="D655" i="3"/>
  <c r="D975" i="3"/>
  <c r="D823" i="3"/>
  <c r="D671" i="3"/>
  <c r="D1083" i="3"/>
  <c r="D275" i="3"/>
  <c r="D1086" i="3"/>
  <c r="D1054" i="3"/>
  <c r="D1022" i="3"/>
  <c r="D918" i="3"/>
  <c r="D886" i="3"/>
  <c r="D854" i="3"/>
  <c r="D750" i="3"/>
  <c r="D718" i="3"/>
  <c r="D646" i="3"/>
  <c r="D582" i="3"/>
  <c r="D518" i="3"/>
  <c r="D597" i="3"/>
  <c r="D949" i="3"/>
  <c r="D791" i="3"/>
  <c r="D639" i="3"/>
  <c r="D479" i="3"/>
  <c r="D415" i="3"/>
  <c r="D319" i="3"/>
  <c r="D255" i="3"/>
  <c r="D191" i="3"/>
  <c r="D127" i="3"/>
  <c r="D63" i="3"/>
  <c r="D1079" i="3"/>
  <c r="D567" i="3"/>
  <c r="D583" i="3"/>
  <c r="D727" i="3"/>
  <c r="D1087" i="3"/>
  <c r="D935" i="3"/>
  <c r="D783" i="3"/>
  <c r="D615" i="3"/>
  <c r="D899" i="3"/>
  <c r="D1078" i="3"/>
  <c r="D1046" i="3"/>
  <c r="D942" i="3"/>
  <c r="D910" i="3"/>
  <c r="D878" i="3"/>
  <c r="D846" i="3"/>
  <c r="D774" i="3"/>
  <c r="D742" i="3"/>
  <c r="D710" i="3"/>
  <c r="D678" i="3"/>
  <c r="D630" i="3"/>
  <c r="D566" i="3"/>
  <c r="D853" i="3"/>
  <c r="D660" i="3"/>
  <c r="D450" i="3"/>
  <c r="D100" i="3"/>
  <c r="D532" i="3"/>
  <c r="E892" i="3"/>
  <c r="D892" i="3"/>
  <c r="D16" i="3"/>
  <c r="D144" i="3"/>
  <c r="D248" i="3"/>
  <c r="D320" i="3"/>
  <c r="D392" i="3"/>
  <c r="D464" i="3"/>
  <c r="D536" i="3"/>
  <c r="D600" i="3"/>
  <c r="E664" i="3"/>
  <c r="D664" i="3"/>
  <c r="E1071" i="3"/>
  <c r="E911" i="3"/>
  <c r="E759" i="3"/>
  <c r="E1007" i="3"/>
  <c r="E847" i="3"/>
  <c r="E1063" i="3"/>
  <c r="E895" i="3"/>
  <c r="E739" i="3"/>
  <c r="E998" i="3"/>
  <c r="E966" i="3"/>
  <c r="E798" i="3"/>
  <c r="E670" i="3"/>
  <c r="E941" i="3"/>
  <c r="E821" i="3"/>
  <c r="E931" i="3"/>
  <c r="E999" i="3"/>
  <c r="E711" i="3"/>
  <c r="E903" i="3"/>
  <c r="E1045" i="3"/>
  <c r="E1015" i="3"/>
  <c r="E695" i="3"/>
  <c r="E1094" i="3"/>
  <c r="E1062" i="3"/>
  <c r="E1030" i="3"/>
  <c r="E926" i="3"/>
  <c r="E894" i="3"/>
  <c r="E862" i="3"/>
  <c r="E830" i="3"/>
  <c r="E766" i="3"/>
  <c r="E734" i="3"/>
  <c r="E702" i="3"/>
  <c r="E866" i="3"/>
  <c r="E1023" i="3"/>
  <c r="E871" i="3"/>
  <c r="E719" i="3"/>
  <c r="E839" i="3"/>
  <c r="E703" i="3"/>
  <c r="E815" i="3"/>
  <c r="E687" i="3"/>
  <c r="E1031" i="3"/>
  <c r="E863" i="3"/>
  <c r="E855" i="3"/>
  <c r="E707" i="3"/>
  <c r="E990" i="3"/>
  <c r="E958" i="3"/>
  <c r="E790" i="3"/>
  <c r="E917" i="3"/>
  <c r="E842" i="3"/>
  <c r="E799" i="3"/>
  <c r="E777" i="3"/>
  <c r="E967" i="3"/>
  <c r="E975" i="3"/>
  <c r="E823" i="3"/>
  <c r="E671" i="3"/>
  <c r="E1083" i="3"/>
  <c r="E1086" i="3"/>
  <c r="E1054" i="3"/>
  <c r="E1022" i="3"/>
  <c r="E918" i="3"/>
  <c r="E886" i="3"/>
  <c r="E854" i="3"/>
  <c r="E822" i="3"/>
  <c r="E758" i="3"/>
  <c r="E726" i="3"/>
  <c r="E694" i="3"/>
  <c r="E679" i="3"/>
  <c r="E959" i="3"/>
  <c r="E1095" i="3"/>
  <c r="E927" i="3"/>
  <c r="E991" i="3"/>
  <c r="E807" i="3"/>
  <c r="E675" i="3"/>
  <c r="E982" i="3"/>
  <c r="E950" i="3"/>
  <c r="E814" i="3"/>
  <c r="E782" i="3"/>
  <c r="E686" i="3"/>
  <c r="E885" i="3"/>
  <c r="E757" i="3"/>
  <c r="E746" i="3"/>
  <c r="E789" i="3"/>
  <c r="E1103" i="3"/>
  <c r="E951" i="3"/>
  <c r="E919" i="3"/>
  <c r="E767" i="3"/>
  <c r="E1055" i="3"/>
  <c r="E887" i="3"/>
  <c r="E743" i="3"/>
  <c r="E943" i="3"/>
  <c r="E1006" i="3"/>
  <c r="E974" i="3"/>
  <c r="E806" i="3"/>
  <c r="E1005" i="3"/>
  <c r="E749" i="3"/>
  <c r="E1019" i="3"/>
  <c r="E728" i="3"/>
  <c r="D728" i="3"/>
  <c r="E792" i="3"/>
  <c r="D792" i="3"/>
  <c r="E856" i="3"/>
  <c r="D856" i="3"/>
  <c r="E920" i="3"/>
  <c r="D920" i="3"/>
  <c r="E984" i="3"/>
  <c r="D984" i="3"/>
  <c r="E1048" i="3"/>
  <c r="D1048" i="3"/>
  <c r="E1113" i="3"/>
  <c r="E1241" i="3"/>
  <c r="D65" i="3"/>
  <c r="D129" i="3"/>
  <c r="D193" i="3"/>
  <c r="D273" i="3"/>
  <c r="D353" i="3"/>
  <c r="D441" i="3"/>
  <c r="D521" i="3"/>
  <c r="D609" i="3"/>
  <c r="E705" i="3"/>
  <c r="D705" i="3"/>
  <c r="E809" i="3"/>
  <c r="D809" i="3"/>
  <c r="E921" i="3"/>
  <c r="D921" i="3"/>
  <c r="E1017" i="3"/>
  <c r="D1017" i="3"/>
  <c r="D42" i="3"/>
  <c r="D106" i="3"/>
  <c r="D170" i="3"/>
  <c r="D242" i="3"/>
  <c r="D322" i="3"/>
  <c r="D394" i="3"/>
  <c r="D482" i="3"/>
  <c r="D570" i="3"/>
  <c r="E666" i="3"/>
  <c r="D666" i="3"/>
  <c r="E770" i="3"/>
  <c r="D770" i="3"/>
  <c r="E882" i="3"/>
  <c r="D882" i="3"/>
  <c r="E978" i="3"/>
  <c r="D978" i="3"/>
  <c r="E1082" i="3"/>
  <c r="D1082" i="3"/>
  <c r="D68" i="3"/>
  <c r="D132" i="3"/>
  <c r="D196" i="3"/>
  <c r="D268" i="3"/>
  <c r="D340" i="3"/>
  <c r="D412" i="3"/>
  <c r="D492" i="3"/>
  <c r="D612" i="3"/>
  <c r="D708" i="3"/>
  <c r="E708" i="3"/>
  <c r="D812" i="3"/>
  <c r="E812" i="3"/>
  <c r="E908" i="3"/>
  <c r="D908" i="3"/>
  <c r="E1012" i="3"/>
  <c r="D1012" i="3"/>
  <c r="E1117" i="3"/>
  <c r="E1190" i="3"/>
  <c r="E1273" i="3"/>
  <c r="E1529" i="3"/>
  <c r="E881" i="3"/>
  <c r="D881" i="3"/>
  <c r="D585" i="3"/>
  <c r="E841" i="3"/>
  <c r="D841" i="3"/>
  <c r="E1282" i="3"/>
  <c r="E1275" i="3"/>
  <c r="E1212" i="3"/>
  <c r="E1477" i="3"/>
  <c r="D571" i="3"/>
  <c r="D1005" i="3"/>
  <c r="E945" i="3"/>
  <c r="D945" i="3"/>
  <c r="D54" i="3"/>
  <c r="D118" i="3"/>
  <c r="D182" i="3"/>
  <c r="D246" i="3"/>
  <c r="D310" i="3"/>
  <c r="D374" i="3"/>
  <c r="D446" i="3"/>
  <c r="D510" i="3"/>
  <c r="E718" i="3"/>
  <c r="E846" i="3"/>
  <c r="D982" i="3"/>
  <c r="C1119" i="3"/>
  <c r="E1119" i="3" s="1"/>
  <c r="C1375" i="3"/>
  <c r="E1375" i="3" s="1"/>
  <c r="E899" i="3"/>
  <c r="E1087" i="3"/>
  <c r="D991" i="3"/>
  <c r="E775" i="3"/>
  <c r="D338" i="3"/>
  <c r="D767" i="3"/>
  <c r="C1672" i="3"/>
  <c r="D263" i="3"/>
  <c r="D679" i="3"/>
  <c r="C1456" i="3"/>
  <c r="E1456" i="3" s="1"/>
  <c r="D1095" i="3"/>
  <c r="D1110" i="3"/>
  <c r="D32" i="3"/>
  <c r="D160" i="3"/>
  <c r="D256" i="3"/>
  <c r="D328" i="3"/>
  <c r="D400" i="3"/>
  <c r="D472" i="3"/>
  <c r="D544" i="3"/>
  <c r="D608" i="3"/>
  <c r="E672" i="3"/>
  <c r="D672" i="3"/>
  <c r="E736" i="3"/>
  <c r="D736" i="3"/>
  <c r="E800" i="3"/>
  <c r="D800" i="3"/>
  <c r="E864" i="3"/>
  <c r="D864" i="3"/>
  <c r="E928" i="3"/>
  <c r="D928" i="3"/>
  <c r="E992" i="3"/>
  <c r="D992" i="3"/>
  <c r="E1056" i="3"/>
  <c r="D1056" i="3"/>
  <c r="E1121" i="3"/>
  <c r="E1185" i="3"/>
  <c r="D73" i="3"/>
  <c r="D137" i="3"/>
  <c r="D201" i="3"/>
  <c r="D281" i="3"/>
  <c r="D369" i="3"/>
  <c r="D449" i="3"/>
  <c r="D529" i="3"/>
  <c r="D617" i="3"/>
  <c r="E729" i="3"/>
  <c r="D729" i="3"/>
  <c r="E825" i="3"/>
  <c r="D825" i="3"/>
  <c r="E929" i="3"/>
  <c r="D929" i="3"/>
  <c r="E1025" i="3"/>
  <c r="D1025" i="3"/>
  <c r="E1130" i="3"/>
  <c r="E1194" i="3"/>
  <c r="E1258" i="3"/>
  <c r="D50" i="3"/>
  <c r="D114" i="3"/>
  <c r="D178" i="3"/>
  <c r="D258" i="3"/>
  <c r="D330" i="3"/>
  <c r="D410" i="3"/>
  <c r="D490" i="3"/>
  <c r="D578" i="3"/>
  <c r="E690" i="3"/>
  <c r="D690" i="3"/>
  <c r="E786" i="3"/>
  <c r="D786" i="3"/>
  <c r="E890" i="3"/>
  <c r="D890" i="3"/>
  <c r="E986" i="3"/>
  <c r="D986" i="3"/>
  <c r="E1090" i="3"/>
  <c r="D1090" i="3"/>
  <c r="E1165" i="3"/>
  <c r="E1289" i="3"/>
  <c r="E1545" i="3"/>
  <c r="E1462" i="3"/>
  <c r="E1554" i="3"/>
  <c r="E1323" i="3"/>
  <c r="E1260" i="3"/>
  <c r="E1493" i="3"/>
  <c r="D746" i="3"/>
  <c r="E1077" i="3"/>
  <c r="C1646" i="3"/>
  <c r="D558" i="3"/>
  <c r="E742" i="3"/>
  <c r="E870" i="3"/>
  <c r="D1006" i="3"/>
  <c r="C1167" i="3"/>
  <c r="E1167" i="3" s="1"/>
  <c r="C1423" i="3"/>
  <c r="E1423" i="3" s="1"/>
  <c r="D591" i="3"/>
  <c r="C1328" i="3"/>
  <c r="E1328" i="3" s="1"/>
  <c r="C1120" i="3"/>
  <c r="E1120" i="3" s="1"/>
  <c r="D887" i="3"/>
  <c r="C1575" i="3"/>
  <c r="E879" i="3"/>
  <c r="D55" i="3"/>
  <c r="D311" i="3"/>
  <c r="E791" i="3"/>
  <c r="E752" i="3"/>
  <c r="D752" i="3"/>
  <c r="E1008" i="3"/>
  <c r="D1008" i="3"/>
  <c r="E953" i="3"/>
  <c r="D953" i="3"/>
  <c r="E1052" i="3"/>
  <c r="D1052" i="3"/>
  <c r="E888" i="3"/>
  <c r="D888" i="3"/>
  <c r="D665" i="3"/>
  <c r="E665" i="3"/>
  <c r="E1065" i="3"/>
  <c r="D1065" i="3"/>
  <c r="D138" i="3"/>
  <c r="D362" i="3"/>
  <c r="D36" i="3"/>
  <c r="E738" i="3"/>
  <c r="D738" i="3"/>
  <c r="D638" i="3"/>
  <c r="D48" i="3"/>
  <c r="D176" i="3"/>
  <c r="D264" i="3"/>
  <c r="D336" i="3"/>
  <c r="D408" i="3"/>
  <c r="D488" i="3"/>
  <c r="D552" i="3"/>
  <c r="D616" i="3"/>
  <c r="E680" i="3"/>
  <c r="D680" i="3"/>
  <c r="E744" i="3"/>
  <c r="D744" i="3"/>
  <c r="E808" i="3"/>
  <c r="D808" i="3"/>
  <c r="E872" i="3"/>
  <c r="D872" i="3"/>
  <c r="E936" i="3"/>
  <c r="D936" i="3"/>
  <c r="E1000" i="3"/>
  <c r="D1000" i="3"/>
  <c r="E1064" i="3"/>
  <c r="D1064" i="3"/>
  <c r="E1129" i="3"/>
  <c r="E1193" i="3"/>
  <c r="D17" i="3"/>
  <c r="D81" i="3"/>
  <c r="D145" i="3"/>
  <c r="D209" i="3"/>
  <c r="D289" i="3"/>
  <c r="D377" i="3"/>
  <c r="D457" i="3"/>
  <c r="D537" i="3"/>
  <c r="D633" i="3"/>
  <c r="E737" i="3"/>
  <c r="D737" i="3"/>
  <c r="E833" i="3"/>
  <c r="D833" i="3"/>
  <c r="E937" i="3"/>
  <c r="D937" i="3"/>
  <c r="E1049" i="3"/>
  <c r="D1049" i="3"/>
  <c r="E1138" i="3"/>
  <c r="E1202" i="3"/>
  <c r="D58" i="3"/>
  <c r="D122" i="3"/>
  <c r="D186" i="3"/>
  <c r="D266" i="3"/>
  <c r="D346" i="3"/>
  <c r="D418" i="3"/>
  <c r="D506" i="3"/>
  <c r="D594" i="3"/>
  <c r="E698" i="3"/>
  <c r="D698" i="3"/>
  <c r="E794" i="3"/>
  <c r="D794" i="3"/>
  <c r="E898" i="3"/>
  <c r="D898" i="3"/>
  <c r="E1010" i="3"/>
  <c r="D1010" i="3"/>
  <c r="E1106" i="3"/>
  <c r="D1106" i="3"/>
  <c r="E1181" i="3"/>
  <c r="E1254" i="3"/>
  <c r="E1337" i="3"/>
  <c r="E1069" i="3"/>
  <c r="D1069" i="3"/>
  <c r="D657" i="3"/>
  <c r="E977" i="3"/>
  <c r="D977" i="3"/>
  <c r="E1346" i="3"/>
  <c r="D250" i="3"/>
  <c r="D402" i="3"/>
  <c r="E682" i="3"/>
  <c r="D682" i="3"/>
  <c r="E970" i="3"/>
  <c r="D970" i="3"/>
  <c r="E828" i="3"/>
  <c r="D828" i="3"/>
  <c r="D524" i="3"/>
  <c r="E852" i="3"/>
  <c r="D852" i="3"/>
  <c r="E1108" i="3"/>
  <c r="D1108" i="3"/>
  <c r="C1648" i="3"/>
  <c r="C1344" i="3"/>
  <c r="E1344" i="3" s="1"/>
  <c r="C1568" i="3"/>
  <c r="C1272" i="3"/>
  <c r="E1272" i="3" s="1"/>
  <c r="C1639" i="3"/>
  <c r="C1495" i="3"/>
  <c r="E1495" i="3" s="1"/>
  <c r="C1584" i="3"/>
  <c r="C1248" i="3"/>
  <c r="E1248" i="3" s="1"/>
  <c r="C1432" i="3"/>
  <c r="E1432" i="3" s="1"/>
  <c r="C1616" i="3"/>
  <c r="C1288" i="3"/>
  <c r="E1288" i="3" s="1"/>
  <c r="C1559" i="3"/>
  <c r="C1479" i="3"/>
  <c r="E1479" i="3" s="1"/>
  <c r="C1415" i="3"/>
  <c r="E1415" i="3" s="1"/>
  <c r="C1351" i="3"/>
  <c r="E1351" i="3" s="1"/>
  <c r="C1287" i="3"/>
  <c r="E1287" i="3" s="1"/>
  <c r="C1223" i="3"/>
  <c r="E1223" i="3" s="1"/>
  <c r="C1159" i="3"/>
  <c r="E1159" i="3" s="1"/>
  <c r="C1574" i="3"/>
  <c r="C1478" i="3"/>
  <c r="E1478" i="3" s="1"/>
  <c r="C1398" i="3"/>
  <c r="E1398" i="3" s="1"/>
  <c r="C1326" i="3"/>
  <c r="E1326" i="3" s="1"/>
  <c r="C1661" i="3"/>
  <c r="C1597" i="3"/>
  <c r="C1533" i="3"/>
  <c r="E1533" i="3" s="1"/>
  <c r="C1469" i="3"/>
  <c r="E1469" i="3" s="1"/>
  <c r="C1405" i="3"/>
  <c r="E1405" i="3" s="1"/>
  <c r="C1341" i="3"/>
  <c r="E1341" i="3" s="1"/>
  <c r="C1588" i="3"/>
  <c r="C1316" i="3"/>
  <c r="E1316" i="3" s="1"/>
  <c r="C1252" i="3"/>
  <c r="E1252" i="3" s="1"/>
  <c r="C1164" i="3"/>
  <c r="E1164" i="3" s="1"/>
  <c r="C1564" i="3"/>
  <c r="C1172" i="3"/>
  <c r="E1172" i="3" s="1"/>
  <c r="C1635" i="3"/>
  <c r="C1571" i="3"/>
  <c r="C1507" i="3"/>
  <c r="E1507" i="3" s="1"/>
  <c r="C1443" i="3"/>
  <c r="E1443" i="3" s="1"/>
  <c r="C1379" i="3"/>
  <c r="E1379" i="3" s="1"/>
  <c r="C1315" i="3"/>
  <c r="E1315" i="3" s="1"/>
  <c r="C1251" i="3"/>
  <c r="E1251" i="3" s="1"/>
  <c r="C1686" i="3"/>
  <c r="C1676" i="3"/>
  <c r="C1420" i="3"/>
  <c r="E1420" i="3" s="1"/>
  <c r="C1666" i="3"/>
  <c r="C1594" i="3"/>
  <c r="C1530" i="3"/>
  <c r="E1530" i="3" s="1"/>
  <c r="C1466" i="3"/>
  <c r="E1466" i="3" s="1"/>
  <c r="C1402" i="3"/>
  <c r="E1402" i="3" s="1"/>
  <c r="C1338" i="3"/>
  <c r="E1338" i="3" s="1"/>
  <c r="C1630" i="3"/>
  <c r="C1604" i="3"/>
  <c r="C1356" i="3"/>
  <c r="E1356" i="3" s="1"/>
  <c r="C1649" i="3"/>
  <c r="C1585" i="3"/>
  <c r="C1521" i="3"/>
  <c r="E1521" i="3" s="1"/>
  <c r="C1457" i="3"/>
  <c r="E1457" i="3" s="1"/>
  <c r="C1393" i="3"/>
  <c r="E1393" i="3" s="1"/>
  <c r="C1329" i="3"/>
  <c r="E1329" i="3" s="1"/>
  <c r="C1265" i="3"/>
  <c r="E1265" i="3" s="1"/>
  <c r="C1230" i="3"/>
  <c r="E1230" i="3" s="1"/>
  <c r="C1166" i="3"/>
  <c r="E1166" i="3" s="1"/>
  <c r="C1285" i="3"/>
  <c r="E1285" i="3" s="1"/>
  <c r="C1221" i="3"/>
  <c r="E1221" i="3" s="1"/>
  <c r="C1157" i="3"/>
  <c r="E1157" i="3" s="1"/>
  <c r="C1211" i="3"/>
  <c r="E1211" i="3" s="1"/>
  <c r="C1147" i="3"/>
  <c r="E1147" i="3" s="1"/>
  <c r="C1610" i="3"/>
  <c r="C1608" i="3"/>
  <c r="C1304" i="3"/>
  <c r="E1304" i="3" s="1"/>
  <c r="C1536" i="3"/>
  <c r="E1536" i="3" s="1"/>
  <c r="C1232" i="3"/>
  <c r="E1232" i="3" s="1"/>
  <c r="C1695" i="3"/>
  <c r="C1631" i="3"/>
  <c r="C1487" i="3"/>
  <c r="E1487" i="3" s="1"/>
  <c r="C1544" i="3"/>
  <c r="E1544" i="3" s="1"/>
  <c r="C1216" i="3"/>
  <c r="E1216" i="3" s="1"/>
  <c r="C1384" i="3"/>
  <c r="E1384" i="3" s="1"/>
  <c r="C1576" i="3"/>
  <c r="C1256" i="3"/>
  <c r="E1256" i="3" s="1"/>
  <c r="C1551" i="3"/>
  <c r="E1551" i="3" s="1"/>
  <c r="C1471" i="3"/>
  <c r="E1471" i="3" s="1"/>
  <c r="C1407" i="3"/>
  <c r="E1407" i="3" s="1"/>
  <c r="C1343" i="3"/>
  <c r="E1343" i="3" s="1"/>
  <c r="C1279" i="3"/>
  <c r="E1279" i="3" s="1"/>
  <c r="C1215" i="3"/>
  <c r="E1215" i="3" s="1"/>
  <c r="C1151" i="3"/>
  <c r="E1151" i="3" s="1"/>
  <c r="C1550" i="3"/>
  <c r="E1550" i="3" s="1"/>
  <c r="C1470" i="3"/>
  <c r="E1470" i="3" s="1"/>
  <c r="C1390" i="3"/>
  <c r="E1390" i="3" s="1"/>
  <c r="C1318" i="3"/>
  <c r="E1318" i="3" s="1"/>
  <c r="C1653" i="3"/>
  <c r="C1589" i="3"/>
  <c r="C1525" i="3"/>
  <c r="E1525" i="3" s="1"/>
  <c r="C1461" i="3"/>
  <c r="E1461" i="3" s="1"/>
  <c r="C1397" i="3"/>
  <c r="E1397" i="3" s="1"/>
  <c r="C1333" i="3"/>
  <c r="E1333" i="3" s="1"/>
  <c r="C1556" i="3"/>
  <c r="E1556" i="3" s="1"/>
  <c r="C1308" i="3"/>
  <c r="E1308" i="3" s="1"/>
  <c r="C1244" i="3"/>
  <c r="E1244" i="3" s="1"/>
  <c r="C1156" i="3"/>
  <c r="E1156" i="3" s="1"/>
  <c r="C1532" i="3"/>
  <c r="E1532" i="3" s="1"/>
  <c r="C1691" i="3"/>
  <c r="C1627" i="3"/>
  <c r="C1563" i="3"/>
  <c r="C1499" i="3"/>
  <c r="E1499" i="3" s="1"/>
  <c r="C1435" i="3"/>
  <c r="E1435" i="3" s="1"/>
  <c r="C1371" i="3"/>
  <c r="E1371" i="3" s="1"/>
  <c r="C1307" i="3"/>
  <c r="E1307" i="3" s="1"/>
  <c r="C1243" i="3"/>
  <c r="E1243" i="3" s="1"/>
  <c r="C1662" i="3"/>
  <c r="C1644" i="3"/>
  <c r="C1396" i="3"/>
  <c r="E1396" i="3" s="1"/>
  <c r="C1658" i="3"/>
  <c r="C1586" i="3"/>
  <c r="C1522" i="3"/>
  <c r="E1522" i="3" s="1"/>
  <c r="C1458" i="3"/>
  <c r="E1458" i="3" s="1"/>
  <c r="C1394" i="3"/>
  <c r="E1394" i="3" s="1"/>
  <c r="C1330" i="3"/>
  <c r="E1330" i="3" s="1"/>
  <c r="C1614" i="3"/>
  <c r="C1572" i="3"/>
  <c r="C1324" i="3"/>
  <c r="E1324" i="3" s="1"/>
  <c r="C1641" i="3"/>
  <c r="C1577" i="3"/>
  <c r="C1513" i="3"/>
  <c r="E1513" i="3" s="1"/>
  <c r="C1449" i="3"/>
  <c r="E1449" i="3" s="1"/>
  <c r="C1385" i="3"/>
  <c r="E1385" i="3" s="1"/>
  <c r="C1321" i="3"/>
  <c r="E1321" i="3" s="1"/>
  <c r="C1257" i="3"/>
  <c r="E1257" i="3" s="1"/>
  <c r="C1286" i="3"/>
  <c r="E1286" i="3" s="1"/>
  <c r="C1222" i="3"/>
  <c r="E1222" i="3" s="1"/>
  <c r="C1158" i="3"/>
  <c r="E1158" i="3" s="1"/>
  <c r="C1277" i="3"/>
  <c r="E1277" i="3" s="1"/>
  <c r="C1213" i="3"/>
  <c r="E1213" i="3" s="1"/>
  <c r="C1149" i="3"/>
  <c r="E1149" i="3" s="1"/>
  <c r="C1560" i="3"/>
  <c r="C1264" i="3"/>
  <c r="E1264" i="3" s="1"/>
  <c r="C1504" i="3"/>
  <c r="E1504" i="3" s="1"/>
  <c r="C1192" i="3"/>
  <c r="E1192" i="3" s="1"/>
  <c r="C1687" i="3"/>
  <c r="C1623" i="3"/>
  <c r="C1496" i="3"/>
  <c r="E1496" i="3" s="1"/>
  <c r="C1176" i="3"/>
  <c r="E1176" i="3" s="1"/>
  <c r="C1680" i="3"/>
  <c r="C1336" i="3"/>
  <c r="E1336" i="3" s="1"/>
  <c r="C1528" i="3"/>
  <c r="E1528" i="3" s="1"/>
  <c r="C1208" i="3"/>
  <c r="E1208" i="3" s="1"/>
  <c r="C1543" i="3"/>
  <c r="E1543" i="3" s="1"/>
  <c r="C1463" i="3"/>
  <c r="E1463" i="3" s="1"/>
  <c r="C1399" i="3"/>
  <c r="E1399" i="3" s="1"/>
  <c r="C1335" i="3"/>
  <c r="E1335" i="3" s="1"/>
  <c r="C1271" i="3"/>
  <c r="E1271" i="3" s="1"/>
  <c r="C1207" i="3"/>
  <c r="E1207" i="3" s="1"/>
  <c r="C1143" i="3"/>
  <c r="E1143" i="3" s="1"/>
  <c r="C1542" i="3"/>
  <c r="E1542" i="3" s="1"/>
  <c r="C1446" i="3"/>
  <c r="E1446" i="3" s="1"/>
  <c r="C1382" i="3"/>
  <c r="E1382" i="3" s="1"/>
  <c r="C1310" i="3"/>
  <c r="E1310" i="3" s="1"/>
  <c r="C1645" i="3"/>
  <c r="C1581" i="3"/>
  <c r="C1517" i="3"/>
  <c r="E1517" i="3" s="1"/>
  <c r="C1453" i="3"/>
  <c r="E1453" i="3" s="1"/>
  <c r="C1389" i="3"/>
  <c r="E1389" i="3" s="1"/>
  <c r="C1325" i="3"/>
  <c r="E1325" i="3" s="1"/>
  <c r="C1524" i="3"/>
  <c r="E1524" i="3" s="1"/>
  <c r="C1300" i="3"/>
  <c r="E1300" i="3" s="1"/>
  <c r="C1236" i="3"/>
  <c r="E1236" i="3" s="1"/>
  <c r="C1148" i="3"/>
  <c r="E1148" i="3" s="1"/>
  <c r="C1500" i="3"/>
  <c r="E1500" i="3" s="1"/>
  <c r="C1683" i="3"/>
  <c r="C1619" i="3"/>
  <c r="C1555" i="3"/>
  <c r="E1555" i="3" s="1"/>
  <c r="C1491" i="3"/>
  <c r="E1491" i="3" s="1"/>
  <c r="C1427" i="3"/>
  <c r="E1427" i="3" s="1"/>
  <c r="C1363" i="3"/>
  <c r="E1363" i="3" s="1"/>
  <c r="C1299" i="3"/>
  <c r="E1299" i="3" s="1"/>
  <c r="C1235" i="3"/>
  <c r="E1235" i="3" s="1"/>
  <c r="C1638" i="3"/>
  <c r="C1612" i="3"/>
  <c r="C1364" i="3"/>
  <c r="E1364" i="3" s="1"/>
  <c r="C1650" i="3"/>
  <c r="C1578" i="3"/>
  <c r="C1514" i="3"/>
  <c r="E1514" i="3" s="1"/>
  <c r="C1450" i="3"/>
  <c r="E1450" i="3" s="1"/>
  <c r="C1386" i="3"/>
  <c r="E1386" i="3" s="1"/>
  <c r="C1322" i="3"/>
  <c r="E1322" i="3" s="1"/>
  <c r="C1582" i="3"/>
  <c r="C1540" i="3"/>
  <c r="E1540" i="3" s="1"/>
  <c r="C1188" i="3"/>
  <c r="E1188" i="3" s="1"/>
  <c r="C1633" i="3"/>
  <c r="C1569" i="3"/>
  <c r="C1505" i="3"/>
  <c r="E1505" i="3" s="1"/>
  <c r="C1441" i="3"/>
  <c r="E1441" i="3" s="1"/>
  <c r="C1377" i="3"/>
  <c r="E1377" i="3" s="1"/>
  <c r="C1313" i="3"/>
  <c r="E1313" i="3" s="1"/>
  <c r="C1249" i="3"/>
  <c r="E1249" i="3" s="1"/>
  <c r="C1278" i="3"/>
  <c r="E1278" i="3" s="1"/>
  <c r="C1214" i="3"/>
  <c r="E1214" i="3" s="1"/>
  <c r="C1150" i="3"/>
  <c r="E1150" i="3" s="1"/>
  <c r="C1269" i="3"/>
  <c r="E1269" i="3" s="1"/>
  <c r="C1205" i="3"/>
  <c r="E1205" i="3" s="1"/>
  <c r="C1141" i="3"/>
  <c r="E1141" i="3" s="1"/>
  <c r="C1195" i="3"/>
  <c r="E1195" i="3" s="1"/>
  <c r="C1131" i="3"/>
  <c r="E1131" i="3" s="1"/>
  <c r="C1520" i="3"/>
  <c r="E1520" i="3" s="1"/>
  <c r="C1224" i="3"/>
  <c r="E1224" i="3" s="1"/>
  <c r="C1464" i="3"/>
  <c r="E1464" i="3" s="1"/>
  <c r="C1152" i="3"/>
  <c r="E1152" i="3" s="1"/>
  <c r="C1679" i="3"/>
  <c r="C1615" i="3"/>
  <c r="C1448" i="3"/>
  <c r="E1448" i="3" s="1"/>
  <c r="C1136" i="3"/>
  <c r="E1136" i="3" s="1"/>
  <c r="C1632" i="3"/>
  <c r="C1296" i="3"/>
  <c r="E1296" i="3" s="1"/>
  <c r="C1480" i="3"/>
  <c r="E1480" i="3" s="1"/>
  <c r="C1168" i="3"/>
  <c r="E1168" i="3" s="1"/>
  <c r="C1535" i="3"/>
  <c r="E1535" i="3" s="1"/>
  <c r="C1455" i="3"/>
  <c r="E1455" i="3" s="1"/>
  <c r="C1391" i="3"/>
  <c r="E1391" i="3" s="1"/>
  <c r="C1327" i="3"/>
  <c r="E1327" i="3" s="1"/>
  <c r="C1263" i="3"/>
  <c r="E1263" i="3" s="1"/>
  <c r="C1199" i="3"/>
  <c r="E1199" i="3" s="1"/>
  <c r="C1135" i="3"/>
  <c r="E1135" i="3" s="1"/>
  <c r="C1518" i="3"/>
  <c r="E1518" i="3" s="1"/>
  <c r="C1438" i="3"/>
  <c r="E1438" i="3" s="1"/>
  <c r="C1374" i="3"/>
  <c r="E1374" i="3" s="1"/>
  <c r="C1302" i="3"/>
  <c r="E1302" i="3" s="1"/>
  <c r="C1637" i="3"/>
  <c r="C1573" i="3"/>
  <c r="C1509" i="3"/>
  <c r="E1509" i="3" s="1"/>
  <c r="C1445" i="3"/>
  <c r="E1445" i="3" s="1"/>
  <c r="C1381" i="3"/>
  <c r="E1381" i="3" s="1"/>
  <c r="C1317" i="3"/>
  <c r="E1317" i="3" s="1"/>
  <c r="C1476" i="3"/>
  <c r="E1476" i="3" s="1"/>
  <c r="C1292" i="3"/>
  <c r="E1292" i="3" s="1"/>
  <c r="C1228" i="3"/>
  <c r="E1228" i="3" s="1"/>
  <c r="C1140" i="3"/>
  <c r="E1140" i="3" s="1"/>
  <c r="C1468" i="3"/>
  <c r="E1468" i="3" s="1"/>
  <c r="C1675" i="3"/>
  <c r="C1611" i="3"/>
  <c r="C1547" i="3"/>
  <c r="E1547" i="3" s="1"/>
  <c r="C1483" i="3"/>
  <c r="E1483" i="3" s="1"/>
  <c r="C1419" i="3"/>
  <c r="E1419" i="3" s="1"/>
  <c r="C1355" i="3"/>
  <c r="E1355" i="3" s="1"/>
  <c r="C1291" i="3"/>
  <c r="E1291" i="3" s="1"/>
  <c r="C1606" i="3"/>
  <c r="C1580" i="3"/>
  <c r="C1332" i="3"/>
  <c r="E1332" i="3" s="1"/>
  <c r="C1642" i="3"/>
  <c r="C1570" i="3"/>
  <c r="C1506" i="3"/>
  <c r="E1506" i="3" s="1"/>
  <c r="C1442" i="3"/>
  <c r="E1442" i="3" s="1"/>
  <c r="C1378" i="3"/>
  <c r="E1378" i="3" s="1"/>
  <c r="C1314" i="3"/>
  <c r="E1314" i="3" s="1"/>
  <c r="C1558" i="3"/>
  <c r="E1558" i="3" s="1"/>
  <c r="C1508" i="3"/>
  <c r="E1508" i="3" s="1"/>
  <c r="C1689" i="3"/>
  <c r="C1625" i="3"/>
  <c r="C1561" i="3"/>
  <c r="C1497" i="3"/>
  <c r="E1497" i="3" s="1"/>
  <c r="C1433" i="3"/>
  <c r="E1433" i="3" s="1"/>
  <c r="C1369" i="3"/>
  <c r="E1369" i="3" s="1"/>
  <c r="C1305" i="3"/>
  <c r="E1305" i="3" s="1"/>
  <c r="C1270" i="3"/>
  <c r="E1270" i="3" s="1"/>
  <c r="C1206" i="3"/>
  <c r="E1206" i="3" s="1"/>
  <c r="C1142" i="3"/>
  <c r="E1142" i="3" s="1"/>
  <c r="C1261" i="3"/>
  <c r="E1261" i="3" s="1"/>
  <c r="C1197" i="3"/>
  <c r="E1197" i="3" s="1"/>
  <c r="C1133" i="3"/>
  <c r="E1133" i="3" s="1"/>
  <c r="C1187" i="3"/>
  <c r="E1187" i="3" s="1"/>
  <c r="C1123" i="3"/>
  <c r="E1123" i="3" s="1"/>
  <c r="C1488" i="3"/>
  <c r="E1488" i="3" s="1"/>
  <c r="C1184" i="3"/>
  <c r="E1184" i="3" s="1"/>
  <c r="C1424" i="3"/>
  <c r="E1424" i="3" s="1"/>
  <c r="C1112" i="3"/>
  <c r="E1112" i="3" s="1"/>
  <c r="C1671" i="3"/>
  <c r="C1607" i="3"/>
  <c r="C1400" i="3"/>
  <c r="E1400" i="3" s="1"/>
  <c r="C1592" i="3"/>
  <c r="C1240" i="3"/>
  <c r="E1240" i="3" s="1"/>
  <c r="C1440" i="3"/>
  <c r="E1440" i="3" s="1"/>
  <c r="C1128" i="3"/>
  <c r="E1128" i="3" s="1"/>
  <c r="C1527" i="3"/>
  <c r="E1527" i="3" s="1"/>
  <c r="C1447" i="3"/>
  <c r="E1447" i="3" s="1"/>
  <c r="C1383" i="3"/>
  <c r="E1383" i="3" s="1"/>
  <c r="C1319" i="3"/>
  <c r="E1319" i="3" s="1"/>
  <c r="C1255" i="3"/>
  <c r="E1255" i="3" s="1"/>
  <c r="C1191" i="3"/>
  <c r="E1191" i="3" s="1"/>
  <c r="C1127" i="3"/>
  <c r="E1127" i="3" s="1"/>
  <c r="C1670" i="3"/>
  <c r="C1510" i="3"/>
  <c r="E1510" i="3" s="1"/>
  <c r="C1430" i="3"/>
  <c r="E1430" i="3" s="1"/>
  <c r="C1366" i="3"/>
  <c r="E1366" i="3" s="1"/>
  <c r="C1294" i="3"/>
  <c r="E1294" i="3" s="1"/>
  <c r="C1693" i="3"/>
  <c r="C1629" i="3"/>
  <c r="C1565" i="3"/>
  <c r="C1501" i="3"/>
  <c r="E1501" i="3" s="1"/>
  <c r="C1437" i="3"/>
  <c r="E1437" i="3" s="1"/>
  <c r="C1373" i="3"/>
  <c r="E1373" i="3" s="1"/>
  <c r="C1309" i="3"/>
  <c r="E1309" i="3" s="1"/>
  <c r="C1350" i="3"/>
  <c r="E1350" i="3" s="1"/>
  <c r="C1444" i="3"/>
  <c r="E1444" i="3" s="1"/>
  <c r="C1284" i="3"/>
  <c r="E1284" i="3" s="1"/>
  <c r="C1220" i="3"/>
  <c r="E1220" i="3" s="1"/>
  <c r="C1132" i="3"/>
  <c r="E1132" i="3" s="1"/>
  <c r="C1684" i="3"/>
  <c r="C1436" i="3"/>
  <c r="E1436" i="3" s="1"/>
  <c r="C1667" i="3"/>
  <c r="C1603" i="3"/>
  <c r="C1539" i="3"/>
  <c r="E1539" i="3" s="1"/>
  <c r="C1475" i="3"/>
  <c r="E1475" i="3" s="1"/>
  <c r="C1411" i="3"/>
  <c r="E1411" i="3" s="1"/>
  <c r="C1347" i="3"/>
  <c r="E1347" i="3" s="1"/>
  <c r="C1283" i="3"/>
  <c r="E1283" i="3" s="1"/>
  <c r="C1590" i="3"/>
  <c r="C1548" i="3"/>
  <c r="E1548" i="3" s="1"/>
  <c r="C1180" i="3"/>
  <c r="E1180" i="3" s="1"/>
  <c r="C1634" i="3"/>
  <c r="C1562" i="3"/>
  <c r="C1498" i="3"/>
  <c r="E1498" i="3" s="1"/>
  <c r="C1434" i="3"/>
  <c r="E1434" i="3" s="1"/>
  <c r="C1370" i="3"/>
  <c r="E1370" i="3" s="1"/>
  <c r="C1306" i="3"/>
  <c r="E1306" i="3" s="1"/>
  <c r="C1526" i="3"/>
  <c r="E1526" i="3" s="1"/>
  <c r="C1484" i="3"/>
  <c r="E1484" i="3" s="1"/>
  <c r="C1681" i="3"/>
  <c r="C1617" i="3"/>
  <c r="C1553" i="3"/>
  <c r="E1553" i="3" s="1"/>
  <c r="C1489" i="3"/>
  <c r="E1489" i="3" s="1"/>
  <c r="C1425" i="3"/>
  <c r="E1425" i="3" s="1"/>
  <c r="C1361" i="3"/>
  <c r="E1361" i="3" s="1"/>
  <c r="C1297" i="3"/>
  <c r="E1297" i="3" s="1"/>
  <c r="C1262" i="3"/>
  <c r="E1262" i="3" s="1"/>
  <c r="C1198" i="3"/>
  <c r="E1198" i="3" s="1"/>
  <c r="C1134" i="3"/>
  <c r="E1134" i="3" s="1"/>
  <c r="C1253" i="3"/>
  <c r="E1253" i="3" s="1"/>
  <c r="C1189" i="3"/>
  <c r="E1189" i="3" s="1"/>
  <c r="C1125" i="3"/>
  <c r="E1125" i="3" s="1"/>
  <c r="C1179" i="3"/>
  <c r="E1179" i="3" s="1"/>
  <c r="C1115" i="3"/>
  <c r="E1115" i="3" s="1"/>
  <c r="C1416" i="3"/>
  <c r="E1416" i="3" s="1"/>
  <c r="C1640" i="3"/>
  <c r="C1352" i="3"/>
  <c r="E1352" i="3" s="1"/>
  <c r="C1655" i="3"/>
  <c r="C1591" i="3"/>
  <c r="C1664" i="3"/>
  <c r="C1320" i="3"/>
  <c r="E1320" i="3" s="1"/>
  <c r="C1512" i="3"/>
  <c r="E1512" i="3" s="1"/>
  <c r="C1160" i="3"/>
  <c r="E1160" i="3" s="1"/>
  <c r="C1696" i="3"/>
  <c r="C1368" i="3"/>
  <c r="E1368" i="3" s="1"/>
  <c r="C1583" i="3"/>
  <c r="C1511" i="3"/>
  <c r="E1511" i="3" s="1"/>
  <c r="C1431" i="3"/>
  <c r="E1431" i="3" s="1"/>
  <c r="C1367" i="3"/>
  <c r="E1367" i="3" s="1"/>
  <c r="C1303" i="3"/>
  <c r="E1303" i="3" s="1"/>
  <c r="C1239" i="3"/>
  <c r="E1239" i="3" s="1"/>
  <c r="C1175" i="3"/>
  <c r="E1175" i="3" s="1"/>
  <c r="C1111" i="3"/>
  <c r="C1622" i="3"/>
  <c r="C1494" i="3"/>
  <c r="E1494" i="3" s="1"/>
  <c r="C1414" i="3"/>
  <c r="E1414" i="3" s="1"/>
  <c r="C1342" i="3"/>
  <c r="E1342" i="3" s="1"/>
  <c r="C1677" i="3"/>
  <c r="C1613" i="3"/>
  <c r="C1549" i="3"/>
  <c r="E1549" i="3" s="1"/>
  <c r="C1485" i="3"/>
  <c r="E1485" i="3" s="1"/>
  <c r="C1421" i="3"/>
  <c r="E1421" i="3" s="1"/>
  <c r="C1357" i="3"/>
  <c r="E1357" i="3" s="1"/>
  <c r="C1293" i="3"/>
  <c r="E1293" i="3" s="1"/>
  <c r="C1652" i="3"/>
  <c r="C1380" i="3"/>
  <c r="E1380" i="3" s="1"/>
  <c r="C1268" i="3"/>
  <c r="E1268" i="3" s="1"/>
  <c r="C1204" i="3"/>
  <c r="E1204" i="3" s="1"/>
  <c r="C1116" i="3"/>
  <c r="E1116" i="3" s="1"/>
  <c r="C1628" i="3"/>
  <c r="C1372" i="3"/>
  <c r="E1372" i="3" s="1"/>
  <c r="C1651" i="3"/>
  <c r="C1587" i="3"/>
  <c r="C1523" i="3"/>
  <c r="E1523" i="3" s="1"/>
  <c r="C1459" i="3"/>
  <c r="E1459" i="3" s="1"/>
  <c r="C1395" i="3"/>
  <c r="E1395" i="3" s="1"/>
  <c r="C1331" i="3"/>
  <c r="E1331" i="3" s="1"/>
  <c r="C1267" i="3"/>
  <c r="E1267" i="3" s="1"/>
  <c r="C1534" i="3"/>
  <c r="E1534" i="3" s="1"/>
  <c r="C1492" i="3"/>
  <c r="E1492" i="3" s="1"/>
  <c r="C1682" i="3"/>
  <c r="C1618" i="3"/>
  <c r="C1546" i="3"/>
  <c r="E1546" i="3" s="1"/>
  <c r="C1482" i="3"/>
  <c r="E1482" i="3" s="1"/>
  <c r="C1418" i="3"/>
  <c r="E1418" i="3" s="1"/>
  <c r="C1354" i="3"/>
  <c r="E1354" i="3" s="1"/>
  <c r="C1290" i="3"/>
  <c r="E1290" i="3" s="1"/>
  <c r="C1678" i="3"/>
  <c r="C1668" i="3"/>
  <c r="C1428" i="3"/>
  <c r="E1428" i="3" s="1"/>
  <c r="C1665" i="3"/>
  <c r="C1601" i="3"/>
  <c r="C1537" i="3"/>
  <c r="E1537" i="3" s="1"/>
  <c r="C1473" i="3"/>
  <c r="E1473" i="3" s="1"/>
  <c r="C1409" i="3"/>
  <c r="E1409" i="3" s="1"/>
  <c r="C1345" i="3"/>
  <c r="E1345" i="3" s="1"/>
  <c r="C1281" i="3"/>
  <c r="E1281" i="3" s="1"/>
  <c r="C1246" i="3"/>
  <c r="E1246" i="3" s="1"/>
  <c r="C1182" i="3"/>
  <c r="E1182" i="3" s="1"/>
  <c r="C1118" i="3"/>
  <c r="E1118" i="3" s="1"/>
  <c r="C1237" i="3"/>
  <c r="E1237" i="3" s="1"/>
  <c r="C1173" i="3"/>
  <c r="E1173" i="3" s="1"/>
  <c r="C1227" i="3"/>
  <c r="E1227" i="3" s="1"/>
  <c r="C1163" i="3"/>
  <c r="E1163" i="3" s="1"/>
  <c r="C1541" i="3"/>
  <c r="E1541" i="3" s="1"/>
  <c r="D1019" i="3"/>
  <c r="C1334" i="3"/>
  <c r="E1334" i="3" s="1"/>
  <c r="D574" i="3"/>
  <c r="E750" i="3"/>
  <c r="E878" i="3"/>
  <c r="E1014" i="3"/>
  <c r="C1183" i="3"/>
  <c r="E1183" i="3" s="1"/>
  <c r="C1439" i="3"/>
  <c r="E1439" i="3" s="1"/>
  <c r="D647" i="3"/>
  <c r="C1408" i="3"/>
  <c r="E1408" i="3" s="1"/>
  <c r="C1200" i="3"/>
  <c r="E1200" i="3" s="1"/>
  <c r="D927" i="3"/>
  <c r="C1599" i="3"/>
  <c r="D919" i="3"/>
  <c r="D71" i="3"/>
  <c r="D327" i="3"/>
  <c r="E831" i="3"/>
  <c r="E949" i="3"/>
  <c r="D60" i="3"/>
  <c r="D124" i="3"/>
  <c r="D188" i="3"/>
  <c r="D260" i="3"/>
  <c r="D332" i="3"/>
  <c r="D404" i="3"/>
  <c r="D484" i="3"/>
  <c r="D588" i="3"/>
  <c r="D692" i="3"/>
  <c r="E692" i="3"/>
  <c r="E804" i="3"/>
  <c r="D804" i="3"/>
  <c r="D900" i="3"/>
  <c r="E900" i="3"/>
  <c r="E1004" i="3"/>
  <c r="D1004" i="3"/>
  <c r="E1100" i="3"/>
  <c r="D1100" i="3"/>
  <c r="D13" i="3"/>
  <c r="D77" i="3"/>
  <c r="D141" i="3"/>
  <c r="D205" i="3"/>
  <c r="D269" i="3"/>
  <c r="D333" i="3"/>
  <c r="D397" i="3"/>
  <c r="D461" i="3"/>
  <c r="D525" i="3"/>
  <c r="D613" i="3"/>
  <c r="D717" i="3"/>
  <c r="E717" i="3"/>
  <c r="E829" i="3"/>
  <c r="D829" i="3"/>
  <c r="E925" i="3"/>
  <c r="D925" i="3"/>
  <c r="E1029" i="3"/>
  <c r="D1029" i="3"/>
  <c r="D361" i="3"/>
  <c r="D240" i="3"/>
  <c r="E980" i="3"/>
  <c r="D980" i="3"/>
  <c r="D649" i="3"/>
  <c r="E905" i="3"/>
  <c r="D905" i="3"/>
  <c r="D393" i="3"/>
  <c r="D434" i="3"/>
  <c r="E714" i="3"/>
  <c r="D714" i="3"/>
  <c r="E994" i="3"/>
  <c r="D994" i="3"/>
  <c r="D725" i="3"/>
  <c r="E725" i="3"/>
  <c r="D43" i="3"/>
  <c r="D107" i="3"/>
  <c r="D179" i="3"/>
  <c r="D243" i="3"/>
  <c r="D323" i="3"/>
  <c r="D387" i="3"/>
  <c r="D459" i="3"/>
  <c r="D523" i="3"/>
  <c r="D595" i="3"/>
  <c r="D667" i="3"/>
  <c r="E667" i="3"/>
  <c r="D755" i="3"/>
  <c r="E755" i="3"/>
  <c r="E827" i="3"/>
  <c r="D827" i="3"/>
  <c r="E891" i="3"/>
  <c r="D891" i="3"/>
  <c r="E971" i="3"/>
  <c r="D971" i="3"/>
  <c r="E1043" i="3"/>
  <c r="D1043" i="3"/>
  <c r="E916" i="3"/>
  <c r="D916" i="3"/>
  <c r="D596" i="3"/>
  <c r="D860" i="3"/>
  <c r="E860" i="3"/>
  <c r="E849" i="3"/>
  <c r="D849" i="3"/>
  <c r="D46" i="3"/>
  <c r="D110" i="3"/>
  <c r="D174" i="3"/>
  <c r="D238" i="3"/>
  <c r="D302" i="3"/>
  <c r="D366" i="3"/>
  <c r="D438" i="3"/>
  <c r="D502" i="3"/>
  <c r="D602" i="3"/>
  <c r="E706" i="3"/>
  <c r="D706" i="3"/>
  <c r="E818" i="3"/>
  <c r="D818" i="3"/>
  <c r="E914" i="3"/>
  <c r="D914" i="3"/>
  <c r="E1018" i="3"/>
  <c r="D1018" i="3"/>
  <c r="D12" i="3"/>
  <c r="D76" i="3"/>
  <c r="D140" i="3"/>
  <c r="D204" i="3"/>
  <c r="D276" i="3"/>
  <c r="D348" i="3"/>
  <c r="D420" i="3"/>
  <c r="D500" i="3"/>
  <c r="D620" i="3"/>
  <c r="D716" i="3"/>
  <c r="E716" i="3"/>
  <c r="D820" i="3"/>
  <c r="E820" i="3"/>
  <c r="E932" i="3"/>
  <c r="D932" i="3"/>
  <c r="E1028" i="3"/>
  <c r="D1028" i="3"/>
  <c r="D29" i="3"/>
  <c r="D93" i="3"/>
  <c r="D157" i="3"/>
  <c r="D221" i="3"/>
  <c r="D285" i="3"/>
  <c r="D349" i="3"/>
  <c r="D413" i="3"/>
  <c r="D477" i="3"/>
  <c r="D541" i="3"/>
  <c r="D645" i="3"/>
  <c r="D741" i="3"/>
  <c r="E741" i="3"/>
  <c r="E845" i="3"/>
  <c r="D845" i="3"/>
  <c r="E957" i="3"/>
  <c r="D957" i="3"/>
  <c r="E1053" i="3"/>
  <c r="D1053" i="3"/>
  <c r="D604" i="3"/>
  <c r="D56" i="3"/>
  <c r="D360" i="3"/>
  <c r="D225" i="3"/>
  <c r="E689" i="3"/>
  <c r="D689" i="3"/>
  <c r="E1009" i="3"/>
  <c r="D1009" i="3"/>
  <c r="D625" i="3"/>
  <c r="D546" i="3"/>
  <c r="E802" i="3"/>
  <c r="D802" i="3"/>
  <c r="E1066" i="3"/>
  <c r="D1066" i="3"/>
  <c r="E913" i="3"/>
  <c r="D913" i="3"/>
  <c r="D59" i="3"/>
  <c r="D123" i="3"/>
  <c r="D195" i="3"/>
  <c r="D259" i="3"/>
  <c r="D339" i="3"/>
  <c r="D403" i="3"/>
  <c r="D475" i="3"/>
  <c r="D539" i="3"/>
  <c r="D611" i="3"/>
  <c r="D691" i="3"/>
  <c r="E691" i="3"/>
  <c r="E779" i="3"/>
  <c r="D779" i="3"/>
  <c r="E843" i="3"/>
  <c r="D843" i="3"/>
  <c r="E915" i="3"/>
  <c r="D915" i="3"/>
  <c r="E987" i="3"/>
  <c r="D987" i="3"/>
  <c r="E1059" i="3"/>
  <c r="D1059" i="3"/>
  <c r="E1105" i="3"/>
  <c r="D1105" i="3"/>
  <c r="D700" i="3"/>
  <c r="E700" i="3"/>
  <c r="D924" i="3"/>
  <c r="E924" i="3"/>
  <c r="E1034" i="3"/>
  <c r="D1034" i="3"/>
  <c r="D62" i="3"/>
  <c r="D126" i="3"/>
  <c r="D190" i="3"/>
  <c r="D254" i="3"/>
  <c r="D318" i="3"/>
  <c r="D390" i="3"/>
  <c r="D454" i="3"/>
  <c r="E722" i="3"/>
  <c r="D722" i="3"/>
  <c r="E826" i="3"/>
  <c r="D826" i="3"/>
  <c r="E922" i="3"/>
  <c r="D922" i="3"/>
  <c r="E1026" i="3"/>
  <c r="D1026" i="3"/>
  <c r="D20" i="3"/>
  <c r="D84" i="3"/>
  <c r="D148" i="3"/>
  <c r="D220" i="3"/>
  <c r="D284" i="3"/>
  <c r="D356" i="3"/>
  <c r="D428" i="3"/>
  <c r="D508" i="3"/>
  <c r="D628" i="3"/>
  <c r="D740" i="3"/>
  <c r="E740" i="3"/>
  <c r="D836" i="3"/>
  <c r="E836" i="3"/>
  <c r="D940" i="3"/>
  <c r="E940" i="3"/>
  <c r="E1036" i="3"/>
  <c r="D1036" i="3"/>
  <c r="D37" i="3"/>
  <c r="D101" i="3"/>
  <c r="D165" i="3"/>
  <c r="D229" i="3"/>
  <c r="D293" i="3"/>
  <c r="D357" i="3"/>
  <c r="D421" i="3"/>
  <c r="D485" i="3"/>
  <c r="D549" i="3"/>
  <c r="D653" i="3"/>
  <c r="D765" i="3"/>
  <c r="E765" i="3"/>
  <c r="E861" i="3"/>
  <c r="D861" i="3"/>
  <c r="E965" i="3"/>
  <c r="D965" i="3"/>
  <c r="E1061" i="3"/>
  <c r="D1061" i="3"/>
  <c r="D693" i="3"/>
  <c r="E693" i="3"/>
  <c r="D72" i="3"/>
  <c r="D480" i="3"/>
  <c r="D212" i="3"/>
  <c r="D265" i="3"/>
  <c r="E721" i="3"/>
  <c r="D721" i="3"/>
  <c r="E1033" i="3"/>
  <c r="D1033" i="3"/>
  <c r="E713" i="3"/>
  <c r="D713" i="3"/>
  <c r="D554" i="3"/>
  <c r="E874" i="3"/>
  <c r="D874" i="3"/>
  <c r="E1098" i="3"/>
  <c r="D1098" i="3"/>
  <c r="D40" i="3"/>
  <c r="E1002" i="3"/>
  <c r="D1002" i="3"/>
  <c r="D67" i="3"/>
  <c r="D139" i="3"/>
  <c r="D203" i="3"/>
  <c r="D267" i="3"/>
  <c r="D347" i="3"/>
  <c r="D411" i="3"/>
  <c r="D483" i="3"/>
  <c r="D547" i="3"/>
  <c r="D619" i="3"/>
  <c r="D699" i="3"/>
  <c r="E699" i="3"/>
  <c r="E787" i="3"/>
  <c r="D787" i="3"/>
  <c r="E851" i="3"/>
  <c r="D851" i="3"/>
  <c r="E923" i="3"/>
  <c r="D923" i="3"/>
  <c r="E995" i="3"/>
  <c r="D995" i="3"/>
  <c r="E1067" i="3"/>
  <c r="D1067" i="3"/>
  <c r="D316" i="3"/>
  <c r="D724" i="3"/>
  <c r="E724" i="3"/>
  <c r="E956" i="3"/>
  <c r="D956" i="3"/>
  <c r="D131" i="3"/>
  <c r="D70" i="3"/>
  <c r="D134" i="3"/>
  <c r="D198" i="3"/>
  <c r="D262" i="3"/>
  <c r="D326" i="3"/>
  <c r="D398" i="3"/>
  <c r="D462" i="3"/>
  <c r="D634" i="3"/>
  <c r="E730" i="3"/>
  <c r="D730" i="3"/>
  <c r="E834" i="3"/>
  <c r="D834" i="3"/>
  <c r="E946" i="3"/>
  <c r="D946" i="3"/>
  <c r="E1042" i="3"/>
  <c r="D1042" i="3"/>
  <c r="D28" i="3"/>
  <c r="D92" i="3"/>
  <c r="D156" i="3"/>
  <c r="D228" i="3"/>
  <c r="D292" i="3"/>
  <c r="D364" i="3"/>
  <c r="D436" i="3"/>
  <c r="D548" i="3"/>
  <c r="D644" i="3"/>
  <c r="D748" i="3"/>
  <c r="E748" i="3"/>
  <c r="E844" i="3"/>
  <c r="D844" i="3"/>
  <c r="D948" i="3"/>
  <c r="E948" i="3"/>
  <c r="E1060" i="3"/>
  <c r="D1060" i="3"/>
  <c r="D45" i="3"/>
  <c r="D109" i="3"/>
  <c r="D173" i="3"/>
  <c r="D237" i="3"/>
  <c r="D301" i="3"/>
  <c r="D365" i="3"/>
  <c r="D429" i="3"/>
  <c r="D493" i="3"/>
  <c r="D573" i="3"/>
  <c r="D669" i="3"/>
  <c r="E669" i="3"/>
  <c r="E773" i="3"/>
  <c r="D773" i="3"/>
  <c r="E869" i="3"/>
  <c r="D869" i="3"/>
  <c r="E973" i="3"/>
  <c r="D973" i="3"/>
  <c r="E1085" i="3"/>
  <c r="D1085" i="3"/>
  <c r="E778" i="3"/>
  <c r="D778" i="3"/>
  <c r="D104" i="3"/>
  <c r="D516" i="3"/>
  <c r="D297" i="3"/>
  <c r="E753" i="3"/>
  <c r="D753" i="3"/>
  <c r="E1041" i="3"/>
  <c r="D1041" i="3"/>
  <c r="E810" i="3"/>
  <c r="D810" i="3"/>
  <c r="D586" i="3"/>
  <c r="E906" i="3"/>
  <c r="D906" i="3"/>
  <c r="D274" i="3"/>
  <c r="E1084" i="3"/>
  <c r="D1084" i="3"/>
  <c r="D75" i="3"/>
  <c r="D147" i="3"/>
  <c r="D211" i="3"/>
  <c r="D283" i="3"/>
  <c r="D355" i="3"/>
  <c r="D419" i="3"/>
  <c r="D491" i="3"/>
  <c r="D555" i="3"/>
  <c r="D627" i="3"/>
  <c r="D715" i="3"/>
  <c r="E715" i="3"/>
  <c r="E795" i="3"/>
  <c r="D795" i="3"/>
  <c r="E859" i="3"/>
  <c r="D859" i="3"/>
  <c r="E939" i="3"/>
  <c r="D939" i="3"/>
  <c r="E1003" i="3"/>
  <c r="D1003" i="3"/>
  <c r="E1075" i="3"/>
  <c r="D1075" i="3"/>
  <c r="D88" i="3"/>
  <c r="D380" i="3"/>
  <c r="D732" i="3"/>
  <c r="E732" i="3"/>
  <c r="E988" i="3"/>
  <c r="D988" i="3"/>
  <c r="D329" i="3"/>
  <c r="D14" i="3"/>
  <c r="D78" i="3"/>
  <c r="D142" i="3"/>
  <c r="D206" i="3"/>
  <c r="D270" i="3"/>
  <c r="D334" i="3"/>
  <c r="D406" i="3"/>
  <c r="D470" i="3"/>
  <c r="D236" i="3"/>
  <c r="D300" i="3"/>
  <c r="D372" i="3"/>
  <c r="D444" i="3"/>
  <c r="D556" i="3"/>
  <c r="D652" i="3"/>
  <c r="D756" i="3"/>
  <c r="E756" i="3"/>
  <c r="E868" i="3"/>
  <c r="D868" i="3"/>
  <c r="D964" i="3"/>
  <c r="E964" i="3"/>
  <c r="E1068" i="3"/>
  <c r="D1068" i="3"/>
  <c r="D53" i="3"/>
  <c r="D117" i="3"/>
  <c r="D181" i="3"/>
  <c r="D245" i="3"/>
  <c r="D309" i="3"/>
  <c r="D373" i="3"/>
  <c r="D437" i="3"/>
  <c r="D501" i="3"/>
  <c r="D581" i="3"/>
  <c r="D677" i="3"/>
  <c r="E677" i="3"/>
  <c r="E781" i="3"/>
  <c r="D781" i="3"/>
  <c r="E893" i="3"/>
  <c r="D893" i="3"/>
  <c r="E989" i="3"/>
  <c r="D989" i="3"/>
  <c r="E1093" i="3"/>
  <c r="D1093" i="3"/>
  <c r="E877" i="3"/>
  <c r="D877" i="3"/>
  <c r="D136" i="3"/>
  <c r="D610" i="3"/>
  <c r="D425" i="3"/>
  <c r="E785" i="3"/>
  <c r="D785" i="3"/>
  <c r="E1073" i="3"/>
  <c r="D1073" i="3"/>
  <c r="E981" i="3"/>
  <c r="D981" i="3"/>
  <c r="D618" i="3"/>
  <c r="E930" i="3"/>
  <c r="D930" i="3"/>
  <c r="D424" i="3"/>
  <c r="D11" i="3"/>
  <c r="D83" i="3"/>
  <c r="D155" i="3"/>
  <c r="D219" i="3"/>
  <c r="D291" i="3"/>
  <c r="D363" i="3"/>
  <c r="D427" i="3"/>
  <c r="D499" i="3"/>
  <c r="D563" i="3"/>
  <c r="D635" i="3"/>
  <c r="D723" i="3"/>
  <c r="E723" i="3"/>
  <c r="E803" i="3"/>
  <c r="D803" i="3"/>
  <c r="E867" i="3"/>
  <c r="D867" i="3"/>
  <c r="E947" i="3"/>
  <c r="D947" i="3"/>
  <c r="E1011" i="3"/>
  <c r="D1011" i="3"/>
  <c r="E1091" i="3"/>
  <c r="D1091" i="3"/>
  <c r="D442" i="3"/>
  <c r="D452" i="3"/>
  <c r="E764" i="3"/>
  <c r="D764" i="3"/>
  <c r="E1020" i="3"/>
  <c r="D1020" i="3"/>
  <c r="D572" i="3"/>
  <c r="D22" i="3"/>
  <c r="D86" i="3"/>
  <c r="D150" i="3"/>
  <c r="D214" i="3"/>
  <c r="D278" i="3"/>
  <c r="D342" i="3"/>
  <c r="D414" i="3"/>
  <c r="D478" i="3"/>
  <c r="D562" i="3"/>
  <c r="D658" i="3"/>
  <c r="E762" i="3"/>
  <c r="D762" i="3"/>
  <c r="E858" i="3"/>
  <c r="D858" i="3"/>
  <c r="E962" i="3"/>
  <c r="D962" i="3"/>
  <c r="E1074" i="3"/>
  <c r="D1074" i="3"/>
  <c r="D44" i="3"/>
  <c r="D108" i="3"/>
  <c r="D172" i="3"/>
  <c r="D244" i="3"/>
  <c r="D308" i="3"/>
  <c r="D388" i="3"/>
  <c r="D468" i="3"/>
  <c r="D564" i="3"/>
  <c r="D676" i="3"/>
  <c r="E676" i="3"/>
  <c r="E772" i="3"/>
  <c r="D772" i="3"/>
  <c r="D876" i="3"/>
  <c r="E876" i="3"/>
  <c r="E972" i="3"/>
  <c r="D972" i="3"/>
  <c r="E1076" i="3"/>
  <c r="D1076" i="3"/>
  <c r="D61" i="3"/>
  <c r="D125" i="3"/>
  <c r="D189" i="3"/>
  <c r="D253" i="3"/>
  <c r="D317" i="3"/>
  <c r="D381" i="3"/>
  <c r="D445" i="3"/>
  <c r="D509" i="3"/>
  <c r="D589" i="3"/>
  <c r="D701" i="3"/>
  <c r="E701" i="3"/>
  <c r="E797" i="3"/>
  <c r="D797" i="3"/>
  <c r="E901" i="3"/>
  <c r="D901" i="3"/>
  <c r="E997" i="3"/>
  <c r="D997" i="3"/>
  <c r="E1101" i="3"/>
  <c r="D1101" i="3"/>
  <c r="E969" i="3"/>
  <c r="D969" i="3"/>
  <c r="D152" i="3"/>
  <c r="D796" i="3"/>
  <c r="E796" i="3"/>
  <c r="D561" i="3"/>
  <c r="E817" i="3"/>
  <c r="D817" i="3"/>
  <c r="E1097" i="3"/>
  <c r="D1097" i="3"/>
  <c r="D226" i="3"/>
  <c r="D650" i="3"/>
  <c r="E938" i="3"/>
  <c r="D938" i="3"/>
  <c r="D540" i="3"/>
  <c r="D19" i="3"/>
  <c r="D91" i="3"/>
  <c r="D163" i="3"/>
  <c r="D227" i="3"/>
  <c r="D299" i="3"/>
  <c r="D371" i="3"/>
  <c r="D435" i="3"/>
  <c r="D507" i="3"/>
  <c r="D579" i="3"/>
  <c r="D651" i="3"/>
  <c r="D731" i="3"/>
  <c r="E731" i="3"/>
  <c r="E811" i="3"/>
  <c r="D811" i="3"/>
  <c r="E875" i="3"/>
  <c r="D875" i="3"/>
  <c r="E955" i="3"/>
  <c r="D955" i="3"/>
  <c r="E1027" i="3"/>
  <c r="D1027" i="3"/>
  <c r="E1099" i="3"/>
  <c r="D1099" i="3"/>
  <c r="D557" i="3"/>
  <c r="D460" i="3"/>
  <c r="E788" i="3"/>
  <c r="D788" i="3"/>
  <c r="E1044" i="3"/>
  <c r="D1044" i="3"/>
  <c r="E674" i="3"/>
  <c r="D674" i="3"/>
  <c r="D30" i="3"/>
  <c r="D94" i="3"/>
  <c r="D158" i="3"/>
  <c r="D222" i="3"/>
  <c r="D286" i="3"/>
  <c r="D350" i="3"/>
  <c r="D422" i="3"/>
  <c r="D486" i="3"/>
  <c r="E31" i="7"/>
  <c r="D35" i="7"/>
  <c r="D32" i="7"/>
  <c r="I31" i="7"/>
  <c r="E48" i="7"/>
  <c r="I48" i="7"/>
  <c r="E41" i="7"/>
  <c r="D47" i="7"/>
  <c r="D42" i="7"/>
  <c r="I41" i="7"/>
  <c r="E38" i="7"/>
  <c r="I38" i="7"/>
  <c r="E37" i="7"/>
  <c r="I37" i="7"/>
  <c r="I20" i="7"/>
  <c r="D26" i="7"/>
  <c r="D21" i="7"/>
  <c r="E20" i="7"/>
  <c r="E63" i="7"/>
  <c r="D64" i="7"/>
  <c r="I63" i="7"/>
  <c r="E36" i="7"/>
  <c r="I36" i="7"/>
  <c r="E60" i="7"/>
  <c r="I60" i="7"/>
  <c r="E59" i="7"/>
  <c r="I59" i="7"/>
  <c r="E52" i="7"/>
  <c r="D58" i="7"/>
  <c r="D53" i="7"/>
  <c r="I52" i="7"/>
  <c r="K19" i="7"/>
  <c r="F19" i="7"/>
  <c r="G19" i="7" s="1"/>
  <c r="L19" i="7"/>
  <c r="D76" i="2"/>
  <c r="D1511" i="2"/>
  <c r="D64" i="6"/>
  <c r="E64" i="6" s="1"/>
  <c r="I63" i="6"/>
  <c r="E63" i="6"/>
  <c r="F23" i="6"/>
  <c r="G23" i="6" s="1"/>
  <c r="L23" i="6"/>
  <c r="D21" i="6"/>
  <c r="K40" i="6"/>
  <c r="L40" i="6"/>
  <c r="D26" i="6"/>
  <c r="E26" i="6" s="1"/>
  <c r="L69" i="6"/>
  <c r="F69" i="6"/>
  <c r="G69" i="6" s="1"/>
  <c r="L77" i="6" s="1"/>
  <c r="K62" i="6"/>
  <c r="L62" i="6"/>
  <c r="F62" i="6"/>
  <c r="G62" i="6" s="1"/>
  <c r="K51" i="6"/>
  <c r="F51" i="6"/>
  <c r="G51" i="6" s="1"/>
  <c r="L51" i="6"/>
  <c r="K49" i="6"/>
  <c r="L49" i="6"/>
  <c r="F49" i="6"/>
  <c r="G49" i="6" s="1"/>
  <c r="K61" i="6"/>
  <c r="F61" i="6"/>
  <c r="G61" i="6" s="1"/>
  <c r="L61" i="6"/>
  <c r="K30" i="6"/>
  <c r="F30" i="6"/>
  <c r="G30" i="6" s="1"/>
  <c r="L30" i="6"/>
  <c r="K50" i="6"/>
  <c r="F50" i="6"/>
  <c r="G50" i="6" s="1"/>
  <c r="L50" i="6"/>
  <c r="K27" i="6"/>
  <c r="L27" i="6"/>
  <c r="F27" i="6"/>
  <c r="G27" i="6" s="1"/>
  <c r="I20" i="6"/>
  <c r="K28" i="6"/>
  <c r="L28" i="6"/>
  <c r="F28" i="6"/>
  <c r="G28" i="6" s="1"/>
  <c r="K29" i="6"/>
  <c r="L29" i="6"/>
  <c r="F29" i="6"/>
  <c r="G29" i="6" s="1"/>
  <c r="E1159" i="2"/>
  <c r="D1159" i="2"/>
  <c r="E794" i="2"/>
  <c r="D794" i="2"/>
  <c r="E651" i="2"/>
  <c r="D651" i="2"/>
  <c r="E1035" i="2"/>
  <c r="D1035" i="2"/>
  <c r="D140" i="2"/>
  <c r="D524" i="2"/>
  <c r="E972" i="2"/>
  <c r="D972" i="2"/>
  <c r="D149" i="2"/>
  <c r="D533" i="2"/>
  <c r="E917" i="2"/>
  <c r="D917" i="2"/>
  <c r="E1173" i="2"/>
  <c r="D1173" i="2"/>
  <c r="D334" i="2"/>
  <c r="E718" i="2"/>
  <c r="D718" i="2"/>
  <c r="E1102" i="2"/>
  <c r="D1102" i="2"/>
  <c r="D144" i="2"/>
  <c r="D464" i="2"/>
  <c r="E848" i="2"/>
  <c r="D848" i="2"/>
  <c r="E1168" i="2"/>
  <c r="D1168" i="2"/>
  <c r="E1421" i="2"/>
  <c r="D1421" i="2"/>
  <c r="D1805" i="2"/>
  <c r="D1606" i="2"/>
  <c r="D63" i="2"/>
  <c r="D447" i="2"/>
  <c r="E831" i="2"/>
  <c r="D831" i="2"/>
  <c r="E1448" i="2"/>
  <c r="D1448" i="2"/>
  <c r="D505" i="2"/>
  <c r="D1639" i="2"/>
  <c r="E986" i="2"/>
  <c r="D986" i="2"/>
  <c r="E843" i="2"/>
  <c r="D843" i="2"/>
  <c r="E1227" i="2"/>
  <c r="D1227" i="2"/>
  <c r="D204" i="2"/>
  <c r="E652" i="2"/>
  <c r="D652" i="2"/>
  <c r="E1100" i="2"/>
  <c r="D1100" i="2"/>
  <c r="D213" i="2"/>
  <c r="E661" i="2"/>
  <c r="D661" i="2"/>
  <c r="E1045" i="2"/>
  <c r="D1045" i="2"/>
  <c r="D206" i="2"/>
  <c r="D590" i="2"/>
  <c r="E974" i="2"/>
  <c r="D974" i="2"/>
  <c r="D16" i="2"/>
  <c r="D400" i="2"/>
  <c r="E784" i="2"/>
  <c r="D784" i="2"/>
  <c r="E1104" i="2"/>
  <c r="D1104" i="2"/>
  <c r="E1357" i="2"/>
  <c r="D1357" i="2"/>
  <c r="D1741" i="2"/>
  <c r="E1478" i="2"/>
  <c r="D1478" i="2"/>
  <c r="D1862" i="2"/>
  <c r="D319" i="2"/>
  <c r="D703" i="2"/>
  <c r="E703" i="2"/>
  <c r="E1167" i="2"/>
  <c r="D1167" i="2"/>
  <c r="D249" i="2"/>
  <c r="D1703" i="2"/>
  <c r="E858" i="2"/>
  <c r="D858" i="2"/>
  <c r="E1178" i="2"/>
  <c r="D1178" i="2"/>
  <c r="E715" i="2"/>
  <c r="D715" i="2"/>
  <c r="D396" i="2"/>
  <c r="E844" i="2"/>
  <c r="D844" i="2"/>
  <c r="D21" i="2"/>
  <c r="D405" i="2"/>
  <c r="E789" i="2"/>
  <c r="D789" i="2"/>
  <c r="D14" i="2"/>
  <c r="D398" i="2"/>
  <c r="E782" i="2"/>
  <c r="D782" i="2"/>
  <c r="E1166" i="2"/>
  <c r="D1166" i="2"/>
  <c r="D208" i="2"/>
  <c r="D592" i="2"/>
  <c r="E912" i="2"/>
  <c r="D912" i="2"/>
  <c r="E1232" i="2"/>
  <c r="D1232" i="2"/>
  <c r="D1613" i="2"/>
  <c r="E1350" i="2"/>
  <c r="D1350" i="2"/>
  <c r="D1670" i="2"/>
  <c r="D127" i="2"/>
  <c r="D511" i="2"/>
  <c r="E895" i="2"/>
  <c r="D895" i="2"/>
  <c r="E1231" i="2"/>
  <c r="D1231" i="2"/>
  <c r="D1512" i="2"/>
  <c r="D1840" i="2"/>
  <c r="D313" i="2"/>
  <c r="E697" i="2"/>
  <c r="D697" i="2"/>
  <c r="E953" i="2"/>
  <c r="D953" i="2"/>
  <c r="E1281" i="2"/>
  <c r="D1281" i="2"/>
  <c r="D1514" i="2"/>
  <c r="E1383" i="2"/>
  <c r="D1383" i="2"/>
  <c r="E666" i="2"/>
  <c r="D666" i="2"/>
  <c r="E1050" i="2"/>
  <c r="D1050" i="2"/>
  <c r="E779" i="2"/>
  <c r="D779" i="2"/>
  <c r="E1163" i="2"/>
  <c r="D1163" i="2"/>
  <c r="D268" i="2"/>
  <c r="E716" i="2"/>
  <c r="D716" i="2"/>
  <c r="E1164" i="2"/>
  <c r="D1164" i="2"/>
  <c r="D341" i="2"/>
  <c r="E725" i="2"/>
  <c r="D725" i="2"/>
  <c r="E1109" i="2"/>
  <c r="D1109" i="2"/>
  <c r="D270" i="2"/>
  <c r="E654" i="2"/>
  <c r="D654" i="2"/>
  <c r="E1038" i="2"/>
  <c r="D1038" i="2"/>
  <c r="D80" i="2"/>
  <c r="D528" i="2"/>
  <c r="E1040" i="2"/>
  <c r="D1040" i="2"/>
  <c r="D1549" i="2"/>
  <c r="E1414" i="2"/>
  <c r="D1414" i="2"/>
  <c r="D1798" i="2"/>
  <c r="D255" i="2"/>
  <c r="D639" i="2"/>
  <c r="E639" i="2"/>
  <c r="E1023" i="2"/>
  <c r="D1023" i="2"/>
  <c r="E1384" i="2"/>
  <c r="D1384" i="2"/>
  <c r="D1704" i="2"/>
  <c r="D121" i="2"/>
  <c r="D569" i="2"/>
  <c r="E1017" i="2"/>
  <c r="D1017" i="2"/>
  <c r="D1706" i="2"/>
  <c r="D1767" i="2"/>
  <c r="E730" i="2"/>
  <c r="D730" i="2"/>
  <c r="E1114" i="2"/>
  <c r="D1114" i="2"/>
  <c r="E907" i="2"/>
  <c r="D907" i="2"/>
  <c r="E1099" i="2"/>
  <c r="D1099" i="2"/>
  <c r="E1291" i="2"/>
  <c r="D1291" i="2"/>
  <c r="D332" i="2"/>
  <c r="D588" i="2"/>
  <c r="E780" i="2"/>
  <c r="D780" i="2"/>
  <c r="E1036" i="2"/>
  <c r="D1036" i="2"/>
  <c r="E1228" i="2"/>
  <c r="D1228" i="2"/>
  <c r="D277" i="2"/>
  <c r="D597" i="2"/>
  <c r="E981" i="2"/>
  <c r="D981" i="2"/>
  <c r="D142" i="2"/>
  <c r="D526" i="2"/>
  <c r="E910" i="2"/>
  <c r="D910" i="2"/>
  <c r="E1294" i="2"/>
  <c r="D1294" i="2"/>
  <c r="D336" i="2"/>
  <c r="E720" i="2"/>
  <c r="D720" i="2"/>
  <c r="E1229" i="2"/>
  <c r="D1229" i="2"/>
  <c r="D1677" i="2"/>
  <c r="D1542" i="2"/>
  <c r="D1926" i="2"/>
  <c r="D383" i="2"/>
  <c r="E767" i="2"/>
  <c r="D767" i="2"/>
  <c r="E1087" i="2"/>
  <c r="D1087" i="2"/>
  <c r="E1320" i="2"/>
  <c r="D1320" i="2"/>
  <c r="D1576" i="2"/>
  <c r="D1768" i="2"/>
  <c r="D1912" i="2"/>
  <c r="D185" i="2"/>
  <c r="D377" i="2"/>
  <c r="E633" i="2"/>
  <c r="D633" i="2"/>
  <c r="E825" i="2"/>
  <c r="D825" i="2"/>
  <c r="E889" i="2"/>
  <c r="D889" i="2"/>
  <c r="E1145" i="2"/>
  <c r="D1145" i="2"/>
  <c r="E1209" i="2"/>
  <c r="D1209" i="2"/>
  <c r="E1345" i="2"/>
  <c r="D1345" i="2"/>
  <c r="E1322" i="2"/>
  <c r="D1322" i="2"/>
  <c r="E1386" i="2"/>
  <c r="D1386" i="2"/>
  <c r="D1578" i="2"/>
  <c r="D1770" i="2"/>
  <c r="D1898" i="2"/>
  <c r="E1435" i="2"/>
  <c r="D1435" i="2"/>
  <c r="D1563" i="2"/>
  <c r="D1755" i="2"/>
  <c r="E1447" i="2"/>
  <c r="D1447" i="2"/>
  <c r="E922" i="2"/>
  <c r="D922" i="2"/>
  <c r="E971" i="2"/>
  <c r="D971" i="2"/>
  <c r="D460" i="2"/>
  <c r="E908" i="2"/>
  <c r="D908" i="2"/>
  <c r="D85" i="2"/>
  <c r="D469" i="2"/>
  <c r="E853" i="2"/>
  <c r="D853" i="2"/>
  <c r="D78" i="2"/>
  <c r="D462" i="2"/>
  <c r="E846" i="2"/>
  <c r="D846" i="2"/>
  <c r="E1230" i="2"/>
  <c r="D1230" i="2"/>
  <c r="D272" i="2"/>
  <c r="E656" i="2"/>
  <c r="D656" i="2"/>
  <c r="E976" i="2"/>
  <c r="D976" i="2"/>
  <c r="E1293" i="2"/>
  <c r="D1293" i="2"/>
  <c r="E1485" i="2"/>
  <c r="D1485" i="2"/>
  <c r="D1869" i="2"/>
  <c r="D1734" i="2"/>
  <c r="D191" i="2"/>
  <c r="D575" i="2"/>
  <c r="E959" i="2"/>
  <c r="D959" i="2"/>
  <c r="E1295" i="2"/>
  <c r="D1295" i="2"/>
  <c r="D1640" i="2"/>
  <c r="D57" i="2"/>
  <c r="D441" i="2"/>
  <c r="D761" i="2"/>
  <c r="E761" i="2"/>
  <c r="E1081" i="2"/>
  <c r="D1081" i="2"/>
  <c r="E1258" i="2"/>
  <c r="D1258" i="2"/>
  <c r="E1450" i="2"/>
  <c r="D1450" i="2"/>
  <c r="D1642" i="2"/>
  <c r="D1834" i="2"/>
  <c r="E1371" i="2"/>
  <c r="D1371" i="2"/>
  <c r="E1499" i="2"/>
  <c r="D1499" i="2"/>
  <c r="D1627" i="2"/>
  <c r="D1691" i="2"/>
  <c r="D1819" i="2"/>
  <c r="D1883" i="2"/>
  <c r="D1575" i="2"/>
  <c r="D1857" i="2"/>
  <c r="D1665" i="2"/>
  <c r="D1756" i="2"/>
  <c r="D34" i="2"/>
  <c r="D98" i="2"/>
  <c r="D162" i="2"/>
  <c r="D226" i="2"/>
  <c r="D290" i="2"/>
  <c r="D354" i="2"/>
  <c r="D418" i="2"/>
  <c r="D482" i="2"/>
  <c r="D546" i="2"/>
  <c r="D610" i="2"/>
  <c r="E674" i="2"/>
  <c r="D674" i="2"/>
  <c r="E738" i="2"/>
  <c r="D738" i="2"/>
  <c r="E802" i="2"/>
  <c r="D802" i="2"/>
  <c r="E866" i="2"/>
  <c r="D866" i="2"/>
  <c r="E930" i="2"/>
  <c r="D930" i="2"/>
  <c r="E994" i="2"/>
  <c r="D994" i="2"/>
  <c r="E1058" i="2"/>
  <c r="D1058" i="2"/>
  <c r="E1122" i="2"/>
  <c r="D1122" i="2"/>
  <c r="E1186" i="2"/>
  <c r="D1186" i="2"/>
  <c r="D19" i="2"/>
  <c r="D83" i="2"/>
  <c r="D147" i="2"/>
  <c r="D211" i="2"/>
  <c r="D275" i="2"/>
  <c r="D339" i="2"/>
  <c r="D403" i="2"/>
  <c r="D467" i="2"/>
  <c r="D531" i="2"/>
  <c r="D595" i="2"/>
  <c r="E659" i="2"/>
  <c r="D659" i="2"/>
  <c r="E723" i="2"/>
  <c r="D723" i="2"/>
  <c r="E787" i="2"/>
  <c r="D787" i="2"/>
  <c r="E851" i="2"/>
  <c r="D851" i="2"/>
  <c r="E915" i="2"/>
  <c r="D915" i="2"/>
  <c r="E979" i="2"/>
  <c r="D979" i="2"/>
  <c r="E1043" i="2"/>
  <c r="D1043" i="2"/>
  <c r="E1107" i="2"/>
  <c r="D1107" i="2"/>
  <c r="E1171" i="2"/>
  <c r="D1171" i="2"/>
  <c r="E1235" i="2"/>
  <c r="D1235" i="2"/>
  <c r="E1299" i="2"/>
  <c r="D1299" i="2"/>
  <c r="D20" i="2"/>
  <c r="D84" i="2"/>
  <c r="D148" i="2"/>
  <c r="D212" i="2"/>
  <c r="D276" i="2"/>
  <c r="D340" i="2"/>
  <c r="D404" i="2"/>
  <c r="D468" i="2"/>
  <c r="D532" i="2"/>
  <c r="D596" i="2"/>
  <c r="E660" i="2"/>
  <c r="D660" i="2"/>
  <c r="E724" i="2"/>
  <c r="D724" i="2"/>
  <c r="E788" i="2"/>
  <c r="D788" i="2"/>
  <c r="E852" i="2"/>
  <c r="D852" i="2"/>
  <c r="E916" i="2"/>
  <c r="D916" i="2"/>
  <c r="E980" i="2"/>
  <c r="D980" i="2"/>
  <c r="E1044" i="2"/>
  <c r="D1044" i="2"/>
  <c r="E1108" i="2"/>
  <c r="D1108" i="2"/>
  <c r="E1172" i="2"/>
  <c r="D1172" i="2"/>
  <c r="E1236" i="2"/>
  <c r="D1236" i="2"/>
  <c r="D29" i="2"/>
  <c r="D93" i="2"/>
  <c r="D157" i="2"/>
  <c r="D221" i="2"/>
  <c r="D285" i="2"/>
  <c r="D349" i="2"/>
  <c r="D413" i="2"/>
  <c r="D477" i="2"/>
  <c r="D541" i="2"/>
  <c r="D605" i="2"/>
  <c r="E669" i="2"/>
  <c r="D669" i="2"/>
  <c r="E733" i="2"/>
  <c r="D733" i="2"/>
  <c r="E797" i="2"/>
  <c r="D797" i="2"/>
  <c r="E861" i="2"/>
  <c r="D861" i="2"/>
  <c r="E925" i="2"/>
  <c r="D925" i="2"/>
  <c r="E989" i="2"/>
  <c r="D989" i="2"/>
  <c r="E1053" i="2"/>
  <c r="D1053" i="2"/>
  <c r="E1117" i="2"/>
  <c r="D1117" i="2"/>
  <c r="E1181" i="2"/>
  <c r="D1181" i="2"/>
  <c r="D22" i="2"/>
  <c r="D86" i="2"/>
  <c r="D150" i="2"/>
  <c r="D214" i="2"/>
  <c r="D278" i="2"/>
  <c r="D342" i="2"/>
  <c r="D406" i="2"/>
  <c r="D470" i="2"/>
  <c r="D534" i="2"/>
  <c r="D598" i="2"/>
  <c r="E662" i="2"/>
  <c r="D662" i="2"/>
  <c r="E726" i="2"/>
  <c r="D726" i="2"/>
  <c r="E790" i="2"/>
  <c r="D790" i="2"/>
  <c r="E854" i="2"/>
  <c r="D854" i="2"/>
  <c r="E918" i="2"/>
  <c r="D918" i="2"/>
  <c r="E982" i="2"/>
  <c r="D982" i="2"/>
  <c r="E1046" i="2"/>
  <c r="D1046" i="2"/>
  <c r="E1110" i="2"/>
  <c r="D1110" i="2"/>
  <c r="E1174" i="2"/>
  <c r="D1174" i="2"/>
  <c r="E1238" i="2"/>
  <c r="D1238" i="2"/>
  <c r="E1302" i="2"/>
  <c r="D1302" i="2"/>
  <c r="D24" i="2"/>
  <c r="D88" i="2"/>
  <c r="D152" i="2"/>
  <c r="D216" i="2"/>
  <c r="D280" i="2"/>
  <c r="D344" i="2"/>
  <c r="D408" i="2"/>
  <c r="D472" i="2"/>
  <c r="D536" i="2"/>
  <c r="D600" i="2"/>
  <c r="E664" i="2"/>
  <c r="D664" i="2"/>
  <c r="E728" i="2"/>
  <c r="D728" i="2"/>
  <c r="E792" i="2"/>
  <c r="D792" i="2"/>
  <c r="E856" i="2"/>
  <c r="D856" i="2"/>
  <c r="E920" i="2"/>
  <c r="D920" i="2"/>
  <c r="E984" i="2"/>
  <c r="D984" i="2"/>
  <c r="E1048" i="2"/>
  <c r="D1048" i="2"/>
  <c r="E1112" i="2"/>
  <c r="D1112" i="2"/>
  <c r="E1176" i="2"/>
  <c r="D1176" i="2"/>
  <c r="E1240" i="2"/>
  <c r="D1240" i="2"/>
  <c r="E1237" i="2"/>
  <c r="D1237" i="2"/>
  <c r="E1301" i="2"/>
  <c r="D1301" i="2"/>
  <c r="E1365" i="2"/>
  <c r="D1365" i="2"/>
  <c r="E1429" i="2"/>
  <c r="D1429" i="2"/>
  <c r="E1493" i="2"/>
  <c r="D1493" i="2"/>
  <c r="D1557" i="2"/>
  <c r="D1621" i="2"/>
  <c r="D1685" i="2"/>
  <c r="D1749" i="2"/>
  <c r="D1813" i="2"/>
  <c r="D1877" i="2"/>
  <c r="E1358" i="2"/>
  <c r="D1358" i="2"/>
  <c r="E1422" i="2"/>
  <c r="D1422" i="2"/>
  <c r="E1486" i="2"/>
  <c r="D1486" i="2"/>
  <c r="D1550" i="2"/>
  <c r="D1614" i="2"/>
  <c r="D1678" i="2"/>
  <c r="D1742" i="2"/>
  <c r="D1806" i="2"/>
  <c r="D1870" i="2"/>
  <c r="D71" i="2"/>
  <c r="D135" i="2"/>
  <c r="D199" i="2"/>
  <c r="D263" i="2"/>
  <c r="D327" i="2"/>
  <c r="D391" i="2"/>
  <c r="D455" i="2"/>
  <c r="D519" i="2"/>
  <c r="D583" i="2"/>
  <c r="E647" i="2"/>
  <c r="D647" i="2"/>
  <c r="E711" i="2"/>
  <c r="D711" i="2"/>
  <c r="E775" i="2"/>
  <c r="D775" i="2"/>
  <c r="E839" i="2"/>
  <c r="D839" i="2"/>
  <c r="E903" i="2"/>
  <c r="D903" i="2"/>
  <c r="E967" i="2"/>
  <c r="D967" i="2"/>
  <c r="E1031" i="2"/>
  <c r="D1031" i="2"/>
  <c r="E1095" i="2"/>
  <c r="D1095" i="2"/>
  <c r="E1175" i="2"/>
  <c r="D1175" i="2"/>
  <c r="E1239" i="2"/>
  <c r="D1239" i="2"/>
  <c r="E1303" i="2"/>
  <c r="D1303" i="2"/>
  <c r="E1328" i="2"/>
  <c r="D1328" i="2"/>
  <c r="E1392" i="2"/>
  <c r="D1392" i="2"/>
  <c r="E1456" i="2"/>
  <c r="D1456" i="2"/>
  <c r="D1520" i="2"/>
  <c r="D1584" i="2"/>
  <c r="D1648" i="2"/>
  <c r="D1712" i="2"/>
  <c r="D1776" i="2"/>
  <c r="D1848" i="2"/>
  <c r="D1920" i="2"/>
  <c r="D65" i="2"/>
  <c r="D129" i="2"/>
  <c r="D193" i="2"/>
  <c r="D257" i="2"/>
  <c r="D321" i="2"/>
  <c r="D385" i="2"/>
  <c r="D449" i="2"/>
  <c r="D513" i="2"/>
  <c r="D577" i="2"/>
  <c r="E641" i="2"/>
  <c r="D641" i="2"/>
  <c r="E705" i="2"/>
  <c r="D705" i="2"/>
  <c r="E769" i="2"/>
  <c r="D769" i="2"/>
  <c r="E833" i="2"/>
  <c r="D833" i="2"/>
  <c r="E897" i="2"/>
  <c r="D897" i="2"/>
  <c r="E961" i="2"/>
  <c r="D961" i="2"/>
  <c r="E1025" i="2"/>
  <c r="D1025" i="2"/>
  <c r="E1089" i="2"/>
  <c r="D1089" i="2"/>
  <c r="E1153" i="2"/>
  <c r="D1153" i="2"/>
  <c r="E1225" i="2"/>
  <c r="D1225" i="2"/>
  <c r="E1289" i="2"/>
  <c r="D1289" i="2"/>
  <c r="E1353" i="2"/>
  <c r="D1353" i="2"/>
  <c r="E1266" i="2"/>
  <c r="D1266" i="2"/>
  <c r="E1330" i="2"/>
  <c r="D1330" i="2"/>
  <c r="E1394" i="2"/>
  <c r="D1394" i="2"/>
  <c r="E1458" i="2"/>
  <c r="D1458" i="2"/>
  <c r="D1522" i="2"/>
  <c r="D1586" i="2"/>
  <c r="D1650" i="2"/>
  <c r="D1714" i="2"/>
  <c r="D1778" i="2"/>
  <c r="D1842" i="2"/>
  <c r="D1906" i="2"/>
  <c r="E1379" i="2"/>
  <c r="D1379" i="2"/>
  <c r="E1443" i="2"/>
  <c r="D1443" i="2"/>
  <c r="E1507" i="2"/>
  <c r="D1507" i="2"/>
  <c r="D1571" i="2"/>
  <c r="D1635" i="2"/>
  <c r="D1699" i="2"/>
  <c r="D1763" i="2"/>
  <c r="D1827" i="2"/>
  <c r="D1891" i="2"/>
  <c r="E1327" i="2"/>
  <c r="D1327" i="2"/>
  <c r="E1391" i="2"/>
  <c r="D1391" i="2"/>
  <c r="E1455" i="2"/>
  <c r="D1455" i="2"/>
  <c r="D1519" i="2"/>
  <c r="D1583" i="2"/>
  <c r="D1647" i="2"/>
  <c r="D1711" i="2"/>
  <c r="D1775" i="2"/>
  <c r="D1839" i="2"/>
  <c r="D1903" i="2"/>
  <c r="D1745" i="2"/>
  <c r="D1873" i="2"/>
  <c r="E1409" i="2"/>
  <c r="D1409" i="2"/>
  <c r="E1473" i="2"/>
  <c r="D1473" i="2"/>
  <c r="D1545" i="2"/>
  <c r="D1609" i="2"/>
  <c r="D1673" i="2"/>
  <c r="D1753" i="2"/>
  <c r="D1881" i="2"/>
  <c r="D1740" i="2"/>
  <c r="D1932" i="2"/>
  <c r="D1868" i="2"/>
  <c r="E1316" i="2"/>
  <c r="D1316" i="2"/>
  <c r="E1380" i="2"/>
  <c r="D1380" i="2"/>
  <c r="E1444" i="2"/>
  <c r="D1444" i="2"/>
  <c r="D1524" i="2"/>
  <c r="D1588" i="2"/>
  <c r="D1652" i="2"/>
  <c r="D1780" i="2"/>
  <c r="E1401" i="2"/>
  <c r="D1401" i="2"/>
  <c r="D1737" i="2"/>
  <c r="D1644" i="2"/>
  <c r="D42" i="2"/>
  <c r="D106" i="2"/>
  <c r="D170" i="2"/>
  <c r="D234" i="2"/>
  <c r="D298" i="2"/>
  <c r="D362" i="2"/>
  <c r="D426" i="2"/>
  <c r="D490" i="2"/>
  <c r="D554" i="2"/>
  <c r="E618" i="2"/>
  <c r="D618" i="2"/>
  <c r="E682" i="2"/>
  <c r="D682" i="2"/>
  <c r="E746" i="2"/>
  <c r="D746" i="2"/>
  <c r="E810" i="2"/>
  <c r="D810" i="2"/>
  <c r="E874" i="2"/>
  <c r="D874" i="2"/>
  <c r="E938" i="2"/>
  <c r="D938" i="2"/>
  <c r="E1002" i="2"/>
  <c r="D1002" i="2"/>
  <c r="E1066" i="2"/>
  <c r="D1066" i="2"/>
  <c r="E1130" i="2"/>
  <c r="D1130" i="2"/>
  <c r="E1194" i="2"/>
  <c r="D1194" i="2"/>
  <c r="D27" i="2"/>
  <c r="D91" i="2"/>
  <c r="D155" i="2"/>
  <c r="D219" i="2"/>
  <c r="D283" i="2"/>
  <c r="D347" i="2"/>
  <c r="D411" i="2"/>
  <c r="D475" i="2"/>
  <c r="D539" i="2"/>
  <c r="D603" i="2"/>
  <c r="E667" i="2"/>
  <c r="D667" i="2"/>
  <c r="E731" i="2"/>
  <c r="D731" i="2"/>
  <c r="E795" i="2"/>
  <c r="D795" i="2"/>
  <c r="E859" i="2"/>
  <c r="D859" i="2"/>
  <c r="E923" i="2"/>
  <c r="D923" i="2"/>
  <c r="E987" i="2"/>
  <c r="D987" i="2"/>
  <c r="E1051" i="2"/>
  <c r="D1051" i="2"/>
  <c r="E1115" i="2"/>
  <c r="D1115" i="2"/>
  <c r="E1179" i="2"/>
  <c r="D1179" i="2"/>
  <c r="E1243" i="2"/>
  <c r="D1243" i="2"/>
  <c r="E1307" i="2"/>
  <c r="D1307" i="2"/>
  <c r="D28" i="2"/>
  <c r="D92" i="2"/>
  <c r="D156" i="2"/>
  <c r="D220" i="2"/>
  <c r="D284" i="2"/>
  <c r="D348" i="2"/>
  <c r="D412" i="2"/>
  <c r="D476" i="2"/>
  <c r="D540" i="2"/>
  <c r="D604" i="2"/>
  <c r="E668" i="2"/>
  <c r="D668" i="2"/>
  <c r="E732" i="2"/>
  <c r="D732" i="2"/>
  <c r="E796" i="2"/>
  <c r="D796" i="2"/>
  <c r="E860" i="2"/>
  <c r="D860" i="2"/>
  <c r="E924" i="2"/>
  <c r="D924" i="2"/>
  <c r="E988" i="2"/>
  <c r="D988" i="2"/>
  <c r="E1052" i="2"/>
  <c r="D1052" i="2"/>
  <c r="E1116" i="2"/>
  <c r="D1116" i="2"/>
  <c r="E1180" i="2"/>
  <c r="D1180" i="2"/>
  <c r="E1244" i="2"/>
  <c r="D1244" i="2"/>
  <c r="D37" i="2"/>
  <c r="D101" i="2"/>
  <c r="D165" i="2"/>
  <c r="D229" i="2"/>
  <c r="D293" i="2"/>
  <c r="D357" i="2"/>
  <c r="D421" i="2"/>
  <c r="D485" i="2"/>
  <c r="D549" i="2"/>
  <c r="D613" i="2"/>
  <c r="E677" i="2"/>
  <c r="D677" i="2"/>
  <c r="E741" i="2"/>
  <c r="D741" i="2"/>
  <c r="E805" i="2"/>
  <c r="D805" i="2"/>
  <c r="E869" i="2"/>
  <c r="D869" i="2"/>
  <c r="E933" i="2"/>
  <c r="D933" i="2"/>
  <c r="E997" i="2"/>
  <c r="D997" i="2"/>
  <c r="E1061" i="2"/>
  <c r="D1061" i="2"/>
  <c r="E1125" i="2"/>
  <c r="D1125" i="2"/>
  <c r="E1189" i="2"/>
  <c r="D1189" i="2"/>
  <c r="D30" i="2"/>
  <c r="D94" i="2"/>
  <c r="D158" i="2"/>
  <c r="D222" i="2"/>
  <c r="D286" i="2"/>
  <c r="D350" i="2"/>
  <c r="D414" i="2"/>
  <c r="D478" i="2"/>
  <c r="D542" i="2"/>
  <c r="D606" i="2"/>
  <c r="D670" i="2"/>
  <c r="E670" i="2"/>
  <c r="E734" i="2"/>
  <c r="D734" i="2"/>
  <c r="E798" i="2"/>
  <c r="D798" i="2"/>
  <c r="E862" i="2"/>
  <c r="D862" i="2"/>
  <c r="E926" i="2"/>
  <c r="D926" i="2"/>
  <c r="E990" i="2"/>
  <c r="D990" i="2"/>
  <c r="E1054" i="2"/>
  <c r="D1054" i="2"/>
  <c r="E1118" i="2"/>
  <c r="D1118" i="2"/>
  <c r="E1182" i="2"/>
  <c r="D1182" i="2"/>
  <c r="E1246" i="2"/>
  <c r="D1246" i="2"/>
  <c r="E1310" i="2"/>
  <c r="D1310" i="2"/>
  <c r="D32" i="2"/>
  <c r="D96" i="2"/>
  <c r="D160" i="2"/>
  <c r="D224" i="2"/>
  <c r="D288" i="2"/>
  <c r="D352" i="2"/>
  <c r="D416" i="2"/>
  <c r="D480" i="2"/>
  <c r="D544" i="2"/>
  <c r="D608" i="2"/>
  <c r="E672" i="2"/>
  <c r="D672" i="2"/>
  <c r="E736" i="2"/>
  <c r="D736" i="2"/>
  <c r="E800" i="2"/>
  <c r="D800" i="2"/>
  <c r="E864" i="2"/>
  <c r="D864" i="2"/>
  <c r="E928" i="2"/>
  <c r="D928" i="2"/>
  <c r="E992" i="2"/>
  <c r="D992" i="2"/>
  <c r="E1056" i="2"/>
  <c r="D1056" i="2"/>
  <c r="E1120" i="2"/>
  <c r="D1120" i="2"/>
  <c r="E1184" i="2"/>
  <c r="D1184" i="2"/>
  <c r="E1248" i="2"/>
  <c r="D1248" i="2"/>
  <c r="E1245" i="2"/>
  <c r="D1245" i="2"/>
  <c r="E1309" i="2"/>
  <c r="D1309" i="2"/>
  <c r="E1373" i="2"/>
  <c r="D1373" i="2"/>
  <c r="E1437" i="2"/>
  <c r="D1437" i="2"/>
  <c r="E1501" i="2"/>
  <c r="D1501" i="2"/>
  <c r="D1565" i="2"/>
  <c r="D1629" i="2"/>
  <c r="D1693" i="2"/>
  <c r="D1757" i="2"/>
  <c r="D1821" i="2"/>
  <c r="D1885" i="2"/>
  <c r="E1366" i="2"/>
  <c r="D1366" i="2"/>
  <c r="E1430" i="2"/>
  <c r="D1430" i="2"/>
  <c r="E1494" i="2"/>
  <c r="D1494" i="2"/>
  <c r="D1558" i="2"/>
  <c r="D1622" i="2"/>
  <c r="D1686" i="2"/>
  <c r="D1750" i="2"/>
  <c r="D1814" i="2"/>
  <c r="D1878" i="2"/>
  <c r="D15" i="2"/>
  <c r="D79" i="2"/>
  <c r="D143" i="2"/>
  <c r="D207" i="2"/>
  <c r="D271" i="2"/>
  <c r="D335" i="2"/>
  <c r="D399" i="2"/>
  <c r="D463" i="2"/>
  <c r="D527" i="2"/>
  <c r="D591" i="2"/>
  <c r="E655" i="2"/>
  <c r="D655" i="2"/>
  <c r="E719" i="2"/>
  <c r="D719" i="2"/>
  <c r="E783" i="2"/>
  <c r="D783" i="2"/>
  <c r="E847" i="2"/>
  <c r="D847" i="2"/>
  <c r="E911" i="2"/>
  <c r="D911" i="2"/>
  <c r="E975" i="2"/>
  <c r="D975" i="2"/>
  <c r="E1039" i="2"/>
  <c r="D1039" i="2"/>
  <c r="E1103" i="2"/>
  <c r="D1103" i="2"/>
  <c r="E1183" i="2"/>
  <c r="D1183" i="2"/>
  <c r="E1247" i="2"/>
  <c r="D1247" i="2"/>
  <c r="E1311" i="2"/>
  <c r="D1311" i="2"/>
  <c r="E1336" i="2"/>
  <c r="D1336" i="2"/>
  <c r="E1400" i="2"/>
  <c r="D1400" i="2"/>
  <c r="E1464" i="2"/>
  <c r="D1464" i="2"/>
  <c r="D1528" i="2"/>
  <c r="D1592" i="2"/>
  <c r="D1656" i="2"/>
  <c r="D1720" i="2"/>
  <c r="D1784" i="2"/>
  <c r="D1856" i="2"/>
  <c r="D1928" i="2"/>
  <c r="D73" i="2"/>
  <c r="D137" i="2"/>
  <c r="D201" i="2"/>
  <c r="D265" i="2"/>
  <c r="D329" i="2"/>
  <c r="D393" i="2"/>
  <c r="D457" i="2"/>
  <c r="D521" i="2"/>
  <c r="D585" i="2"/>
  <c r="E649" i="2"/>
  <c r="D649" i="2"/>
  <c r="E713" i="2"/>
  <c r="D713" i="2"/>
  <c r="E777" i="2"/>
  <c r="D777" i="2"/>
  <c r="E841" i="2"/>
  <c r="D841" i="2"/>
  <c r="E905" i="2"/>
  <c r="D905" i="2"/>
  <c r="E969" i="2"/>
  <c r="D969" i="2"/>
  <c r="E1033" i="2"/>
  <c r="D1033" i="2"/>
  <c r="E1097" i="2"/>
  <c r="D1097" i="2"/>
  <c r="E1161" i="2"/>
  <c r="D1161" i="2"/>
  <c r="E1233" i="2"/>
  <c r="D1233" i="2"/>
  <c r="E1297" i="2"/>
  <c r="D1297" i="2"/>
  <c r="E1361" i="2"/>
  <c r="D1361" i="2"/>
  <c r="E1274" i="2"/>
  <c r="D1274" i="2"/>
  <c r="E1338" i="2"/>
  <c r="D1338" i="2"/>
  <c r="E1402" i="2"/>
  <c r="D1402" i="2"/>
  <c r="E1466" i="2"/>
  <c r="D1466" i="2"/>
  <c r="D1530" i="2"/>
  <c r="D1594" i="2"/>
  <c r="D1658" i="2"/>
  <c r="D1722" i="2"/>
  <c r="D1786" i="2"/>
  <c r="D1850" i="2"/>
  <c r="D1914" i="2"/>
  <c r="E1387" i="2"/>
  <c r="D1387" i="2"/>
  <c r="E1451" i="2"/>
  <c r="D1451" i="2"/>
  <c r="D1515" i="2"/>
  <c r="D1579" i="2"/>
  <c r="D1643" i="2"/>
  <c r="D1707" i="2"/>
  <c r="D1771" i="2"/>
  <c r="D1835" i="2"/>
  <c r="D1899" i="2"/>
  <c r="E1335" i="2"/>
  <c r="D1335" i="2"/>
  <c r="E1399" i="2"/>
  <c r="D1399" i="2"/>
  <c r="E1463" i="2"/>
  <c r="D1463" i="2"/>
  <c r="D1527" i="2"/>
  <c r="D1591" i="2"/>
  <c r="D1655" i="2"/>
  <c r="D1719" i="2"/>
  <c r="D1783" i="2"/>
  <c r="D1847" i="2"/>
  <c r="D1911" i="2"/>
  <c r="D1761" i="2"/>
  <c r="D1889" i="2"/>
  <c r="E1417" i="2"/>
  <c r="D1417" i="2"/>
  <c r="E1481" i="2"/>
  <c r="D1481" i="2"/>
  <c r="D1553" i="2"/>
  <c r="D1617" i="2"/>
  <c r="D1681" i="2"/>
  <c r="D1769" i="2"/>
  <c r="D1897" i="2"/>
  <c r="D1764" i="2"/>
  <c r="E1500" i="2"/>
  <c r="D1500" i="2"/>
  <c r="D1892" i="2"/>
  <c r="E1324" i="2"/>
  <c r="D1324" i="2"/>
  <c r="E1388" i="2"/>
  <c r="D1388" i="2"/>
  <c r="E1452" i="2"/>
  <c r="D1452" i="2"/>
  <c r="D1532" i="2"/>
  <c r="D1596" i="2"/>
  <c r="D1660" i="2"/>
  <c r="D1804" i="2"/>
  <c r="D1529" i="2"/>
  <c r="D1908" i="2"/>
  <c r="E1436" i="2"/>
  <c r="D1436" i="2"/>
  <c r="D50" i="2"/>
  <c r="D114" i="2"/>
  <c r="D178" i="2"/>
  <c r="D242" i="2"/>
  <c r="D306" i="2"/>
  <c r="D370" i="2"/>
  <c r="D434" i="2"/>
  <c r="D498" i="2"/>
  <c r="D562" i="2"/>
  <c r="E626" i="2"/>
  <c r="D626" i="2"/>
  <c r="E690" i="2"/>
  <c r="D690" i="2"/>
  <c r="E754" i="2"/>
  <c r="D754" i="2"/>
  <c r="E818" i="2"/>
  <c r="D818" i="2"/>
  <c r="E882" i="2"/>
  <c r="D882" i="2"/>
  <c r="E946" i="2"/>
  <c r="D946" i="2"/>
  <c r="E1010" i="2"/>
  <c r="D1010" i="2"/>
  <c r="E1074" i="2"/>
  <c r="D1074" i="2"/>
  <c r="E1138" i="2"/>
  <c r="D1138" i="2"/>
  <c r="E1202" i="2"/>
  <c r="D1202" i="2"/>
  <c r="D35" i="2"/>
  <c r="D99" i="2"/>
  <c r="D163" i="2"/>
  <c r="D227" i="2"/>
  <c r="D291" i="2"/>
  <c r="D355" i="2"/>
  <c r="D419" i="2"/>
  <c r="D483" i="2"/>
  <c r="D547" i="2"/>
  <c r="D611" i="2"/>
  <c r="E675" i="2"/>
  <c r="D675" i="2"/>
  <c r="E739" i="2"/>
  <c r="D739" i="2"/>
  <c r="E803" i="2"/>
  <c r="D803" i="2"/>
  <c r="E867" i="2"/>
  <c r="D867" i="2"/>
  <c r="E931" i="2"/>
  <c r="D931" i="2"/>
  <c r="E995" i="2"/>
  <c r="D995" i="2"/>
  <c r="E1059" i="2"/>
  <c r="D1059" i="2"/>
  <c r="E1123" i="2"/>
  <c r="D1123" i="2"/>
  <c r="E1187" i="2"/>
  <c r="D1187" i="2"/>
  <c r="E1251" i="2"/>
  <c r="D1251" i="2"/>
  <c r="E1315" i="2"/>
  <c r="D1315" i="2"/>
  <c r="D36" i="2"/>
  <c r="D100" i="2"/>
  <c r="D164" i="2"/>
  <c r="D228" i="2"/>
  <c r="D292" i="2"/>
  <c r="D356" i="2"/>
  <c r="D420" i="2"/>
  <c r="D484" i="2"/>
  <c r="D548" i="2"/>
  <c r="D612" i="2"/>
  <c r="E676" i="2"/>
  <c r="D676" i="2"/>
  <c r="E740" i="2"/>
  <c r="D740" i="2"/>
  <c r="E804" i="2"/>
  <c r="D804" i="2"/>
  <c r="E868" i="2"/>
  <c r="D868" i="2"/>
  <c r="E932" i="2"/>
  <c r="D932" i="2"/>
  <c r="E996" i="2"/>
  <c r="D996" i="2"/>
  <c r="E1060" i="2"/>
  <c r="D1060" i="2"/>
  <c r="E1124" i="2"/>
  <c r="D1124" i="2"/>
  <c r="E1188" i="2"/>
  <c r="D1188" i="2"/>
  <c r="E1252" i="2"/>
  <c r="D1252" i="2"/>
  <c r="D45" i="2"/>
  <c r="D109" i="2"/>
  <c r="D173" i="2"/>
  <c r="D237" i="2"/>
  <c r="D301" i="2"/>
  <c r="D365" i="2"/>
  <c r="D429" i="2"/>
  <c r="D493" i="2"/>
  <c r="D557" i="2"/>
  <c r="E621" i="2"/>
  <c r="D621" i="2"/>
  <c r="E685" i="2"/>
  <c r="D685" i="2"/>
  <c r="E749" i="2"/>
  <c r="D749" i="2"/>
  <c r="E813" i="2"/>
  <c r="D813" i="2"/>
  <c r="E877" i="2"/>
  <c r="D877" i="2"/>
  <c r="E941" i="2"/>
  <c r="D941" i="2"/>
  <c r="E1005" i="2"/>
  <c r="D1005" i="2"/>
  <c r="E1069" i="2"/>
  <c r="D1069" i="2"/>
  <c r="E1133" i="2"/>
  <c r="D1133" i="2"/>
  <c r="E1197" i="2"/>
  <c r="D1197" i="2"/>
  <c r="D38" i="2"/>
  <c r="D102" i="2"/>
  <c r="D166" i="2"/>
  <c r="D230" i="2"/>
  <c r="D294" i="2"/>
  <c r="D358" i="2"/>
  <c r="D422" i="2"/>
  <c r="D486" i="2"/>
  <c r="D550" i="2"/>
  <c r="D614" i="2"/>
  <c r="E678" i="2"/>
  <c r="D678" i="2"/>
  <c r="E742" i="2"/>
  <c r="D742" i="2"/>
  <c r="E806" i="2"/>
  <c r="D806" i="2"/>
  <c r="E870" i="2"/>
  <c r="D870" i="2"/>
  <c r="E934" i="2"/>
  <c r="D934" i="2"/>
  <c r="E998" i="2"/>
  <c r="D998" i="2"/>
  <c r="E1062" i="2"/>
  <c r="D1062" i="2"/>
  <c r="E1126" i="2"/>
  <c r="D1126" i="2"/>
  <c r="E1190" i="2"/>
  <c r="D1190" i="2"/>
  <c r="E1254" i="2"/>
  <c r="D1254" i="2"/>
  <c r="E1318" i="2"/>
  <c r="D1318" i="2"/>
  <c r="D40" i="2"/>
  <c r="D104" i="2"/>
  <c r="D168" i="2"/>
  <c r="D232" i="2"/>
  <c r="D296" i="2"/>
  <c r="D360" i="2"/>
  <c r="D424" i="2"/>
  <c r="D488" i="2"/>
  <c r="D552" i="2"/>
  <c r="D616" i="2"/>
  <c r="E680" i="2"/>
  <c r="D680" i="2"/>
  <c r="E744" i="2"/>
  <c r="D744" i="2"/>
  <c r="E808" i="2"/>
  <c r="D808" i="2"/>
  <c r="E872" i="2"/>
  <c r="D872" i="2"/>
  <c r="E936" i="2"/>
  <c r="D936" i="2"/>
  <c r="E1000" i="2"/>
  <c r="D1000" i="2"/>
  <c r="E1064" i="2"/>
  <c r="D1064" i="2"/>
  <c r="E1128" i="2"/>
  <c r="D1128" i="2"/>
  <c r="E1192" i="2"/>
  <c r="D1192" i="2"/>
  <c r="E1256" i="2"/>
  <c r="D1256" i="2"/>
  <c r="E1253" i="2"/>
  <c r="D1253" i="2"/>
  <c r="E1317" i="2"/>
  <c r="D1317" i="2"/>
  <c r="E1381" i="2"/>
  <c r="D1381" i="2"/>
  <c r="E1445" i="2"/>
  <c r="D1445" i="2"/>
  <c r="E1509" i="2"/>
  <c r="D1509" i="2"/>
  <c r="D1573" i="2"/>
  <c r="D1637" i="2"/>
  <c r="D1701" i="2"/>
  <c r="D1765" i="2"/>
  <c r="D1829" i="2"/>
  <c r="D1893" i="2"/>
  <c r="E1374" i="2"/>
  <c r="D1374" i="2"/>
  <c r="E1438" i="2"/>
  <c r="D1438" i="2"/>
  <c r="E1502" i="2"/>
  <c r="D1502" i="2"/>
  <c r="D1566" i="2"/>
  <c r="D1630" i="2"/>
  <c r="D1694" i="2"/>
  <c r="D1758" i="2"/>
  <c r="D1822" i="2"/>
  <c r="D1886" i="2"/>
  <c r="D23" i="2"/>
  <c r="D87" i="2"/>
  <c r="D151" i="2"/>
  <c r="D215" i="2"/>
  <c r="D279" i="2"/>
  <c r="D343" i="2"/>
  <c r="D407" i="2"/>
  <c r="D471" i="2"/>
  <c r="D535" i="2"/>
  <c r="D599" i="2"/>
  <c r="D663" i="2"/>
  <c r="E663" i="2"/>
  <c r="E727" i="2"/>
  <c r="D727" i="2"/>
  <c r="E791" i="2"/>
  <c r="D791" i="2"/>
  <c r="E855" i="2"/>
  <c r="D855" i="2"/>
  <c r="E919" i="2"/>
  <c r="D919" i="2"/>
  <c r="E983" i="2"/>
  <c r="D983" i="2"/>
  <c r="E1047" i="2"/>
  <c r="D1047" i="2"/>
  <c r="E1111" i="2"/>
  <c r="D1111" i="2"/>
  <c r="E1191" i="2"/>
  <c r="D1191" i="2"/>
  <c r="E1255" i="2"/>
  <c r="D1255" i="2"/>
  <c r="E1319" i="2"/>
  <c r="D1319" i="2"/>
  <c r="E1344" i="2"/>
  <c r="D1344" i="2"/>
  <c r="E1408" i="2"/>
  <c r="D1408" i="2"/>
  <c r="E1472" i="2"/>
  <c r="D1472" i="2"/>
  <c r="D1536" i="2"/>
  <c r="D1600" i="2"/>
  <c r="D1664" i="2"/>
  <c r="D1728" i="2"/>
  <c r="D1792" i="2"/>
  <c r="D1864" i="2"/>
  <c r="D17" i="2"/>
  <c r="D81" i="2"/>
  <c r="D145" i="2"/>
  <c r="D209" i="2"/>
  <c r="D273" i="2"/>
  <c r="D337" i="2"/>
  <c r="D401" i="2"/>
  <c r="D465" i="2"/>
  <c r="D529" i="2"/>
  <c r="D593" i="2"/>
  <c r="D657" i="2"/>
  <c r="E657" i="2"/>
  <c r="E721" i="2"/>
  <c r="D721" i="2"/>
  <c r="E785" i="2"/>
  <c r="D785" i="2"/>
  <c r="E849" i="2"/>
  <c r="D849" i="2"/>
  <c r="E913" i="2"/>
  <c r="D913" i="2"/>
  <c r="E977" i="2"/>
  <c r="D977" i="2"/>
  <c r="E1041" i="2"/>
  <c r="D1041" i="2"/>
  <c r="E1105" i="2"/>
  <c r="D1105" i="2"/>
  <c r="E1169" i="2"/>
  <c r="D1169" i="2"/>
  <c r="E1241" i="2"/>
  <c r="D1241" i="2"/>
  <c r="E1305" i="2"/>
  <c r="D1305" i="2"/>
  <c r="E1369" i="2"/>
  <c r="D1369" i="2"/>
  <c r="E1282" i="2"/>
  <c r="D1282" i="2"/>
  <c r="E1346" i="2"/>
  <c r="D1346" i="2"/>
  <c r="E1410" i="2"/>
  <c r="D1410" i="2"/>
  <c r="E1474" i="2"/>
  <c r="D1474" i="2"/>
  <c r="D1538" i="2"/>
  <c r="D1602" i="2"/>
  <c r="D1666" i="2"/>
  <c r="D1730" i="2"/>
  <c r="D1794" i="2"/>
  <c r="D1858" i="2"/>
  <c r="D1922" i="2"/>
  <c r="E1395" i="2"/>
  <c r="D1395" i="2"/>
  <c r="E1459" i="2"/>
  <c r="D1459" i="2"/>
  <c r="D1523" i="2"/>
  <c r="D1587" i="2"/>
  <c r="D1651" i="2"/>
  <c r="D1715" i="2"/>
  <c r="D1779" i="2"/>
  <c r="D1843" i="2"/>
  <c r="D1907" i="2"/>
  <c r="E1343" i="2"/>
  <c r="D1343" i="2"/>
  <c r="E1407" i="2"/>
  <c r="D1407" i="2"/>
  <c r="E1471" i="2"/>
  <c r="D1471" i="2"/>
  <c r="D1535" i="2"/>
  <c r="D1599" i="2"/>
  <c r="D1663" i="2"/>
  <c r="D1727" i="2"/>
  <c r="D1791" i="2"/>
  <c r="D1855" i="2"/>
  <c r="D1919" i="2"/>
  <c r="D1777" i="2"/>
  <c r="D1905" i="2"/>
  <c r="E1425" i="2"/>
  <c r="D1425" i="2"/>
  <c r="E1489" i="2"/>
  <c r="D1489" i="2"/>
  <c r="D1561" i="2"/>
  <c r="D1625" i="2"/>
  <c r="D1689" i="2"/>
  <c r="D1785" i="2"/>
  <c r="D1913" i="2"/>
  <c r="D1788" i="2"/>
  <c r="D1716" i="2"/>
  <c r="D1916" i="2"/>
  <c r="E1332" i="2"/>
  <c r="D1332" i="2"/>
  <c r="E1396" i="2"/>
  <c r="D1396" i="2"/>
  <c r="E1460" i="2"/>
  <c r="D1460" i="2"/>
  <c r="D1540" i="2"/>
  <c r="D1604" i="2"/>
  <c r="D1668" i="2"/>
  <c r="D1828" i="2"/>
  <c r="D1831" i="2"/>
  <c r="D1865" i="2"/>
  <c r="D1580" i="2"/>
  <c r="D58" i="2"/>
  <c r="D122" i="2"/>
  <c r="D186" i="2"/>
  <c r="D250" i="2"/>
  <c r="D314" i="2"/>
  <c r="D378" i="2"/>
  <c r="D442" i="2"/>
  <c r="D506" i="2"/>
  <c r="D570" i="2"/>
  <c r="E634" i="2"/>
  <c r="D634" i="2"/>
  <c r="E698" i="2"/>
  <c r="D698" i="2"/>
  <c r="E762" i="2"/>
  <c r="D762" i="2"/>
  <c r="E826" i="2"/>
  <c r="D826" i="2"/>
  <c r="E890" i="2"/>
  <c r="D890" i="2"/>
  <c r="E954" i="2"/>
  <c r="D954" i="2"/>
  <c r="E1018" i="2"/>
  <c r="D1018" i="2"/>
  <c r="E1082" i="2"/>
  <c r="D1082" i="2"/>
  <c r="E1146" i="2"/>
  <c r="D1146" i="2"/>
  <c r="E1210" i="2"/>
  <c r="D1210" i="2"/>
  <c r="D43" i="2"/>
  <c r="D107" i="2"/>
  <c r="D171" i="2"/>
  <c r="D235" i="2"/>
  <c r="D299" i="2"/>
  <c r="D363" i="2"/>
  <c r="D427" i="2"/>
  <c r="D491" i="2"/>
  <c r="D555" i="2"/>
  <c r="E619" i="2"/>
  <c r="D619" i="2"/>
  <c r="E683" i="2"/>
  <c r="D683" i="2"/>
  <c r="E747" i="2"/>
  <c r="D747" i="2"/>
  <c r="E811" i="2"/>
  <c r="D811" i="2"/>
  <c r="E875" i="2"/>
  <c r="D875" i="2"/>
  <c r="E939" i="2"/>
  <c r="D939" i="2"/>
  <c r="E1003" i="2"/>
  <c r="D1003" i="2"/>
  <c r="E1067" i="2"/>
  <c r="D1067" i="2"/>
  <c r="E1131" i="2"/>
  <c r="D1131" i="2"/>
  <c r="E1195" i="2"/>
  <c r="D1195" i="2"/>
  <c r="E1259" i="2"/>
  <c r="D1259" i="2"/>
  <c r="E1323" i="2"/>
  <c r="D1323" i="2"/>
  <c r="D44" i="2"/>
  <c r="D108" i="2"/>
  <c r="D172" i="2"/>
  <c r="D236" i="2"/>
  <c r="D300" i="2"/>
  <c r="D364" i="2"/>
  <c r="D428" i="2"/>
  <c r="D492" i="2"/>
  <c r="D556" i="2"/>
  <c r="E620" i="2"/>
  <c r="D620" i="2"/>
  <c r="E684" i="2"/>
  <c r="D684" i="2"/>
  <c r="E748" i="2"/>
  <c r="D748" i="2"/>
  <c r="E812" i="2"/>
  <c r="D812" i="2"/>
  <c r="E876" i="2"/>
  <c r="D876" i="2"/>
  <c r="E940" i="2"/>
  <c r="D940" i="2"/>
  <c r="E1004" i="2"/>
  <c r="D1004" i="2"/>
  <c r="E1068" i="2"/>
  <c r="D1068" i="2"/>
  <c r="E1132" i="2"/>
  <c r="D1132" i="2"/>
  <c r="E1196" i="2"/>
  <c r="D1196" i="2"/>
  <c r="E1260" i="2"/>
  <c r="D1260" i="2"/>
  <c r="D53" i="2"/>
  <c r="D117" i="2"/>
  <c r="D181" i="2"/>
  <c r="D245" i="2"/>
  <c r="D309" i="2"/>
  <c r="D373" i="2"/>
  <c r="D437" i="2"/>
  <c r="D501" i="2"/>
  <c r="D565" i="2"/>
  <c r="E629" i="2"/>
  <c r="D629" i="2"/>
  <c r="E693" i="2"/>
  <c r="D693" i="2"/>
  <c r="E757" i="2"/>
  <c r="D757" i="2"/>
  <c r="E821" i="2"/>
  <c r="D821" i="2"/>
  <c r="E885" i="2"/>
  <c r="D885" i="2"/>
  <c r="E949" i="2"/>
  <c r="D949" i="2"/>
  <c r="E1013" i="2"/>
  <c r="D1013" i="2"/>
  <c r="E1077" i="2"/>
  <c r="D1077" i="2"/>
  <c r="E1141" i="2"/>
  <c r="D1141" i="2"/>
  <c r="E1205" i="2"/>
  <c r="D1205" i="2"/>
  <c r="D46" i="2"/>
  <c r="D110" i="2"/>
  <c r="D174" i="2"/>
  <c r="D238" i="2"/>
  <c r="D302" i="2"/>
  <c r="D366" i="2"/>
  <c r="D430" i="2"/>
  <c r="D494" i="2"/>
  <c r="D558" i="2"/>
  <c r="E622" i="2"/>
  <c r="D622" i="2"/>
  <c r="E686" i="2"/>
  <c r="D686" i="2"/>
  <c r="E750" i="2"/>
  <c r="D750" i="2"/>
  <c r="E814" i="2"/>
  <c r="D814" i="2"/>
  <c r="E878" i="2"/>
  <c r="D878" i="2"/>
  <c r="E942" i="2"/>
  <c r="D942" i="2"/>
  <c r="E1006" i="2"/>
  <c r="D1006" i="2"/>
  <c r="E1070" i="2"/>
  <c r="D1070" i="2"/>
  <c r="E1134" i="2"/>
  <c r="D1134" i="2"/>
  <c r="E1198" i="2"/>
  <c r="D1198" i="2"/>
  <c r="E1262" i="2"/>
  <c r="D1262" i="2"/>
  <c r="E1326" i="2"/>
  <c r="D1326" i="2"/>
  <c r="D48" i="2"/>
  <c r="D112" i="2"/>
  <c r="D176" i="2"/>
  <c r="D240" i="2"/>
  <c r="D304" i="2"/>
  <c r="D368" i="2"/>
  <c r="D432" i="2"/>
  <c r="D496" i="2"/>
  <c r="D560" i="2"/>
  <c r="E624" i="2"/>
  <c r="D624" i="2"/>
  <c r="E688" i="2"/>
  <c r="D688" i="2"/>
  <c r="E752" i="2"/>
  <c r="D752" i="2"/>
  <c r="E816" i="2"/>
  <c r="D816" i="2"/>
  <c r="E880" i="2"/>
  <c r="D880" i="2"/>
  <c r="E944" i="2"/>
  <c r="D944" i="2"/>
  <c r="E1008" i="2"/>
  <c r="D1008" i="2"/>
  <c r="E1072" i="2"/>
  <c r="D1072" i="2"/>
  <c r="E1136" i="2"/>
  <c r="D1136" i="2"/>
  <c r="E1200" i="2"/>
  <c r="D1200" i="2"/>
  <c r="E1264" i="2"/>
  <c r="D1264" i="2"/>
  <c r="E1261" i="2"/>
  <c r="D1261" i="2"/>
  <c r="E1325" i="2"/>
  <c r="D1325" i="2"/>
  <c r="E1389" i="2"/>
  <c r="D1389" i="2"/>
  <c r="E1453" i="2"/>
  <c r="D1453" i="2"/>
  <c r="D1517" i="2"/>
  <c r="D1581" i="2"/>
  <c r="D1645" i="2"/>
  <c r="D1709" i="2"/>
  <c r="D1773" i="2"/>
  <c r="D1837" i="2"/>
  <c r="D1901" i="2"/>
  <c r="E1382" i="2"/>
  <c r="D1382" i="2"/>
  <c r="E1446" i="2"/>
  <c r="D1446" i="2"/>
  <c r="E1510" i="2"/>
  <c r="D1510" i="2"/>
  <c r="D1574" i="2"/>
  <c r="D1638" i="2"/>
  <c r="D1702" i="2"/>
  <c r="D1766" i="2"/>
  <c r="D1830" i="2"/>
  <c r="D1894" i="2"/>
  <c r="D31" i="2"/>
  <c r="D95" i="2"/>
  <c r="D159" i="2"/>
  <c r="D223" i="2"/>
  <c r="D287" i="2"/>
  <c r="D351" i="2"/>
  <c r="D415" i="2"/>
  <c r="D479" i="2"/>
  <c r="D543" i="2"/>
  <c r="D607" i="2"/>
  <c r="E671" i="2"/>
  <c r="D671" i="2"/>
  <c r="E735" i="2"/>
  <c r="D735" i="2"/>
  <c r="E799" i="2"/>
  <c r="D799" i="2"/>
  <c r="E863" i="2"/>
  <c r="D863" i="2"/>
  <c r="E927" i="2"/>
  <c r="D927" i="2"/>
  <c r="E991" i="2"/>
  <c r="D991" i="2"/>
  <c r="E1055" i="2"/>
  <c r="D1055" i="2"/>
  <c r="E1119" i="2"/>
  <c r="D1119" i="2"/>
  <c r="E1199" i="2"/>
  <c r="D1199" i="2"/>
  <c r="E1263" i="2"/>
  <c r="D1263" i="2"/>
  <c r="E1288" i="2"/>
  <c r="D1288" i="2"/>
  <c r="E1352" i="2"/>
  <c r="D1352" i="2"/>
  <c r="E1416" i="2"/>
  <c r="D1416" i="2"/>
  <c r="E1480" i="2"/>
  <c r="D1480" i="2"/>
  <c r="D1544" i="2"/>
  <c r="D1608" i="2"/>
  <c r="D1672" i="2"/>
  <c r="D1736" i="2"/>
  <c r="D1800" i="2"/>
  <c r="D1872" i="2"/>
  <c r="D25" i="2"/>
  <c r="D89" i="2"/>
  <c r="D153" i="2"/>
  <c r="D217" i="2"/>
  <c r="D281" i="2"/>
  <c r="D345" i="2"/>
  <c r="D409" i="2"/>
  <c r="D473" i="2"/>
  <c r="D537" i="2"/>
  <c r="D601" i="2"/>
  <c r="E665" i="2"/>
  <c r="D665" i="2"/>
  <c r="E729" i="2"/>
  <c r="D729" i="2"/>
  <c r="E793" i="2"/>
  <c r="D793" i="2"/>
  <c r="E857" i="2"/>
  <c r="D857" i="2"/>
  <c r="E921" i="2"/>
  <c r="D921" i="2"/>
  <c r="E985" i="2"/>
  <c r="D985" i="2"/>
  <c r="E1049" i="2"/>
  <c r="D1049" i="2"/>
  <c r="E1113" i="2"/>
  <c r="D1113" i="2"/>
  <c r="E1177" i="2"/>
  <c r="D1177" i="2"/>
  <c r="E1249" i="2"/>
  <c r="D1249" i="2"/>
  <c r="E1313" i="2"/>
  <c r="D1313" i="2"/>
  <c r="E1377" i="2"/>
  <c r="D1377" i="2"/>
  <c r="E1290" i="2"/>
  <c r="D1290" i="2"/>
  <c r="E1354" i="2"/>
  <c r="D1354" i="2"/>
  <c r="E1418" i="2"/>
  <c r="D1418" i="2"/>
  <c r="E1482" i="2"/>
  <c r="D1482" i="2"/>
  <c r="D1546" i="2"/>
  <c r="D1610" i="2"/>
  <c r="D1674" i="2"/>
  <c r="D1738" i="2"/>
  <c r="D1802" i="2"/>
  <c r="D1866" i="2"/>
  <c r="D1930" i="2"/>
  <c r="E1403" i="2"/>
  <c r="D1403" i="2"/>
  <c r="E1467" i="2"/>
  <c r="D1467" i="2"/>
  <c r="D1531" i="2"/>
  <c r="D1595" i="2"/>
  <c r="D1659" i="2"/>
  <c r="D1723" i="2"/>
  <c r="D1787" i="2"/>
  <c r="D1851" i="2"/>
  <c r="D1915" i="2"/>
  <c r="E1351" i="2"/>
  <c r="D1351" i="2"/>
  <c r="E1415" i="2"/>
  <c r="D1415" i="2"/>
  <c r="E1479" i="2"/>
  <c r="D1479" i="2"/>
  <c r="D1543" i="2"/>
  <c r="D1607" i="2"/>
  <c r="D1671" i="2"/>
  <c r="D1735" i="2"/>
  <c r="D1799" i="2"/>
  <c r="D1863" i="2"/>
  <c r="D1927" i="2"/>
  <c r="D1793" i="2"/>
  <c r="D1921" i="2"/>
  <c r="E1433" i="2"/>
  <c r="D1433" i="2"/>
  <c r="E1497" i="2"/>
  <c r="D1497" i="2"/>
  <c r="D1569" i="2"/>
  <c r="D1633" i="2"/>
  <c r="D1697" i="2"/>
  <c r="D1801" i="2"/>
  <c r="D1929" i="2"/>
  <c r="D1812" i="2"/>
  <c r="D1748" i="2"/>
  <c r="E1276" i="2"/>
  <c r="D1276" i="2"/>
  <c r="E1340" i="2"/>
  <c r="D1340" i="2"/>
  <c r="E1404" i="2"/>
  <c r="D1404" i="2"/>
  <c r="E1468" i="2"/>
  <c r="D1468" i="2"/>
  <c r="D1548" i="2"/>
  <c r="D1612" i="2"/>
  <c r="D1684" i="2"/>
  <c r="D1852" i="2"/>
  <c r="D1516" i="2"/>
  <c r="D66" i="2"/>
  <c r="D130" i="2"/>
  <c r="D194" i="2"/>
  <c r="D258" i="2"/>
  <c r="D322" i="2"/>
  <c r="D386" i="2"/>
  <c r="D450" i="2"/>
  <c r="D514" i="2"/>
  <c r="D578" i="2"/>
  <c r="E642" i="2"/>
  <c r="D642" i="2"/>
  <c r="E706" i="2"/>
  <c r="D706" i="2"/>
  <c r="E770" i="2"/>
  <c r="D770" i="2"/>
  <c r="E834" i="2"/>
  <c r="D834" i="2"/>
  <c r="E898" i="2"/>
  <c r="D898" i="2"/>
  <c r="E962" i="2"/>
  <c r="D962" i="2"/>
  <c r="E1026" i="2"/>
  <c r="D1026" i="2"/>
  <c r="E1090" i="2"/>
  <c r="D1090" i="2"/>
  <c r="E1154" i="2"/>
  <c r="D1154" i="2"/>
  <c r="E1218" i="2"/>
  <c r="D1218" i="2"/>
  <c r="D51" i="2"/>
  <c r="D115" i="2"/>
  <c r="D179" i="2"/>
  <c r="D243" i="2"/>
  <c r="D307" i="2"/>
  <c r="D371" i="2"/>
  <c r="D435" i="2"/>
  <c r="D499" i="2"/>
  <c r="D563" i="2"/>
  <c r="E627" i="2"/>
  <c r="D627" i="2"/>
  <c r="E691" i="2"/>
  <c r="D691" i="2"/>
  <c r="E755" i="2"/>
  <c r="D755" i="2"/>
  <c r="E819" i="2"/>
  <c r="D819" i="2"/>
  <c r="E883" i="2"/>
  <c r="D883" i="2"/>
  <c r="E947" i="2"/>
  <c r="D947" i="2"/>
  <c r="E1011" i="2"/>
  <c r="D1011" i="2"/>
  <c r="E1075" i="2"/>
  <c r="D1075" i="2"/>
  <c r="E1139" i="2"/>
  <c r="D1139" i="2"/>
  <c r="E1203" i="2"/>
  <c r="D1203" i="2"/>
  <c r="E1267" i="2"/>
  <c r="D1267" i="2"/>
  <c r="E1331" i="2"/>
  <c r="D1331" i="2"/>
  <c r="D52" i="2"/>
  <c r="D116" i="2"/>
  <c r="D180" i="2"/>
  <c r="D244" i="2"/>
  <c r="D308" i="2"/>
  <c r="D372" i="2"/>
  <c r="D436" i="2"/>
  <c r="D500" i="2"/>
  <c r="D564" i="2"/>
  <c r="E628" i="2"/>
  <c r="D628" i="2"/>
  <c r="E692" i="2"/>
  <c r="D692" i="2"/>
  <c r="E756" i="2"/>
  <c r="D756" i="2"/>
  <c r="E820" i="2"/>
  <c r="D820" i="2"/>
  <c r="E884" i="2"/>
  <c r="D884" i="2"/>
  <c r="E948" i="2"/>
  <c r="D948" i="2"/>
  <c r="E1012" i="2"/>
  <c r="D1012" i="2"/>
  <c r="E1076" i="2"/>
  <c r="D1076" i="2"/>
  <c r="E1140" i="2"/>
  <c r="D1140" i="2"/>
  <c r="E1204" i="2"/>
  <c r="D1204" i="2"/>
  <c r="E1268" i="2"/>
  <c r="D1268" i="2"/>
  <c r="D61" i="2"/>
  <c r="D125" i="2"/>
  <c r="D189" i="2"/>
  <c r="D253" i="2"/>
  <c r="D317" i="2"/>
  <c r="D381" i="2"/>
  <c r="D445" i="2"/>
  <c r="D509" i="2"/>
  <c r="D573" i="2"/>
  <c r="E637" i="2"/>
  <c r="D637" i="2"/>
  <c r="D701" i="2"/>
  <c r="E701" i="2"/>
  <c r="E765" i="2"/>
  <c r="D765" i="2"/>
  <c r="E829" i="2"/>
  <c r="D829" i="2"/>
  <c r="E893" i="2"/>
  <c r="D893" i="2"/>
  <c r="E957" i="2"/>
  <c r="D957" i="2"/>
  <c r="E1021" i="2"/>
  <c r="D1021" i="2"/>
  <c r="E1085" i="2"/>
  <c r="D1085" i="2"/>
  <c r="E1149" i="2"/>
  <c r="D1149" i="2"/>
  <c r="E1213" i="2"/>
  <c r="D1213" i="2"/>
  <c r="D54" i="2"/>
  <c r="D118" i="2"/>
  <c r="D182" i="2"/>
  <c r="D246" i="2"/>
  <c r="D310" i="2"/>
  <c r="D374" i="2"/>
  <c r="D438" i="2"/>
  <c r="D502" i="2"/>
  <c r="D566" i="2"/>
  <c r="E630" i="2"/>
  <c r="D630" i="2"/>
  <c r="E694" i="2"/>
  <c r="D694" i="2"/>
  <c r="E758" i="2"/>
  <c r="D758" i="2"/>
  <c r="E822" i="2"/>
  <c r="D822" i="2"/>
  <c r="E886" i="2"/>
  <c r="D886" i="2"/>
  <c r="E950" i="2"/>
  <c r="D950" i="2"/>
  <c r="E1014" i="2"/>
  <c r="D1014" i="2"/>
  <c r="E1078" i="2"/>
  <c r="D1078" i="2"/>
  <c r="E1142" i="2"/>
  <c r="D1142" i="2"/>
  <c r="E1206" i="2"/>
  <c r="D1206" i="2"/>
  <c r="E1270" i="2"/>
  <c r="D1270" i="2"/>
  <c r="E1334" i="2"/>
  <c r="D1334" i="2"/>
  <c r="D56" i="2"/>
  <c r="D120" i="2"/>
  <c r="D184" i="2"/>
  <c r="D248" i="2"/>
  <c r="D312" i="2"/>
  <c r="D376" i="2"/>
  <c r="D440" i="2"/>
  <c r="D504" i="2"/>
  <c r="D568" i="2"/>
  <c r="E632" i="2"/>
  <c r="D632" i="2"/>
  <c r="E696" i="2"/>
  <c r="D696" i="2"/>
  <c r="E760" i="2"/>
  <c r="D760" i="2"/>
  <c r="E824" i="2"/>
  <c r="D824" i="2"/>
  <c r="E888" i="2"/>
  <c r="D888" i="2"/>
  <c r="E952" i="2"/>
  <c r="D952" i="2"/>
  <c r="E1016" i="2"/>
  <c r="D1016" i="2"/>
  <c r="E1080" i="2"/>
  <c r="D1080" i="2"/>
  <c r="E1144" i="2"/>
  <c r="D1144" i="2"/>
  <c r="E1208" i="2"/>
  <c r="D1208" i="2"/>
  <c r="E1272" i="2"/>
  <c r="D1272" i="2"/>
  <c r="E1269" i="2"/>
  <c r="D1269" i="2"/>
  <c r="E1333" i="2"/>
  <c r="D1333" i="2"/>
  <c r="E1397" i="2"/>
  <c r="D1397" i="2"/>
  <c r="E1461" i="2"/>
  <c r="D1461" i="2"/>
  <c r="D1525" i="2"/>
  <c r="D1589" i="2"/>
  <c r="D1653" i="2"/>
  <c r="D1717" i="2"/>
  <c r="D1781" i="2"/>
  <c r="D1845" i="2"/>
  <c r="D1909" i="2"/>
  <c r="E1390" i="2"/>
  <c r="D1390" i="2"/>
  <c r="E1454" i="2"/>
  <c r="D1454" i="2"/>
  <c r="D1518" i="2"/>
  <c r="D1582" i="2"/>
  <c r="D1646" i="2"/>
  <c r="D1710" i="2"/>
  <c r="D1774" i="2"/>
  <c r="D1838" i="2"/>
  <c r="D1902" i="2"/>
  <c r="D39" i="2"/>
  <c r="D103" i="2"/>
  <c r="D167" i="2"/>
  <c r="D231" i="2"/>
  <c r="D295" i="2"/>
  <c r="D359" i="2"/>
  <c r="D423" i="2"/>
  <c r="D487" i="2"/>
  <c r="D551" i="2"/>
  <c r="D615" i="2"/>
  <c r="D679" i="2"/>
  <c r="E679" i="2"/>
  <c r="E743" i="2"/>
  <c r="D743" i="2"/>
  <c r="E807" i="2"/>
  <c r="D807" i="2"/>
  <c r="E871" i="2"/>
  <c r="D871" i="2"/>
  <c r="E935" i="2"/>
  <c r="D935" i="2"/>
  <c r="E999" i="2"/>
  <c r="D999" i="2"/>
  <c r="E1063" i="2"/>
  <c r="D1063" i="2"/>
  <c r="E1127" i="2"/>
  <c r="D1127" i="2"/>
  <c r="E1207" i="2"/>
  <c r="D1207" i="2"/>
  <c r="E1271" i="2"/>
  <c r="D1271" i="2"/>
  <c r="E1296" i="2"/>
  <c r="D1296" i="2"/>
  <c r="E1360" i="2"/>
  <c r="D1360" i="2"/>
  <c r="E1424" i="2"/>
  <c r="D1424" i="2"/>
  <c r="E1488" i="2"/>
  <c r="D1488" i="2"/>
  <c r="D1552" i="2"/>
  <c r="D1616" i="2"/>
  <c r="D1680" i="2"/>
  <c r="D1744" i="2"/>
  <c r="D1808" i="2"/>
  <c r="D1880" i="2"/>
  <c r="D33" i="2"/>
  <c r="D97" i="2"/>
  <c r="D161" i="2"/>
  <c r="D225" i="2"/>
  <c r="D289" i="2"/>
  <c r="D353" i="2"/>
  <c r="D417" i="2"/>
  <c r="D481" i="2"/>
  <c r="D545" i="2"/>
  <c r="D609" i="2"/>
  <c r="E673" i="2"/>
  <c r="D673" i="2"/>
  <c r="E737" i="2"/>
  <c r="D737" i="2"/>
  <c r="E801" i="2"/>
  <c r="D801" i="2"/>
  <c r="E865" i="2"/>
  <c r="D865" i="2"/>
  <c r="E929" i="2"/>
  <c r="D929" i="2"/>
  <c r="E993" i="2"/>
  <c r="D993" i="2"/>
  <c r="E1057" i="2"/>
  <c r="D1057" i="2"/>
  <c r="E1121" i="2"/>
  <c r="D1121" i="2"/>
  <c r="E1185" i="2"/>
  <c r="D1185" i="2"/>
  <c r="E1257" i="2"/>
  <c r="D1257" i="2"/>
  <c r="E1321" i="2"/>
  <c r="D1321" i="2"/>
  <c r="E1234" i="2"/>
  <c r="D1234" i="2"/>
  <c r="E1298" i="2"/>
  <c r="D1298" i="2"/>
  <c r="E1362" i="2"/>
  <c r="D1362" i="2"/>
  <c r="E1426" i="2"/>
  <c r="D1426" i="2"/>
  <c r="E1490" i="2"/>
  <c r="D1490" i="2"/>
  <c r="D1554" i="2"/>
  <c r="D1618" i="2"/>
  <c r="D1682" i="2"/>
  <c r="D1746" i="2"/>
  <c r="D1810" i="2"/>
  <c r="D1874" i="2"/>
  <c r="E1347" i="2"/>
  <c r="D1347" i="2"/>
  <c r="E1411" i="2"/>
  <c r="D1411" i="2"/>
  <c r="E1475" i="2"/>
  <c r="D1475" i="2"/>
  <c r="D1539" i="2"/>
  <c r="D1603" i="2"/>
  <c r="D1667" i="2"/>
  <c r="D1731" i="2"/>
  <c r="D1795" i="2"/>
  <c r="D1859" i="2"/>
  <c r="D1923" i="2"/>
  <c r="E1359" i="2"/>
  <c r="D1359" i="2"/>
  <c r="E1423" i="2"/>
  <c r="D1423" i="2"/>
  <c r="E1487" i="2"/>
  <c r="D1487" i="2"/>
  <c r="D1551" i="2"/>
  <c r="D1615" i="2"/>
  <c r="D1679" i="2"/>
  <c r="D1743" i="2"/>
  <c r="D1807" i="2"/>
  <c r="D1871" i="2"/>
  <c r="D1832" i="2"/>
  <c r="D1809" i="2"/>
  <c r="E1217" i="2"/>
  <c r="D1217" i="2"/>
  <c r="E1441" i="2"/>
  <c r="D1441" i="2"/>
  <c r="E1505" i="2"/>
  <c r="D1505" i="2"/>
  <c r="D1577" i="2"/>
  <c r="D1641" i="2"/>
  <c r="D1705" i="2"/>
  <c r="D1817" i="2"/>
  <c r="E1492" i="2"/>
  <c r="D1492" i="2"/>
  <c r="D1836" i="2"/>
  <c r="D1772" i="2"/>
  <c r="E1284" i="2"/>
  <c r="D1284" i="2"/>
  <c r="E1348" i="2"/>
  <c r="D1348" i="2"/>
  <c r="E1412" i="2"/>
  <c r="D1412" i="2"/>
  <c r="E1476" i="2"/>
  <c r="D1476" i="2"/>
  <c r="D1556" i="2"/>
  <c r="D1620" i="2"/>
  <c r="D1692" i="2"/>
  <c r="D1876" i="2"/>
  <c r="D1895" i="2"/>
  <c r="D1601" i="2"/>
  <c r="D1844" i="2"/>
  <c r="E1308" i="2"/>
  <c r="D1308" i="2"/>
  <c r="D74" i="2"/>
  <c r="D138" i="2"/>
  <c r="D202" i="2"/>
  <c r="D266" i="2"/>
  <c r="D330" i="2"/>
  <c r="D394" i="2"/>
  <c r="D458" i="2"/>
  <c r="D522" i="2"/>
  <c r="D586" i="2"/>
  <c r="E650" i="2"/>
  <c r="D650" i="2"/>
  <c r="E714" i="2"/>
  <c r="D714" i="2"/>
  <c r="E778" i="2"/>
  <c r="D778" i="2"/>
  <c r="E842" i="2"/>
  <c r="D842" i="2"/>
  <c r="E906" i="2"/>
  <c r="D906" i="2"/>
  <c r="E970" i="2"/>
  <c r="D970" i="2"/>
  <c r="E1034" i="2"/>
  <c r="D1034" i="2"/>
  <c r="E1098" i="2"/>
  <c r="D1098" i="2"/>
  <c r="D1162" i="2"/>
  <c r="E1162" i="2"/>
  <c r="E1226" i="2"/>
  <c r="D1226" i="2"/>
  <c r="D59" i="2"/>
  <c r="D123" i="2"/>
  <c r="D187" i="2"/>
  <c r="D251" i="2"/>
  <c r="D315" i="2"/>
  <c r="D379" i="2"/>
  <c r="D443" i="2"/>
  <c r="D507" i="2"/>
  <c r="D571" i="2"/>
  <c r="E635" i="2"/>
  <c r="D635" i="2"/>
  <c r="E699" i="2"/>
  <c r="D699" i="2"/>
  <c r="E763" i="2"/>
  <c r="D763" i="2"/>
  <c r="E827" i="2"/>
  <c r="D827" i="2"/>
  <c r="E891" i="2"/>
  <c r="D891" i="2"/>
  <c r="E955" i="2"/>
  <c r="D955" i="2"/>
  <c r="E1019" i="2"/>
  <c r="D1019" i="2"/>
  <c r="E1083" i="2"/>
  <c r="D1083" i="2"/>
  <c r="E1147" i="2"/>
  <c r="D1147" i="2"/>
  <c r="E1211" i="2"/>
  <c r="D1211" i="2"/>
  <c r="E1275" i="2"/>
  <c r="D1275" i="2"/>
  <c r="E1339" i="2"/>
  <c r="D1339" i="2"/>
  <c r="D60" i="2"/>
  <c r="D124" i="2"/>
  <c r="D188" i="2"/>
  <c r="D252" i="2"/>
  <c r="D316" i="2"/>
  <c r="D380" i="2"/>
  <c r="D444" i="2"/>
  <c r="D508" i="2"/>
  <c r="D572" i="2"/>
  <c r="E636" i="2"/>
  <c r="D636" i="2"/>
  <c r="E700" i="2"/>
  <c r="D700" i="2"/>
  <c r="E764" i="2"/>
  <c r="D764" i="2"/>
  <c r="E828" i="2"/>
  <c r="D828" i="2"/>
  <c r="E892" i="2"/>
  <c r="D892" i="2"/>
  <c r="E956" i="2"/>
  <c r="D956" i="2"/>
  <c r="E1020" i="2"/>
  <c r="D1020" i="2"/>
  <c r="E1084" i="2"/>
  <c r="D1084" i="2"/>
  <c r="E1148" i="2"/>
  <c r="D1148" i="2"/>
  <c r="E1212" i="2"/>
  <c r="D1212" i="2"/>
  <c r="D69" i="2"/>
  <c r="D133" i="2"/>
  <c r="D197" i="2"/>
  <c r="D261" i="2"/>
  <c r="D325" i="2"/>
  <c r="D389" i="2"/>
  <c r="D453" i="2"/>
  <c r="D517" i="2"/>
  <c r="D581" i="2"/>
  <c r="E645" i="2"/>
  <c r="D645" i="2"/>
  <c r="E709" i="2"/>
  <c r="D709" i="2"/>
  <c r="E773" i="2"/>
  <c r="D773" i="2"/>
  <c r="E837" i="2"/>
  <c r="D837" i="2"/>
  <c r="E901" i="2"/>
  <c r="D901" i="2"/>
  <c r="E965" i="2"/>
  <c r="D965" i="2"/>
  <c r="E1029" i="2"/>
  <c r="D1029" i="2"/>
  <c r="E1093" i="2"/>
  <c r="D1093" i="2"/>
  <c r="E1157" i="2"/>
  <c r="D1157" i="2"/>
  <c r="E1221" i="2"/>
  <c r="D1221" i="2"/>
  <c r="D62" i="2"/>
  <c r="D126" i="2"/>
  <c r="D190" i="2"/>
  <c r="D254" i="2"/>
  <c r="D318" i="2"/>
  <c r="D382" i="2"/>
  <c r="D446" i="2"/>
  <c r="D510" i="2"/>
  <c r="D574" i="2"/>
  <c r="E638" i="2"/>
  <c r="D638" i="2"/>
  <c r="E702" i="2"/>
  <c r="D702" i="2"/>
  <c r="E766" i="2"/>
  <c r="D766" i="2"/>
  <c r="E830" i="2"/>
  <c r="D830" i="2"/>
  <c r="E894" i="2"/>
  <c r="D894" i="2"/>
  <c r="E958" i="2"/>
  <c r="D958" i="2"/>
  <c r="E1022" i="2"/>
  <c r="D1022" i="2"/>
  <c r="E1086" i="2"/>
  <c r="D1086" i="2"/>
  <c r="E1150" i="2"/>
  <c r="D1150" i="2"/>
  <c r="E1214" i="2"/>
  <c r="D1214" i="2"/>
  <c r="E1278" i="2"/>
  <c r="D1278" i="2"/>
  <c r="E1342" i="2"/>
  <c r="D1342" i="2"/>
  <c r="D64" i="2"/>
  <c r="D128" i="2"/>
  <c r="D192" i="2"/>
  <c r="D256" i="2"/>
  <c r="D320" i="2"/>
  <c r="D384" i="2"/>
  <c r="D448" i="2"/>
  <c r="D512" i="2"/>
  <c r="D576" i="2"/>
  <c r="E640" i="2"/>
  <c r="D640" i="2"/>
  <c r="E704" i="2"/>
  <c r="D704" i="2"/>
  <c r="E768" i="2"/>
  <c r="D768" i="2"/>
  <c r="E832" i="2"/>
  <c r="D832" i="2"/>
  <c r="E896" i="2"/>
  <c r="D896" i="2"/>
  <c r="E960" i="2"/>
  <c r="D960" i="2"/>
  <c r="E1024" i="2"/>
  <c r="D1024" i="2"/>
  <c r="E1088" i="2"/>
  <c r="D1088" i="2"/>
  <c r="E1152" i="2"/>
  <c r="D1152" i="2"/>
  <c r="E1216" i="2"/>
  <c r="D1216" i="2"/>
  <c r="E1280" i="2"/>
  <c r="D1280" i="2"/>
  <c r="E1277" i="2"/>
  <c r="D1277" i="2"/>
  <c r="E1341" i="2"/>
  <c r="D1341" i="2"/>
  <c r="E1405" i="2"/>
  <c r="D1405" i="2"/>
  <c r="E1469" i="2"/>
  <c r="D1469" i="2"/>
  <c r="D1533" i="2"/>
  <c r="D1597" i="2"/>
  <c r="D1661" i="2"/>
  <c r="D1725" i="2"/>
  <c r="D1789" i="2"/>
  <c r="D1853" i="2"/>
  <c r="D1917" i="2"/>
  <c r="E1398" i="2"/>
  <c r="D1398" i="2"/>
  <c r="E1462" i="2"/>
  <c r="D1462" i="2"/>
  <c r="D1526" i="2"/>
  <c r="D1590" i="2"/>
  <c r="D1654" i="2"/>
  <c r="D1718" i="2"/>
  <c r="D1782" i="2"/>
  <c r="D1846" i="2"/>
  <c r="D1910" i="2"/>
  <c r="D47" i="2"/>
  <c r="D111" i="2"/>
  <c r="D175" i="2"/>
  <c r="D239" i="2"/>
  <c r="D303" i="2"/>
  <c r="D367" i="2"/>
  <c r="D431" i="2"/>
  <c r="D495" i="2"/>
  <c r="D559" i="2"/>
  <c r="D623" i="2"/>
  <c r="E623" i="2"/>
  <c r="D687" i="2"/>
  <c r="E687" i="2"/>
  <c r="E751" i="2"/>
  <c r="D751" i="2"/>
  <c r="E815" i="2"/>
  <c r="D815" i="2"/>
  <c r="E879" i="2"/>
  <c r="D879" i="2"/>
  <c r="E943" i="2"/>
  <c r="D943" i="2"/>
  <c r="E1007" i="2"/>
  <c r="D1007" i="2"/>
  <c r="E1071" i="2"/>
  <c r="D1071" i="2"/>
  <c r="E1135" i="2"/>
  <c r="D1135" i="2"/>
  <c r="E1215" i="2"/>
  <c r="D1215" i="2"/>
  <c r="E1279" i="2"/>
  <c r="D1279" i="2"/>
  <c r="E1304" i="2"/>
  <c r="D1304" i="2"/>
  <c r="E1368" i="2"/>
  <c r="D1368" i="2"/>
  <c r="E1432" i="2"/>
  <c r="D1432" i="2"/>
  <c r="E1496" i="2"/>
  <c r="D1496" i="2"/>
  <c r="D1560" i="2"/>
  <c r="D1624" i="2"/>
  <c r="D1688" i="2"/>
  <c r="D1752" i="2"/>
  <c r="D1816" i="2"/>
  <c r="D1888" i="2"/>
  <c r="D41" i="2"/>
  <c r="D105" i="2"/>
  <c r="D169" i="2"/>
  <c r="D233" i="2"/>
  <c r="D297" i="2"/>
  <c r="D361" i="2"/>
  <c r="D425" i="2"/>
  <c r="D489" i="2"/>
  <c r="D553" i="2"/>
  <c r="E617" i="2"/>
  <c r="D617" i="2"/>
  <c r="E681" i="2"/>
  <c r="D681" i="2"/>
  <c r="E745" i="2"/>
  <c r="D745" i="2"/>
  <c r="E809" i="2"/>
  <c r="D809" i="2"/>
  <c r="E873" i="2"/>
  <c r="D873" i="2"/>
  <c r="E937" i="2"/>
  <c r="D937" i="2"/>
  <c r="E1001" i="2"/>
  <c r="D1001" i="2"/>
  <c r="E1065" i="2"/>
  <c r="D1065" i="2"/>
  <c r="E1129" i="2"/>
  <c r="D1129" i="2"/>
  <c r="E1193" i="2"/>
  <c r="D1193" i="2"/>
  <c r="E1265" i="2"/>
  <c r="D1265" i="2"/>
  <c r="E1329" i="2"/>
  <c r="D1329" i="2"/>
  <c r="E1242" i="2"/>
  <c r="D1242" i="2"/>
  <c r="E1306" i="2"/>
  <c r="D1306" i="2"/>
  <c r="E1370" i="2"/>
  <c r="D1370" i="2"/>
  <c r="E1434" i="2"/>
  <c r="D1434" i="2"/>
  <c r="E1498" i="2"/>
  <c r="D1498" i="2"/>
  <c r="D1562" i="2"/>
  <c r="D1626" i="2"/>
  <c r="D1690" i="2"/>
  <c r="D1754" i="2"/>
  <c r="D1818" i="2"/>
  <c r="D1882" i="2"/>
  <c r="E1355" i="2"/>
  <c r="D1355" i="2"/>
  <c r="E1419" i="2"/>
  <c r="D1419" i="2"/>
  <c r="E1483" i="2"/>
  <c r="D1483" i="2"/>
  <c r="D1547" i="2"/>
  <c r="D1611" i="2"/>
  <c r="D1675" i="2"/>
  <c r="D1739" i="2"/>
  <c r="D1803" i="2"/>
  <c r="D1867" i="2"/>
  <c r="D1931" i="2"/>
  <c r="E1367" i="2"/>
  <c r="D1367" i="2"/>
  <c r="E1431" i="2"/>
  <c r="D1431" i="2"/>
  <c r="E1495" i="2"/>
  <c r="D1495" i="2"/>
  <c r="D1559" i="2"/>
  <c r="D1623" i="2"/>
  <c r="D1687" i="2"/>
  <c r="D1751" i="2"/>
  <c r="D1815" i="2"/>
  <c r="D1879" i="2"/>
  <c r="D1896" i="2"/>
  <c r="D1825" i="2"/>
  <c r="E1385" i="2"/>
  <c r="D1385" i="2"/>
  <c r="E1449" i="2"/>
  <c r="D1449" i="2"/>
  <c r="D1513" i="2"/>
  <c r="D1585" i="2"/>
  <c r="D1649" i="2"/>
  <c r="D1713" i="2"/>
  <c r="D1833" i="2"/>
  <c r="D1676" i="2"/>
  <c r="D1860" i="2"/>
  <c r="D1796" i="2"/>
  <c r="E1292" i="2"/>
  <c r="D1292" i="2"/>
  <c r="E1356" i="2"/>
  <c r="D1356" i="2"/>
  <c r="E1420" i="2"/>
  <c r="D1420" i="2"/>
  <c r="E1484" i="2"/>
  <c r="D1484" i="2"/>
  <c r="D1564" i="2"/>
  <c r="D1628" i="2"/>
  <c r="D1708" i="2"/>
  <c r="D1900" i="2"/>
  <c r="D1729" i="2"/>
  <c r="E1465" i="2"/>
  <c r="D1465" i="2"/>
  <c r="D1724" i="2"/>
  <c r="E1372" i="2"/>
  <c r="D1372" i="2"/>
  <c r="D18" i="2"/>
  <c r="D82" i="2"/>
  <c r="D146" i="2"/>
  <c r="D210" i="2"/>
  <c r="D274" i="2"/>
  <c r="D338" i="2"/>
  <c r="D402" i="2"/>
  <c r="D466" i="2"/>
  <c r="D530" i="2"/>
  <c r="D594" i="2"/>
  <c r="E658" i="2"/>
  <c r="D658" i="2"/>
  <c r="E722" i="2"/>
  <c r="D722" i="2"/>
  <c r="E786" i="2"/>
  <c r="D786" i="2"/>
  <c r="E850" i="2"/>
  <c r="D850" i="2"/>
  <c r="E914" i="2"/>
  <c r="D914" i="2"/>
  <c r="E978" i="2"/>
  <c r="D978" i="2"/>
  <c r="E1042" i="2"/>
  <c r="D1042" i="2"/>
  <c r="E1106" i="2"/>
  <c r="D1106" i="2"/>
  <c r="E1170" i="2"/>
  <c r="D1170" i="2"/>
  <c r="D67" i="2"/>
  <c r="D131" i="2"/>
  <c r="D195" i="2"/>
  <c r="D259" i="2"/>
  <c r="D323" i="2"/>
  <c r="D387" i="2"/>
  <c r="D451" i="2"/>
  <c r="D515" i="2"/>
  <c r="D579" i="2"/>
  <c r="E643" i="2"/>
  <c r="D643" i="2"/>
  <c r="E707" i="2"/>
  <c r="D707" i="2"/>
  <c r="E771" i="2"/>
  <c r="D771" i="2"/>
  <c r="E835" i="2"/>
  <c r="D835" i="2"/>
  <c r="E899" i="2"/>
  <c r="D899" i="2"/>
  <c r="E963" i="2"/>
  <c r="D963" i="2"/>
  <c r="E1027" i="2"/>
  <c r="D1027" i="2"/>
  <c r="E1091" i="2"/>
  <c r="D1091" i="2"/>
  <c r="E1155" i="2"/>
  <c r="D1155" i="2"/>
  <c r="E1219" i="2"/>
  <c r="D1219" i="2"/>
  <c r="E1283" i="2"/>
  <c r="D1283" i="2"/>
  <c r="D68" i="2"/>
  <c r="D132" i="2"/>
  <c r="D196" i="2"/>
  <c r="D260" i="2"/>
  <c r="D324" i="2"/>
  <c r="D388" i="2"/>
  <c r="D452" i="2"/>
  <c r="D516" i="2"/>
  <c r="D580" i="2"/>
  <c r="E644" i="2"/>
  <c r="D644" i="2"/>
  <c r="E708" i="2"/>
  <c r="D708" i="2"/>
  <c r="E772" i="2"/>
  <c r="D772" i="2"/>
  <c r="E836" i="2"/>
  <c r="D836" i="2"/>
  <c r="E900" i="2"/>
  <c r="D900" i="2"/>
  <c r="E964" i="2"/>
  <c r="D964" i="2"/>
  <c r="E1028" i="2"/>
  <c r="D1028" i="2"/>
  <c r="E1092" i="2"/>
  <c r="D1092" i="2"/>
  <c r="E1156" i="2"/>
  <c r="D1156" i="2"/>
  <c r="E1220" i="2"/>
  <c r="D1220" i="2"/>
  <c r="D13" i="2"/>
  <c r="D77" i="2"/>
  <c r="D141" i="2"/>
  <c r="D205" i="2"/>
  <c r="D269" i="2"/>
  <c r="D333" i="2"/>
  <c r="D397" i="2"/>
  <c r="D461" i="2"/>
  <c r="D525" i="2"/>
  <c r="D589" i="2"/>
  <c r="E653" i="2"/>
  <c r="D653" i="2"/>
  <c r="E717" i="2"/>
  <c r="D717" i="2"/>
  <c r="E781" i="2"/>
  <c r="D781" i="2"/>
  <c r="E845" i="2"/>
  <c r="D845" i="2"/>
  <c r="E909" i="2"/>
  <c r="D909" i="2"/>
  <c r="E973" i="2"/>
  <c r="D973" i="2"/>
  <c r="E1037" i="2"/>
  <c r="D1037" i="2"/>
  <c r="E1101" i="2"/>
  <c r="D1101" i="2"/>
  <c r="E1165" i="2"/>
  <c r="D1165" i="2"/>
  <c r="D70" i="2"/>
  <c r="D134" i="2"/>
  <c r="D198" i="2"/>
  <c r="D262" i="2"/>
  <c r="D326" i="2"/>
  <c r="D390" i="2"/>
  <c r="D454" i="2"/>
  <c r="D518" i="2"/>
  <c r="D582" i="2"/>
  <c r="E646" i="2"/>
  <c r="D646" i="2"/>
  <c r="E710" i="2"/>
  <c r="D710" i="2"/>
  <c r="E774" i="2"/>
  <c r="D774" i="2"/>
  <c r="E838" i="2"/>
  <c r="D838" i="2"/>
  <c r="E902" i="2"/>
  <c r="D902" i="2"/>
  <c r="E966" i="2"/>
  <c r="D966" i="2"/>
  <c r="E1030" i="2"/>
  <c r="D1030" i="2"/>
  <c r="E1094" i="2"/>
  <c r="D1094" i="2"/>
  <c r="E1158" i="2"/>
  <c r="D1158" i="2"/>
  <c r="E1222" i="2"/>
  <c r="D1222" i="2"/>
  <c r="E1286" i="2"/>
  <c r="D1286" i="2"/>
  <c r="D72" i="2"/>
  <c r="D136" i="2"/>
  <c r="D200" i="2"/>
  <c r="D264" i="2"/>
  <c r="D328" i="2"/>
  <c r="D392" i="2"/>
  <c r="D456" i="2"/>
  <c r="D520" i="2"/>
  <c r="D584" i="2"/>
  <c r="E648" i="2"/>
  <c r="D648" i="2"/>
  <c r="E712" i="2"/>
  <c r="D712" i="2"/>
  <c r="E776" i="2"/>
  <c r="D776" i="2"/>
  <c r="E840" i="2"/>
  <c r="D840" i="2"/>
  <c r="E904" i="2"/>
  <c r="D904" i="2"/>
  <c r="E968" i="2"/>
  <c r="D968" i="2"/>
  <c r="E1032" i="2"/>
  <c r="D1032" i="2"/>
  <c r="E1096" i="2"/>
  <c r="D1096" i="2"/>
  <c r="E1160" i="2"/>
  <c r="D1160" i="2"/>
  <c r="E1224" i="2"/>
  <c r="D1224" i="2"/>
  <c r="E1285" i="2"/>
  <c r="D1285" i="2"/>
  <c r="E1349" i="2"/>
  <c r="D1349" i="2"/>
  <c r="E1413" i="2"/>
  <c r="D1413" i="2"/>
  <c r="E1477" i="2"/>
  <c r="D1477" i="2"/>
  <c r="D1541" i="2"/>
  <c r="D1605" i="2"/>
  <c r="D1669" i="2"/>
  <c r="D1733" i="2"/>
  <c r="D1797" i="2"/>
  <c r="D1861" i="2"/>
  <c r="D1925" i="2"/>
  <c r="E1406" i="2"/>
  <c r="D1406" i="2"/>
  <c r="E1470" i="2"/>
  <c r="D1470" i="2"/>
  <c r="D1534" i="2"/>
  <c r="D1598" i="2"/>
  <c r="D1662" i="2"/>
  <c r="D1726" i="2"/>
  <c r="D1790" i="2"/>
  <c r="D1854" i="2"/>
  <c r="D1918" i="2"/>
  <c r="D55" i="2"/>
  <c r="D119" i="2"/>
  <c r="D183" i="2"/>
  <c r="D247" i="2"/>
  <c r="D311" i="2"/>
  <c r="D375" i="2"/>
  <c r="D439" i="2"/>
  <c r="D503" i="2"/>
  <c r="D567" i="2"/>
  <c r="D631" i="2"/>
  <c r="E631" i="2"/>
  <c r="D695" i="2"/>
  <c r="E695" i="2"/>
  <c r="E759" i="2"/>
  <c r="D759" i="2"/>
  <c r="E823" i="2"/>
  <c r="D823" i="2"/>
  <c r="E887" i="2"/>
  <c r="D887" i="2"/>
  <c r="E951" i="2"/>
  <c r="D951" i="2"/>
  <c r="E1015" i="2"/>
  <c r="D1015" i="2"/>
  <c r="E1079" i="2"/>
  <c r="D1079" i="2"/>
  <c r="E1143" i="2"/>
  <c r="D1143" i="2"/>
  <c r="E1223" i="2"/>
  <c r="D1223" i="2"/>
  <c r="E1287" i="2"/>
  <c r="D1287" i="2"/>
  <c r="E1312" i="2"/>
  <c r="D1312" i="2"/>
  <c r="E1376" i="2"/>
  <c r="D1376" i="2"/>
  <c r="E1440" i="2"/>
  <c r="D1440" i="2"/>
  <c r="E1504" i="2"/>
  <c r="D1504" i="2"/>
  <c r="D1568" i="2"/>
  <c r="D1632" i="2"/>
  <c r="D1696" i="2"/>
  <c r="D1760" i="2"/>
  <c r="D1824" i="2"/>
  <c r="D1904" i="2"/>
  <c r="D49" i="2"/>
  <c r="D113" i="2"/>
  <c r="D177" i="2"/>
  <c r="D241" i="2"/>
  <c r="D305" i="2"/>
  <c r="D369" i="2"/>
  <c r="D433" i="2"/>
  <c r="D497" i="2"/>
  <c r="D561" i="2"/>
  <c r="E625" i="2"/>
  <c r="D625" i="2"/>
  <c r="E689" i="2"/>
  <c r="D689" i="2"/>
  <c r="E753" i="2"/>
  <c r="D753" i="2"/>
  <c r="E817" i="2"/>
  <c r="D817" i="2"/>
  <c r="E881" i="2"/>
  <c r="D881" i="2"/>
  <c r="E945" i="2"/>
  <c r="D945" i="2"/>
  <c r="E1009" i="2"/>
  <c r="D1009" i="2"/>
  <c r="E1073" i="2"/>
  <c r="D1073" i="2"/>
  <c r="E1137" i="2"/>
  <c r="D1137" i="2"/>
  <c r="E1201" i="2"/>
  <c r="D1201" i="2"/>
  <c r="E1273" i="2"/>
  <c r="D1273" i="2"/>
  <c r="E1337" i="2"/>
  <c r="D1337" i="2"/>
  <c r="E1250" i="2"/>
  <c r="D1250" i="2"/>
  <c r="E1314" i="2"/>
  <c r="D1314" i="2"/>
  <c r="E1378" i="2"/>
  <c r="D1378" i="2"/>
  <c r="E1442" i="2"/>
  <c r="D1442" i="2"/>
  <c r="E1506" i="2"/>
  <c r="D1506" i="2"/>
  <c r="D1570" i="2"/>
  <c r="D1634" i="2"/>
  <c r="D1698" i="2"/>
  <c r="D1762" i="2"/>
  <c r="D1826" i="2"/>
  <c r="D1890" i="2"/>
  <c r="E1363" i="2"/>
  <c r="D1363" i="2"/>
  <c r="E1427" i="2"/>
  <c r="D1427" i="2"/>
  <c r="E1491" i="2"/>
  <c r="D1491" i="2"/>
  <c r="D1555" i="2"/>
  <c r="D1619" i="2"/>
  <c r="D1683" i="2"/>
  <c r="D1747" i="2"/>
  <c r="D1811" i="2"/>
  <c r="D1875" i="2"/>
  <c r="E1151" i="2"/>
  <c r="D1151" i="2"/>
  <c r="E1375" i="2"/>
  <c r="D1375" i="2"/>
  <c r="E1439" i="2"/>
  <c r="D1439" i="2"/>
  <c r="E1503" i="2"/>
  <c r="D1503" i="2"/>
  <c r="D1567" i="2"/>
  <c r="D1631" i="2"/>
  <c r="D1695" i="2"/>
  <c r="D1759" i="2"/>
  <c r="D1823" i="2"/>
  <c r="D1887" i="2"/>
  <c r="D1537" i="2"/>
  <c r="D1841" i="2"/>
  <c r="E1393" i="2"/>
  <c r="D1393" i="2"/>
  <c r="E1457" i="2"/>
  <c r="D1457" i="2"/>
  <c r="D1521" i="2"/>
  <c r="D1593" i="2"/>
  <c r="D1657" i="2"/>
  <c r="D1721" i="2"/>
  <c r="D1849" i="2"/>
  <c r="D1700" i="2"/>
  <c r="D1884" i="2"/>
  <c r="D1820" i="2"/>
  <c r="E1300" i="2"/>
  <c r="D1300" i="2"/>
  <c r="E1364" i="2"/>
  <c r="D1364" i="2"/>
  <c r="E1428" i="2"/>
  <c r="D1428" i="2"/>
  <c r="E1508" i="2"/>
  <c r="D1508" i="2"/>
  <c r="D1572" i="2"/>
  <c r="D1636" i="2"/>
  <c r="D1732" i="2"/>
  <c r="D1924" i="2"/>
  <c r="L48" i="6"/>
  <c r="K48" i="6"/>
  <c r="F48" i="6"/>
  <c r="G48" i="6" s="1"/>
  <c r="D65" i="6"/>
  <c r="F19" i="6"/>
  <c r="G19" i="6" s="1"/>
  <c r="L19" i="6"/>
  <c r="K19" i="6"/>
  <c r="L63" i="6"/>
  <c r="K63" i="6"/>
  <c r="F63" i="6"/>
  <c r="G63" i="6" s="1"/>
  <c r="L59" i="6"/>
  <c r="K59" i="6"/>
  <c r="F59" i="6"/>
  <c r="G59" i="6" s="1"/>
  <c r="E31" i="6"/>
  <c r="D35" i="6"/>
  <c r="D32" i="6"/>
  <c r="I31" i="6"/>
  <c r="L60" i="6"/>
  <c r="K60" i="6"/>
  <c r="F60" i="6"/>
  <c r="G60" i="6" s="1"/>
  <c r="L36" i="6"/>
  <c r="K36" i="6"/>
  <c r="F36" i="6"/>
  <c r="G36" i="6" s="1"/>
  <c r="F20" i="6"/>
  <c r="G20" i="6" s="1"/>
  <c r="L20" i="6"/>
  <c r="K20" i="6"/>
  <c r="E52" i="6"/>
  <c r="D58" i="6"/>
  <c r="D53" i="6"/>
  <c r="I52" i="6"/>
  <c r="D25" i="6"/>
  <c r="D22" i="6"/>
  <c r="E21" i="6"/>
  <c r="I21" i="6"/>
  <c r="L37" i="6"/>
  <c r="K37" i="6"/>
  <c r="F37" i="6"/>
  <c r="G37" i="6" s="1"/>
  <c r="E41" i="6"/>
  <c r="D47" i="6"/>
  <c r="D42" i="6"/>
  <c r="I41" i="6"/>
  <c r="L38" i="6"/>
  <c r="K38" i="6"/>
  <c r="F38" i="6"/>
  <c r="G38" i="6" s="1"/>
  <c r="E1193" i="1"/>
  <c r="A420" i="15" s="1"/>
  <c r="E1257" i="1"/>
  <c r="A484" i="15" s="1"/>
  <c r="E818" i="1"/>
  <c r="A45" i="15" s="1"/>
  <c r="E882" i="1"/>
  <c r="A109" i="15" s="1"/>
  <c r="E946" i="1"/>
  <c r="A173" i="15" s="1"/>
  <c r="E1010" i="1"/>
  <c r="A237" i="15" s="1"/>
  <c r="E1074" i="1"/>
  <c r="A301" i="15" s="1"/>
  <c r="E1138" i="1"/>
  <c r="A365" i="15" s="1"/>
  <c r="E1202" i="1"/>
  <c r="A429" i="15" s="1"/>
  <c r="E1266" i="1"/>
  <c r="A493" i="15" s="1"/>
  <c r="E819" i="1"/>
  <c r="A46" i="15" s="1"/>
  <c r="E883" i="1"/>
  <c r="A110" i="15" s="1"/>
  <c r="E947" i="1"/>
  <c r="A174" i="15" s="1"/>
  <c r="E1011" i="1"/>
  <c r="A238" i="15" s="1"/>
  <c r="E1075" i="1"/>
  <c r="A302" i="15" s="1"/>
  <c r="E1139" i="1"/>
  <c r="A366" i="15" s="1"/>
  <c r="E1203" i="1"/>
  <c r="A430" i="15" s="1"/>
  <c r="E1192" i="1"/>
  <c r="A419" i="15" s="1"/>
  <c r="E1386" i="1"/>
  <c r="A613" i="15" s="1"/>
  <c r="E1450" i="1"/>
  <c r="A677" i="15" s="1"/>
  <c r="E1514" i="1"/>
  <c r="A741" i="15" s="1"/>
  <c r="E1578" i="1"/>
  <c r="A805" i="15" s="1"/>
  <c r="E1642" i="1"/>
  <c r="A869" i="15" s="1"/>
  <c r="E1275" i="1"/>
  <c r="A502" i="15" s="1"/>
  <c r="E1339" i="1"/>
  <c r="A566" i="15" s="1"/>
  <c r="E1403" i="1"/>
  <c r="A630" i="15" s="1"/>
  <c r="E1467" i="1"/>
  <c r="A694" i="15" s="1"/>
  <c r="E1531" i="1"/>
  <c r="A758" i="15" s="1"/>
  <c r="E1595" i="1"/>
  <c r="A822" i="15" s="1"/>
  <c r="E1659" i="1"/>
  <c r="A886" i="15" s="1"/>
  <c r="E1389" i="1"/>
  <c r="A616" i="15" s="1"/>
  <c r="E1453" i="1"/>
  <c r="A680" i="15" s="1"/>
  <c r="E1517" i="1"/>
  <c r="A744" i="15" s="1"/>
  <c r="E1581" i="1"/>
  <c r="A808" i="15" s="1"/>
  <c r="E1645" i="1"/>
  <c r="A872" i="15" s="1"/>
  <c r="E1302" i="1"/>
  <c r="A529" i="15" s="1"/>
  <c r="E1366" i="1"/>
  <c r="A593" i="15" s="1"/>
  <c r="E1438" i="1"/>
  <c r="A665" i="15" s="1"/>
  <c r="E1502" i="1"/>
  <c r="A729" i="15" s="1"/>
  <c r="E1566" i="1"/>
  <c r="A793" i="15" s="1"/>
  <c r="E1630" i="1"/>
  <c r="A857" i="15" s="1"/>
  <c r="E1319" i="1"/>
  <c r="A546" i="15" s="1"/>
  <c r="E1383" i="1"/>
  <c r="A610" i="15" s="1"/>
  <c r="E1447" i="1"/>
  <c r="A674" i="15" s="1"/>
  <c r="E1519" i="1"/>
  <c r="A746" i="15" s="1"/>
  <c r="E1591" i="1"/>
  <c r="A818" i="15" s="1"/>
  <c r="E1663" i="1"/>
  <c r="A890" i="15" s="1"/>
  <c r="E1128" i="1"/>
  <c r="A355" i="15" s="1"/>
  <c r="E1360" i="1"/>
  <c r="A587" i="15" s="1"/>
  <c r="E1424" i="1"/>
  <c r="A651" i="15" s="1"/>
  <c r="E1488" i="1"/>
  <c r="A715" i="15" s="1"/>
  <c r="E1552" i="1"/>
  <c r="A779" i="15" s="1"/>
  <c r="E1616" i="1"/>
  <c r="A843" i="15" s="1"/>
  <c r="E804" i="1"/>
  <c r="A31" i="15" s="1"/>
  <c r="E868" i="1"/>
  <c r="A95" i="15" s="1"/>
  <c r="E932" i="1"/>
  <c r="A159" i="15" s="1"/>
  <c r="E996" i="1"/>
  <c r="A223" i="15" s="1"/>
  <c r="E1060" i="1"/>
  <c r="A287" i="15" s="1"/>
  <c r="E1124" i="1"/>
  <c r="A351" i="15" s="1"/>
  <c r="E1188" i="1"/>
  <c r="A415" i="15" s="1"/>
  <c r="E1252" i="1"/>
  <c r="A479" i="15" s="1"/>
  <c r="E1316" i="1"/>
  <c r="A543" i="15" s="1"/>
  <c r="E1380" i="1"/>
  <c r="A607" i="15" s="1"/>
  <c r="E1409" i="1"/>
  <c r="A636" i="15" s="1"/>
  <c r="E1460" i="1"/>
  <c r="A687" i="15" s="1"/>
  <c r="E1524" i="1"/>
  <c r="A751" i="15" s="1"/>
  <c r="E1588" i="1"/>
  <c r="A815" i="15" s="1"/>
  <c r="E1652" i="1"/>
  <c r="A879" i="15" s="1"/>
  <c r="E1457" i="1"/>
  <c r="A684" i="15" s="1"/>
  <c r="E1577" i="1"/>
  <c r="A804" i="15" s="1"/>
  <c r="E1273" i="1"/>
  <c r="A500" i="15" s="1"/>
  <c r="E1633" i="1"/>
  <c r="A860" i="15" s="1"/>
  <c r="E1575" i="1"/>
  <c r="A802" i="15" s="1"/>
  <c r="E1433" i="1"/>
  <c r="A660" i="15" s="1"/>
  <c r="E1143" i="1"/>
  <c r="A370" i="15" s="1"/>
  <c r="E831" i="1"/>
  <c r="A58" i="15" s="1"/>
  <c r="D583" i="1"/>
  <c r="E1135" i="1"/>
  <c r="A362" i="15" s="1"/>
  <c r="E1199" i="1"/>
  <c r="A426" i="15" s="1"/>
  <c r="E1263" i="1"/>
  <c r="A490" i="15" s="1"/>
  <c r="E792" i="1"/>
  <c r="A19" i="15" s="1"/>
  <c r="E856" i="1"/>
  <c r="A83" i="15" s="1"/>
  <c r="E920" i="1"/>
  <c r="A147" i="15" s="1"/>
  <c r="E992" i="1"/>
  <c r="A219" i="15" s="1"/>
  <c r="E1064" i="1"/>
  <c r="A291" i="15" s="1"/>
  <c r="E1207" i="1"/>
  <c r="A434" i="15" s="1"/>
  <c r="E1271" i="1"/>
  <c r="A498" i="15" s="1"/>
  <c r="E800" i="1"/>
  <c r="A27" i="15" s="1"/>
  <c r="E864" i="1"/>
  <c r="A91" i="15" s="1"/>
  <c r="E928" i="1"/>
  <c r="A155" i="15" s="1"/>
  <c r="E1000" i="1"/>
  <c r="A227" i="15" s="1"/>
  <c r="E1072" i="1"/>
  <c r="A299" i="15" s="1"/>
  <c r="E895" i="1"/>
  <c r="A122" i="15" s="1"/>
  <c r="E959" i="1"/>
  <c r="A186" i="15" s="1"/>
  <c r="E1023" i="1"/>
  <c r="A250" i="15" s="1"/>
  <c r="E1087" i="1"/>
  <c r="A314" i="15" s="1"/>
  <c r="E1151" i="1"/>
  <c r="A378" i="15" s="1"/>
  <c r="E1215" i="1"/>
  <c r="A442" i="15" s="1"/>
  <c r="E1279" i="1"/>
  <c r="A506" i="15" s="1"/>
  <c r="E808" i="1"/>
  <c r="A35" i="15" s="1"/>
  <c r="E872" i="1"/>
  <c r="A99" i="15" s="1"/>
  <c r="E936" i="1"/>
  <c r="A163" i="15" s="1"/>
  <c r="D1253" i="1"/>
  <c r="E1253" i="1"/>
  <c r="A480" i="15" s="1"/>
  <c r="E839" i="1"/>
  <c r="A66" i="15" s="1"/>
  <c r="E903" i="1"/>
  <c r="A130" i="15" s="1"/>
  <c r="E967" i="1"/>
  <c r="A194" i="15" s="1"/>
  <c r="E1031" i="1"/>
  <c r="A258" i="15" s="1"/>
  <c r="E1095" i="1"/>
  <c r="A322" i="15" s="1"/>
  <c r="E1159" i="1"/>
  <c r="A386" i="15" s="1"/>
  <c r="E1223" i="1"/>
  <c r="A450" i="15" s="1"/>
  <c r="E1287" i="1"/>
  <c r="A514" i="15" s="1"/>
  <c r="E816" i="1"/>
  <c r="A43" i="15" s="1"/>
  <c r="E880" i="1"/>
  <c r="A107" i="15" s="1"/>
  <c r="E944" i="1"/>
  <c r="A171" i="15" s="1"/>
  <c r="E1016" i="1"/>
  <c r="A243" i="15" s="1"/>
  <c r="E1096" i="1"/>
  <c r="A323" i="15" s="1"/>
  <c r="D781" i="1"/>
  <c r="E781" i="1"/>
  <c r="A8" i="15" s="1"/>
  <c r="D845" i="1"/>
  <c r="E845" i="1"/>
  <c r="A72" i="15" s="1"/>
  <c r="D917" i="1"/>
  <c r="E917" i="1"/>
  <c r="A144" i="15" s="1"/>
  <c r="D981" i="1"/>
  <c r="E981" i="1"/>
  <c r="A208" i="15" s="1"/>
  <c r="D1045" i="1"/>
  <c r="E1045" i="1"/>
  <c r="A272" i="15" s="1"/>
  <c r="D1109" i="1"/>
  <c r="E1109" i="1"/>
  <c r="A336" i="15" s="1"/>
  <c r="D1173" i="1"/>
  <c r="E1173" i="1"/>
  <c r="A400" i="15" s="1"/>
  <c r="D1237" i="1"/>
  <c r="E1237" i="1"/>
  <c r="A464" i="15" s="1"/>
  <c r="D1301" i="1"/>
  <c r="E1301" i="1"/>
  <c r="A528" i="15" s="1"/>
  <c r="D782" i="1"/>
  <c r="E782" i="1"/>
  <c r="A9" i="15" s="1"/>
  <c r="D846" i="1"/>
  <c r="E846" i="1"/>
  <c r="A73" i="15" s="1"/>
  <c r="D910" i="1"/>
  <c r="E910" i="1"/>
  <c r="A137" i="15" s="1"/>
  <c r="D974" i="1"/>
  <c r="E974" i="1"/>
  <c r="A201" i="15" s="1"/>
  <c r="D1038" i="1"/>
  <c r="E1038" i="1"/>
  <c r="A265" i="15" s="1"/>
  <c r="D1102" i="1"/>
  <c r="E1102" i="1"/>
  <c r="A329" i="15" s="1"/>
  <c r="D1166" i="1"/>
  <c r="E1166" i="1"/>
  <c r="A393" i="15" s="1"/>
  <c r="D1230" i="1"/>
  <c r="E1230" i="1"/>
  <c r="A457" i="15" s="1"/>
  <c r="D655" i="1"/>
  <c r="D719" i="1"/>
  <c r="D783" i="1"/>
  <c r="E783" i="1"/>
  <c r="A10" i="15" s="1"/>
  <c r="D847" i="1"/>
  <c r="E847" i="1"/>
  <c r="A74" i="15" s="1"/>
  <c r="D911" i="1"/>
  <c r="E911" i="1"/>
  <c r="A138" i="15" s="1"/>
  <c r="D975" i="1"/>
  <c r="E975" i="1"/>
  <c r="A202" i="15" s="1"/>
  <c r="D1039" i="1"/>
  <c r="E1039" i="1"/>
  <c r="A266" i="15" s="1"/>
  <c r="D1103" i="1"/>
  <c r="E1103" i="1"/>
  <c r="A330" i="15" s="1"/>
  <c r="D1167" i="1"/>
  <c r="E1167" i="1"/>
  <c r="A394" i="15" s="1"/>
  <c r="D1231" i="1"/>
  <c r="E1231" i="1"/>
  <c r="A458" i="15" s="1"/>
  <c r="D120" i="1"/>
  <c r="D184" i="1"/>
  <c r="D248" i="1"/>
  <c r="D312" i="1"/>
  <c r="D376" i="1"/>
  <c r="D440" i="1"/>
  <c r="D504" i="1"/>
  <c r="D568" i="1"/>
  <c r="D632" i="1"/>
  <c r="D696" i="1"/>
  <c r="D760" i="1"/>
  <c r="D824" i="1"/>
  <c r="E824" i="1"/>
  <c r="A51" i="15" s="1"/>
  <c r="D888" i="1"/>
  <c r="E888" i="1"/>
  <c r="A115" i="15" s="1"/>
  <c r="D952" i="1"/>
  <c r="E952" i="1"/>
  <c r="A179" i="15" s="1"/>
  <c r="D1032" i="1"/>
  <c r="E1032" i="1"/>
  <c r="A259" i="15" s="1"/>
  <c r="D1104" i="1"/>
  <c r="E1104" i="1"/>
  <c r="A331" i="15" s="1"/>
  <c r="D1184" i="1"/>
  <c r="E1184" i="1"/>
  <c r="A411" i="15" s="1"/>
  <c r="D1272" i="1"/>
  <c r="E1272" i="1"/>
  <c r="A499" i="15" s="1"/>
  <c r="D17" i="1"/>
  <c r="D81" i="1"/>
  <c r="D789" i="1"/>
  <c r="E789" i="1"/>
  <c r="A16" i="15" s="1"/>
  <c r="D853" i="1"/>
  <c r="E853" i="1"/>
  <c r="A80" i="15" s="1"/>
  <c r="D925" i="1"/>
  <c r="E925" i="1"/>
  <c r="A152" i="15" s="1"/>
  <c r="D989" i="1"/>
  <c r="E989" i="1"/>
  <c r="A216" i="15" s="1"/>
  <c r="D1053" i="1"/>
  <c r="E1053" i="1"/>
  <c r="A280" i="15" s="1"/>
  <c r="D1117" i="1"/>
  <c r="E1117" i="1"/>
  <c r="A344" i="15" s="1"/>
  <c r="D1181" i="1"/>
  <c r="E1181" i="1"/>
  <c r="A408" i="15" s="1"/>
  <c r="D1245" i="1"/>
  <c r="E1245" i="1"/>
  <c r="A472" i="15" s="1"/>
  <c r="D1309" i="1"/>
  <c r="E1309" i="1"/>
  <c r="A536" i="15" s="1"/>
  <c r="D790" i="1"/>
  <c r="E790" i="1"/>
  <c r="A17" i="15" s="1"/>
  <c r="D854" i="1"/>
  <c r="E854" i="1"/>
  <c r="A81" i="15" s="1"/>
  <c r="D918" i="1"/>
  <c r="E918" i="1"/>
  <c r="A145" i="15" s="1"/>
  <c r="D982" i="1"/>
  <c r="E982" i="1"/>
  <c r="A209" i="15" s="1"/>
  <c r="D1046" i="1"/>
  <c r="E1046" i="1"/>
  <c r="A273" i="15" s="1"/>
  <c r="D1110" i="1"/>
  <c r="E1110" i="1"/>
  <c r="A337" i="15" s="1"/>
  <c r="D1174" i="1"/>
  <c r="E1174" i="1"/>
  <c r="A401" i="15" s="1"/>
  <c r="D1238" i="1"/>
  <c r="E1238" i="1"/>
  <c r="A465" i="15" s="1"/>
  <c r="E791" i="1"/>
  <c r="A18" i="15" s="1"/>
  <c r="E855" i="1"/>
  <c r="A82" i="15" s="1"/>
  <c r="E919" i="1"/>
  <c r="A146" i="15" s="1"/>
  <c r="E983" i="1"/>
  <c r="A210" i="15" s="1"/>
  <c r="E1047" i="1"/>
  <c r="A274" i="15" s="1"/>
  <c r="E1111" i="1"/>
  <c r="A338" i="15" s="1"/>
  <c r="E1175" i="1"/>
  <c r="A402" i="15" s="1"/>
  <c r="E1239" i="1"/>
  <c r="A466" i="15" s="1"/>
  <c r="E832" i="1"/>
  <c r="A59" i="15" s="1"/>
  <c r="E896" i="1"/>
  <c r="A123" i="15" s="1"/>
  <c r="E968" i="1"/>
  <c r="A195" i="15" s="1"/>
  <c r="E1144" i="1"/>
  <c r="A371" i="15" s="1"/>
  <c r="E1232" i="1"/>
  <c r="A459" i="15" s="1"/>
  <c r="E1312" i="1"/>
  <c r="A539" i="15" s="1"/>
  <c r="E817" i="1"/>
  <c r="A44" i="15" s="1"/>
  <c r="E881" i="1"/>
  <c r="A108" i="15" s="1"/>
  <c r="E945" i="1"/>
  <c r="A172" i="15" s="1"/>
  <c r="E1009" i="1"/>
  <c r="A236" i="15" s="1"/>
  <c r="E1073" i="1"/>
  <c r="A300" i="15" s="1"/>
  <c r="E1137" i="1"/>
  <c r="A364" i="15" s="1"/>
  <c r="E1201" i="1"/>
  <c r="A428" i="15" s="1"/>
  <c r="E826" i="1"/>
  <c r="A53" i="15" s="1"/>
  <c r="E890" i="1"/>
  <c r="A117" i="15" s="1"/>
  <c r="E954" i="1"/>
  <c r="A181" i="15" s="1"/>
  <c r="E1018" i="1"/>
  <c r="A245" i="15" s="1"/>
  <c r="E1082" i="1"/>
  <c r="A309" i="15" s="1"/>
  <c r="E1146" i="1"/>
  <c r="A373" i="15" s="1"/>
  <c r="E1210" i="1"/>
  <c r="A437" i="15" s="1"/>
  <c r="E1274" i="1"/>
  <c r="A501" i="15" s="1"/>
  <c r="E827" i="1"/>
  <c r="A54" i="15" s="1"/>
  <c r="E891" i="1"/>
  <c r="A118" i="15" s="1"/>
  <c r="E955" i="1"/>
  <c r="A182" i="15" s="1"/>
  <c r="E1019" i="1"/>
  <c r="A246" i="15" s="1"/>
  <c r="E1083" i="1"/>
  <c r="A310" i="15" s="1"/>
  <c r="E1147" i="1"/>
  <c r="A374" i="15" s="1"/>
  <c r="E1211" i="1"/>
  <c r="A438" i="15" s="1"/>
  <c r="E1330" i="1"/>
  <c r="A557" i="15" s="1"/>
  <c r="E1394" i="1"/>
  <c r="A621" i="15" s="1"/>
  <c r="E1458" i="1"/>
  <c r="A685" i="15" s="1"/>
  <c r="E1522" i="1"/>
  <c r="A749" i="15" s="1"/>
  <c r="E1586" i="1"/>
  <c r="A813" i="15" s="1"/>
  <c r="E1650" i="1"/>
  <c r="A877" i="15" s="1"/>
  <c r="E1283" i="1"/>
  <c r="A510" i="15" s="1"/>
  <c r="E1347" i="1"/>
  <c r="A574" i="15" s="1"/>
  <c r="E1411" i="1"/>
  <c r="A638" i="15" s="1"/>
  <c r="E1475" i="1"/>
  <c r="A702" i="15" s="1"/>
  <c r="E1539" i="1"/>
  <c r="A766" i="15" s="1"/>
  <c r="E1603" i="1"/>
  <c r="A830" i="15" s="1"/>
  <c r="E1667" i="1"/>
  <c r="A894" i="15" s="1"/>
  <c r="E861" i="1"/>
  <c r="A88" i="15" s="1"/>
  <c r="E1397" i="1"/>
  <c r="A624" i="15" s="1"/>
  <c r="E1461" i="1"/>
  <c r="A688" i="15" s="1"/>
  <c r="E1525" i="1"/>
  <c r="A752" i="15" s="1"/>
  <c r="E1589" i="1"/>
  <c r="A816" i="15" s="1"/>
  <c r="E1653" i="1"/>
  <c r="A880" i="15" s="1"/>
  <c r="E1310" i="1"/>
  <c r="A537" i="15" s="1"/>
  <c r="E1374" i="1"/>
  <c r="A601" i="15" s="1"/>
  <c r="E1446" i="1"/>
  <c r="A673" i="15" s="1"/>
  <c r="E1510" i="1"/>
  <c r="A737" i="15" s="1"/>
  <c r="E1574" i="1"/>
  <c r="A801" i="15" s="1"/>
  <c r="E1638" i="1"/>
  <c r="A865" i="15" s="1"/>
  <c r="E1327" i="1"/>
  <c r="A554" i="15" s="1"/>
  <c r="E1391" i="1"/>
  <c r="A618" i="15" s="1"/>
  <c r="E1455" i="1"/>
  <c r="A682" i="15" s="1"/>
  <c r="E1527" i="1"/>
  <c r="A754" i="15" s="1"/>
  <c r="E1599" i="1"/>
  <c r="A826" i="15" s="1"/>
  <c r="E1160" i="1"/>
  <c r="A387" i="15" s="1"/>
  <c r="E1368" i="1"/>
  <c r="A595" i="15" s="1"/>
  <c r="E1432" i="1"/>
  <c r="A659" i="15" s="1"/>
  <c r="E1496" i="1"/>
  <c r="A723" i="15" s="1"/>
  <c r="E1560" i="1"/>
  <c r="A787" i="15" s="1"/>
  <c r="E1624" i="1"/>
  <c r="A851" i="15" s="1"/>
  <c r="E812" i="1"/>
  <c r="A39" i="15" s="1"/>
  <c r="E876" i="1"/>
  <c r="A103" i="15" s="1"/>
  <c r="E940" i="1"/>
  <c r="A167" i="15" s="1"/>
  <c r="E1004" i="1"/>
  <c r="A231" i="15" s="1"/>
  <c r="E1068" i="1"/>
  <c r="A295" i="15" s="1"/>
  <c r="E1132" i="1"/>
  <c r="A359" i="15" s="1"/>
  <c r="E1196" i="1"/>
  <c r="A423" i="15" s="1"/>
  <c r="E1260" i="1"/>
  <c r="A487" i="15" s="1"/>
  <c r="E1324" i="1"/>
  <c r="A551" i="15" s="1"/>
  <c r="E1388" i="1"/>
  <c r="A615" i="15" s="1"/>
  <c r="E1449" i="1"/>
  <c r="A676" i="15" s="1"/>
  <c r="E1468" i="1"/>
  <c r="A695" i="15" s="1"/>
  <c r="E1532" i="1"/>
  <c r="A759" i="15" s="1"/>
  <c r="E1596" i="1"/>
  <c r="A823" i="15" s="1"/>
  <c r="E1660" i="1"/>
  <c r="A887" i="15" s="1"/>
  <c r="E1497" i="1"/>
  <c r="A724" i="15" s="1"/>
  <c r="E1289" i="1"/>
  <c r="A516" i="15" s="1"/>
  <c r="E1609" i="1"/>
  <c r="A836" i="15" s="1"/>
  <c r="E1337" i="1"/>
  <c r="A564" i="15" s="1"/>
  <c r="E1473" i="1"/>
  <c r="A700" i="15" s="1"/>
  <c r="E1152" i="1"/>
  <c r="A379" i="15" s="1"/>
  <c r="E1240" i="1"/>
  <c r="A467" i="15" s="1"/>
  <c r="E1328" i="1"/>
  <c r="A555" i="15" s="1"/>
  <c r="E825" i="1"/>
  <c r="A52" i="15" s="1"/>
  <c r="E889" i="1"/>
  <c r="A116" i="15" s="1"/>
  <c r="E953" i="1"/>
  <c r="A180" i="15" s="1"/>
  <c r="E1017" i="1"/>
  <c r="A244" i="15" s="1"/>
  <c r="E1081" i="1"/>
  <c r="A308" i="15" s="1"/>
  <c r="E1145" i="1"/>
  <c r="A372" i="15" s="1"/>
  <c r="E1209" i="1"/>
  <c r="A436" i="15" s="1"/>
  <c r="E834" i="1"/>
  <c r="A61" i="15" s="1"/>
  <c r="E898" i="1"/>
  <c r="A125" i="15" s="1"/>
  <c r="E962" i="1"/>
  <c r="A189" i="15" s="1"/>
  <c r="E1026" i="1"/>
  <c r="A253" i="15" s="1"/>
  <c r="E1090" i="1"/>
  <c r="A317" i="15" s="1"/>
  <c r="E1154" i="1"/>
  <c r="A381" i="15" s="1"/>
  <c r="E1218" i="1"/>
  <c r="A445" i="15" s="1"/>
  <c r="E1282" i="1"/>
  <c r="A509" i="15" s="1"/>
  <c r="E835" i="1"/>
  <c r="A62" i="15" s="1"/>
  <c r="E899" i="1"/>
  <c r="A126" i="15" s="1"/>
  <c r="E963" i="1"/>
  <c r="A190" i="15" s="1"/>
  <c r="E1027" i="1"/>
  <c r="A254" i="15" s="1"/>
  <c r="E1091" i="1"/>
  <c r="A318" i="15" s="1"/>
  <c r="E1155" i="1"/>
  <c r="A382" i="15" s="1"/>
  <c r="E1219" i="1"/>
  <c r="A446" i="15" s="1"/>
  <c r="E1338" i="1"/>
  <c r="A565" i="15" s="1"/>
  <c r="E1402" i="1"/>
  <c r="A629" i="15" s="1"/>
  <c r="E1466" i="1"/>
  <c r="A693" i="15" s="1"/>
  <c r="E1530" i="1"/>
  <c r="A757" i="15" s="1"/>
  <c r="E1594" i="1"/>
  <c r="A821" i="15" s="1"/>
  <c r="E1658" i="1"/>
  <c r="A885" i="15" s="1"/>
  <c r="E1291" i="1"/>
  <c r="A518" i="15" s="1"/>
  <c r="E1355" i="1"/>
  <c r="A582" i="15" s="1"/>
  <c r="E1419" i="1"/>
  <c r="A646" i="15" s="1"/>
  <c r="E1483" i="1"/>
  <c r="A710" i="15" s="1"/>
  <c r="E1547" i="1"/>
  <c r="A774" i="15" s="1"/>
  <c r="E1611" i="1"/>
  <c r="A838" i="15" s="1"/>
  <c r="E1341" i="1"/>
  <c r="A568" i="15" s="1"/>
  <c r="E1405" i="1"/>
  <c r="A632" i="15" s="1"/>
  <c r="E1469" i="1"/>
  <c r="A696" i="15" s="1"/>
  <c r="E1533" i="1"/>
  <c r="A760" i="15" s="1"/>
  <c r="E1597" i="1"/>
  <c r="A824" i="15" s="1"/>
  <c r="E1661" i="1"/>
  <c r="A888" i="15" s="1"/>
  <c r="E1318" i="1"/>
  <c r="A545" i="15" s="1"/>
  <c r="E1382" i="1"/>
  <c r="A609" i="15" s="1"/>
  <c r="E1454" i="1"/>
  <c r="A681" i="15" s="1"/>
  <c r="E1518" i="1"/>
  <c r="A745" i="15" s="1"/>
  <c r="E1582" i="1"/>
  <c r="A809" i="15" s="1"/>
  <c r="E1646" i="1"/>
  <c r="A873" i="15" s="1"/>
  <c r="E1335" i="1"/>
  <c r="A562" i="15" s="1"/>
  <c r="E1399" i="1"/>
  <c r="A626" i="15" s="1"/>
  <c r="E1463" i="1"/>
  <c r="A690" i="15" s="1"/>
  <c r="E1535" i="1"/>
  <c r="A762" i="15" s="1"/>
  <c r="E1607" i="1"/>
  <c r="A834" i="15" s="1"/>
  <c r="E1224" i="1"/>
  <c r="A451" i="15" s="1"/>
  <c r="E1376" i="1"/>
  <c r="A603" i="15" s="1"/>
  <c r="E1440" i="1"/>
  <c r="A667" i="15" s="1"/>
  <c r="E1504" i="1"/>
  <c r="A731" i="15" s="1"/>
  <c r="E1568" i="1"/>
  <c r="A795" i="15" s="1"/>
  <c r="E1632" i="1"/>
  <c r="A859" i="15" s="1"/>
  <c r="E820" i="1"/>
  <c r="A47" i="15" s="1"/>
  <c r="E884" i="1"/>
  <c r="A111" i="15" s="1"/>
  <c r="E948" i="1"/>
  <c r="A175" i="15" s="1"/>
  <c r="E1012" i="1"/>
  <c r="A239" i="15" s="1"/>
  <c r="E1076" i="1"/>
  <c r="A303" i="15" s="1"/>
  <c r="E1140" i="1"/>
  <c r="A367" i="15" s="1"/>
  <c r="E1204" i="1"/>
  <c r="A431" i="15" s="1"/>
  <c r="E1268" i="1"/>
  <c r="A495" i="15" s="1"/>
  <c r="E1332" i="1"/>
  <c r="A559" i="15" s="1"/>
  <c r="E1396" i="1"/>
  <c r="A623" i="15" s="1"/>
  <c r="E1489" i="1"/>
  <c r="A716" i="15" s="1"/>
  <c r="E1476" i="1"/>
  <c r="A703" i="15" s="1"/>
  <c r="E1540" i="1"/>
  <c r="A767" i="15" s="1"/>
  <c r="E1604" i="1"/>
  <c r="A831" i="15" s="1"/>
  <c r="E1668" i="1"/>
  <c r="A895" i="15" s="1"/>
  <c r="E1521" i="1"/>
  <c r="A748" i="15" s="1"/>
  <c r="E1321" i="1"/>
  <c r="A548" i="15" s="1"/>
  <c r="E1657" i="1"/>
  <c r="A884" i="15" s="1"/>
  <c r="E1385" i="1"/>
  <c r="A612" i="15" s="1"/>
  <c r="E1513" i="1"/>
  <c r="A740" i="15" s="1"/>
  <c r="E1008" i="1"/>
  <c r="A235" i="15" s="1"/>
  <c r="E1080" i="1"/>
  <c r="A307" i="15" s="1"/>
  <c r="E1168" i="1"/>
  <c r="A395" i="15" s="1"/>
  <c r="E1248" i="1"/>
  <c r="A475" i="15" s="1"/>
  <c r="E1336" i="1"/>
  <c r="A563" i="15" s="1"/>
  <c r="E833" i="1"/>
  <c r="A60" i="15" s="1"/>
  <c r="E897" i="1"/>
  <c r="A124" i="15" s="1"/>
  <c r="E961" i="1"/>
  <c r="A188" i="15" s="1"/>
  <c r="E1025" i="1"/>
  <c r="A252" i="15" s="1"/>
  <c r="E1089" i="1"/>
  <c r="A316" i="15" s="1"/>
  <c r="E1153" i="1"/>
  <c r="A380" i="15" s="1"/>
  <c r="E1217" i="1"/>
  <c r="A444" i="15" s="1"/>
  <c r="E778" i="1"/>
  <c r="A5" i="15" s="1"/>
  <c r="E842" i="1"/>
  <c r="A69" i="15" s="1"/>
  <c r="E906" i="1"/>
  <c r="A133" i="15" s="1"/>
  <c r="E970" i="1"/>
  <c r="A197" i="15" s="1"/>
  <c r="E1034" i="1"/>
  <c r="A261" i="15" s="1"/>
  <c r="E1098" i="1"/>
  <c r="A325" i="15" s="1"/>
  <c r="E1162" i="1"/>
  <c r="A389" i="15" s="1"/>
  <c r="E1226" i="1"/>
  <c r="A453" i="15" s="1"/>
  <c r="E1290" i="1"/>
  <c r="A517" i="15" s="1"/>
  <c r="E779" i="1"/>
  <c r="A6" i="15" s="1"/>
  <c r="E843" i="1"/>
  <c r="A70" i="15" s="1"/>
  <c r="E907" i="1"/>
  <c r="A134" i="15" s="1"/>
  <c r="E971" i="1"/>
  <c r="A198" i="15" s="1"/>
  <c r="E1035" i="1"/>
  <c r="A262" i="15" s="1"/>
  <c r="E1099" i="1"/>
  <c r="A326" i="15" s="1"/>
  <c r="E1163" i="1"/>
  <c r="A390" i="15" s="1"/>
  <c r="E1227" i="1"/>
  <c r="A454" i="15" s="1"/>
  <c r="E1346" i="1"/>
  <c r="A573" i="15" s="1"/>
  <c r="E1410" i="1"/>
  <c r="A637" i="15" s="1"/>
  <c r="E1474" i="1"/>
  <c r="A701" i="15" s="1"/>
  <c r="E1538" i="1"/>
  <c r="A765" i="15" s="1"/>
  <c r="E1602" i="1"/>
  <c r="A829" i="15" s="1"/>
  <c r="E1666" i="1"/>
  <c r="A893" i="15" s="1"/>
  <c r="E1299" i="1"/>
  <c r="A526" i="15" s="1"/>
  <c r="E1363" i="1"/>
  <c r="A590" i="15" s="1"/>
  <c r="E1427" i="1"/>
  <c r="A654" i="15" s="1"/>
  <c r="E1491" i="1"/>
  <c r="A718" i="15" s="1"/>
  <c r="E1555" i="1"/>
  <c r="A782" i="15" s="1"/>
  <c r="E1619" i="1"/>
  <c r="A846" i="15" s="1"/>
  <c r="E1349" i="1"/>
  <c r="A576" i="15" s="1"/>
  <c r="E1413" i="1"/>
  <c r="A640" i="15" s="1"/>
  <c r="E1477" i="1"/>
  <c r="A704" i="15" s="1"/>
  <c r="E1541" i="1"/>
  <c r="A768" i="15" s="1"/>
  <c r="E1605" i="1"/>
  <c r="A832" i="15" s="1"/>
  <c r="E1326" i="1"/>
  <c r="A553" i="15" s="1"/>
  <c r="E1390" i="1"/>
  <c r="A617" i="15" s="1"/>
  <c r="E1462" i="1"/>
  <c r="A689" i="15" s="1"/>
  <c r="E1526" i="1"/>
  <c r="A753" i="15" s="1"/>
  <c r="E1590" i="1"/>
  <c r="A817" i="15" s="1"/>
  <c r="E1654" i="1"/>
  <c r="A881" i="15" s="1"/>
  <c r="E1343" i="1"/>
  <c r="A570" i="15" s="1"/>
  <c r="E1407" i="1"/>
  <c r="A634" i="15" s="1"/>
  <c r="E1471" i="1"/>
  <c r="A698" i="15" s="1"/>
  <c r="E1543" i="1"/>
  <c r="A770" i="15" s="1"/>
  <c r="E1615" i="1"/>
  <c r="A842" i="15" s="1"/>
  <c r="E1256" i="1"/>
  <c r="A483" i="15" s="1"/>
  <c r="E1384" i="1"/>
  <c r="A611" i="15" s="1"/>
  <c r="E1448" i="1"/>
  <c r="A675" i="15" s="1"/>
  <c r="E1512" i="1"/>
  <c r="A739" i="15" s="1"/>
  <c r="E1576" i="1"/>
  <c r="A803" i="15" s="1"/>
  <c r="E1640" i="1"/>
  <c r="A867" i="15" s="1"/>
  <c r="E828" i="1"/>
  <c r="A55" i="15" s="1"/>
  <c r="E892" i="1"/>
  <c r="A119" i="15" s="1"/>
  <c r="E956" i="1"/>
  <c r="A183" i="15" s="1"/>
  <c r="E1020" i="1"/>
  <c r="A247" i="15" s="1"/>
  <c r="E1084" i="1"/>
  <c r="A311" i="15" s="1"/>
  <c r="E1148" i="1"/>
  <c r="A375" i="15" s="1"/>
  <c r="E1212" i="1"/>
  <c r="A439" i="15" s="1"/>
  <c r="E1276" i="1"/>
  <c r="A503" i="15" s="1"/>
  <c r="E1340" i="1"/>
  <c r="A567" i="15" s="1"/>
  <c r="E1404" i="1"/>
  <c r="A631" i="15" s="1"/>
  <c r="E1529" i="1"/>
  <c r="A756" i="15" s="1"/>
  <c r="E1484" i="1"/>
  <c r="A711" i="15" s="1"/>
  <c r="E1548" i="1"/>
  <c r="A775" i="15" s="1"/>
  <c r="E1612" i="1"/>
  <c r="A839" i="15" s="1"/>
  <c r="E1265" i="1"/>
  <c r="A492" i="15" s="1"/>
  <c r="E1553" i="1"/>
  <c r="A780" i="15" s="1"/>
  <c r="E1361" i="1"/>
  <c r="A588" i="15" s="1"/>
  <c r="E1425" i="1"/>
  <c r="A652" i="15" s="1"/>
  <c r="E1561" i="1"/>
  <c r="A788" i="15" s="1"/>
  <c r="E1176" i="1"/>
  <c r="A403" i="15" s="1"/>
  <c r="E1264" i="1"/>
  <c r="A491" i="15" s="1"/>
  <c r="E777" i="1"/>
  <c r="A4" i="15" s="1"/>
  <c r="E841" i="1"/>
  <c r="A68" i="15" s="1"/>
  <c r="E905" i="1"/>
  <c r="A132" i="15" s="1"/>
  <c r="E969" i="1"/>
  <c r="A196" i="15" s="1"/>
  <c r="E1033" i="1"/>
  <c r="A260" i="15" s="1"/>
  <c r="E1097" i="1"/>
  <c r="A324" i="15" s="1"/>
  <c r="E1161" i="1"/>
  <c r="A388" i="15" s="1"/>
  <c r="E1225" i="1"/>
  <c r="A452" i="15" s="1"/>
  <c r="E786" i="1"/>
  <c r="A13" i="15" s="1"/>
  <c r="E850" i="1"/>
  <c r="A77" i="15" s="1"/>
  <c r="E914" i="1"/>
  <c r="A141" i="15" s="1"/>
  <c r="E978" i="1"/>
  <c r="A205" i="15" s="1"/>
  <c r="E1042" i="1"/>
  <c r="A269" i="15" s="1"/>
  <c r="E1106" i="1"/>
  <c r="A333" i="15" s="1"/>
  <c r="E1170" i="1"/>
  <c r="A397" i="15" s="1"/>
  <c r="E1234" i="1"/>
  <c r="A461" i="15" s="1"/>
  <c r="E1298" i="1"/>
  <c r="A525" i="15" s="1"/>
  <c r="E787" i="1"/>
  <c r="A14" i="15" s="1"/>
  <c r="E851" i="1"/>
  <c r="A78" i="15" s="1"/>
  <c r="E915" i="1"/>
  <c r="A142" i="15" s="1"/>
  <c r="E979" i="1"/>
  <c r="A206" i="15" s="1"/>
  <c r="E1043" i="1"/>
  <c r="A270" i="15" s="1"/>
  <c r="E1107" i="1"/>
  <c r="A334" i="15" s="1"/>
  <c r="E1171" i="1"/>
  <c r="A398" i="15" s="1"/>
  <c r="E1235" i="1"/>
  <c r="A462" i="15" s="1"/>
  <c r="E1354" i="1"/>
  <c r="A581" i="15" s="1"/>
  <c r="E1418" i="1"/>
  <c r="A645" i="15" s="1"/>
  <c r="E1482" i="1"/>
  <c r="A709" i="15" s="1"/>
  <c r="E1546" i="1"/>
  <c r="A773" i="15" s="1"/>
  <c r="E1610" i="1"/>
  <c r="A837" i="15" s="1"/>
  <c r="E1307" i="1"/>
  <c r="A534" i="15" s="1"/>
  <c r="E1371" i="1"/>
  <c r="A598" i="15" s="1"/>
  <c r="E1435" i="1"/>
  <c r="A662" i="15" s="1"/>
  <c r="E1499" i="1"/>
  <c r="A726" i="15" s="1"/>
  <c r="E1563" i="1"/>
  <c r="A790" i="15" s="1"/>
  <c r="E1627" i="1"/>
  <c r="A854" i="15" s="1"/>
  <c r="E1357" i="1"/>
  <c r="A584" i="15" s="1"/>
  <c r="E1421" i="1"/>
  <c r="A648" i="15" s="1"/>
  <c r="E1485" i="1"/>
  <c r="A712" i="15" s="1"/>
  <c r="E1549" i="1"/>
  <c r="A776" i="15" s="1"/>
  <c r="E1613" i="1"/>
  <c r="A840" i="15" s="1"/>
  <c r="E1334" i="1"/>
  <c r="A561" i="15" s="1"/>
  <c r="E1398" i="1"/>
  <c r="A625" i="15" s="1"/>
  <c r="E1470" i="1"/>
  <c r="A697" i="15" s="1"/>
  <c r="E1534" i="1"/>
  <c r="A761" i="15" s="1"/>
  <c r="E1598" i="1"/>
  <c r="A825" i="15" s="1"/>
  <c r="E1662" i="1"/>
  <c r="A889" i="15" s="1"/>
  <c r="E1351" i="1"/>
  <c r="A578" i="15" s="1"/>
  <c r="E1415" i="1"/>
  <c r="A642" i="15" s="1"/>
  <c r="E1479" i="1"/>
  <c r="A706" i="15" s="1"/>
  <c r="E1551" i="1"/>
  <c r="A778" i="15" s="1"/>
  <c r="E1623" i="1"/>
  <c r="A850" i="15" s="1"/>
  <c r="E1288" i="1"/>
  <c r="A515" i="15" s="1"/>
  <c r="E1392" i="1"/>
  <c r="A619" i="15" s="1"/>
  <c r="E1456" i="1"/>
  <c r="A683" i="15" s="1"/>
  <c r="E1520" i="1"/>
  <c r="A747" i="15" s="1"/>
  <c r="E1584" i="1"/>
  <c r="A811" i="15" s="1"/>
  <c r="E1648" i="1"/>
  <c r="A875" i="15" s="1"/>
  <c r="E836" i="1"/>
  <c r="A63" i="15" s="1"/>
  <c r="E900" i="1"/>
  <c r="A127" i="15" s="1"/>
  <c r="E964" i="1"/>
  <c r="A191" i="15" s="1"/>
  <c r="E1028" i="1"/>
  <c r="A255" i="15" s="1"/>
  <c r="E1092" i="1"/>
  <c r="A319" i="15" s="1"/>
  <c r="E1156" i="1"/>
  <c r="A383" i="15" s="1"/>
  <c r="E1220" i="1"/>
  <c r="A447" i="15" s="1"/>
  <c r="E1284" i="1"/>
  <c r="A511" i="15" s="1"/>
  <c r="E1348" i="1"/>
  <c r="A575" i="15" s="1"/>
  <c r="E1412" i="1"/>
  <c r="A639" i="15" s="1"/>
  <c r="E1569" i="1"/>
  <c r="A796" i="15" s="1"/>
  <c r="E1428" i="1"/>
  <c r="A655" i="15" s="1"/>
  <c r="E1492" i="1"/>
  <c r="A719" i="15" s="1"/>
  <c r="E1556" i="1"/>
  <c r="A783" i="15" s="1"/>
  <c r="E1620" i="1"/>
  <c r="A847" i="15" s="1"/>
  <c r="E1305" i="1"/>
  <c r="A532" i="15" s="1"/>
  <c r="E1593" i="1"/>
  <c r="A820" i="15" s="1"/>
  <c r="E1401" i="1"/>
  <c r="A628" i="15" s="1"/>
  <c r="E1465" i="1"/>
  <c r="A692" i="15" s="1"/>
  <c r="E1297" i="1"/>
  <c r="A524" i="15" s="1"/>
  <c r="E1601" i="1"/>
  <c r="A828" i="15" s="1"/>
  <c r="D145" i="1"/>
  <c r="D209" i="1"/>
  <c r="D273" i="1"/>
  <c r="D337" i="1"/>
  <c r="D401" i="1"/>
  <c r="D465" i="1"/>
  <c r="D529" i="1"/>
  <c r="D593" i="1"/>
  <c r="D657" i="1"/>
  <c r="D721" i="1"/>
  <c r="D785" i="1"/>
  <c r="E785" i="1"/>
  <c r="A12" i="15" s="1"/>
  <c r="D849" i="1"/>
  <c r="E849" i="1"/>
  <c r="A76" i="15" s="1"/>
  <c r="D913" i="1"/>
  <c r="E913" i="1"/>
  <c r="A140" i="15" s="1"/>
  <c r="D977" i="1"/>
  <c r="E977" i="1"/>
  <c r="A204" i="15" s="1"/>
  <c r="D1041" i="1"/>
  <c r="E1041" i="1"/>
  <c r="A268" i="15" s="1"/>
  <c r="D1105" i="1"/>
  <c r="E1105" i="1"/>
  <c r="A332" i="15" s="1"/>
  <c r="D1169" i="1"/>
  <c r="E1169" i="1"/>
  <c r="A396" i="15" s="1"/>
  <c r="D1233" i="1"/>
  <c r="E1233" i="1"/>
  <c r="A460" i="15" s="1"/>
  <c r="D154" i="1"/>
  <c r="D218" i="1"/>
  <c r="D282" i="1"/>
  <c r="D346" i="1"/>
  <c r="D410" i="1"/>
  <c r="D474" i="1"/>
  <c r="D538" i="1"/>
  <c r="D602" i="1"/>
  <c r="D666" i="1"/>
  <c r="D730" i="1"/>
  <c r="D794" i="1"/>
  <c r="E794" i="1"/>
  <c r="A21" i="15" s="1"/>
  <c r="D858" i="1"/>
  <c r="E858" i="1"/>
  <c r="A85" i="15" s="1"/>
  <c r="D922" i="1"/>
  <c r="E922" i="1"/>
  <c r="A149" i="15" s="1"/>
  <c r="D986" i="1"/>
  <c r="E986" i="1"/>
  <c r="A213" i="15" s="1"/>
  <c r="D1050" i="1"/>
  <c r="E1050" i="1"/>
  <c r="A277" i="15" s="1"/>
  <c r="D1114" i="1"/>
  <c r="E1114" i="1"/>
  <c r="A341" i="15" s="1"/>
  <c r="D1178" i="1"/>
  <c r="E1178" i="1"/>
  <c r="A405" i="15" s="1"/>
  <c r="D1242" i="1"/>
  <c r="E1242" i="1"/>
  <c r="A469" i="15" s="1"/>
  <c r="D1306" i="1"/>
  <c r="E1306" i="1"/>
  <c r="A533" i="15" s="1"/>
  <c r="D155" i="1"/>
  <c r="D219" i="1"/>
  <c r="D283" i="1"/>
  <c r="D347" i="1"/>
  <c r="D411" i="1"/>
  <c r="D475" i="1"/>
  <c r="D539" i="1"/>
  <c r="D603" i="1"/>
  <c r="D667" i="1"/>
  <c r="D731" i="1"/>
  <c r="D795" i="1"/>
  <c r="E795" i="1"/>
  <c r="A22" i="15" s="1"/>
  <c r="D859" i="1"/>
  <c r="E859" i="1"/>
  <c r="A86" i="15" s="1"/>
  <c r="D923" i="1"/>
  <c r="E923" i="1"/>
  <c r="A150" i="15" s="1"/>
  <c r="D987" i="1"/>
  <c r="E987" i="1"/>
  <c r="A214" i="15" s="1"/>
  <c r="D1051" i="1"/>
  <c r="E1051" i="1"/>
  <c r="A278" i="15" s="1"/>
  <c r="D1115" i="1"/>
  <c r="E1115" i="1"/>
  <c r="A342" i="15" s="1"/>
  <c r="D1179" i="1"/>
  <c r="E1179" i="1"/>
  <c r="A406" i="15" s="1"/>
  <c r="D1243" i="1"/>
  <c r="E1243" i="1"/>
  <c r="A470" i="15" s="1"/>
  <c r="D1362" i="1"/>
  <c r="E1362" i="1"/>
  <c r="A589" i="15" s="1"/>
  <c r="D1426" i="1"/>
  <c r="E1426" i="1"/>
  <c r="A653" i="15" s="1"/>
  <c r="D1490" i="1"/>
  <c r="E1490" i="1"/>
  <c r="A717" i="15" s="1"/>
  <c r="D1554" i="1"/>
  <c r="E1554" i="1"/>
  <c r="A781" i="15" s="1"/>
  <c r="D1618" i="1"/>
  <c r="E1618" i="1"/>
  <c r="A845" i="15" s="1"/>
  <c r="D1682" i="1"/>
  <c r="D1746" i="1"/>
  <c r="D1810" i="1"/>
  <c r="D1874" i="1"/>
  <c r="D1315" i="1"/>
  <c r="E1315" i="1"/>
  <c r="A542" i="15" s="1"/>
  <c r="D1379" i="1"/>
  <c r="E1379" i="1"/>
  <c r="A606" i="15" s="1"/>
  <c r="D1443" i="1"/>
  <c r="E1443" i="1"/>
  <c r="A670" i="15" s="1"/>
  <c r="D1507" i="1"/>
  <c r="E1507" i="1"/>
  <c r="A734" i="15" s="1"/>
  <c r="D1571" i="1"/>
  <c r="E1571" i="1"/>
  <c r="A798" i="15" s="1"/>
  <c r="D1635" i="1"/>
  <c r="E1635" i="1"/>
  <c r="A862" i="15" s="1"/>
  <c r="D1699" i="1"/>
  <c r="D1763" i="1"/>
  <c r="D1827" i="1"/>
  <c r="D140" i="1"/>
  <c r="D204" i="1"/>
  <c r="D268" i="1"/>
  <c r="D332" i="1"/>
  <c r="D396" i="1"/>
  <c r="D460" i="1"/>
  <c r="D524" i="1"/>
  <c r="D588" i="1"/>
  <c r="D652" i="1"/>
  <c r="D716" i="1"/>
  <c r="D1365" i="1"/>
  <c r="E1365" i="1"/>
  <c r="A592" i="15" s="1"/>
  <c r="D1429" i="1"/>
  <c r="E1429" i="1"/>
  <c r="A656" i="15" s="1"/>
  <c r="D1493" i="1"/>
  <c r="E1493" i="1"/>
  <c r="A720" i="15" s="1"/>
  <c r="D1557" i="1"/>
  <c r="E1557" i="1"/>
  <c r="A784" i="15" s="1"/>
  <c r="D1621" i="1"/>
  <c r="E1621" i="1"/>
  <c r="A848" i="15" s="1"/>
  <c r="D1685" i="1"/>
  <c r="D1749" i="1"/>
  <c r="D1813" i="1"/>
  <c r="D1877" i="1"/>
  <c r="D1342" i="1"/>
  <c r="E1342" i="1"/>
  <c r="A569" i="15" s="1"/>
  <c r="D1406" i="1"/>
  <c r="E1406" i="1"/>
  <c r="A633" i="15" s="1"/>
  <c r="D1478" i="1"/>
  <c r="E1478" i="1"/>
  <c r="A705" i="15" s="1"/>
  <c r="D1542" i="1"/>
  <c r="E1542" i="1"/>
  <c r="A769" i="15" s="1"/>
  <c r="D1606" i="1"/>
  <c r="E1606" i="1"/>
  <c r="A833" i="15" s="1"/>
  <c r="D1670" i="1"/>
  <c r="D1734" i="1"/>
  <c r="D1798" i="1"/>
  <c r="D1295" i="1"/>
  <c r="E1295" i="1"/>
  <c r="A522" i="15" s="1"/>
  <c r="D1359" i="1"/>
  <c r="E1359" i="1"/>
  <c r="A586" i="15" s="1"/>
  <c r="D1423" i="1"/>
  <c r="E1423" i="1"/>
  <c r="A650" i="15" s="1"/>
  <c r="D1487" i="1"/>
  <c r="E1487" i="1"/>
  <c r="A714" i="15" s="1"/>
  <c r="D1559" i="1"/>
  <c r="E1559" i="1"/>
  <c r="A786" i="15" s="1"/>
  <c r="D1631" i="1"/>
  <c r="E1631" i="1"/>
  <c r="A858" i="15" s="1"/>
  <c r="D1711" i="1"/>
  <c r="D1783" i="1"/>
  <c r="D960" i="1"/>
  <c r="E960" i="1"/>
  <c r="A187" i="15" s="1"/>
  <c r="D1320" i="1"/>
  <c r="E1320" i="1"/>
  <c r="A547" i="15" s="1"/>
  <c r="D1400" i="1"/>
  <c r="E1400" i="1"/>
  <c r="A627" i="15" s="1"/>
  <c r="D1464" i="1"/>
  <c r="E1464" i="1"/>
  <c r="A691" i="15" s="1"/>
  <c r="D1528" i="1"/>
  <c r="E1528" i="1"/>
  <c r="A755" i="15" s="1"/>
  <c r="D1592" i="1"/>
  <c r="E1592" i="1"/>
  <c r="A819" i="15" s="1"/>
  <c r="D1656" i="1"/>
  <c r="E1656" i="1"/>
  <c r="A883" i="15" s="1"/>
  <c r="D1720" i="1"/>
  <c r="D1784" i="1"/>
  <c r="D1848" i="1"/>
  <c r="D780" i="1"/>
  <c r="E780" i="1"/>
  <c r="A7" i="15" s="1"/>
  <c r="D844" i="1"/>
  <c r="E844" i="1"/>
  <c r="A71" i="15" s="1"/>
  <c r="D908" i="1"/>
  <c r="E908" i="1"/>
  <c r="A135" i="15" s="1"/>
  <c r="D972" i="1"/>
  <c r="E972" i="1"/>
  <c r="A199" i="15" s="1"/>
  <c r="D1036" i="1"/>
  <c r="E1036" i="1"/>
  <c r="A263" i="15" s="1"/>
  <c r="D1100" i="1"/>
  <c r="E1100" i="1"/>
  <c r="A327" i="15" s="1"/>
  <c r="D1164" i="1"/>
  <c r="E1164" i="1"/>
  <c r="A391" i="15" s="1"/>
  <c r="D1228" i="1"/>
  <c r="E1228" i="1"/>
  <c r="A455" i="15" s="1"/>
  <c r="D1292" i="1"/>
  <c r="E1292" i="1"/>
  <c r="A519" i="15" s="1"/>
  <c r="D1356" i="1"/>
  <c r="E1356" i="1"/>
  <c r="A583" i="15" s="1"/>
  <c r="D1420" i="1"/>
  <c r="E1420" i="1"/>
  <c r="A647" i="15" s="1"/>
  <c r="D1812" i="1"/>
  <c r="D1281" i="1"/>
  <c r="E1281" i="1"/>
  <c r="A508" i="15" s="1"/>
  <c r="D1617" i="1"/>
  <c r="E1617" i="1"/>
  <c r="A844" i="15" s="1"/>
  <c r="D1436" i="1"/>
  <c r="E1436" i="1"/>
  <c r="A663" i="15" s="1"/>
  <c r="D1500" i="1"/>
  <c r="E1500" i="1"/>
  <c r="A727" i="15" s="1"/>
  <c r="D1564" i="1"/>
  <c r="E1564" i="1"/>
  <c r="A791" i="15" s="1"/>
  <c r="D1628" i="1"/>
  <c r="E1628" i="1"/>
  <c r="A855" i="15" s="1"/>
  <c r="D1692" i="1"/>
  <c r="D1756" i="1"/>
  <c r="D1862" i="1"/>
  <c r="D1345" i="1"/>
  <c r="E1345" i="1"/>
  <c r="A572" i="15" s="1"/>
  <c r="D1625" i="1"/>
  <c r="E1625" i="1"/>
  <c r="A852" i="15" s="1"/>
  <c r="D1831" i="1"/>
  <c r="D1441" i="1"/>
  <c r="E1441" i="1"/>
  <c r="A668" i="15" s="1"/>
  <c r="D1777" i="1"/>
  <c r="D1505" i="1"/>
  <c r="E1505" i="1"/>
  <c r="A732" i="15" s="1"/>
  <c r="D1841" i="1"/>
  <c r="D1313" i="1"/>
  <c r="E1313" i="1"/>
  <c r="A540" i="15" s="1"/>
  <c r="D1641" i="1"/>
  <c r="E1641" i="1"/>
  <c r="A868" i="15" s="1"/>
  <c r="E1040" i="1"/>
  <c r="A267" i="15" s="1"/>
  <c r="E1112" i="1"/>
  <c r="A339" i="15" s="1"/>
  <c r="E1200" i="1"/>
  <c r="A427" i="15" s="1"/>
  <c r="E1280" i="1"/>
  <c r="A507" i="15" s="1"/>
  <c r="E793" i="1"/>
  <c r="A20" i="15" s="1"/>
  <c r="E857" i="1"/>
  <c r="A84" i="15" s="1"/>
  <c r="E921" i="1"/>
  <c r="A148" i="15" s="1"/>
  <c r="E985" i="1"/>
  <c r="A212" i="15" s="1"/>
  <c r="E1049" i="1"/>
  <c r="A276" i="15" s="1"/>
  <c r="E1113" i="1"/>
  <c r="A340" i="15" s="1"/>
  <c r="E1177" i="1"/>
  <c r="A404" i="15" s="1"/>
  <c r="E1241" i="1"/>
  <c r="A468" i="15" s="1"/>
  <c r="E802" i="1"/>
  <c r="A29" i="15" s="1"/>
  <c r="E866" i="1"/>
  <c r="A93" i="15" s="1"/>
  <c r="E930" i="1"/>
  <c r="A157" i="15" s="1"/>
  <c r="E994" i="1"/>
  <c r="A221" i="15" s="1"/>
  <c r="E1058" i="1"/>
  <c r="A285" i="15" s="1"/>
  <c r="E1122" i="1"/>
  <c r="A349" i="15" s="1"/>
  <c r="E1186" i="1"/>
  <c r="A413" i="15" s="1"/>
  <c r="E1250" i="1"/>
  <c r="A477" i="15" s="1"/>
  <c r="E1314" i="1"/>
  <c r="A541" i="15" s="1"/>
  <c r="E803" i="1"/>
  <c r="A30" i="15" s="1"/>
  <c r="E867" i="1"/>
  <c r="A94" i="15" s="1"/>
  <c r="E931" i="1"/>
  <c r="A158" i="15" s="1"/>
  <c r="E995" i="1"/>
  <c r="A222" i="15" s="1"/>
  <c r="E1059" i="1"/>
  <c r="A286" i="15" s="1"/>
  <c r="E1123" i="1"/>
  <c r="A350" i="15" s="1"/>
  <c r="E1187" i="1"/>
  <c r="A414" i="15" s="1"/>
  <c r="E1251" i="1"/>
  <c r="A478" i="15" s="1"/>
  <c r="E1370" i="1"/>
  <c r="A597" i="15" s="1"/>
  <c r="E1434" i="1"/>
  <c r="A661" i="15" s="1"/>
  <c r="E1498" i="1"/>
  <c r="A725" i="15" s="1"/>
  <c r="E1562" i="1"/>
  <c r="A789" i="15" s="1"/>
  <c r="E1626" i="1"/>
  <c r="A853" i="15" s="1"/>
  <c r="E1323" i="1"/>
  <c r="A550" i="15" s="1"/>
  <c r="E1387" i="1"/>
  <c r="A614" i="15" s="1"/>
  <c r="E1451" i="1"/>
  <c r="A678" i="15" s="1"/>
  <c r="E1515" i="1"/>
  <c r="A742" i="15" s="1"/>
  <c r="E1579" i="1"/>
  <c r="A806" i="15" s="1"/>
  <c r="E1643" i="1"/>
  <c r="A870" i="15" s="1"/>
  <c r="E1373" i="1"/>
  <c r="A600" i="15" s="1"/>
  <c r="E1437" i="1"/>
  <c r="A664" i="15" s="1"/>
  <c r="E1501" i="1"/>
  <c r="A728" i="15" s="1"/>
  <c r="E1565" i="1"/>
  <c r="A792" i="15" s="1"/>
  <c r="E1629" i="1"/>
  <c r="A856" i="15" s="1"/>
  <c r="E1350" i="1"/>
  <c r="A577" i="15" s="1"/>
  <c r="E1414" i="1"/>
  <c r="A641" i="15" s="1"/>
  <c r="E1486" i="1"/>
  <c r="A713" i="15" s="1"/>
  <c r="E1550" i="1"/>
  <c r="A777" i="15" s="1"/>
  <c r="E1614" i="1"/>
  <c r="A841" i="15" s="1"/>
  <c r="E1303" i="1"/>
  <c r="A530" i="15" s="1"/>
  <c r="E1367" i="1"/>
  <c r="A594" i="15" s="1"/>
  <c r="E1431" i="1"/>
  <c r="A658" i="15" s="1"/>
  <c r="E1495" i="1"/>
  <c r="A722" i="15" s="1"/>
  <c r="E1567" i="1"/>
  <c r="A794" i="15" s="1"/>
  <c r="E1647" i="1"/>
  <c r="A874" i="15" s="1"/>
  <c r="E1024" i="1"/>
  <c r="A251" i="15" s="1"/>
  <c r="E1344" i="1"/>
  <c r="A571" i="15" s="1"/>
  <c r="E1408" i="1"/>
  <c r="A635" i="15" s="1"/>
  <c r="E1472" i="1"/>
  <c r="A699" i="15" s="1"/>
  <c r="E1536" i="1"/>
  <c r="A763" i="15" s="1"/>
  <c r="E1600" i="1"/>
  <c r="A827" i="15" s="1"/>
  <c r="E1664" i="1"/>
  <c r="A891" i="15" s="1"/>
  <c r="E788" i="1"/>
  <c r="A15" i="15" s="1"/>
  <c r="E852" i="1"/>
  <c r="A79" i="15" s="1"/>
  <c r="E916" i="1"/>
  <c r="A143" i="15" s="1"/>
  <c r="E980" i="1"/>
  <c r="A207" i="15" s="1"/>
  <c r="E1044" i="1"/>
  <c r="A271" i="15" s="1"/>
  <c r="E1108" i="1"/>
  <c r="A335" i="15" s="1"/>
  <c r="E1172" i="1"/>
  <c r="A399" i="15" s="1"/>
  <c r="E1236" i="1"/>
  <c r="A463" i="15" s="1"/>
  <c r="E1300" i="1"/>
  <c r="A527" i="15" s="1"/>
  <c r="E1364" i="1"/>
  <c r="A591" i="15" s="1"/>
  <c r="E1422" i="1"/>
  <c r="A649" i="15" s="1"/>
  <c r="E1329" i="1"/>
  <c r="A556" i="15" s="1"/>
  <c r="E1649" i="1"/>
  <c r="A876" i="15" s="1"/>
  <c r="E1444" i="1"/>
  <c r="A671" i="15" s="1"/>
  <c r="E1508" i="1"/>
  <c r="A735" i="15" s="1"/>
  <c r="E1572" i="1"/>
  <c r="A799" i="15" s="1"/>
  <c r="E1636" i="1"/>
  <c r="A863" i="15" s="1"/>
  <c r="E1377" i="1"/>
  <c r="A604" i="15" s="1"/>
  <c r="E1665" i="1"/>
  <c r="A892" i="15" s="1"/>
  <c r="E1481" i="1"/>
  <c r="A708" i="15" s="1"/>
  <c r="E1545" i="1"/>
  <c r="A772" i="15" s="1"/>
  <c r="E1353" i="1"/>
  <c r="A580" i="15" s="1"/>
  <c r="E31" i="9"/>
  <c r="D32" i="9"/>
  <c r="D35" i="9"/>
  <c r="I31" i="9"/>
  <c r="E64" i="9"/>
  <c r="D65" i="9"/>
  <c r="I64" i="9"/>
  <c r="L37" i="9"/>
  <c r="K37" i="9"/>
  <c r="E22" i="10" s="1"/>
  <c r="F37" i="9"/>
  <c r="G37" i="9"/>
  <c r="F63" i="9"/>
  <c r="G63" i="9"/>
  <c r="L63" i="9"/>
  <c r="K63" i="9"/>
  <c r="K22" i="10" s="1"/>
  <c r="L29" i="9"/>
  <c r="K29" i="9"/>
  <c r="E14" i="10" s="1"/>
  <c r="F29" i="9"/>
  <c r="G29" i="9" s="1"/>
  <c r="I59" i="9"/>
  <c r="E59" i="9"/>
  <c r="E20" i="9"/>
  <c r="D21" i="9"/>
  <c r="I20" i="9"/>
  <c r="D26" i="9"/>
  <c r="I60" i="9"/>
  <c r="E60" i="9"/>
  <c r="D53" i="9"/>
  <c r="I52" i="9"/>
  <c r="E52" i="9"/>
  <c r="D58" i="9"/>
  <c r="E47" i="9"/>
  <c r="I47" i="9"/>
  <c r="F49" i="9"/>
  <c r="G49" i="9" s="1"/>
  <c r="L49" i="9"/>
  <c r="K49" i="9"/>
  <c r="K8" i="10" s="1"/>
  <c r="E48" i="9"/>
  <c r="I48" i="9"/>
  <c r="I36" i="9"/>
  <c r="E36" i="9"/>
  <c r="F33" i="9"/>
  <c r="G33" i="9" s="1"/>
  <c r="L33" i="9"/>
  <c r="K33" i="9"/>
  <c r="E18" i="10" s="1"/>
  <c r="K50" i="9"/>
  <c r="K9" i="10" s="1"/>
  <c r="F50" i="9"/>
  <c r="G50" i="9" s="1"/>
  <c r="L50" i="9"/>
  <c r="F41" i="9"/>
  <c r="G41" i="9" s="1"/>
  <c r="L41" i="9"/>
  <c r="K41" i="9"/>
  <c r="E26" i="10" s="1"/>
  <c r="K38" i="9"/>
  <c r="E23" i="10" s="1"/>
  <c r="L38" i="9"/>
  <c r="F38" i="9"/>
  <c r="G38" i="9" s="1"/>
  <c r="L39" i="5"/>
  <c r="L55" i="5"/>
  <c r="K55" i="5"/>
  <c r="I20" i="5"/>
  <c r="K61" i="5"/>
  <c r="K29" i="5"/>
  <c r="F61" i="5"/>
  <c r="G61" i="5" s="1"/>
  <c r="F50" i="5"/>
  <c r="G50" i="5" s="1"/>
  <c r="D26" i="5"/>
  <c r="I26" i="5" s="1"/>
  <c r="F29" i="5"/>
  <c r="G29" i="5" s="1"/>
  <c r="D21" i="5"/>
  <c r="D25" i="5" s="1"/>
  <c r="E36" i="5"/>
  <c r="L36" i="5" s="1"/>
  <c r="L50" i="5"/>
  <c r="K39" i="5"/>
  <c r="L19" i="5"/>
  <c r="E31" i="5"/>
  <c r="D32" i="5"/>
  <c r="D35" i="5"/>
  <c r="I31" i="5"/>
  <c r="I41" i="5"/>
  <c r="D47" i="5"/>
  <c r="E41" i="5"/>
  <c r="D42" i="5"/>
  <c r="L37" i="5"/>
  <c r="K37" i="5"/>
  <c r="F37" i="5"/>
  <c r="G37" i="5" s="1"/>
  <c r="K49" i="5"/>
  <c r="F49" i="5"/>
  <c r="G49" i="5" s="1"/>
  <c r="L49" i="5"/>
  <c r="I48" i="5"/>
  <c r="E48" i="5"/>
  <c r="L28" i="5"/>
  <c r="K28" i="5"/>
  <c r="F28" i="5"/>
  <c r="G28" i="5" s="1"/>
  <c r="L44" i="5"/>
  <c r="K44" i="5"/>
  <c r="F44" i="5"/>
  <c r="G44" i="5" s="1"/>
  <c r="E63" i="5"/>
  <c r="D64" i="5"/>
  <c r="I63" i="5"/>
  <c r="F33" i="5"/>
  <c r="G33" i="5" s="1"/>
  <c r="K33" i="5"/>
  <c r="L33" i="5"/>
  <c r="L51" i="5"/>
  <c r="K51" i="5"/>
  <c r="F51" i="5"/>
  <c r="G51" i="5" s="1"/>
  <c r="L27" i="5"/>
  <c r="K27" i="5"/>
  <c r="F27" i="5"/>
  <c r="G27" i="5" s="1"/>
  <c r="F20" i="5"/>
  <c r="G20" i="5" s="1"/>
  <c r="L20" i="5"/>
  <c r="K20" i="5"/>
  <c r="D53" i="5"/>
  <c r="I52" i="5"/>
  <c r="D58" i="5"/>
  <c r="E52" i="5"/>
  <c r="L60" i="5"/>
  <c r="K60" i="5"/>
  <c r="F60" i="5"/>
  <c r="G60" i="5" s="1"/>
  <c r="I59" i="5"/>
  <c r="E59" i="5"/>
  <c r="F38" i="5"/>
  <c r="G38" i="5" s="1"/>
  <c r="L38" i="5"/>
  <c r="K38" i="5"/>
  <c r="D1112" i="3"/>
  <c r="D18" i="1"/>
  <c r="D44" i="1"/>
  <c r="D88" i="1"/>
  <c r="D349" i="1"/>
  <c r="D605" i="1"/>
  <c r="D1317" i="1"/>
  <c r="D157" i="1"/>
  <c r="D414" i="1"/>
  <c r="D91" i="1"/>
  <c r="D70" i="1"/>
  <c r="D477" i="1"/>
  <c r="D158" i="1"/>
  <c r="D27" i="1"/>
  <c r="D108" i="1"/>
  <c r="D24" i="1"/>
  <c r="D285" i="1"/>
  <c r="D541" i="1"/>
  <c r="D797" i="1"/>
  <c r="D222" i="1"/>
  <c r="D82" i="1"/>
  <c r="D61" i="1"/>
  <c r="D221" i="1"/>
  <c r="D413" i="1"/>
  <c r="D669" i="1"/>
  <c r="D733" i="1"/>
  <c r="D869" i="1"/>
  <c r="D933" i="1"/>
  <c r="D997" i="1"/>
  <c r="D1061" i="1"/>
  <c r="D1125" i="1"/>
  <c r="D1189" i="1"/>
  <c r="D350" i="1"/>
  <c r="D286" i="1"/>
  <c r="D606" i="1"/>
  <c r="D862" i="1"/>
  <c r="D1054" i="1"/>
  <c r="D1246" i="1"/>
  <c r="D26" i="1"/>
  <c r="D90" i="1"/>
  <c r="D35" i="1"/>
  <c r="D99" i="1"/>
  <c r="D52" i="1"/>
  <c r="D69" i="1"/>
  <c r="D78" i="1"/>
  <c r="D32" i="1"/>
  <c r="D96" i="1"/>
  <c r="D165" i="1"/>
  <c r="D229" i="1"/>
  <c r="D293" i="1"/>
  <c r="D357" i="1"/>
  <c r="D421" i="1"/>
  <c r="D485" i="1"/>
  <c r="D549" i="1"/>
  <c r="D613" i="1"/>
  <c r="D677" i="1"/>
  <c r="D741" i="1"/>
  <c r="D805" i="1"/>
  <c r="D877" i="1"/>
  <c r="D941" i="1"/>
  <c r="D1005" i="1"/>
  <c r="D1069" i="1"/>
  <c r="D1133" i="1"/>
  <c r="D1197" i="1"/>
  <c r="D1261" i="1"/>
  <c r="D1325" i="1"/>
  <c r="D166" i="1"/>
  <c r="D230" i="1"/>
  <c r="D294" i="1"/>
  <c r="D358" i="1"/>
  <c r="D422" i="1"/>
  <c r="D486" i="1"/>
  <c r="D550" i="1"/>
  <c r="D614" i="1"/>
  <c r="D678" i="1"/>
  <c r="D742" i="1"/>
  <c r="D806" i="1"/>
  <c r="D870" i="1"/>
  <c r="D934" i="1"/>
  <c r="D998" i="1"/>
  <c r="D1062" i="1"/>
  <c r="D1126" i="1"/>
  <c r="D1190" i="1"/>
  <c r="D1254" i="1"/>
  <c r="D31" i="1"/>
  <c r="D95" i="1"/>
  <c r="D159" i="1"/>
  <c r="D223" i="1"/>
  <c r="D287" i="1"/>
  <c r="D351" i="1"/>
  <c r="D734" i="1"/>
  <c r="D87" i="1"/>
  <c r="D34" i="1"/>
  <c r="D98" i="1"/>
  <c r="D43" i="1"/>
  <c r="D107" i="1"/>
  <c r="D60" i="1"/>
  <c r="D77" i="1"/>
  <c r="D22" i="1"/>
  <c r="D86" i="1"/>
  <c r="D40" i="1"/>
  <c r="D104" i="1"/>
  <c r="D173" i="1"/>
  <c r="D237" i="1"/>
  <c r="D301" i="1"/>
  <c r="D365" i="1"/>
  <c r="D429" i="1"/>
  <c r="D493" i="1"/>
  <c r="D557" i="1"/>
  <c r="D621" i="1"/>
  <c r="D685" i="1"/>
  <c r="D749" i="1"/>
  <c r="D813" i="1"/>
  <c r="D885" i="1"/>
  <c r="D949" i="1"/>
  <c r="D1013" i="1"/>
  <c r="D1077" i="1"/>
  <c r="D1141" i="1"/>
  <c r="D1205" i="1"/>
  <c r="D1269" i="1"/>
  <c r="D1333" i="1"/>
  <c r="D174" i="1"/>
  <c r="D238" i="1"/>
  <c r="D302" i="1"/>
  <c r="D366" i="1"/>
  <c r="D430" i="1"/>
  <c r="D494" i="1"/>
  <c r="D558" i="1"/>
  <c r="D622" i="1"/>
  <c r="D686" i="1"/>
  <c r="D750" i="1"/>
  <c r="D814" i="1"/>
  <c r="D878" i="1"/>
  <c r="D942" i="1"/>
  <c r="D1006" i="1"/>
  <c r="D1070" i="1"/>
  <c r="D1134" i="1"/>
  <c r="D1198" i="1"/>
  <c r="D1262" i="1"/>
  <c r="D39" i="1"/>
  <c r="D103" i="1"/>
  <c r="D167" i="1"/>
  <c r="D231" i="1"/>
  <c r="D295" i="1"/>
  <c r="D359" i="1"/>
  <c r="D423" i="1"/>
  <c r="D487" i="1"/>
  <c r="D551" i="1"/>
  <c r="D623" i="1"/>
  <c r="D687" i="1"/>
  <c r="D751" i="1"/>
  <c r="D815" i="1"/>
  <c r="D879" i="1"/>
  <c r="D943" i="1"/>
  <c r="D1007" i="1"/>
  <c r="D1071" i="1"/>
  <c r="D1135" i="1"/>
  <c r="D1199" i="1"/>
  <c r="D1263" i="1"/>
  <c r="D152" i="1"/>
  <c r="D216" i="1"/>
  <c r="D280" i="1"/>
  <c r="D344" i="1"/>
  <c r="D408" i="1"/>
  <c r="D472" i="1"/>
  <c r="D536" i="1"/>
  <c r="D600" i="1"/>
  <c r="D664" i="1"/>
  <c r="D728" i="1"/>
  <c r="D792" i="1"/>
  <c r="D856" i="1"/>
  <c r="D920" i="1"/>
  <c r="D542" i="1"/>
  <c r="D926" i="1"/>
  <c r="D23" i="1"/>
  <c r="D42" i="1"/>
  <c r="D106" i="1"/>
  <c r="D51" i="1"/>
  <c r="D68" i="1"/>
  <c r="D21" i="1"/>
  <c r="D85" i="1"/>
  <c r="D30" i="1"/>
  <c r="D94" i="1"/>
  <c r="D48" i="1"/>
  <c r="D112" i="1"/>
  <c r="D181" i="1"/>
  <c r="D245" i="1"/>
  <c r="D309" i="1"/>
  <c r="D373" i="1"/>
  <c r="D437" i="1"/>
  <c r="D501" i="1"/>
  <c r="D565" i="1"/>
  <c r="D629" i="1"/>
  <c r="D693" i="1"/>
  <c r="D757" i="1"/>
  <c r="D821" i="1"/>
  <c r="D478" i="1"/>
  <c r="D798" i="1"/>
  <c r="D1118" i="1"/>
  <c r="D151" i="1"/>
  <c r="D50" i="1"/>
  <c r="D114" i="1"/>
  <c r="D59" i="1"/>
  <c r="D76" i="1"/>
  <c r="D29" i="1"/>
  <c r="D93" i="1"/>
  <c r="D38" i="1"/>
  <c r="D102" i="1"/>
  <c r="D56" i="1"/>
  <c r="D125" i="1"/>
  <c r="D189" i="1"/>
  <c r="D253" i="1"/>
  <c r="D317" i="1"/>
  <c r="D381" i="1"/>
  <c r="D445" i="1"/>
  <c r="D509" i="1"/>
  <c r="D573" i="1"/>
  <c r="D637" i="1"/>
  <c r="D701" i="1"/>
  <c r="D765" i="1"/>
  <c r="D829" i="1"/>
  <c r="D901" i="1"/>
  <c r="D965" i="1"/>
  <c r="D1029" i="1"/>
  <c r="D1093" i="1"/>
  <c r="D1157" i="1"/>
  <c r="D1221" i="1"/>
  <c r="D1285" i="1"/>
  <c r="D126" i="1"/>
  <c r="D190" i="1"/>
  <c r="D254" i="1"/>
  <c r="D318" i="1"/>
  <c r="D382" i="1"/>
  <c r="D446" i="1"/>
  <c r="D510" i="1"/>
  <c r="D574" i="1"/>
  <c r="D638" i="1"/>
  <c r="D702" i="1"/>
  <c r="D766" i="1"/>
  <c r="D830" i="1"/>
  <c r="D894" i="1"/>
  <c r="D958" i="1"/>
  <c r="D1022" i="1"/>
  <c r="D1086" i="1"/>
  <c r="D1150" i="1"/>
  <c r="D1214" i="1"/>
  <c r="D1278" i="1"/>
  <c r="D55" i="1"/>
  <c r="D119" i="1"/>
  <c r="D183" i="1"/>
  <c r="D247" i="1"/>
  <c r="D311" i="1"/>
  <c r="D375" i="1"/>
  <c r="D439" i="1"/>
  <c r="D503" i="1"/>
  <c r="D567" i="1"/>
  <c r="D639" i="1"/>
  <c r="D703" i="1"/>
  <c r="D767" i="1"/>
  <c r="D831" i="1"/>
  <c r="D895" i="1"/>
  <c r="D959" i="1"/>
  <c r="D1023" i="1"/>
  <c r="D1087" i="1"/>
  <c r="D1151" i="1"/>
  <c r="D1215" i="1"/>
  <c r="D1279" i="1"/>
  <c r="D168" i="1"/>
  <c r="D232" i="1"/>
  <c r="D296" i="1"/>
  <c r="D360" i="1"/>
  <c r="D424" i="1"/>
  <c r="D488" i="1"/>
  <c r="D552" i="1"/>
  <c r="D616" i="1"/>
  <c r="D680" i="1"/>
  <c r="D744" i="1"/>
  <c r="D808" i="1"/>
  <c r="D872" i="1"/>
  <c r="D936" i="1"/>
  <c r="D1008" i="1"/>
  <c r="D670" i="1"/>
  <c r="D990" i="1"/>
  <c r="D1182" i="1"/>
  <c r="D58" i="1"/>
  <c r="D67" i="1"/>
  <c r="D20" i="1"/>
  <c r="D84" i="1"/>
  <c r="D37" i="1"/>
  <c r="D101" i="1"/>
  <c r="D46" i="1"/>
  <c r="D110" i="1"/>
  <c r="D415" i="1"/>
  <c r="D479" i="1"/>
  <c r="D543" i="1"/>
  <c r="D615" i="1"/>
  <c r="D992" i="1"/>
  <c r="D1064" i="1"/>
  <c r="D1144" i="1"/>
  <c r="D1232" i="1"/>
  <c r="D1312" i="1"/>
  <c r="D49" i="1"/>
  <c r="D113" i="1"/>
  <c r="D177" i="1"/>
  <c r="D241" i="1"/>
  <c r="D305" i="1"/>
  <c r="D369" i="1"/>
  <c r="D433" i="1"/>
  <c r="D497" i="1"/>
  <c r="D561" i="1"/>
  <c r="D625" i="1"/>
  <c r="D689" i="1"/>
  <c r="D753" i="1"/>
  <c r="D817" i="1"/>
  <c r="D881" i="1"/>
  <c r="D1080" i="1"/>
  <c r="D1168" i="1"/>
  <c r="D1248" i="1"/>
  <c r="D1336" i="1"/>
  <c r="D65" i="1"/>
  <c r="D129" i="1"/>
  <c r="D193" i="1"/>
  <c r="D257" i="1"/>
  <c r="D321" i="1"/>
  <c r="D385" i="1"/>
  <c r="D449" i="1"/>
  <c r="D513" i="1"/>
  <c r="D577" i="1"/>
  <c r="D641" i="1"/>
  <c r="D705" i="1"/>
  <c r="D769" i="1"/>
  <c r="D833" i="1"/>
  <c r="D897" i="1"/>
  <c r="D961" i="1"/>
  <c r="D1025" i="1"/>
  <c r="D1089" i="1"/>
  <c r="D945" i="1"/>
  <c r="D1009" i="1"/>
  <c r="D1073" i="1"/>
  <c r="D1137" i="1"/>
  <c r="D1201" i="1"/>
  <c r="D122" i="1"/>
  <c r="D186" i="1"/>
  <c r="D250" i="1"/>
  <c r="D314" i="1"/>
  <c r="D378" i="1"/>
  <c r="D442" i="1"/>
  <c r="D506" i="1"/>
  <c r="D570" i="1"/>
  <c r="D634" i="1"/>
  <c r="D698" i="1"/>
  <c r="D762" i="1"/>
  <c r="D826" i="1"/>
  <c r="D890" i="1"/>
  <c r="D954" i="1"/>
  <c r="D1018" i="1"/>
  <c r="D1082" i="1"/>
  <c r="D1146" i="1"/>
  <c r="D1210" i="1"/>
  <c r="D1274" i="1"/>
  <c r="D123" i="1"/>
  <c r="D187" i="1"/>
  <c r="D251" i="1"/>
  <c r="D315" i="1"/>
  <c r="D379" i="1"/>
  <c r="D443" i="1"/>
  <c r="D507" i="1"/>
  <c r="D571" i="1"/>
  <c r="D635" i="1"/>
  <c r="D699" i="1"/>
  <c r="D763" i="1"/>
  <c r="D827" i="1"/>
  <c r="D891" i="1"/>
  <c r="D955" i="1"/>
  <c r="D1019" i="1"/>
  <c r="D1083" i="1"/>
  <c r="D1147" i="1"/>
  <c r="D1211" i="1"/>
  <c r="D1330" i="1"/>
  <c r="D1394" i="1"/>
  <c r="D1458" i="1"/>
  <c r="D1522" i="1"/>
  <c r="D1586" i="1"/>
  <c r="D1650" i="1"/>
  <c r="D1714" i="1"/>
  <c r="D1778" i="1"/>
  <c r="D1842" i="1"/>
  <c r="D1283" i="1"/>
  <c r="D1347" i="1"/>
  <c r="D1411" i="1"/>
  <c r="D1475" i="1"/>
  <c r="D1539" i="1"/>
  <c r="D1603" i="1"/>
  <c r="D1667" i="1"/>
  <c r="D1731" i="1"/>
  <c r="D1795" i="1"/>
  <c r="D1859" i="1"/>
  <c r="D172" i="1"/>
  <c r="D236" i="1"/>
  <c r="D300" i="1"/>
  <c r="D364" i="1"/>
  <c r="D428" i="1"/>
  <c r="D492" i="1"/>
  <c r="D556" i="1"/>
  <c r="D620" i="1"/>
  <c r="D1153" i="1"/>
  <c r="D1217" i="1"/>
  <c r="D138" i="1"/>
  <c r="D202" i="1"/>
  <c r="D266" i="1"/>
  <c r="D330" i="1"/>
  <c r="D394" i="1"/>
  <c r="D458" i="1"/>
  <c r="D522" i="1"/>
  <c r="D586" i="1"/>
  <c r="D650" i="1"/>
  <c r="D714" i="1"/>
  <c r="D778" i="1"/>
  <c r="D842" i="1"/>
  <c r="D906" i="1"/>
  <c r="D970" i="1"/>
  <c r="D1034" i="1"/>
  <c r="D1098" i="1"/>
  <c r="D1162" i="1"/>
  <c r="D1226" i="1"/>
  <c r="D1290" i="1"/>
  <c r="D139" i="1"/>
  <c r="D203" i="1"/>
  <c r="D267" i="1"/>
  <c r="D331" i="1"/>
  <c r="D395" i="1"/>
  <c r="D459" i="1"/>
  <c r="D523" i="1"/>
  <c r="D587" i="1"/>
  <c r="D651" i="1"/>
  <c r="D715" i="1"/>
  <c r="D779" i="1"/>
  <c r="D843" i="1"/>
  <c r="D907" i="1"/>
  <c r="D971" i="1"/>
  <c r="D1035" i="1"/>
  <c r="D1099" i="1"/>
  <c r="D1163" i="1"/>
  <c r="D1227" i="1"/>
  <c r="D1346" i="1"/>
  <c r="D1410" i="1"/>
  <c r="D1474" i="1"/>
  <c r="D1538" i="1"/>
  <c r="D1602" i="1"/>
  <c r="D1666" i="1"/>
  <c r="D1730" i="1"/>
  <c r="D1794" i="1"/>
  <c r="D1858" i="1"/>
  <c r="D1299" i="1"/>
  <c r="D1363" i="1"/>
  <c r="D1427" i="1"/>
  <c r="D1491" i="1"/>
  <c r="D1555" i="1"/>
  <c r="D1619" i="1"/>
  <c r="D1683" i="1"/>
  <c r="D1747" i="1"/>
  <c r="D1811" i="1"/>
  <c r="D124" i="1"/>
  <c r="D188" i="1"/>
  <c r="D252" i="1"/>
  <c r="D316" i="1"/>
  <c r="D380" i="1"/>
  <c r="D444" i="1"/>
  <c r="D508" i="1"/>
  <c r="D572" i="1"/>
  <c r="D636" i="1"/>
  <c r="D79" i="1"/>
  <c r="D143" i="1"/>
  <c r="D207" i="1"/>
  <c r="D271" i="1"/>
  <c r="D335" i="1"/>
  <c r="D399" i="1"/>
  <c r="D463" i="1"/>
  <c r="D527" i="1"/>
  <c r="D591" i="1"/>
  <c r="D663" i="1"/>
  <c r="D727" i="1"/>
  <c r="D791" i="1"/>
  <c r="D855" i="1"/>
  <c r="D919" i="1"/>
  <c r="D983" i="1"/>
  <c r="D1047" i="1"/>
  <c r="D1111" i="1"/>
  <c r="D1175" i="1"/>
  <c r="D1239" i="1"/>
  <c r="D128" i="1"/>
  <c r="D192" i="1"/>
  <c r="D256" i="1"/>
  <c r="D320" i="1"/>
  <c r="D384" i="1"/>
  <c r="D448" i="1"/>
  <c r="D512" i="1"/>
  <c r="D576" i="1"/>
  <c r="D640" i="1"/>
  <c r="D704" i="1"/>
  <c r="D768" i="1"/>
  <c r="D832" i="1"/>
  <c r="D896" i="1"/>
  <c r="D968" i="1"/>
  <c r="D1040" i="1"/>
  <c r="D1112" i="1"/>
  <c r="D1200" i="1"/>
  <c r="D1280" i="1"/>
  <c r="D25" i="1"/>
  <c r="D89" i="1"/>
  <c r="D153" i="1"/>
  <c r="D217" i="1"/>
  <c r="D215" i="1"/>
  <c r="D279" i="1"/>
  <c r="D343" i="1"/>
  <c r="D407" i="1"/>
  <c r="D471" i="1"/>
  <c r="D535" i="1"/>
  <c r="D599" i="1"/>
  <c r="D671" i="1"/>
  <c r="D735" i="1"/>
  <c r="D799" i="1"/>
  <c r="D863" i="1"/>
  <c r="D927" i="1"/>
  <c r="D991" i="1"/>
  <c r="D1055" i="1"/>
  <c r="D1119" i="1"/>
  <c r="D1183" i="1"/>
  <c r="D1247" i="1"/>
  <c r="D136" i="1"/>
  <c r="D200" i="1"/>
  <c r="D264" i="1"/>
  <c r="D328" i="1"/>
  <c r="D392" i="1"/>
  <c r="D456" i="1"/>
  <c r="D520" i="1"/>
  <c r="D584" i="1"/>
  <c r="D648" i="1"/>
  <c r="D712" i="1"/>
  <c r="D776" i="1"/>
  <c r="D840" i="1"/>
  <c r="D904" i="1"/>
  <c r="D976" i="1"/>
  <c r="D1048" i="1"/>
  <c r="D1120" i="1"/>
  <c r="D1208" i="1"/>
  <c r="D1296" i="1"/>
  <c r="D33" i="1"/>
  <c r="D97" i="1"/>
  <c r="D161" i="1"/>
  <c r="D225" i="1"/>
  <c r="D289" i="1"/>
  <c r="D353" i="1"/>
  <c r="D417" i="1"/>
  <c r="D481" i="1"/>
  <c r="D545" i="1"/>
  <c r="D609" i="1"/>
  <c r="D673" i="1"/>
  <c r="D737" i="1"/>
  <c r="D801" i="1"/>
  <c r="D865" i="1"/>
  <c r="D929" i="1"/>
  <c r="D679" i="1"/>
  <c r="D743" i="1"/>
  <c r="D807" i="1"/>
  <c r="D871" i="1"/>
  <c r="D935" i="1"/>
  <c r="D999" i="1"/>
  <c r="D1063" i="1"/>
  <c r="D1127" i="1"/>
  <c r="D1191" i="1"/>
  <c r="D1255" i="1"/>
  <c r="D144" i="1"/>
  <c r="D208" i="1"/>
  <c r="D272" i="1"/>
  <c r="D336" i="1"/>
  <c r="D400" i="1"/>
  <c r="D464" i="1"/>
  <c r="D528" i="1"/>
  <c r="D592" i="1"/>
  <c r="D656" i="1"/>
  <c r="D720" i="1"/>
  <c r="D784" i="1"/>
  <c r="D848" i="1"/>
  <c r="D912" i="1"/>
  <c r="D984" i="1"/>
  <c r="D1056" i="1"/>
  <c r="D1136" i="1"/>
  <c r="D1216" i="1"/>
  <c r="D1304" i="1"/>
  <c r="D41" i="1"/>
  <c r="D105" i="1"/>
  <c r="D169" i="1"/>
  <c r="D233" i="1"/>
  <c r="D893" i="1"/>
  <c r="D957" i="1"/>
  <c r="D1021" i="1"/>
  <c r="D1085" i="1"/>
  <c r="D1149" i="1"/>
  <c r="D1213" i="1"/>
  <c r="D1277" i="1"/>
  <c r="D118" i="1"/>
  <c r="D182" i="1"/>
  <c r="D246" i="1"/>
  <c r="D310" i="1"/>
  <c r="D374" i="1"/>
  <c r="D438" i="1"/>
  <c r="D502" i="1"/>
  <c r="D566" i="1"/>
  <c r="D630" i="1"/>
  <c r="D694" i="1"/>
  <c r="D758" i="1"/>
  <c r="D822" i="1"/>
  <c r="D886" i="1"/>
  <c r="D950" i="1"/>
  <c r="D1014" i="1"/>
  <c r="D1078" i="1"/>
  <c r="D1142" i="1"/>
  <c r="D1206" i="1"/>
  <c r="D1270" i="1"/>
  <c r="D47" i="1"/>
  <c r="D111" i="1"/>
  <c r="D175" i="1"/>
  <c r="D239" i="1"/>
  <c r="D303" i="1"/>
  <c r="D367" i="1"/>
  <c r="D431" i="1"/>
  <c r="D495" i="1"/>
  <c r="D559" i="1"/>
  <c r="D631" i="1"/>
  <c r="D695" i="1"/>
  <c r="D759" i="1"/>
  <c r="D823" i="1"/>
  <c r="D887" i="1"/>
  <c r="D951" i="1"/>
  <c r="D1015" i="1"/>
  <c r="D1079" i="1"/>
  <c r="D1143" i="1"/>
  <c r="D64" i="1"/>
  <c r="D133" i="1"/>
  <c r="D197" i="1"/>
  <c r="D261" i="1"/>
  <c r="D325" i="1"/>
  <c r="D389" i="1"/>
  <c r="D453" i="1"/>
  <c r="D517" i="1"/>
  <c r="D581" i="1"/>
  <c r="D645" i="1"/>
  <c r="D709" i="1"/>
  <c r="D773" i="1"/>
  <c r="D837" i="1"/>
  <c r="D909" i="1"/>
  <c r="D973" i="1"/>
  <c r="D1037" i="1"/>
  <c r="D1101" i="1"/>
  <c r="D1165" i="1"/>
  <c r="D1229" i="1"/>
  <c r="D1293" i="1"/>
  <c r="D134" i="1"/>
  <c r="D198" i="1"/>
  <c r="D262" i="1"/>
  <c r="D326" i="1"/>
  <c r="D390" i="1"/>
  <c r="D454" i="1"/>
  <c r="D518" i="1"/>
  <c r="D582" i="1"/>
  <c r="D646" i="1"/>
  <c r="D710" i="1"/>
  <c r="D774" i="1"/>
  <c r="D838" i="1"/>
  <c r="D902" i="1"/>
  <c r="D966" i="1"/>
  <c r="D1030" i="1"/>
  <c r="D1094" i="1"/>
  <c r="D1158" i="1"/>
  <c r="D1222" i="1"/>
  <c r="D1286" i="1"/>
  <c r="D63" i="1"/>
  <c r="D127" i="1"/>
  <c r="D191" i="1"/>
  <c r="D255" i="1"/>
  <c r="D319" i="1"/>
  <c r="D383" i="1"/>
  <c r="D447" i="1"/>
  <c r="D511" i="1"/>
  <c r="D575" i="1"/>
  <c r="D647" i="1"/>
  <c r="D711" i="1"/>
  <c r="D775" i="1"/>
  <c r="D839" i="1"/>
  <c r="D903" i="1"/>
  <c r="D967" i="1"/>
  <c r="D1031" i="1"/>
  <c r="D1095" i="1"/>
  <c r="D1159" i="1"/>
  <c r="D281" i="1"/>
  <c r="D345" i="1"/>
  <c r="D409" i="1"/>
  <c r="D473" i="1"/>
  <c r="D537" i="1"/>
  <c r="D601" i="1"/>
  <c r="D665" i="1"/>
  <c r="D729" i="1"/>
  <c r="D793" i="1"/>
  <c r="D857" i="1"/>
  <c r="D921" i="1"/>
  <c r="D985" i="1"/>
  <c r="D1049" i="1"/>
  <c r="D1113" i="1"/>
  <c r="D1177" i="1"/>
  <c r="D1241" i="1"/>
  <c r="D162" i="1"/>
  <c r="D226" i="1"/>
  <c r="D290" i="1"/>
  <c r="D354" i="1"/>
  <c r="D418" i="1"/>
  <c r="D482" i="1"/>
  <c r="D546" i="1"/>
  <c r="D610" i="1"/>
  <c r="D674" i="1"/>
  <c r="D738" i="1"/>
  <c r="D802" i="1"/>
  <c r="D866" i="1"/>
  <c r="D930" i="1"/>
  <c r="D994" i="1"/>
  <c r="D1058" i="1"/>
  <c r="D1122" i="1"/>
  <c r="D1186" i="1"/>
  <c r="D1250" i="1"/>
  <c r="D1314" i="1"/>
  <c r="D163" i="1"/>
  <c r="D227" i="1"/>
  <c r="D291" i="1"/>
  <c r="D355" i="1"/>
  <c r="D419" i="1"/>
  <c r="D483" i="1"/>
  <c r="D547" i="1"/>
  <c r="D611" i="1"/>
  <c r="D675" i="1"/>
  <c r="D739" i="1"/>
  <c r="D803" i="1"/>
  <c r="D867" i="1"/>
  <c r="D931" i="1"/>
  <c r="D995" i="1"/>
  <c r="D1059" i="1"/>
  <c r="D1123" i="1"/>
  <c r="D1187" i="1"/>
  <c r="D1251" i="1"/>
  <c r="D1370" i="1"/>
  <c r="D1434" i="1"/>
  <c r="D1498" i="1"/>
  <c r="D1562" i="1"/>
  <c r="D1626" i="1"/>
  <c r="D1690" i="1"/>
  <c r="D1754" i="1"/>
  <c r="D1818" i="1"/>
  <c r="D1882" i="1"/>
  <c r="D1323" i="1"/>
  <c r="D1387" i="1"/>
  <c r="D1451" i="1"/>
  <c r="D1515" i="1"/>
  <c r="D1579" i="1"/>
  <c r="D1643" i="1"/>
  <c r="D1707" i="1"/>
  <c r="D1771" i="1"/>
  <c r="D1835" i="1"/>
  <c r="D148" i="1"/>
  <c r="D212" i="1"/>
  <c r="D276" i="1"/>
  <c r="D340" i="1"/>
  <c r="D404" i="1"/>
  <c r="D468" i="1"/>
  <c r="D532" i="1"/>
  <c r="D596" i="1"/>
  <c r="D660" i="1"/>
  <c r="D724" i="1"/>
  <c r="D1373" i="1"/>
  <c r="D1437" i="1"/>
  <c r="D1501" i="1"/>
  <c r="D1565" i="1"/>
  <c r="D1629" i="1"/>
  <c r="D1693" i="1"/>
  <c r="D1757" i="1"/>
  <c r="D1821" i="1"/>
  <c r="D1885" i="1"/>
  <c r="D1350" i="1"/>
  <c r="D1414" i="1"/>
  <c r="D1486" i="1"/>
  <c r="D1550" i="1"/>
  <c r="D1614" i="1"/>
  <c r="D1678" i="1"/>
  <c r="D1742" i="1"/>
  <c r="D1806" i="1"/>
  <c r="D1303" i="1"/>
  <c r="D1367" i="1"/>
  <c r="D1431" i="1"/>
  <c r="D1495" i="1"/>
  <c r="D1567" i="1"/>
  <c r="D1647" i="1"/>
  <c r="D1719" i="1"/>
  <c r="D1791" i="1"/>
  <c r="D1024" i="1"/>
  <c r="D1344" i="1"/>
  <c r="D1408" i="1"/>
  <c r="D1472" i="1"/>
  <c r="D1536" i="1"/>
  <c r="D1600" i="1"/>
  <c r="D1664" i="1"/>
  <c r="D1728" i="1"/>
  <c r="D1792" i="1"/>
  <c r="D1856" i="1"/>
  <c r="D788" i="1"/>
  <c r="D852" i="1"/>
  <c r="D916" i="1"/>
  <c r="D980" i="1"/>
  <c r="D1044" i="1"/>
  <c r="D1108" i="1"/>
  <c r="D1172" i="1"/>
  <c r="D1236" i="1"/>
  <c r="D1300" i="1"/>
  <c r="D1364" i="1"/>
  <c r="D1422" i="1"/>
  <c r="D1828" i="1"/>
  <c r="D1329" i="1"/>
  <c r="D1649" i="1"/>
  <c r="D1444" i="1"/>
  <c r="D1508" i="1"/>
  <c r="D1572" i="1"/>
  <c r="D1636" i="1"/>
  <c r="D1700" i="1"/>
  <c r="D1772" i="1"/>
  <c r="D1886" i="1"/>
  <c r="D1377" i="1"/>
  <c r="D1665" i="1"/>
  <c r="D1863" i="1"/>
  <c r="D1481" i="1"/>
  <c r="D1817" i="1"/>
  <c r="D1545" i="1"/>
  <c r="D1881" i="1"/>
  <c r="D1353" i="1"/>
  <c r="D1673" i="1"/>
  <c r="D993" i="1"/>
  <c r="D1057" i="1"/>
  <c r="D1121" i="1"/>
  <c r="D1185" i="1"/>
  <c r="D1249" i="1"/>
  <c r="D170" i="1"/>
  <c r="D234" i="1"/>
  <c r="D298" i="1"/>
  <c r="D362" i="1"/>
  <c r="D426" i="1"/>
  <c r="D490" i="1"/>
  <c r="D554" i="1"/>
  <c r="D618" i="1"/>
  <c r="D682" i="1"/>
  <c r="D746" i="1"/>
  <c r="D810" i="1"/>
  <c r="D874" i="1"/>
  <c r="D938" i="1"/>
  <c r="D1002" i="1"/>
  <c r="D1066" i="1"/>
  <c r="D1130" i="1"/>
  <c r="D1194" i="1"/>
  <c r="D1258" i="1"/>
  <c r="D1322" i="1"/>
  <c r="D171" i="1"/>
  <c r="D235" i="1"/>
  <c r="D299" i="1"/>
  <c r="D363" i="1"/>
  <c r="D427" i="1"/>
  <c r="D491" i="1"/>
  <c r="D555" i="1"/>
  <c r="D619" i="1"/>
  <c r="D683" i="1"/>
  <c r="D747" i="1"/>
  <c r="D811" i="1"/>
  <c r="D875" i="1"/>
  <c r="D939" i="1"/>
  <c r="D1003" i="1"/>
  <c r="D1067" i="1"/>
  <c r="D1131" i="1"/>
  <c r="D1195" i="1"/>
  <c r="D1259" i="1"/>
  <c r="D1378" i="1"/>
  <c r="D1442" i="1"/>
  <c r="D1506" i="1"/>
  <c r="D1570" i="1"/>
  <c r="D1634" i="1"/>
  <c r="D1698" i="1"/>
  <c r="D1762" i="1"/>
  <c r="D1826" i="1"/>
  <c r="D1267" i="1"/>
  <c r="D1331" i="1"/>
  <c r="D1395" i="1"/>
  <c r="D1459" i="1"/>
  <c r="D1523" i="1"/>
  <c r="D1587" i="1"/>
  <c r="D1651" i="1"/>
  <c r="D1715" i="1"/>
  <c r="D1779" i="1"/>
  <c r="D1843" i="1"/>
  <c r="D156" i="1"/>
  <c r="D220" i="1"/>
  <c r="D284" i="1"/>
  <c r="D348" i="1"/>
  <c r="D412" i="1"/>
  <c r="D476" i="1"/>
  <c r="D540" i="1"/>
  <c r="D604" i="1"/>
  <c r="D668" i="1"/>
  <c r="D732" i="1"/>
  <c r="D1381" i="1"/>
  <c r="D1445" i="1"/>
  <c r="D1509" i="1"/>
  <c r="D1573" i="1"/>
  <c r="D1637" i="1"/>
  <c r="D1701" i="1"/>
  <c r="D1765" i="1"/>
  <c r="D1829" i="1"/>
  <c r="D1294" i="1"/>
  <c r="D1358" i="1"/>
  <c r="D1430" i="1"/>
  <c r="D1494" i="1"/>
  <c r="D1558" i="1"/>
  <c r="D1622" i="1"/>
  <c r="D1686" i="1"/>
  <c r="D1750" i="1"/>
  <c r="D1814" i="1"/>
  <c r="D1311" i="1"/>
  <c r="D1375" i="1"/>
  <c r="D1439" i="1"/>
  <c r="D1503" i="1"/>
  <c r="D1583" i="1"/>
  <c r="D1655" i="1"/>
  <c r="D1727" i="1"/>
  <c r="D1799" i="1"/>
  <c r="D1088" i="1"/>
  <c r="D1352" i="1"/>
  <c r="D1416" i="1"/>
  <c r="D1480" i="1"/>
  <c r="D1544" i="1"/>
  <c r="D1608" i="1"/>
  <c r="D1672" i="1"/>
  <c r="D1736" i="1"/>
  <c r="D1800" i="1"/>
  <c r="D1864" i="1"/>
  <c r="D796" i="1"/>
  <c r="D860" i="1"/>
  <c r="D924" i="1"/>
  <c r="D988" i="1"/>
  <c r="D1052" i="1"/>
  <c r="D1116" i="1"/>
  <c r="D1180" i="1"/>
  <c r="D1244" i="1"/>
  <c r="D1308" i="1"/>
  <c r="D1372" i="1"/>
  <c r="D1867" i="1"/>
  <c r="D1844" i="1"/>
  <c r="D1369" i="1"/>
  <c r="D1689" i="1"/>
  <c r="D1452" i="1"/>
  <c r="D1516" i="1"/>
  <c r="D1580" i="1"/>
  <c r="D1644" i="1"/>
  <c r="D1708" i="1"/>
  <c r="D1788" i="1"/>
  <c r="D1639" i="1"/>
  <c r="D1417" i="1"/>
  <c r="D1705" i="1"/>
  <c r="D1887" i="1"/>
  <c r="D1537" i="1"/>
  <c r="D1865" i="1"/>
  <c r="D1585" i="1"/>
  <c r="D1511" i="1"/>
  <c r="D1393" i="1"/>
  <c r="D1713" i="1"/>
  <c r="D297" i="1"/>
  <c r="D361" i="1"/>
  <c r="D425" i="1"/>
  <c r="D489" i="1"/>
  <c r="D553" i="1"/>
  <c r="D617" i="1"/>
  <c r="D681" i="1"/>
  <c r="D745" i="1"/>
  <c r="D809" i="1"/>
  <c r="D873" i="1"/>
  <c r="D937" i="1"/>
  <c r="D1001" i="1"/>
  <c r="D1065" i="1"/>
  <c r="D1129" i="1"/>
  <c r="D1193" i="1"/>
  <c r="D1257" i="1"/>
  <c r="D178" i="1"/>
  <c r="D242" i="1"/>
  <c r="D306" i="1"/>
  <c r="D370" i="1"/>
  <c r="D434" i="1"/>
  <c r="D498" i="1"/>
  <c r="D562" i="1"/>
  <c r="D626" i="1"/>
  <c r="D690" i="1"/>
  <c r="D754" i="1"/>
  <c r="D818" i="1"/>
  <c r="D882" i="1"/>
  <c r="D946" i="1"/>
  <c r="D1010" i="1"/>
  <c r="D1074" i="1"/>
  <c r="D1138" i="1"/>
  <c r="D1202" i="1"/>
  <c r="D1266" i="1"/>
  <c r="D115" i="1"/>
  <c r="D179" i="1"/>
  <c r="D243" i="1"/>
  <c r="D307" i="1"/>
  <c r="D371" i="1"/>
  <c r="D435" i="1"/>
  <c r="D499" i="1"/>
  <c r="D563" i="1"/>
  <c r="D627" i="1"/>
  <c r="D691" i="1"/>
  <c r="D755" i="1"/>
  <c r="D819" i="1"/>
  <c r="D883" i="1"/>
  <c r="D947" i="1"/>
  <c r="D1011" i="1"/>
  <c r="D1075" i="1"/>
  <c r="D1139" i="1"/>
  <c r="D1203" i="1"/>
  <c r="D1192" i="1"/>
  <c r="D1386" i="1"/>
  <c r="D1450" i="1"/>
  <c r="D1514" i="1"/>
  <c r="D1578" i="1"/>
  <c r="D1642" i="1"/>
  <c r="D1706" i="1"/>
  <c r="D1770" i="1"/>
  <c r="D1834" i="1"/>
  <c r="D1275" i="1"/>
  <c r="D1339" i="1"/>
  <c r="D1403" i="1"/>
  <c r="D1467" i="1"/>
  <c r="D1531" i="1"/>
  <c r="D1595" i="1"/>
  <c r="D1659" i="1"/>
  <c r="D1723" i="1"/>
  <c r="D1787" i="1"/>
  <c r="D1851" i="1"/>
  <c r="D164" i="1"/>
  <c r="D228" i="1"/>
  <c r="D292" i="1"/>
  <c r="D356" i="1"/>
  <c r="D420" i="1"/>
  <c r="D484" i="1"/>
  <c r="D548" i="1"/>
  <c r="D612" i="1"/>
  <c r="D676" i="1"/>
  <c r="D740" i="1"/>
  <c r="D1389" i="1"/>
  <c r="D1453" i="1"/>
  <c r="D1517" i="1"/>
  <c r="D1581" i="1"/>
  <c r="D1645" i="1"/>
  <c r="D1709" i="1"/>
  <c r="D1773" i="1"/>
  <c r="D1837" i="1"/>
  <c r="D1302" i="1"/>
  <c r="D1366" i="1"/>
  <c r="D1438" i="1"/>
  <c r="D1502" i="1"/>
  <c r="D1566" i="1"/>
  <c r="D1630" i="1"/>
  <c r="D1694" i="1"/>
  <c r="D1758" i="1"/>
  <c r="D1822" i="1"/>
  <c r="D1319" i="1"/>
  <c r="D1383" i="1"/>
  <c r="D1447" i="1"/>
  <c r="D1519" i="1"/>
  <c r="D1591" i="1"/>
  <c r="D1663" i="1"/>
  <c r="D1735" i="1"/>
  <c r="D1807" i="1"/>
  <c r="D1128" i="1"/>
  <c r="D1360" i="1"/>
  <c r="D1424" i="1"/>
  <c r="D1488" i="1"/>
  <c r="D1552" i="1"/>
  <c r="D1616" i="1"/>
  <c r="D1680" i="1"/>
  <c r="D1744" i="1"/>
  <c r="D1808" i="1"/>
  <c r="D1872" i="1"/>
  <c r="D804" i="1"/>
  <c r="D868" i="1"/>
  <c r="D932" i="1"/>
  <c r="D996" i="1"/>
  <c r="D1060" i="1"/>
  <c r="D1124" i="1"/>
  <c r="D1188" i="1"/>
  <c r="D1252" i="1"/>
  <c r="D1316" i="1"/>
  <c r="D1380" i="1"/>
  <c r="D1875" i="1"/>
  <c r="D1860" i="1"/>
  <c r="D1409" i="1"/>
  <c r="D1729" i="1"/>
  <c r="D1460" i="1"/>
  <c r="D1524" i="1"/>
  <c r="D1588" i="1"/>
  <c r="D1652" i="1"/>
  <c r="D1716" i="1"/>
  <c r="D1804" i="1"/>
  <c r="D1703" i="1"/>
  <c r="D1457" i="1"/>
  <c r="D1745" i="1"/>
  <c r="D1880" i="1"/>
  <c r="D1577" i="1"/>
  <c r="D1273" i="1"/>
  <c r="D1633" i="1"/>
  <c r="D1575" i="1"/>
  <c r="D1433" i="1"/>
  <c r="D1753" i="1"/>
  <c r="D684" i="1"/>
  <c r="D861" i="1"/>
  <c r="D1397" i="1"/>
  <c r="D1461" i="1"/>
  <c r="D1525" i="1"/>
  <c r="D1589" i="1"/>
  <c r="D1653" i="1"/>
  <c r="D1717" i="1"/>
  <c r="D1781" i="1"/>
  <c r="D1845" i="1"/>
  <c r="D1310" i="1"/>
  <c r="D1374" i="1"/>
  <c r="D1446" i="1"/>
  <c r="D1510" i="1"/>
  <c r="D1574" i="1"/>
  <c r="D1638" i="1"/>
  <c r="D1702" i="1"/>
  <c r="D1766" i="1"/>
  <c r="D1830" i="1"/>
  <c r="D1327" i="1"/>
  <c r="D1391" i="1"/>
  <c r="D1455" i="1"/>
  <c r="D1527" i="1"/>
  <c r="D1599" i="1"/>
  <c r="D1671" i="1"/>
  <c r="D1743" i="1"/>
  <c r="D1815" i="1"/>
  <c r="D1160" i="1"/>
  <c r="D1368" i="1"/>
  <c r="D1432" i="1"/>
  <c r="D1496" i="1"/>
  <c r="D1560" i="1"/>
  <c r="D1624" i="1"/>
  <c r="D1688" i="1"/>
  <c r="D1752" i="1"/>
  <c r="D1816" i="1"/>
  <c r="D748" i="1"/>
  <c r="D812" i="1"/>
  <c r="D876" i="1"/>
  <c r="D940" i="1"/>
  <c r="D1004" i="1"/>
  <c r="D1068" i="1"/>
  <c r="D1132" i="1"/>
  <c r="D1196" i="1"/>
  <c r="D1260" i="1"/>
  <c r="D1324" i="1"/>
  <c r="D1388" i="1"/>
  <c r="D1883" i="1"/>
  <c r="D1868" i="1"/>
  <c r="D1449" i="1"/>
  <c r="D1769" i="1"/>
  <c r="D1468" i="1"/>
  <c r="D1532" i="1"/>
  <c r="D1596" i="1"/>
  <c r="D1660" i="1"/>
  <c r="D1724" i="1"/>
  <c r="D1820" i="1"/>
  <c r="D1871" i="1"/>
  <c r="D1497" i="1"/>
  <c r="D1785" i="1"/>
  <c r="D1289" i="1"/>
  <c r="D1609" i="1"/>
  <c r="D1337" i="1"/>
  <c r="D1681" i="1"/>
  <c r="D1767" i="1"/>
  <c r="D1473" i="1"/>
  <c r="D1793" i="1"/>
  <c r="D1207" i="1"/>
  <c r="D1271" i="1"/>
  <c r="D160" i="1"/>
  <c r="D224" i="1"/>
  <c r="D288" i="1"/>
  <c r="D352" i="1"/>
  <c r="D416" i="1"/>
  <c r="D480" i="1"/>
  <c r="D544" i="1"/>
  <c r="D608" i="1"/>
  <c r="D672" i="1"/>
  <c r="D736" i="1"/>
  <c r="D800" i="1"/>
  <c r="D864" i="1"/>
  <c r="D928" i="1"/>
  <c r="D1000" i="1"/>
  <c r="D1072" i="1"/>
  <c r="D1152" i="1"/>
  <c r="D1240" i="1"/>
  <c r="D1328" i="1"/>
  <c r="D57" i="1"/>
  <c r="D121" i="1"/>
  <c r="D185" i="1"/>
  <c r="D249" i="1"/>
  <c r="D313" i="1"/>
  <c r="D377" i="1"/>
  <c r="D441" i="1"/>
  <c r="D505" i="1"/>
  <c r="D569" i="1"/>
  <c r="D633" i="1"/>
  <c r="D697" i="1"/>
  <c r="D761" i="1"/>
  <c r="D825" i="1"/>
  <c r="D889" i="1"/>
  <c r="D953" i="1"/>
  <c r="D1017" i="1"/>
  <c r="D1081" i="1"/>
  <c r="D1145" i="1"/>
  <c r="D1209" i="1"/>
  <c r="D130" i="1"/>
  <c r="D194" i="1"/>
  <c r="D258" i="1"/>
  <c r="D322" i="1"/>
  <c r="D386" i="1"/>
  <c r="D450" i="1"/>
  <c r="D514" i="1"/>
  <c r="D578" i="1"/>
  <c r="D642" i="1"/>
  <c r="D706" i="1"/>
  <c r="D770" i="1"/>
  <c r="D834" i="1"/>
  <c r="D898" i="1"/>
  <c r="D962" i="1"/>
  <c r="D1026" i="1"/>
  <c r="D1090" i="1"/>
  <c r="D1154" i="1"/>
  <c r="D1218" i="1"/>
  <c r="D1282" i="1"/>
  <c r="D131" i="1"/>
  <c r="D195" i="1"/>
  <c r="D259" i="1"/>
  <c r="D323" i="1"/>
  <c r="D387" i="1"/>
  <c r="D451" i="1"/>
  <c r="D515" i="1"/>
  <c r="D579" i="1"/>
  <c r="D643" i="1"/>
  <c r="D707" i="1"/>
  <c r="D771" i="1"/>
  <c r="D835" i="1"/>
  <c r="D899" i="1"/>
  <c r="D963" i="1"/>
  <c r="D1027" i="1"/>
  <c r="D1091" i="1"/>
  <c r="D1155" i="1"/>
  <c r="D1219" i="1"/>
  <c r="D1338" i="1"/>
  <c r="D1402" i="1"/>
  <c r="D1466" i="1"/>
  <c r="D1530" i="1"/>
  <c r="D1594" i="1"/>
  <c r="D1658" i="1"/>
  <c r="D1722" i="1"/>
  <c r="D1786" i="1"/>
  <c r="D1850" i="1"/>
  <c r="D1291" i="1"/>
  <c r="D1355" i="1"/>
  <c r="D1419" i="1"/>
  <c r="D1483" i="1"/>
  <c r="D1547" i="1"/>
  <c r="D1611" i="1"/>
  <c r="D1675" i="1"/>
  <c r="D1739" i="1"/>
  <c r="D1803" i="1"/>
  <c r="D116" i="1"/>
  <c r="D180" i="1"/>
  <c r="D244" i="1"/>
  <c r="D308" i="1"/>
  <c r="D372" i="1"/>
  <c r="D436" i="1"/>
  <c r="D500" i="1"/>
  <c r="D564" i="1"/>
  <c r="D628" i="1"/>
  <c r="D692" i="1"/>
  <c r="D1341" i="1"/>
  <c r="D1405" i="1"/>
  <c r="D1469" i="1"/>
  <c r="D1533" i="1"/>
  <c r="D1597" i="1"/>
  <c r="D1661" i="1"/>
  <c r="D1725" i="1"/>
  <c r="D1789" i="1"/>
  <c r="D1853" i="1"/>
  <c r="D1318" i="1"/>
  <c r="D1382" i="1"/>
  <c r="D1454" i="1"/>
  <c r="D1518" i="1"/>
  <c r="D1582" i="1"/>
  <c r="D1646" i="1"/>
  <c r="D1710" i="1"/>
  <c r="D1774" i="1"/>
  <c r="D1838" i="1"/>
  <c r="D1335" i="1"/>
  <c r="D1399" i="1"/>
  <c r="D1463" i="1"/>
  <c r="D1535" i="1"/>
  <c r="D1607" i="1"/>
  <c r="D1679" i="1"/>
  <c r="D1751" i="1"/>
  <c r="D1823" i="1"/>
  <c r="D1224" i="1"/>
  <c r="D1376" i="1"/>
  <c r="D1440" i="1"/>
  <c r="D1504" i="1"/>
  <c r="D1568" i="1"/>
  <c r="D1632" i="1"/>
  <c r="D1696" i="1"/>
  <c r="D1760" i="1"/>
  <c r="D1824" i="1"/>
  <c r="D756" i="1"/>
  <c r="D820" i="1"/>
  <c r="D884" i="1"/>
  <c r="D948" i="1"/>
  <c r="D1012" i="1"/>
  <c r="D1076" i="1"/>
  <c r="D1140" i="1"/>
  <c r="D1204" i="1"/>
  <c r="D1268" i="1"/>
  <c r="D1332" i="1"/>
  <c r="D1396" i="1"/>
  <c r="D1764" i="1"/>
  <c r="D1884" i="1"/>
  <c r="D1489" i="1"/>
  <c r="D1809" i="1"/>
  <c r="D1476" i="1"/>
  <c r="D1540" i="1"/>
  <c r="D1604" i="1"/>
  <c r="D1668" i="1"/>
  <c r="D1732" i="1"/>
  <c r="D1836" i="1"/>
  <c r="D1888" i="1"/>
  <c r="D1521" i="1"/>
  <c r="D1833" i="1"/>
  <c r="D1321" i="1"/>
  <c r="D1657" i="1"/>
  <c r="D1385" i="1"/>
  <c r="D1721" i="1"/>
  <c r="D1855" i="1"/>
  <c r="D1513" i="1"/>
  <c r="D1825" i="1"/>
  <c r="D700" i="1"/>
  <c r="D1349" i="1"/>
  <c r="D1413" i="1"/>
  <c r="D1477" i="1"/>
  <c r="D1541" i="1"/>
  <c r="D1605" i="1"/>
  <c r="D1669" i="1"/>
  <c r="D1733" i="1"/>
  <c r="D1797" i="1"/>
  <c r="D1861" i="1"/>
  <c r="D1326" i="1"/>
  <c r="D1390" i="1"/>
  <c r="D1462" i="1"/>
  <c r="D1526" i="1"/>
  <c r="D1590" i="1"/>
  <c r="D1654" i="1"/>
  <c r="D1718" i="1"/>
  <c r="D1782" i="1"/>
  <c r="D1846" i="1"/>
  <c r="D1343" i="1"/>
  <c r="D1407" i="1"/>
  <c r="D1471" i="1"/>
  <c r="D1543" i="1"/>
  <c r="D1615" i="1"/>
  <c r="D1687" i="1"/>
  <c r="D1759" i="1"/>
  <c r="D1839" i="1"/>
  <c r="D1256" i="1"/>
  <c r="D1384" i="1"/>
  <c r="D1448" i="1"/>
  <c r="D1512" i="1"/>
  <c r="D1576" i="1"/>
  <c r="D1640" i="1"/>
  <c r="D1704" i="1"/>
  <c r="D1768" i="1"/>
  <c r="D1832" i="1"/>
  <c r="D764" i="1"/>
  <c r="D828" i="1"/>
  <c r="D892" i="1"/>
  <c r="D956" i="1"/>
  <c r="D1020" i="1"/>
  <c r="D1084" i="1"/>
  <c r="D1148" i="1"/>
  <c r="D1212" i="1"/>
  <c r="D1276" i="1"/>
  <c r="D1340" i="1"/>
  <c r="D1404" i="1"/>
  <c r="D1780" i="1"/>
  <c r="D1854" i="1"/>
  <c r="D1529" i="1"/>
  <c r="D1849" i="1"/>
  <c r="D1484" i="1"/>
  <c r="D1548" i="1"/>
  <c r="D1612" i="1"/>
  <c r="D1676" i="1"/>
  <c r="D1740" i="1"/>
  <c r="D1852" i="1"/>
  <c r="D1265" i="1"/>
  <c r="D1553" i="1"/>
  <c r="D1873" i="1"/>
  <c r="D1361" i="1"/>
  <c r="D1697" i="1"/>
  <c r="D1425" i="1"/>
  <c r="D1761" i="1"/>
  <c r="D1879" i="1"/>
  <c r="D1561" i="1"/>
  <c r="D1857" i="1"/>
  <c r="D1223" i="1"/>
  <c r="D1287" i="1"/>
  <c r="D176" i="1"/>
  <c r="D240" i="1"/>
  <c r="D304" i="1"/>
  <c r="D368" i="1"/>
  <c r="D432" i="1"/>
  <c r="D496" i="1"/>
  <c r="D560" i="1"/>
  <c r="D624" i="1"/>
  <c r="D688" i="1"/>
  <c r="D752" i="1"/>
  <c r="D816" i="1"/>
  <c r="D880" i="1"/>
  <c r="D944" i="1"/>
  <c r="D1016" i="1"/>
  <c r="D1096" i="1"/>
  <c r="D1176" i="1"/>
  <c r="D1264" i="1"/>
  <c r="D73" i="1"/>
  <c r="D137" i="1"/>
  <c r="D201" i="1"/>
  <c r="D265" i="1"/>
  <c r="D329" i="1"/>
  <c r="D393" i="1"/>
  <c r="D457" i="1"/>
  <c r="D521" i="1"/>
  <c r="D585" i="1"/>
  <c r="D649" i="1"/>
  <c r="D713" i="1"/>
  <c r="D777" i="1"/>
  <c r="D841" i="1"/>
  <c r="D905" i="1"/>
  <c r="D969" i="1"/>
  <c r="D1033" i="1"/>
  <c r="D1097" i="1"/>
  <c r="D1161" i="1"/>
  <c r="D1225" i="1"/>
  <c r="D146" i="1"/>
  <c r="D210" i="1"/>
  <c r="D274" i="1"/>
  <c r="D338" i="1"/>
  <c r="D402" i="1"/>
  <c r="D466" i="1"/>
  <c r="D530" i="1"/>
  <c r="D594" i="1"/>
  <c r="D658" i="1"/>
  <c r="D722" i="1"/>
  <c r="D786" i="1"/>
  <c r="D850" i="1"/>
  <c r="D914" i="1"/>
  <c r="D978" i="1"/>
  <c r="D1042" i="1"/>
  <c r="D1106" i="1"/>
  <c r="D1170" i="1"/>
  <c r="D1234" i="1"/>
  <c r="D1298" i="1"/>
  <c r="D147" i="1"/>
  <c r="D211" i="1"/>
  <c r="D275" i="1"/>
  <c r="D339" i="1"/>
  <c r="D403" i="1"/>
  <c r="D467" i="1"/>
  <c r="D531" i="1"/>
  <c r="D595" i="1"/>
  <c r="D659" i="1"/>
  <c r="D723" i="1"/>
  <c r="D787" i="1"/>
  <c r="D851" i="1"/>
  <c r="D915" i="1"/>
  <c r="D979" i="1"/>
  <c r="D1043" i="1"/>
  <c r="D1107" i="1"/>
  <c r="D1171" i="1"/>
  <c r="D1235" i="1"/>
  <c r="D1354" i="1"/>
  <c r="D1418" i="1"/>
  <c r="D1482" i="1"/>
  <c r="D1546" i="1"/>
  <c r="D1610" i="1"/>
  <c r="D1674" i="1"/>
  <c r="D1738" i="1"/>
  <c r="D1802" i="1"/>
  <c r="D1866" i="1"/>
  <c r="D1307" i="1"/>
  <c r="D1371" i="1"/>
  <c r="D1435" i="1"/>
  <c r="D1499" i="1"/>
  <c r="D1563" i="1"/>
  <c r="D1627" i="1"/>
  <c r="D1691" i="1"/>
  <c r="D1755" i="1"/>
  <c r="D1819" i="1"/>
  <c r="D132" i="1"/>
  <c r="D196" i="1"/>
  <c r="D260" i="1"/>
  <c r="D324" i="1"/>
  <c r="D388" i="1"/>
  <c r="D452" i="1"/>
  <c r="D516" i="1"/>
  <c r="D580" i="1"/>
  <c r="D644" i="1"/>
  <c r="D708" i="1"/>
  <c r="D1357" i="1"/>
  <c r="D1421" i="1"/>
  <c r="D1485" i="1"/>
  <c r="D1549" i="1"/>
  <c r="D1613" i="1"/>
  <c r="D1677" i="1"/>
  <c r="D1741" i="1"/>
  <c r="D1805" i="1"/>
  <c r="D1869" i="1"/>
  <c r="D1334" i="1"/>
  <c r="D1398" i="1"/>
  <c r="D1470" i="1"/>
  <c r="D1534" i="1"/>
  <c r="D1598" i="1"/>
  <c r="D1662" i="1"/>
  <c r="D1726" i="1"/>
  <c r="D1790" i="1"/>
  <c r="D607" i="1"/>
  <c r="D1351" i="1"/>
  <c r="D1415" i="1"/>
  <c r="D1479" i="1"/>
  <c r="D1551" i="1"/>
  <c r="D1623" i="1"/>
  <c r="D1695" i="1"/>
  <c r="D1775" i="1"/>
  <c r="D1847" i="1"/>
  <c r="D1288" i="1"/>
  <c r="D1392" i="1"/>
  <c r="D1456" i="1"/>
  <c r="D1520" i="1"/>
  <c r="D1584" i="1"/>
  <c r="D1648" i="1"/>
  <c r="D1712" i="1"/>
  <c r="D1776" i="1"/>
  <c r="D1840" i="1"/>
  <c r="D772" i="1"/>
  <c r="D836" i="1"/>
  <c r="D900" i="1"/>
  <c r="D964" i="1"/>
  <c r="D1028" i="1"/>
  <c r="D1092" i="1"/>
  <c r="D1156" i="1"/>
  <c r="D1220" i="1"/>
  <c r="D1284" i="1"/>
  <c r="D1348" i="1"/>
  <c r="D1412" i="1"/>
  <c r="D1796" i="1"/>
  <c r="D1878" i="1"/>
  <c r="D1569" i="1"/>
  <c r="D1428" i="1"/>
  <c r="D1492" i="1"/>
  <c r="D1556" i="1"/>
  <c r="D1620" i="1"/>
  <c r="D1684" i="1"/>
  <c r="D1748" i="1"/>
  <c r="D1876" i="1"/>
  <c r="D1305" i="1"/>
  <c r="D1593" i="1"/>
  <c r="D1870" i="1"/>
  <c r="D1401" i="1"/>
  <c r="D1737" i="1"/>
  <c r="D1465" i="1"/>
  <c r="D1801" i="1"/>
  <c r="D1297" i="1"/>
  <c r="D1601" i="1"/>
  <c r="D1889" i="1"/>
  <c r="D46" i="9" l="1"/>
  <c r="D43" i="9"/>
  <c r="E42" i="9"/>
  <c r="I42" i="9"/>
  <c r="I64" i="6"/>
  <c r="E32" i="8"/>
  <c r="D34" i="8"/>
  <c r="I32" i="8"/>
  <c r="F52" i="8"/>
  <c r="G52" i="8" s="1"/>
  <c r="L52" i="8"/>
  <c r="K52" i="8"/>
  <c r="E42" i="8"/>
  <c r="D46" i="8"/>
  <c r="D43" i="8"/>
  <c r="I42" i="8"/>
  <c r="E35" i="8"/>
  <c r="I35" i="8"/>
  <c r="E47" i="8"/>
  <c r="I47" i="8"/>
  <c r="F31" i="8"/>
  <c r="G31" i="8" s="1"/>
  <c r="L31" i="8"/>
  <c r="K31" i="8"/>
  <c r="F21" i="8"/>
  <c r="G21" i="8" s="1"/>
  <c r="L21" i="8"/>
  <c r="K21" i="8"/>
  <c r="F41" i="8"/>
  <c r="G41" i="8" s="1"/>
  <c r="L41" i="8"/>
  <c r="K41" i="8"/>
  <c r="D24" i="8"/>
  <c r="E22" i="8"/>
  <c r="I22" i="8"/>
  <c r="F26" i="8"/>
  <c r="G26" i="8" s="1"/>
  <c r="L26" i="8"/>
  <c r="K26" i="8"/>
  <c r="F60" i="8"/>
  <c r="G60" i="8" s="1"/>
  <c r="L60" i="8"/>
  <c r="K60" i="8"/>
  <c r="F37" i="8"/>
  <c r="G37" i="8" s="1"/>
  <c r="L37" i="8"/>
  <c r="K37" i="8"/>
  <c r="E25" i="8"/>
  <c r="I25" i="8"/>
  <c r="F48" i="8"/>
  <c r="G48" i="8" s="1"/>
  <c r="L48" i="8"/>
  <c r="K48" i="8"/>
  <c r="F59" i="8"/>
  <c r="G59" i="8" s="1"/>
  <c r="L59" i="8"/>
  <c r="K59" i="8"/>
  <c r="F36" i="8"/>
  <c r="G36" i="8" s="1"/>
  <c r="L36" i="8"/>
  <c r="K36" i="8"/>
  <c r="E53" i="8"/>
  <c r="D57" i="8"/>
  <c r="D54" i="8"/>
  <c r="I53" i="8"/>
  <c r="F38" i="8"/>
  <c r="G38" i="8" s="1"/>
  <c r="L38" i="8"/>
  <c r="K38" i="8"/>
  <c r="E64" i="8"/>
  <c r="D65" i="8"/>
  <c r="I64" i="8"/>
  <c r="E58" i="8"/>
  <c r="I58" i="8"/>
  <c r="F63" i="8"/>
  <c r="G63" i="8" s="1"/>
  <c r="L63" i="8"/>
  <c r="K63" i="8"/>
  <c r="E1111" i="3"/>
  <c r="D1111" i="3"/>
  <c r="E47" i="7"/>
  <c r="I47" i="7"/>
  <c r="F41" i="7"/>
  <c r="L41" i="7"/>
  <c r="K41" i="7"/>
  <c r="G41" i="7"/>
  <c r="E53" i="7"/>
  <c r="D57" i="7"/>
  <c r="D54" i="7"/>
  <c r="I53" i="7"/>
  <c r="F36" i="7"/>
  <c r="G36" i="7" s="1"/>
  <c r="L36" i="7"/>
  <c r="K36" i="7"/>
  <c r="E58" i="7"/>
  <c r="I58" i="7"/>
  <c r="F37" i="7"/>
  <c r="G37" i="7" s="1"/>
  <c r="L37" i="7"/>
  <c r="K37" i="7"/>
  <c r="F48" i="7"/>
  <c r="G48" i="7" s="1"/>
  <c r="L48" i="7"/>
  <c r="K48" i="7"/>
  <c r="E26" i="7"/>
  <c r="I26" i="7"/>
  <c r="F52" i="7"/>
  <c r="G52" i="7" s="1"/>
  <c r="L52" i="7"/>
  <c r="K52" i="7"/>
  <c r="E64" i="7"/>
  <c r="D65" i="7"/>
  <c r="I64" i="7"/>
  <c r="F60" i="7"/>
  <c r="G60" i="7" s="1"/>
  <c r="L60" i="7"/>
  <c r="K60" i="7"/>
  <c r="F63" i="7"/>
  <c r="G63" i="7" s="1"/>
  <c r="L63" i="7"/>
  <c r="K63" i="7"/>
  <c r="F38" i="7"/>
  <c r="G38" i="7" s="1"/>
  <c r="L38" i="7"/>
  <c r="K38" i="7"/>
  <c r="E32" i="7"/>
  <c r="D34" i="7"/>
  <c r="I32" i="7"/>
  <c r="F59" i="7"/>
  <c r="L59" i="7"/>
  <c r="K59" i="7"/>
  <c r="G59" i="7"/>
  <c r="F20" i="7"/>
  <c r="G20" i="7" s="1"/>
  <c r="L20" i="7"/>
  <c r="K20" i="7"/>
  <c r="E35" i="7"/>
  <c r="I35" i="7"/>
  <c r="D25" i="7"/>
  <c r="D22" i="7"/>
  <c r="E21" i="7"/>
  <c r="I21" i="7"/>
  <c r="E42" i="7"/>
  <c r="D46" i="7"/>
  <c r="D43" i="7"/>
  <c r="I42" i="7"/>
  <c r="F31" i="7"/>
  <c r="G31" i="7" s="1"/>
  <c r="L31" i="7"/>
  <c r="K31" i="7"/>
  <c r="I26" i="6"/>
  <c r="L41" i="6"/>
  <c r="K41" i="6"/>
  <c r="F41" i="6"/>
  <c r="G41" i="6" s="1"/>
  <c r="E25" i="6"/>
  <c r="I25" i="6"/>
  <c r="E53" i="6"/>
  <c r="D57" i="6"/>
  <c r="D54" i="6"/>
  <c r="I53" i="6"/>
  <c r="E32" i="6"/>
  <c r="D34" i="6"/>
  <c r="I32" i="6"/>
  <c r="E65" i="6"/>
  <c r="D66" i="6"/>
  <c r="I65" i="6"/>
  <c r="E58" i="6"/>
  <c r="I58" i="6"/>
  <c r="E35" i="6"/>
  <c r="I35" i="6"/>
  <c r="L64" i="6"/>
  <c r="F64" i="6"/>
  <c r="G64" i="6" s="1"/>
  <c r="K64" i="6"/>
  <c r="L26" i="6"/>
  <c r="K26" i="6"/>
  <c r="F26" i="6"/>
  <c r="G26" i="6" s="1"/>
  <c r="L52" i="6"/>
  <c r="K52" i="6"/>
  <c r="F52" i="6"/>
  <c r="G52" i="6" s="1"/>
  <c r="L31" i="6"/>
  <c r="K31" i="6"/>
  <c r="F31" i="6"/>
  <c r="G31" i="6" s="1"/>
  <c r="E42" i="6"/>
  <c r="D46" i="6"/>
  <c r="D43" i="6"/>
  <c r="I42" i="6"/>
  <c r="F21" i="6"/>
  <c r="G21" i="6" s="1"/>
  <c r="L21" i="6"/>
  <c r="K21" i="6"/>
  <c r="E47" i="6"/>
  <c r="I47" i="6"/>
  <c r="D24" i="6"/>
  <c r="E22" i="6"/>
  <c r="I22" i="6"/>
  <c r="L59" i="9"/>
  <c r="K59" i="9"/>
  <c r="K18" i="10" s="1"/>
  <c r="F59" i="9"/>
  <c r="G59" i="9" s="1"/>
  <c r="F47" i="9"/>
  <c r="G47" i="9" s="1"/>
  <c r="L47" i="9"/>
  <c r="K47" i="9"/>
  <c r="K6" i="10" s="1"/>
  <c r="I65" i="9"/>
  <c r="E65" i="9"/>
  <c r="D66" i="9"/>
  <c r="L52" i="9"/>
  <c r="K52" i="9"/>
  <c r="K11" i="10" s="1"/>
  <c r="G52" i="9"/>
  <c r="F52" i="9"/>
  <c r="F64" i="9"/>
  <c r="G64" i="9" s="1"/>
  <c r="L64" i="9"/>
  <c r="K64" i="9"/>
  <c r="K23" i="10" s="1"/>
  <c r="L60" i="9"/>
  <c r="K60" i="9"/>
  <c r="K19" i="10" s="1"/>
  <c r="F60" i="9"/>
  <c r="G60" i="9" s="1"/>
  <c r="L36" i="9"/>
  <c r="K36" i="9"/>
  <c r="E21" i="10" s="1"/>
  <c r="F36" i="9"/>
  <c r="G36" i="9" s="1"/>
  <c r="I26" i="9"/>
  <c r="E26" i="9"/>
  <c r="D54" i="9"/>
  <c r="D57" i="9"/>
  <c r="I53" i="9"/>
  <c r="E53" i="9"/>
  <c r="I35" i="9"/>
  <c r="E35" i="9"/>
  <c r="I58" i="9"/>
  <c r="E58" i="9"/>
  <c r="E21" i="9"/>
  <c r="D22" i="9"/>
  <c r="D25" i="9"/>
  <c r="I21" i="9"/>
  <c r="E32" i="9"/>
  <c r="I32" i="9"/>
  <c r="D34" i="9"/>
  <c r="F48" i="9"/>
  <c r="G48" i="9" s="1"/>
  <c r="K48" i="9"/>
  <c r="K7" i="10" s="1"/>
  <c r="L48" i="9"/>
  <c r="F20" i="9"/>
  <c r="G20" i="9" s="1"/>
  <c r="L20" i="9"/>
  <c r="K20" i="9"/>
  <c r="E5" i="10" s="1"/>
  <c r="F31" i="9"/>
  <c r="G31" i="9" s="1"/>
  <c r="L31" i="9"/>
  <c r="K31" i="9"/>
  <c r="E16" i="10" s="1"/>
  <c r="D22" i="5"/>
  <c r="D24" i="5" s="1"/>
  <c r="E21" i="5"/>
  <c r="L21" i="5" s="1"/>
  <c r="I21" i="5"/>
  <c r="E26" i="5"/>
  <c r="F26" i="5" s="1"/>
  <c r="G26" i="5" s="1"/>
  <c r="K36" i="5"/>
  <c r="F36" i="5"/>
  <c r="G36" i="5" s="1"/>
  <c r="D54" i="5"/>
  <c r="E53" i="5"/>
  <c r="D57" i="5"/>
  <c r="I53" i="5"/>
  <c r="D46" i="5"/>
  <c r="I42" i="5"/>
  <c r="E42" i="5"/>
  <c r="D43" i="5"/>
  <c r="F41" i="5"/>
  <c r="G41" i="5" s="1"/>
  <c r="K41" i="5"/>
  <c r="L41" i="5"/>
  <c r="I25" i="5"/>
  <c r="E25" i="5"/>
  <c r="F48" i="5"/>
  <c r="G48" i="5" s="1"/>
  <c r="L48" i="5"/>
  <c r="K48" i="5"/>
  <c r="E47" i="5"/>
  <c r="I47" i="5"/>
  <c r="L52" i="5"/>
  <c r="K52" i="5"/>
  <c r="F52" i="5"/>
  <c r="G52" i="5" s="1"/>
  <c r="I35" i="5"/>
  <c r="E35" i="5"/>
  <c r="I58" i="5"/>
  <c r="E58" i="5"/>
  <c r="E64" i="5"/>
  <c r="I64" i="5"/>
  <c r="D65" i="5"/>
  <c r="I32" i="5"/>
  <c r="E32" i="5"/>
  <c r="D34" i="5"/>
  <c r="L59" i="5"/>
  <c r="K59" i="5"/>
  <c r="F59" i="5"/>
  <c r="G59" i="5" s="1"/>
  <c r="F63" i="5"/>
  <c r="G63" i="5" s="1"/>
  <c r="L63" i="5"/>
  <c r="K63" i="5"/>
  <c r="F31" i="5"/>
  <c r="G31" i="5" s="1"/>
  <c r="L31" i="5"/>
  <c r="K31" i="5"/>
  <c r="D1113" i="3"/>
  <c r="L42" i="9" l="1"/>
  <c r="K42" i="9"/>
  <c r="E27" i="10" s="1"/>
  <c r="F42" i="9"/>
  <c r="G42" i="9" s="1"/>
  <c r="D45" i="9"/>
  <c r="I43" i="9"/>
  <c r="E43" i="9"/>
  <c r="E46" i="9"/>
  <c r="I46" i="9"/>
  <c r="E46" i="8"/>
  <c r="I46" i="8"/>
  <c r="F42" i="8"/>
  <c r="G42" i="8" s="1"/>
  <c r="L42" i="8"/>
  <c r="K42" i="8"/>
  <c r="F64" i="8"/>
  <c r="G64" i="8" s="1"/>
  <c r="L64" i="8"/>
  <c r="K64" i="8"/>
  <c r="F47" i="8"/>
  <c r="G47" i="8" s="1"/>
  <c r="L47" i="8"/>
  <c r="K47" i="8"/>
  <c r="F22" i="8"/>
  <c r="G22" i="8" s="1"/>
  <c r="K22" i="8"/>
  <c r="L22" i="8"/>
  <c r="F58" i="8"/>
  <c r="G58" i="8" s="1"/>
  <c r="L58" i="8"/>
  <c r="K58" i="8"/>
  <c r="E24" i="8"/>
  <c r="I24" i="8"/>
  <c r="F35" i="8"/>
  <c r="G35" i="8" s="1"/>
  <c r="L35" i="8"/>
  <c r="K35" i="8"/>
  <c r="E54" i="8"/>
  <c r="D56" i="8"/>
  <c r="I54" i="8"/>
  <c r="F25" i="8"/>
  <c r="L25" i="8"/>
  <c r="K25" i="8"/>
  <c r="G25" i="8"/>
  <c r="E65" i="8"/>
  <c r="I65" i="8"/>
  <c r="D66" i="8"/>
  <c r="E57" i="8"/>
  <c r="I57" i="8"/>
  <c r="E43" i="8"/>
  <c r="D45" i="8"/>
  <c r="I43" i="8"/>
  <c r="E34" i="8"/>
  <c r="I34" i="8"/>
  <c r="F53" i="8"/>
  <c r="G53" i="8" s="1"/>
  <c r="L53" i="8"/>
  <c r="K53" i="8"/>
  <c r="F32" i="8"/>
  <c r="L32" i="8"/>
  <c r="K32" i="8"/>
  <c r="G32" i="8"/>
  <c r="E34" i="7"/>
  <c r="I34" i="7"/>
  <c r="F32" i="7"/>
  <c r="G32" i="7" s="1"/>
  <c r="L32" i="7"/>
  <c r="K32" i="7"/>
  <c r="F21" i="7"/>
  <c r="G21" i="7" s="1"/>
  <c r="L21" i="7"/>
  <c r="K21" i="7"/>
  <c r="F42" i="7"/>
  <c r="G42" i="7" s="1"/>
  <c r="L42" i="7"/>
  <c r="K42" i="7"/>
  <c r="D24" i="7"/>
  <c r="E22" i="7"/>
  <c r="I22" i="7"/>
  <c r="E46" i="7"/>
  <c r="I46" i="7"/>
  <c r="F53" i="7"/>
  <c r="L53" i="7"/>
  <c r="K53" i="7"/>
  <c r="G53" i="7"/>
  <c r="E25" i="7"/>
  <c r="I25" i="7"/>
  <c r="E65" i="7"/>
  <c r="D66" i="7"/>
  <c r="I65" i="7"/>
  <c r="F64" i="7"/>
  <c r="G64" i="7" s="1"/>
  <c r="L64" i="7"/>
  <c r="K64" i="7"/>
  <c r="E57" i="7"/>
  <c r="I57" i="7"/>
  <c r="F58" i="7"/>
  <c r="L58" i="7"/>
  <c r="K58" i="7"/>
  <c r="G58" i="7"/>
  <c r="E43" i="7"/>
  <c r="D45" i="7"/>
  <c r="I43" i="7"/>
  <c r="F35" i="7"/>
  <c r="G35" i="7" s="1"/>
  <c r="L35" i="7"/>
  <c r="K35" i="7"/>
  <c r="F26" i="7"/>
  <c r="G26" i="7" s="1"/>
  <c r="L26" i="7"/>
  <c r="K26" i="7"/>
  <c r="E54" i="7"/>
  <c r="D56" i="7"/>
  <c r="I54" i="7"/>
  <c r="F47" i="7"/>
  <c r="L47" i="7"/>
  <c r="K47" i="7"/>
  <c r="G47" i="7"/>
  <c r="E57" i="6"/>
  <c r="I57" i="6"/>
  <c r="E24" i="6"/>
  <c r="I24" i="6"/>
  <c r="E43" i="6"/>
  <c r="D45" i="6"/>
  <c r="I43" i="6"/>
  <c r="E66" i="6"/>
  <c r="D67" i="6"/>
  <c r="I66" i="6"/>
  <c r="L53" i="6"/>
  <c r="K53" i="6"/>
  <c r="F53" i="6"/>
  <c r="G53" i="6" s="1"/>
  <c r="F22" i="6"/>
  <c r="G22" i="6" s="1"/>
  <c r="L22" i="6"/>
  <c r="K22" i="6"/>
  <c r="E46" i="6"/>
  <c r="I46" i="6"/>
  <c r="L65" i="6"/>
  <c r="F65" i="6"/>
  <c r="G65" i="6" s="1"/>
  <c r="K65" i="6"/>
  <c r="L47" i="6"/>
  <c r="K47" i="6"/>
  <c r="F47" i="6"/>
  <c r="G47" i="6" s="1"/>
  <c r="L42" i="6"/>
  <c r="K42" i="6"/>
  <c r="F42" i="6"/>
  <c r="G42" i="6" s="1"/>
  <c r="L25" i="6"/>
  <c r="K25" i="6"/>
  <c r="F25" i="6"/>
  <c r="G25" i="6" s="1"/>
  <c r="E34" i="6"/>
  <c r="I34" i="6"/>
  <c r="L35" i="6"/>
  <c r="K35" i="6"/>
  <c r="F35" i="6"/>
  <c r="G35" i="6" s="1"/>
  <c r="L32" i="6"/>
  <c r="K32" i="6"/>
  <c r="F32" i="6"/>
  <c r="G32" i="6" s="1"/>
  <c r="L58" i="6"/>
  <c r="K58" i="6"/>
  <c r="F58" i="6"/>
  <c r="G58" i="6" s="1"/>
  <c r="E54" i="6"/>
  <c r="D56" i="6"/>
  <c r="I54" i="6"/>
  <c r="E22" i="5"/>
  <c r="F22" i="5" s="1"/>
  <c r="G22" i="5" s="1"/>
  <c r="F32" i="9"/>
  <c r="G32" i="9" s="1"/>
  <c r="K32" i="9"/>
  <c r="E17" i="10" s="1"/>
  <c r="L32" i="9"/>
  <c r="F21" i="9"/>
  <c r="G21" i="9" s="1"/>
  <c r="L21" i="9"/>
  <c r="K21" i="9"/>
  <c r="E6" i="10" s="1"/>
  <c r="E54" i="9"/>
  <c r="D56" i="9"/>
  <c r="I54" i="9"/>
  <c r="K58" i="9"/>
  <c r="K17" i="10" s="1"/>
  <c r="F58" i="9"/>
  <c r="G58" i="9" s="1"/>
  <c r="L58" i="9"/>
  <c r="K26" i="9"/>
  <c r="E11" i="10" s="1"/>
  <c r="F26" i="9"/>
  <c r="G26" i="9" s="1"/>
  <c r="L26" i="9"/>
  <c r="L35" i="9"/>
  <c r="K35" i="9"/>
  <c r="E20" i="10" s="1"/>
  <c r="F35" i="9"/>
  <c r="G35" i="9" s="1"/>
  <c r="E66" i="9"/>
  <c r="I66" i="9"/>
  <c r="D67" i="9"/>
  <c r="F65" i="9"/>
  <c r="G65" i="9" s="1"/>
  <c r="L65" i="9"/>
  <c r="K65" i="9"/>
  <c r="K24" i="10" s="1"/>
  <c r="L53" i="9"/>
  <c r="K53" i="9"/>
  <c r="K12" i="10" s="1"/>
  <c r="F53" i="9"/>
  <c r="G53" i="9" s="1"/>
  <c r="I34" i="9"/>
  <c r="E34" i="9"/>
  <c r="I25" i="9"/>
  <c r="E25" i="9"/>
  <c r="E22" i="9"/>
  <c r="D24" i="9"/>
  <c r="I22" i="9"/>
  <c r="I57" i="9"/>
  <c r="E57" i="9"/>
  <c r="F21" i="5"/>
  <c r="G21" i="5" s="1"/>
  <c r="K21" i="5"/>
  <c r="I22" i="5"/>
  <c r="L26" i="5"/>
  <c r="K26" i="5"/>
  <c r="F64" i="5"/>
  <c r="G64" i="5" s="1"/>
  <c r="L64" i="5"/>
  <c r="K64" i="5"/>
  <c r="E24" i="5"/>
  <c r="I24" i="5"/>
  <c r="K25" i="5"/>
  <c r="F25" i="5"/>
  <c r="G25" i="5" s="1"/>
  <c r="L25" i="5"/>
  <c r="K42" i="5"/>
  <c r="L42" i="5"/>
  <c r="F42" i="5"/>
  <c r="G42" i="5" s="1"/>
  <c r="I34" i="5"/>
  <c r="E34" i="5"/>
  <c r="L35" i="5"/>
  <c r="K35" i="5"/>
  <c r="F35" i="5"/>
  <c r="G35" i="5" s="1"/>
  <c r="K22" i="5"/>
  <c r="E46" i="5"/>
  <c r="I46" i="5"/>
  <c r="F32" i="5"/>
  <c r="G32" i="5" s="1"/>
  <c r="L32" i="5"/>
  <c r="K32" i="5"/>
  <c r="F47" i="5"/>
  <c r="G47" i="5" s="1"/>
  <c r="L47" i="5"/>
  <c r="K47" i="5"/>
  <c r="I57" i="5"/>
  <c r="E57" i="5"/>
  <c r="K58" i="5"/>
  <c r="L58" i="5"/>
  <c r="F58" i="5"/>
  <c r="G58" i="5" s="1"/>
  <c r="I65" i="5"/>
  <c r="E65" i="5"/>
  <c r="D66" i="5"/>
  <c r="L53" i="5"/>
  <c r="K53" i="5"/>
  <c r="F53" i="5"/>
  <c r="G53" i="5" s="1"/>
  <c r="D45" i="5"/>
  <c r="I43" i="5"/>
  <c r="E43" i="5"/>
  <c r="E54" i="5"/>
  <c r="D56" i="5"/>
  <c r="I54" i="5"/>
  <c r="D1114" i="3"/>
  <c r="L22" i="5" l="1"/>
  <c r="K46" i="9"/>
  <c r="K5" i="10" s="1"/>
  <c r="L46" i="9"/>
  <c r="F46" i="9"/>
  <c r="G46" i="9" s="1"/>
  <c r="L43" i="9"/>
  <c r="K43" i="9"/>
  <c r="E28" i="10" s="1"/>
  <c r="F43" i="9"/>
  <c r="G43" i="9" s="1"/>
  <c r="I45" i="9"/>
  <c r="E45" i="9"/>
  <c r="F46" i="8"/>
  <c r="G46" i="8" s="1"/>
  <c r="L46" i="8"/>
  <c r="K46" i="8"/>
  <c r="F57" i="8"/>
  <c r="L57" i="8"/>
  <c r="K57" i="8"/>
  <c r="G57" i="8"/>
  <c r="F24" i="8"/>
  <c r="G24" i="8" s="1"/>
  <c r="L24" i="8"/>
  <c r="K24" i="8"/>
  <c r="E66" i="8"/>
  <c r="D67" i="8"/>
  <c r="I66" i="8"/>
  <c r="E56" i="8"/>
  <c r="I56" i="8"/>
  <c r="F54" i="8"/>
  <c r="G54" i="8" s="1"/>
  <c r="L54" i="8"/>
  <c r="K54" i="8"/>
  <c r="F43" i="8"/>
  <c r="G43" i="8" s="1"/>
  <c r="L43" i="8"/>
  <c r="K43" i="8"/>
  <c r="F34" i="8"/>
  <c r="G34" i="8" s="1"/>
  <c r="L34" i="8"/>
  <c r="K34" i="8"/>
  <c r="F65" i="8"/>
  <c r="L65" i="8"/>
  <c r="K65" i="8"/>
  <c r="G65" i="8"/>
  <c r="E45" i="8"/>
  <c r="I45" i="8"/>
  <c r="E45" i="7"/>
  <c r="I45" i="7"/>
  <c r="F25" i="7"/>
  <c r="G25" i="7" s="1"/>
  <c r="L25" i="7"/>
  <c r="K25" i="7"/>
  <c r="F22" i="7"/>
  <c r="G22" i="7" s="1"/>
  <c r="L22" i="7"/>
  <c r="K22" i="7"/>
  <c r="F43" i="7"/>
  <c r="G43" i="7" s="1"/>
  <c r="L43" i="7"/>
  <c r="K43" i="7"/>
  <c r="E24" i="7"/>
  <c r="I24" i="7"/>
  <c r="E56" i="7"/>
  <c r="I56" i="7"/>
  <c r="E66" i="7"/>
  <c r="D67" i="7"/>
  <c r="I66" i="7"/>
  <c r="F54" i="7"/>
  <c r="G54" i="7" s="1"/>
  <c r="L54" i="7"/>
  <c r="K54" i="7"/>
  <c r="F65" i="7"/>
  <c r="G65" i="7" s="1"/>
  <c r="L65" i="7"/>
  <c r="K65" i="7"/>
  <c r="F46" i="7"/>
  <c r="G46" i="7" s="1"/>
  <c r="L46" i="7"/>
  <c r="K46" i="7"/>
  <c r="F57" i="7"/>
  <c r="G57" i="7" s="1"/>
  <c r="L57" i="7"/>
  <c r="K57" i="7"/>
  <c r="F34" i="7"/>
  <c r="G34" i="7" s="1"/>
  <c r="L34" i="7"/>
  <c r="K34" i="7"/>
  <c r="L66" i="6"/>
  <c r="K66" i="6"/>
  <c r="F66" i="6"/>
  <c r="G66" i="6" s="1"/>
  <c r="E45" i="6"/>
  <c r="I45" i="6"/>
  <c r="L34" i="6"/>
  <c r="K34" i="6"/>
  <c r="F34" i="6"/>
  <c r="G34" i="6" s="1"/>
  <c r="L43" i="6"/>
  <c r="K43" i="6"/>
  <c r="F43" i="6"/>
  <c r="G43" i="6" s="1"/>
  <c r="E56" i="6"/>
  <c r="I56" i="6"/>
  <c r="L54" i="6"/>
  <c r="K54" i="6"/>
  <c r="F54" i="6"/>
  <c r="G54" i="6" s="1"/>
  <c r="L46" i="6"/>
  <c r="K46" i="6"/>
  <c r="F46" i="6"/>
  <c r="G46" i="6" s="1"/>
  <c r="L24" i="6"/>
  <c r="K24" i="6"/>
  <c r="F24" i="6"/>
  <c r="G24" i="6" s="1"/>
  <c r="E67" i="6"/>
  <c r="D68" i="6"/>
  <c r="I67" i="6"/>
  <c r="L57" i="6"/>
  <c r="K57" i="6"/>
  <c r="F57" i="6"/>
  <c r="G57" i="6" s="1"/>
  <c r="I67" i="9"/>
  <c r="E67" i="9"/>
  <c r="D68" i="9"/>
  <c r="E24" i="9"/>
  <c r="I24" i="9"/>
  <c r="K66" i="9"/>
  <c r="K25" i="10" s="1"/>
  <c r="F66" i="9"/>
  <c r="G66" i="9" s="1"/>
  <c r="L66" i="9"/>
  <c r="F22" i="9"/>
  <c r="G22" i="9" s="1"/>
  <c r="L22" i="9"/>
  <c r="K22" i="9"/>
  <c r="E7" i="10" s="1"/>
  <c r="K34" i="9"/>
  <c r="E19" i="10" s="1"/>
  <c r="F34" i="9"/>
  <c r="G34" i="9" s="1"/>
  <c r="L34" i="9"/>
  <c r="F25" i="9"/>
  <c r="G25" i="9" s="1"/>
  <c r="L25" i="9"/>
  <c r="K25" i="9"/>
  <c r="E10" i="10" s="1"/>
  <c r="E56" i="9"/>
  <c r="I56" i="9"/>
  <c r="F57" i="9"/>
  <c r="G57" i="9" s="1"/>
  <c r="L57" i="9"/>
  <c r="K57" i="9"/>
  <c r="K16" i="10" s="1"/>
  <c r="K54" i="9"/>
  <c r="K13" i="10" s="1"/>
  <c r="L54" i="9"/>
  <c r="F54" i="9"/>
  <c r="G54" i="9" s="1"/>
  <c r="F24" i="5"/>
  <c r="G24" i="5" s="1"/>
  <c r="L24" i="5"/>
  <c r="K24" i="5"/>
  <c r="I56" i="5"/>
  <c r="E56" i="5"/>
  <c r="F57" i="5"/>
  <c r="G57" i="5" s="1"/>
  <c r="K57" i="5"/>
  <c r="L57" i="5"/>
  <c r="K34" i="5"/>
  <c r="L34" i="5"/>
  <c r="F34" i="5"/>
  <c r="G34" i="5" s="1"/>
  <c r="F54" i="5"/>
  <c r="G54" i="5" s="1"/>
  <c r="L54" i="5"/>
  <c r="K54" i="5"/>
  <c r="I66" i="5"/>
  <c r="E66" i="5"/>
  <c r="D67" i="5"/>
  <c r="E45" i="5"/>
  <c r="I45" i="5"/>
  <c r="L43" i="5"/>
  <c r="K43" i="5"/>
  <c r="F43" i="5"/>
  <c r="G43" i="5" s="1"/>
  <c r="F65" i="5"/>
  <c r="G65" i="5" s="1"/>
  <c r="K65" i="5"/>
  <c r="L65" i="5"/>
  <c r="F46" i="5"/>
  <c r="G46" i="5" s="1"/>
  <c r="L46" i="5"/>
  <c r="K46" i="5"/>
  <c r="D1115" i="3"/>
  <c r="K45" i="9" l="1"/>
  <c r="K4" i="10" s="1"/>
  <c r="F45" i="9"/>
  <c r="G45" i="9" s="1"/>
  <c r="L45" i="9"/>
  <c r="F56" i="8"/>
  <c r="G56" i="8" s="1"/>
  <c r="L56" i="8"/>
  <c r="K56" i="8"/>
  <c r="I67" i="8"/>
  <c r="E67" i="8"/>
  <c r="D68" i="8"/>
  <c r="F66" i="8"/>
  <c r="G66" i="8" s="1"/>
  <c r="L66" i="8"/>
  <c r="K66" i="8"/>
  <c r="F45" i="8"/>
  <c r="L45" i="8"/>
  <c r="K45" i="8"/>
  <c r="G45" i="8"/>
  <c r="E67" i="7"/>
  <c r="D68" i="7"/>
  <c r="I67" i="7"/>
  <c r="F66" i="7"/>
  <c r="G66" i="7" s="1"/>
  <c r="L66" i="7"/>
  <c r="K66" i="7"/>
  <c r="F24" i="7"/>
  <c r="G24" i="7" s="1"/>
  <c r="L24" i="7"/>
  <c r="K24" i="7"/>
  <c r="F56" i="7"/>
  <c r="L56" i="7"/>
  <c r="K56" i="7"/>
  <c r="G56" i="7"/>
  <c r="F45" i="7"/>
  <c r="G45" i="7" s="1"/>
  <c r="L45" i="7"/>
  <c r="K45" i="7"/>
  <c r="L56" i="6"/>
  <c r="K56" i="6"/>
  <c r="F56" i="6"/>
  <c r="G56" i="6" s="1"/>
  <c r="E68" i="6"/>
  <c r="I68" i="6"/>
  <c r="L67" i="6"/>
  <c r="K67" i="6"/>
  <c r="F67" i="6"/>
  <c r="G67" i="6" s="1"/>
  <c r="L45" i="6"/>
  <c r="K45" i="6"/>
  <c r="F45" i="6"/>
  <c r="G45" i="6" s="1"/>
  <c r="F24" i="9"/>
  <c r="G24" i="9" s="1"/>
  <c r="K24" i="9"/>
  <c r="E9" i="10" s="1"/>
  <c r="L24" i="9"/>
  <c r="I68" i="9"/>
  <c r="E68" i="9"/>
  <c r="F56" i="9"/>
  <c r="G56" i="9" s="1"/>
  <c r="K56" i="9"/>
  <c r="K15" i="10" s="1"/>
  <c r="L56" i="9"/>
  <c r="L67" i="9"/>
  <c r="K67" i="9"/>
  <c r="K26" i="10" s="1"/>
  <c r="F67" i="9"/>
  <c r="G67" i="9"/>
  <c r="L45" i="5"/>
  <c r="K45" i="5"/>
  <c r="F45" i="5"/>
  <c r="G45" i="5" s="1"/>
  <c r="F56" i="5"/>
  <c r="G56" i="5" s="1"/>
  <c r="L56" i="5"/>
  <c r="K56" i="5"/>
  <c r="I67" i="5"/>
  <c r="D68" i="5"/>
  <c r="E67" i="5"/>
  <c r="K66" i="5"/>
  <c r="F66" i="5"/>
  <c r="G66" i="5" s="1"/>
  <c r="L66" i="5"/>
  <c r="D1116" i="3"/>
  <c r="E68" i="8" l="1"/>
  <c r="I68" i="8"/>
  <c r="F67" i="8"/>
  <c r="G67" i="8" s="1"/>
  <c r="L67" i="8"/>
  <c r="K67" i="8"/>
  <c r="E68" i="7"/>
  <c r="I68" i="7"/>
  <c r="F67" i="7"/>
  <c r="G67" i="7" s="1"/>
  <c r="L67" i="7"/>
  <c r="K67" i="7"/>
  <c r="L68" i="6"/>
  <c r="K68" i="6"/>
  <c r="F68" i="6"/>
  <c r="G68" i="6" s="1"/>
  <c r="L68" i="9"/>
  <c r="K68" i="9"/>
  <c r="K27" i="10" s="1"/>
  <c r="F68" i="9"/>
  <c r="G68" i="9" s="1"/>
  <c r="L67" i="5"/>
  <c r="K67" i="5"/>
  <c r="F67" i="5"/>
  <c r="G67" i="5" s="1"/>
  <c r="I68" i="5"/>
  <c r="E68" i="5"/>
  <c r="D1117" i="3"/>
  <c r="F68" i="8" l="1"/>
  <c r="G68" i="8" s="1"/>
  <c r="L68" i="8"/>
  <c r="K68" i="8"/>
  <c r="F68" i="7"/>
  <c r="L68" i="7"/>
  <c r="K68" i="7"/>
  <c r="G68" i="7"/>
  <c r="L68" i="5"/>
  <c r="K68" i="5"/>
  <c r="F68" i="5"/>
  <c r="G68" i="5" s="1"/>
  <c r="D1118" i="3"/>
  <c r="D1119" i="3" l="1"/>
  <c r="D1120" i="3" l="1"/>
  <c r="D1121" i="3" l="1"/>
  <c r="D1122" i="3" l="1"/>
  <c r="D1123" i="3" l="1"/>
  <c r="D1124" i="3" l="1"/>
  <c r="D1125" i="3" l="1"/>
  <c r="D1126" i="3" l="1"/>
  <c r="D1127" i="3" l="1"/>
  <c r="D1128" i="3" l="1"/>
  <c r="D1129" i="3" l="1"/>
  <c r="D1130" i="3" l="1"/>
  <c r="D1131" i="3" l="1"/>
  <c r="D1132" i="3" l="1"/>
  <c r="D1133" i="3" l="1"/>
  <c r="D1134" i="3" l="1"/>
  <c r="D1135" i="3" l="1"/>
  <c r="D1136" i="3" l="1"/>
  <c r="D1137" i="3" l="1"/>
  <c r="D1138" i="3" l="1"/>
  <c r="D1139" i="3" l="1"/>
  <c r="D1140" i="3" l="1"/>
  <c r="D1141" i="3" l="1"/>
  <c r="D1142" i="3" l="1"/>
  <c r="D1143" i="3" l="1"/>
  <c r="D1144" i="3" l="1"/>
  <c r="D1145" i="3" l="1"/>
  <c r="D1146" i="3" l="1"/>
  <c r="D1147" i="3" l="1"/>
  <c r="D1148" i="3" l="1"/>
  <c r="D1149" i="3" l="1"/>
  <c r="D1150" i="3" l="1"/>
  <c r="D1151" i="3" l="1"/>
  <c r="D1152" i="3" l="1"/>
  <c r="D1153" i="3" l="1"/>
  <c r="D1154" i="3" l="1"/>
  <c r="D1155" i="3" l="1"/>
  <c r="D1156" i="3" l="1"/>
  <c r="D1157" i="3" l="1"/>
  <c r="D1158" i="3" l="1"/>
  <c r="D1159" i="3" l="1"/>
  <c r="D1160" i="3" l="1"/>
  <c r="D1161" i="3" l="1"/>
  <c r="D1162" i="3" l="1"/>
  <c r="D1163" i="3" l="1"/>
  <c r="D1164" i="3" l="1"/>
  <c r="D1165" i="3" l="1"/>
  <c r="D1166" i="3" l="1"/>
  <c r="D1167" i="3" l="1"/>
  <c r="D1168" i="3" l="1"/>
  <c r="D1169" i="3" l="1"/>
  <c r="D1170" i="3" l="1"/>
  <c r="D1171" i="3" l="1"/>
  <c r="D1172" i="3" l="1"/>
  <c r="D1173" i="3" l="1"/>
  <c r="D1174" i="3" l="1"/>
  <c r="D1175" i="3" l="1"/>
  <c r="D1176" i="3" l="1"/>
  <c r="D1177" i="3" l="1"/>
  <c r="D1178" i="3" l="1"/>
  <c r="D1179" i="3" l="1"/>
  <c r="D1180" i="3" l="1"/>
  <c r="D1181" i="3" l="1"/>
  <c r="D1182" i="3" l="1"/>
  <c r="D1183" i="3" l="1"/>
  <c r="D1184" i="3" l="1"/>
  <c r="D1185" i="3" l="1"/>
  <c r="D1186" i="3" l="1"/>
  <c r="D1187" i="3" l="1"/>
  <c r="D1188" i="3" l="1"/>
  <c r="D1189" i="3" l="1"/>
  <c r="D1190" i="3" l="1"/>
  <c r="D1191" i="3" l="1"/>
  <c r="D1192" i="3" l="1"/>
  <c r="D1193" i="3" l="1"/>
  <c r="D1194" i="3" l="1"/>
  <c r="D1195" i="3" l="1"/>
  <c r="D1196" i="3" l="1"/>
  <c r="D1197" i="3" l="1"/>
  <c r="D1198" i="3" l="1"/>
  <c r="D1199" i="3" l="1"/>
  <c r="D1200" i="3" l="1"/>
  <c r="D1201" i="3" l="1"/>
  <c r="D1202" i="3" l="1"/>
  <c r="D1203" i="3" l="1"/>
  <c r="D1204" i="3" l="1"/>
  <c r="D1205" i="3" l="1"/>
  <c r="D1206" i="3" l="1"/>
  <c r="D1207" i="3" l="1"/>
  <c r="D1208" i="3" l="1"/>
  <c r="D1209" i="3" l="1"/>
  <c r="D1210" i="3" l="1"/>
  <c r="D1211" i="3" l="1"/>
  <c r="D1212" i="3" l="1"/>
  <c r="D1213" i="3" l="1"/>
  <c r="D1214" i="3" l="1"/>
  <c r="D1215" i="3" l="1"/>
  <c r="D1216" i="3" l="1"/>
  <c r="D1217" i="3" l="1"/>
  <c r="D1218" i="3" l="1"/>
  <c r="D1219" i="3" l="1"/>
  <c r="D1220" i="3" l="1"/>
  <c r="D1221" i="3" l="1"/>
  <c r="D1222" i="3" l="1"/>
  <c r="D1223" i="3" l="1"/>
  <c r="D1224" i="3" l="1"/>
  <c r="D1225" i="3" l="1"/>
  <c r="D1226" i="3" l="1"/>
  <c r="D1227" i="3" l="1"/>
  <c r="D1228" i="3" l="1"/>
  <c r="D1229" i="3" l="1"/>
  <c r="D1230" i="3" l="1"/>
  <c r="D1231" i="3" l="1"/>
  <c r="D1232" i="3" l="1"/>
  <c r="D1233" i="3" l="1"/>
  <c r="D1234" i="3" l="1"/>
  <c r="D1235" i="3" l="1"/>
  <c r="D1236" i="3" l="1"/>
  <c r="D1237" i="3" l="1"/>
  <c r="D1238" i="3" l="1"/>
  <c r="D1239" i="3" l="1"/>
  <c r="D1240" i="3" l="1"/>
  <c r="D1241" i="3" l="1"/>
  <c r="D1242" i="3" l="1"/>
  <c r="D1243" i="3" l="1"/>
  <c r="D1244" i="3" l="1"/>
  <c r="D1245" i="3" l="1"/>
  <c r="D1246" i="3" l="1"/>
  <c r="D1247" i="3" l="1"/>
  <c r="D1248" i="3" l="1"/>
  <c r="D1249" i="3" l="1"/>
  <c r="D1250" i="3" l="1"/>
  <c r="D1251" i="3" l="1"/>
  <c r="D1252" i="3" l="1"/>
  <c r="D1253" i="3" l="1"/>
  <c r="D1254" i="3" l="1"/>
  <c r="D1255" i="3" l="1"/>
  <c r="D1256" i="3" l="1"/>
  <c r="D1257" i="3" l="1"/>
  <c r="D1258" i="3" l="1"/>
  <c r="D1259" i="3" l="1"/>
  <c r="D1260" i="3" l="1"/>
  <c r="D1261" i="3" l="1"/>
  <c r="D1262" i="3" l="1"/>
  <c r="D1263" i="3" l="1"/>
  <c r="D1264" i="3" l="1"/>
  <c r="D1265" i="3" l="1"/>
  <c r="D1266" i="3" l="1"/>
  <c r="D1267" i="3" l="1"/>
  <c r="D1268" i="3" l="1"/>
  <c r="D1269" i="3" l="1"/>
  <c r="D1270" i="3" l="1"/>
  <c r="D1271" i="3" l="1"/>
  <c r="D1272" i="3" l="1"/>
  <c r="D1273" i="3" l="1"/>
  <c r="D1274" i="3" l="1"/>
  <c r="D1275" i="3" l="1"/>
  <c r="D1276" i="3" l="1"/>
  <c r="D1277" i="3" l="1"/>
  <c r="D1278" i="3" l="1"/>
  <c r="D1279" i="3" l="1"/>
  <c r="D1280" i="3" l="1"/>
  <c r="D1281" i="3" l="1"/>
  <c r="D1282" i="3" l="1"/>
  <c r="D1283" i="3" l="1"/>
  <c r="D1284" i="3" l="1"/>
  <c r="D1285" i="3" l="1"/>
  <c r="D1286" i="3" l="1"/>
  <c r="D1287" i="3" l="1"/>
  <c r="D1288" i="3" l="1"/>
  <c r="D1289" i="3" l="1"/>
  <c r="D1290" i="3" l="1"/>
  <c r="D1291" i="3" l="1"/>
  <c r="D1292" i="3" l="1"/>
  <c r="D1293" i="3" l="1"/>
  <c r="D1294" i="3" l="1"/>
  <c r="D1295" i="3" l="1"/>
  <c r="D1296" i="3" l="1"/>
  <c r="D1297" i="3" l="1"/>
  <c r="D1298" i="3" l="1"/>
  <c r="D1299" i="3" l="1"/>
  <c r="D1300" i="3" l="1"/>
  <c r="D1301" i="3" l="1"/>
  <c r="D1302" i="3" l="1"/>
  <c r="D1303" i="3" l="1"/>
  <c r="D1304" i="3" l="1"/>
  <c r="D1305" i="3" l="1"/>
  <c r="D1306" i="3" l="1"/>
  <c r="D1307" i="3" l="1"/>
  <c r="D1308" i="3" l="1"/>
  <c r="D1309" i="3" l="1"/>
  <c r="D1310" i="3" l="1"/>
  <c r="D1311" i="3" l="1"/>
  <c r="D1312" i="3" l="1"/>
  <c r="D1313" i="3" l="1"/>
  <c r="D1314" i="3" l="1"/>
  <c r="D1315" i="3" l="1"/>
  <c r="D1316" i="3" l="1"/>
  <c r="D1317" i="3" l="1"/>
  <c r="D1318" i="3" l="1"/>
  <c r="D1319" i="3" l="1"/>
  <c r="D1320" i="3" l="1"/>
  <c r="D1321" i="3" l="1"/>
  <c r="D1322" i="3" l="1"/>
  <c r="D1323" i="3" l="1"/>
  <c r="D1324" i="3" l="1"/>
  <c r="D1325" i="3" l="1"/>
  <c r="D1326" i="3" l="1"/>
  <c r="D1327" i="3" l="1"/>
  <c r="D1328" i="3" l="1"/>
  <c r="D1329" i="3" l="1"/>
  <c r="D1330" i="3" l="1"/>
  <c r="D1331" i="3" l="1"/>
  <c r="D1332" i="3" l="1"/>
  <c r="D1333" i="3" l="1"/>
  <c r="D1334" i="3" l="1"/>
  <c r="D1335" i="3" l="1"/>
  <c r="D1336" i="3" l="1"/>
  <c r="D1337" i="3" l="1"/>
  <c r="D1338" i="3" l="1"/>
  <c r="D1339" i="3" l="1"/>
  <c r="D1340" i="3" l="1"/>
  <c r="D1341" i="3" l="1"/>
  <c r="D1342" i="3" l="1"/>
  <c r="D1343" i="3" l="1"/>
  <c r="D1344" i="3" l="1"/>
  <c r="D1345" i="3" l="1"/>
  <c r="D1346" i="3" l="1"/>
  <c r="D1347" i="3" l="1"/>
  <c r="D1348" i="3" l="1"/>
  <c r="D1349" i="3" l="1"/>
  <c r="D1350" i="3" l="1"/>
  <c r="D1351" i="3" l="1"/>
  <c r="D1352" i="3" l="1"/>
  <c r="D1353" i="3" l="1"/>
  <c r="D1354" i="3" l="1"/>
  <c r="D1355" i="3" l="1"/>
  <c r="D1356" i="3" l="1"/>
  <c r="D1357" i="3" l="1"/>
  <c r="D1358" i="3" l="1"/>
  <c r="D1359" i="3" l="1"/>
  <c r="D1360" i="3" l="1"/>
  <c r="D1361" i="3" l="1"/>
  <c r="D1362" i="3" l="1"/>
  <c r="D1363" i="3" l="1"/>
  <c r="D1364" i="3" l="1"/>
  <c r="D1365" i="3" l="1"/>
  <c r="D1366" i="3" l="1"/>
  <c r="D1367" i="3" l="1"/>
  <c r="D1368" i="3" l="1"/>
  <c r="D1369" i="3" l="1"/>
  <c r="D1370" i="3" l="1"/>
  <c r="D1371" i="3" l="1"/>
  <c r="D1372" i="3" l="1"/>
  <c r="D1373" i="3" l="1"/>
  <c r="D1374" i="3" l="1"/>
  <c r="D1375" i="3" l="1"/>
  <c r="D1376" i="3" l="1"/>
  <c r="D1377" i="3" l="1"/>
  <c r="D1378" i="3" l="1"/>
  <c r="D1379" i="3" l="1"/>
  <c r="D1380" i="3" l="1"/>
  <c r="D1381" i="3" l="1"/>
  <c r="D1382" i="3" l="1"/>
  <c r="D1383" i="3" l="1"/>
  <c r="D1384" i="3" l="1"/>
  <c r="D1385" i="3" l="1"/>
  <c r="D1386" i="3" l="1"/>
  <c r="D1387" i="3" l="1"/>
  <c r="D1388" i="3" l="1"/>
  <c r="D1389" i="3" l="1"/>
  <c r="D1390" i="3" l="1"/>
  <c r="D1391" i="3" l="1"/>
  <c r="D1392" i="3" l="1"/>
  <c r="D1393" i="3" l="1"/>
  <c r="D1394" i="3" l="1"/>
  <c r="D1395" i="3" l="1"/>
  <c r="D1396" i="3" l="1"/>
  <c r="D1397" i="3" l="1"/>
  <c r="D1398" i="3" l="1"/>
  <c r="D1399" i="3" l="1"/>
  <c r="D1400" i="3" l="1"/>
  <c r="D1401" i="3" l="1"/>
  <c r="D1402" i="3" l="1"/>
  <c r="D1403" i="3" l="1"/>
  <c r="D1404" i="3" l="1"/>
  <c r="D1405" i="3" l="1"/>
  <c r="D1406" i="3" l="1"/>
  <c r="D1407" i="3" l="1"/>
  <c r="D1408" i="3" l="1"/>
  <c r="D1409" i="3" l="1"/>
  <c r="D1410" i="3" l="1"/>
  <c r="D1411" i="3" l="1"/>
  <c r="D1412" i="3" l="1"/>
  <c r="D1413" i="3" l="1"/>
  <c r="D1414" i="3" l="1"/>
  <c r="D1415" i="3" l="1"/>
  <c r="D1416" i="3" l="1"/>
  <c r="D1417" i="3" l="1"/>
  <c r="D1418" i="3" l="1"/>
  <c r="D1419" i="3" l="1"/>
  <c r="D1420" i="3" l="1"/>
  <c r="D1421" i="3" l="1"/>
  <c r="D1422" i="3" l="1"/>
  <c r="D1423" i="3" l="1"/>
  <c r="D1424" i="3" l="1"/>
  <c r="D1425" i="3" l="1"/>
  <c r="D1426" i="3" l="1"/>
  <c r="D1427" i="3" l="1"/>
  <c r="D1428" i="3" l="1"/>
  <c r="D1429" i="3" l="1"/>
  <c r="D1430" i="3" l="1"/>
  <c r="D1431" i="3" l="1"/>
  <c r="D1432" i="3" l="1"/>
  <c r="D1433" i="3" l="1"/>
  <c r="D1434" i="3" l="1"/>
  <c r="D1435" i="3" l="1"/>
  <c r="D1436" i="3" l="1"/>
  <c r="D1437" i="3" l="1"/>
  <c r="D1438" i="3" l="1"/>
  <c r="D1439" i="3" l="1"/>
  <c r="D1440" i="3" l="1"/>
  <c r="D1441" i="3" l="1"/>
  <c r="D1442" i="3" l="1"/>
  <c r="D1443" i="3" l="1"/>
  <c r="D1444" i="3" l="1"/>
  <c r="D1445" i="3" l="1"/>
  <c r="D1446" i="3" l="1"/>
  <c r="D1447" i="3" l="1"/>
  <c r="D1448" i="3" l="1"/>
  <c r="D1449" i="3" l="1"/>
  <c r="D1450" i="3" l="1"/>
  <c r="D1451" i="3" l="1"/>
  <c r="D1452" i="3" l="1"/>
  <c r="D1453" i="3" l="1"/>
  <c r="D1454" i="3" l="1"/>
  <c r="D1455" i="3" l="1"/>
  <c r="D1456" i="3" l="1"/>
  <c r="D1457" i="3" l="1"/>
  <c r="D1458" i="3" l="1"/>
  <c r="D1459" i="3" l="1"/>
  <c r="D1460" i="3" l="1"/>
  <c r="D1461" i="3" l="1"/>
  <c r="D1462" i="3" l="1"/>
  <c r="D1463" i="3" l="1"/>
  <c r="D1464" i="3" l="1"/>
  <c r="D1465" i="3" l="1"/>
  <c r="D1466" i="3" l="1"/>
  <c r="D1467" i="3" l="1"/>
  <c r="D1468" i="3" l="1"/>
  <c r="D1469" i="3" l="1"/>
  <c r="D1470" i="3" l="1"/>
  <c r="D1471" i="3" l="1"/>
  <c r="D1472" i="3" l="1"/>
  <c r="D1473" i="3" l="1"/>
  <c r="D1474" i="3" l="1"/>
  <c r="D1475" i="3" l="1"/>
  <c r="D1476" i="3" l="1"/>
  <c r="D1477" i="3" l="1"/>
  <c r="D1478" i="3" l="1"/>
  <c r="D1479" i="3" l="1"/>
  <c r="D1480" i="3" l="1"/>
  <c r="D1481" i="3" l="1"/>
  <c r="D1482" i="3" l="1"/>
  <c r="D1483" i="3" l="1"/>
  <c r="D1484" i="3" l="1"/>
  <c r="D1485" i="3" l="1"/>
  <c r="D1486" i="3" l="1"/>
  <c r="D1487" i="3" l="1"/>
  <c r="D1488" i="3" l="1"/>
  <c r="D1489" i="3" l="1"/>
  <c r="D1490" i="3" l="1"/>
  <c r="D1491" i="3" l="1"/>
  <c r="D1492" i="3" l="1"/>
  <c r="D1493" i="3" l="1"/>
  <c r="D1494" i="3" l="1"/>
  <c r="D1495" i="3" l="1"/>
  <c r="D1496" i="3" l="1"/>
  <c r="D1497" i="3" l="1"/>
  <c r="D1498" i="3" l="1"/>
  <c r="D1499" i="3" l="1"/>
  <c r="D1500" i="3" l="1"/>
  <c r="D1501" i="3" l="1"/>
  <c r="D1502" i="3" l="1"/>
  <c r="D1503" i="3" l="1"/>
  <c r="D1504" i="3" l="1"/>
  <c r="D1505" i="3" l="1"/>
  <c r="D1506" i="3" l="1"/>
  <c r="D1507" i="3" l="1"/>
  <c r="D1508" i="3" l="1"/>
  <c r="D1509" i="3" l="1"/>
  <c r="D1510" i="3" l="1"/>
  <c r="D1511" i="3" l="1"/>
  <c r="D1512" i="3" l="1"/>
  <c r="D1513" i="3" l="1"/>
  <c r="D1514" i="3" l="1"/>
  <c r="D1515" i="3" l="1"/>
  <c r="D1516" i="3" l="1"/>
  <c r="D1517" i="3" l="1"/>
  <c r="D1518" i="3" l="1"/>
  <c r="D1519" i="3" l="1"/>
  <c r="D1520" i="3" l="1"/>
  <c r="D1521" i="3" l="1"/>
  <c r="D1522" i="3" l="1"/>
  <c r="D1523" i="3" l="1"/>
  <c r="D1524" i="3" l="1"/>
  <c r="D1525" i="3" l="1"/>
  <c r="D1526" i="3" l="1"/>
  <c r="D1527" i="3" l="1"/>
  <c r="D1528" i="3" l="1"/>
  <c r="D1529" i="3" l="1"/>
  <c r="D1530" i="3" l="1"/>
  <c r="D1531" i="3" l="1"/>
  <c r="D1532" i="3" l="1"/>
  <c r="D1533" i="3" l="1"/>
  <c r="D1534" i="3" l="1"/>
  <c r="D1535" i="3" l="1"/>
  <c r="D1536" i="3" l="1"/>
  <c r="D1537" i="3" l="1"/>
  <c r="D1538" i="3" l="1"/>
  <c r="D1539" i="3" l="1"/>
  <c r="D1540" i="3" l="1"/>
  <c r="D1541" i="3" l="1"/>
  <c r="D1542" i="3" l="1"/>
  <c r="D1543" i="3" l="1"/>
  <c r="D1544" i="3" l="1"/>
  <c r="D1545" i="3" l="1"/>
  <c r="D1546" i="3" l="1"/>
  <c r="D1547" i="3" l="1"/>
  <c r="D1548" i="3" l="1"/>
  <c r="D1549" i="3" l="1"/>
  <c r="D1550" i="3" l="1"/>
  <c r="D1551" i="3" l="1"/>
  <c r="D1552" i="3" l="1"/>
  <c r="D1553" i="3" l="1"/>
  <c r="D1554" i="3" l="1"/>
  <c r="D1555" i="3" l="1"/>
  <c r="D1556" i="3" l="1"/>
  <c r="D1557" i="3" l="1"/>
  <c r="D1558" i="3" l="1"/>
  <c r="D1559" i="3" l="1"/>
  <c r="D1560" i="3" l="1"/>
  <c r="D1561" i="3" l="1"/>
  <c r="D1562" i="3" l="1"/>
  <c r="D1563" i="3" l="1"/>
  <c r="D1564" i="3" l="1"/>
  <c r="D1565" i="3" l="1"/>
  <c r="D1566" i="3" l="1"/>
  <c r="D1567" i="3" l="1"/>
  <c r="D1568" i="3" l="1"/>
  <c r="D1569" i="3" l="1"/>
  <c r="D1570" i="3" l="1"/>
  <c r="D1571" i="3" l="1"/>
  <c r="D1572" i="3" l="1"/>
  <c r="D1573" i="3" l="1"/>
  <c r="D1574" i="3" l="1"/>
  <c r="D1575" i="3" l="1"/>
  <c r="D1576" i="3" l="1"/>
  <c r="D1577" i="3" l="1"/>
  <c r="D1578" i="3" l="1"/>
  <c r="D1579" i="3" l="1"/>
  <c r="D1580" i="3" l="1"/>
  <c r="D1581" i="3" l="1"/>
  <c r="D1582" i="3" l="1"/>
  <c r="D1583" i="3" l="1"/>
  <c r="D1584" i="3" l="1"/>
  <c r="D1585" i="3" l="1"/>
  <c r="D1586" i="3" l="1"/>
  <c r="D1587" i="3" l="1"/>
  <c r="D1588" i="3" l="1"/>
  <c r="D1589" i="3" l="1"/>
  <c r="D1590" i="3" l="1"/>
  <c r="D1591" i="3" l="1"/>
  <c r="D1592" i="3" l="1"/>
  <c r="D1593" i="3" l="1"/>
  <c r="D1594" i="3" l="1"/>
  <c r="D1595" i="3" l="1"/>
  <c r="D1596" i="3" l="1"/>
  <c r="D1597" i="3" l="1"/>
  <c r="D1598" i="3" l="1"/>
  <c r="D1599" i="3" l="1"/>
  <c r="D1600" i="3" l="1"/>
  <c r="D1601" i="3" l="1"/>
  <c r="D1602" i="3" l="1"/>
  <c r="D1603" i="3" l="1"/>
  <c r="D1604" i="3" l="1"/>
  <c r="D1605" i="3" l="1"/>
  <c r="D1606" i="3" l="1"/>
  <c r="D1607" i="3" l="1"/>
  <c r="D1608" i="3" l="1"/>
  <c r="D1609" i="3" l="1"/>
  <c r="D1610" i="3" l="1"/>
  <c r="D1611" i="3" l="1"/>
  <c r="D1612" i="3" l="1"/>
  <c r="D1613" i="3" l="1"/>
  <c r="D1614" i="3" l="1"/>
  <c r="D1615" i="3" l="1"/>
  <c r="D1616" i="3" l="1"/>
  <c r="D1617" i="3" l="1"/>
  <c r="D1618" i="3" l="1"/>
  <c r="D1619" i="3" l="1"/>
  <c r="D1620" i="3" l="1"/>
  <c r="D1621" i="3" l="1"/>
  <c r="D1622" i="3" l="1"/>
  <c r="D1623" i="3" l="1"/>
  <c r="D1624" i="3" l="1"/>
  <c r="D1625" i="3" l="1"/>
  <c r="D1626" i="3" l="1"/>
  <c r="D1627" i="3" l="1"/>
  <c r="D1628" i="3" l="1"/>
  <c r="D1629" i="3" l="1"/>
  <c r="D1630" i="3" l="1"/>
  <c r="D1631" i="3" l="1"/>
  <c r="D1632" i="3" l="1"/>
  <c r="D1633" i="3" l="1"/>
  <c r="D1634" i="3" l="1"/>
  <c r="D1635" i="3" l="1"/>
  <c r="D1636" i="3" l="1"/>
  <c r="D1637" i="3" l="1"/>
  <c r="D1638" i="3" l="1"/>
  <c r="D1639" i="3" l="1"/>
  <c r="D1640" i="3" l="1"/>
  <c r="D1641" i="3" l="1"/>
  <c r="D1642" i="3" l="1"/>
  <c r="D1643" i="3" l="1"/>
  <c r="D1644" i="3" l="1"/>
  <c r="D1645" i="3" l="1"/>
  <c r="D1646" i="3" l="1"/>
  <c r="D1647" i="3" l="1"/>
  <c r="D1648" i="3" l="1"/>
  <c r="D1649" i="3" l="1"/>
  <c r="D1650" i="3" l="1"/>
  <c r="D1651" i="3" l="1"/>
  <c r="D1652" i="3" l="1"/>
  <c r="D1653" i="3" l="1"/>
  <c r="D1654" i="3" l="1"/>
  <c r="D1655" i="3" l="1"/>
  <c r="D1656" i="3" l="1"/>
  <c r="D1657" i="3" l="1"/>
  <c r="D1658" i="3" l="1"/>
  <c r="D1659" i="3" l="1"/>
  <c r="D1660" i="3" l="1"/>
  <c r="D1661" i="3" l="1"/>
  <c r="D1662" i="3" l="1"/>
  <c r="D1663" i="3" l="1"/>
  <c r="D1664" i="3" l="1"/>
  <c r="D1665" i="3" l="1"/>
  <c r="D1666" i="3" l="1"/>
  <c r="D1667" i="3" l="1"/>
  <c r="D1668" i="3" l="1"/>
  <c r="D1669" i="3" l="1"/>
  <c r="D1670" i="3" l="1"/>
  <c r="D1671" i="3" l="1"/>
  <c r="D1672" i="3" l="1"/>
  <c r="D1673" i="3" l="1"/>
  <c r="D1674" i="3" l="1"/>
  <c r="D1675" i="3" l="1"/>
  <c r="D1676" i="3" l="1"/>
  <c r="D1677" i="3" l="1"/>
  <c r="D1678" i="3" l="1"/>
  <c r="D1679" i="3" l="1"/>
  <c r="D1680" i="3" l="1"/>
  <c r="D1681" i="3" l="1"/>
  <c r="D1682" i="3" l="1"/>
  <c r="D1683" i="3" l="1"/>
  <c r="D1684" i="3" l="1"/>
  <c r="D1685" i="3" l="1"/>
  <c r="D1686" i="3" l="1"/>
  <c r="D1687" i="3" l="1"/>
  <c r="D1688" i="3" l="1"/>
  <c r="D1689" i="3" l="1"/>
  <c r="D1690" i="3" l="1"/>
  <c r="D1691" i="3" l="1"/>
  <c r="D1692" i="3" l="1"/>
  <c r="D1693" i="3" l="1"/>
  <c r="D1694" i="3" l="1"/>
  <c r="D1696" i="3" l="1"/>
  <c r="D1695" i="3"/>
</calcChain>
</file>

<file path=xl/sharedStrings.xml><?xml version="1.0" encoding="utf-8"?>
<sst xmlns="http://schemas.openxmlformats.org/spreadsheetml/2006/main" count="19342" uniqueCount="6375">
  <si>
    <t>NB-20 Load Test Cycles</t>
  </si>
  <si>
    <t>TESTED BY:</t>
  </si>
  <si>
    <t>B.K.</t>
  </si>
  <si>
    <r>
      <rPr>
        <b/>
        <sz val="18"/>
        <color rgb="FFFF0000"/>
        <rFont val="Aptos Narrow"/>
        <family val="2"/>
        <scheme val="minor"/>
      </rPr>
      <t>AASHTO</t>
    </r>
    <r>
      <rPr>
        <b/>
        <sz val="18"/>
        <color theme="1"/>
        <rFont val="Aptos Narrow"/>
        <family val="2"/>
        <scheme val="minor"/>
      </rPr>
      <t xml:space="preserve"> </t>
    </r>
  </si>
  <si>
    <t>X</t>
  </si>
  <si>
    <t>DATE:</t>
  </si>
  <si>
    <t>Panel #:</t>
  </si>
  <si>
    <t xml:space="preserve">THIRD POINT LOADING Pressure Level = </t>
  </si>
  <si>
    <t>Panel Core Thickness</t>
  </si>
  <si>
    <t>Panel unit weight</t>
  </si>
  <si>
    <t>Mold Side Durisol Layer Thickness</t>
  </si>
  <si>
    <t>Panel Tolal Weight</t>
  </si>
  <si>
    <t>Lid Side Durisol Layer Thickness</t>
  </si>
  <si>
    <t>Concrete Density = 145 pcf / Durisol Density = 55pcf</t>
  </si>
  <si>
    <t>Panel Length</t>
  </si>
  <si>
    <t>Panel Height</t>
  </si>
  <si>
    <t>Load Cell Bore</t>
  </si>
  <si>
    <r>
      <t xml:space="preserve">SERVICE I Wind Pressure </t>
    </r>
    <r>
      <rPr>
        <b/>
        <sz val="14"/>
        <color rgb="FFFF0000"/>
        <rFont val="Aptos Narrow"/>
        <family val="2"/>
        <scheme val="minor"/>
      </rPr>
      <t>SL</t>
    </r>
  </si>
  <si>
    <r>
      <t xml:space="preserve">STRENGTH III Wind Pressure   </t>
    </r>
    <r>
      <rPr>
        <b/>
        <sz val="14"/>
        <color rgb="FFFF0000"/>
        <rFont val="Aptos Narrow"/>
        <family val="2"/>
        <scheme val="minor"/>
      </rPr>
      <t>UL</t>
    </r>
  </si>
  <si>
    <t xml:space="preserve">Required Compressed Air Pressure (psi) </t>
  </si>
  <si>
    <t>Bending Moment at Midspan of Panel (Kip.ft)</t>
  </si>
  <si>
    <t>Table Colour Coding:</t>
  </si>
  <si>
    <t xml:space="preserve">Loading </t>
  </si>
  <si>
    <t>Unloading</t>
  </si>
  <si>
    <t>Maximum Cycle Pressure</t>
  </si>
  <si>
    <t>Stage</t>
  </si>
  <si>
    <t>Load Cycle</t>
  </si>
  <si>
    <t xml:space="preserve">Equiv. Wind Pressure </t>
  </si>
  <si>
    <t>Load Cell 1</t>
  </si>
  <si>
    <t xml:space="preserve">Load Cell 2  </t>
  </si>
  <si>
    <t>Total Applied Load</t>
  </si>
  <si>
    <t xml:space="preserve">Panel Deflection </t>
  </si>
  <si>
    <t>% of STENGTH III Load</t>
  </si>
  <si>
    <t>pressure increment</t>
  </si>
  <si>
    <t>Service Load Cycle</t>
  </si>
  <si>
    <t>A0</t>
  </si>
  <si>
    <t>A</t>
  </si>
  <si>
    <t>CYCLE</t>
  </si>
  <si>
    <t>A1=10%*UL</t>
  </si>
  <si>
    <t>B</t>
  </si>
  <si>
    <t>A2</t>
  </si>
  <si>
    <t>C</t>
  </si>
  <si>
    <t>A3</t>
  </si>
  <si>
    <t>D</t>
  </si>
  <si>
    <t>A4</t>
  </si>
  <si>
    <t>F</t>
  </si>
  <si>
    <t>A5=100%*SL</t>
  </si>
  <si>
    <t>75% STRENGTH III Load</t>
  </si>
  <si>
    <t>B0=10%*UL</t>
  </si>
  <si>
    <t>B1=50%*SL</t>
  </si>
  <si>
    <t>B2=100%*SL</t>
  </si>
  <si>
    <t>B3</t>
  </si>
  <si>
    <t>B4</t>
  </si>
  <si>
    <t>B5=75%*UL</t>
  </si>
  <si>
    <t>B2</t>
  </si>
  <si>
    <t>B1</t>
  </si>
  <si>
    <t>100% STRENGTH III   Load</t>
  </si>
  <si>
    <t>C0=10%*UL</t>
  </si>
  <si>
    <t>C1=100%*SL</t>
  </si>
  <si>
    <t>C2</t>
  </si>
  <si>
    <t>C3</t>
  </si>
  <si>
    <t>C4</t>
  </si>
  <si>
    <t>C5=100%*UL</t>
  </si>
  <si>
    <t>C1</t>
  </si>
  <si>
    <t>150% STRENGTH III     Load</t>
  </si>
  <si>
    <t>D0=10%*UL</t>
  </si>
  <si>
    <t>D1=100%*SL</t>
  </si>
  <si>
    <t>D2</t>
  </si>
  <si>
    <t>D3</t>
  </si>
  <si>
    <t>D4</t>
  </si>
  <si>
    <t>D5=150%*UL</t>
  </si>
  <si>
    <t>D1</t>
  </si>
  <si>
    <t>Load       to    Failure</t>
  </si>
  <si>
    <t>E0=10%*UL</t>
  </si>
  <si>
    <t>E1=100%*SL</t>
  </si>
  <si>
    <t>E2</t>
  </si>
  <si>
    <t>E3</t>
  </si>
  <si>
    <t>E4</t>
  </si>
  <si>
    <t>E5</t>
  </si>
  <si>
    <t>E6</t>
  </si>
  <si>
    <t>E7</t>
  </si>
  <si>
    <t>E8=200%*UL</t>
  </si>
  <si>
    <t>Permanent Deflection of Panel after Load Removal</t>
  </si>
  <si>
    <t>Load Cell Capacity =125%Max. Applied Load</t>
  </si>
  <si>
    <t>Pressure=</t>
  </si>
  <si>
    <t>Reference: ACI Committee 437</t>
  </si>
  <si>
    <t>Product:</t>
  </si>
  <si>
    <t>Cycle</t>
  </si>
  <si>
    <t>psi</t>
  </si>
  <si>
    <t>Time (sec)</t>
  </si>
  <si>
    <t>Deflection</t>
  </si>
  <si>
    <t>Tme (sec)</t>
  </si>
  <si>
    <t>SERVICE LOAD</t>
  </si>
  <si>
    <t>100% STRENGTH III LOAD</t>
  </si>
  <si>
    <t>Date:</t>
  </si>
  <si>
    <t>150% STRENGTH III LOAD</t>
  </si>
  <si>
    <t>Time:</t>
  </si>
  <si>
    <t>75% STRENGTH III LOAD</t>
  </si>
  <si>
    <t>200% STRENGTH III LOAD</t>
  </si>
  <si>
    <t>Notes:</t>
  </si>
  <si>
    <t>Date    Time</t>
  </si>
  <si>
    <t>time</t>
  </si>
  <si>
    <t>measured test time</t>
  </si>
  <si>
    <t>Test time from reset</t>
  </si>
  <si>
    <t>Constant load time</t>
  </si>
  <si>
    <t>207228-Ch 1 mm</t>
  </si>
  <si>
    <t>207228-Ch 2 mm</t>
  </si>
  <si>
    <t>Average Ch1 &amp; Ch2</t>
  </si>
  <si>
    <t>Ch1 &amp; Ch2 % Difference</t>
  </si>
  <si>
    <t>Sort &amp; Filter Number</t>
  </si>
  <si>
    <t>Note</t>
  </si>
  <si>
    <t>207228-Ch 3 kg</t>
  </si>
  <si>
    <t>207228-Ch 4 mm</t>
  </si>
  <si>
    <t>09/23/24 10:58:14:8192</t>
  </si>
  <si>
    <t>Offscale</t>
  </si>
  <si>
    <t>09/23/24 10:58:15:8241</t>
  </si>
  <si>
    <t>09/23/24 10:58:16:8393</t>
  </si>
  <si>
    <t>09/23/24 10:58:17:8460</t>
  </si>
  <si>
    <t>09/23/24 10:58:18:8333</t>
  </si>
  <si>
    <t>09/23/24 10:58:19:8480</t>
  </si>
  <si>
    <t>09/23/24 10:58:20:8641</t>
  </si>
  <si>
    <t>09/23/24 10:58:21:8855</t>
  </si>
  <si>
    <t>09/23/24 10:58:22:8820</t>
  </si>
  <si>
    <t>09/23/24 10:58:23:8934</t>
  </si>
  <si>
    <t>09/23/24 10:58:24:8972</t>
  </si>
  <si>
    <t>09/23/24 10:58:25:9007</t>
  </si>
  <si>
    <t>09/23/24 10:58:26:9137</t>
  </si>
  <si>
    <t>09/23/24 10:58:27:9298</t>
  </si>
  <si>
    <t>09/23/24 10:58:28:9387</t>
  </si>
  <si>
    <t>Progresive test</t>
  </si>
  <si>
    <t>09/23/24 10:58:29:9275</t>
  </si>
  <si>
    <t>09/23/24 10:58:30:9389</t>
  </si>
  <si>
    <t>09/23/24 10:58:31:9449</t>
  </si>
  <si>
    <t>09/23/24 10:58:32:9472</t>
  </si>
  <si>
    <t>09/23/24 10:58:33:9575</t>
  </si>
  <si>
    <t>09/23/24 10:58:34:9744</t>
  </si>
  <si>
    <t>09/23/24 10:58:35:9892</t>
  </si>
  <si>
    <t>09/23/24 10:58:36:9942</t>
  </si>
  <si>
    <t>09/23/24 10:58:37:9920</t>
  </si>
  <si>
    <t>09/23/24 10:58:39:0101</t>
  </si>
  <si>
    <t>09/23/24 10:58:40:0202</t>
  </si>
  <si>
    <t>09/23/24 10:58:41:0343</t>
  </si>
  <si>
    <t>09/23/24 10:58:42:0262</t>
  </si>
  <si>
    <t>09/23/24 10:58:43:0324</t>
  </si>
  <si>
    <t>09/23/24 10:58:44:0252</t>
  </si>
  <si>
    <t>09/23/24 10:58:45:0213</t>
  </si>
  <si>
    <t>09/23/24 10:58:46:0374</t>
  </si>
  <si>
    <t>09/23/24 10:58:47:0530</t>
  </si>
  <si>
    <t>09/23/24 10:58:48:0674</t>
  </si>
  <si>
    <t>09/23/24 10:58:49:0819</t>
  </si>
  <si>
    <t>09/23/24 10:58:50:0979</t>
  </si>
  <si>
    <t>09/23/24 10:58:51:1152</t>
  </si>
  <si>
    <t>09/23/24 10:58:52:1340</t>
  </si>
  <si>
    <t>09/23/24 10:58:53:1474</t>
  </si>
  <si>
    <t>09/23/24 10:58:54:1587</t>
  </si>
  <si>
    <t>09/23/24 10:58:55:1621</t>
  </si>
  <si>
    <t>09/23/24 10:58:56:1632</t>
  </si>
  <si>
    <t>09/23/24 10:58:57:1743</t>
  </si>
  <si>
    <t>09/23/24 10:58:58:1613</t>
  </si>
  <si>
    <t>09/23/24 10:58:59:1743</t>
  </si>
  <si>
    <t>09/23/24 10:59:00:1675</t>
  </si>
  <si>
    <t>09/23/24 10:59:01:1674</t>
  </si>
  <si>
    <t>09/23/24 10:59:02:1681</t>
  </si>
  <si>
    <t>09/23/24 10:59:03:1688</t>
  </si>
  <si>
    <t>09/23/24 10:59:04:1800</t>
  </si>
  <si>
    <t>09/23/24 10:59:05:1865</t>
  </si>
  <si>
    <t>09/23/24 10:59:06:1860</t>
  </si>
  <si>
    <t>09/23/24 10:59:07:1808</t>
  </si>
  <si>
    <t>09/23/24 10:59:08:1894</t>
  </si>
  <si>
    <t>09/23/24 10:59:09:1965</t>
  </si>
  <si>
    <t>09/23/24 10:59:10:2002</t>
  </si>
  <si>
    <t>09/23/24 10:59:11:2100</t>
  </si>
  <si>
    <t>09/23/24 10:59:12:2195</t>
  </si>
  <si>
    <t>09/23/24 10:59:13:2154</t>
  </si>
  <si>
    <t>09/23/24 10:59:14:2216</t>
  </si>
  <si>
    <t>09/23/24 10:59:15:2073</t>
  </si>
  <si>
    <t>09/23/24 10:59:16:2193</t>
  </si>
  <si>
    <t>09/23/24 10:59:17:2246</t>
  </si>
  <si>
    <t>09/23/24 10:59:18:2394</t>
  </si>
  <si>
    <t>09/23/24 10:59:19:2591</t>
  </si>
  <si>
    <t>09/23/24 10:59:20:2586</t>
  </si>
  <si>
    <t>09/23/24 10:59:21:2669</t>
  </si>
  <si>
    <t>09/23/24 10:59:22:2730</t>
  </si>
  <si>
    <t>09/23/24 10:59:23:2906</t>
  </si>
  <si>
    <t>09/23/24 10:59:24:2904</t>
  </si>
  <si>
    <t>09/23/24 10:59:25:2877</t>
  </si>
  <si>
    <t>09/23/24 10:59:26:3023</t>
  </si>
  <si>
    <t>09/23/24 10:59:27:3140</t>
  </si>
  <si>
    <t>09/23/24 10:59:28:3129</t>
  </si>
  <si>
    <t>09/23/24 10:59:29:3112</t>
  </si>
  <si>
    <t>09/23/24 10:59:30:3123</t>
  </si>
  <si>
    <t>09/23/24 10:59:31:3124</t>
  </si>
  <si>
    <t>09/23/24 10:59:32:3191</t>
  </si>
  <si>
    <t>09/23/24 10:59:33:3304</t>
  </si>
  <si>
    <t>09/23/24 10:59:34:3254</t>
  </si>
  <si>
    <t>09/23/24 10:59:35:3269</t>
  </si>
  <si>
    <t>09/23/24 10:59:36:3213</t>
  </si>
  <si>
    <t>09/23/24 10:59:37:3226</t>
  </si>
  <si>
    <t>09/23/24 10:59:38:3196</t>
  </si>
  <si>
    <t>09/23/24 10:59:39:3229</t>
  </si>
  <si>
    <t>09/23/24 10:59:40:3323</t>
  </si>
  <si>
    <t>09/23/24 10:59:41:3420</t>
  </si>
  <si>
    <t>09/23/24 10:59:42:3411</t>
  </si>
  <si>
    <t>09/23/24 10:59:43:3424</t>
  </si>
  <si>
    <t>09/23/24 10:59:44:3466</t>
  </si>
  <si>
    <t>09/23/24 10:59:45:3504</t>
  </si>
  <si>
    <t>09/23/24 10:59:46:3612</t>
  </si>
  <si>
    <t>09/23/24 10:59:47:3555</t>
  </si>
  <si>
    <t>09/23/24 10:59:48:3613</t>
  </si>
  <si>
    <t>09/23/24 10:59:49:3544</t>
  </si>
  <si>
    <t>09/23/24 10:59:50:3683</t>
  </si>
  <si>
    <t>09/23/24 10:59:51:3917</t>
  </si>
  <si>
    <t>09/23/24 10:59:52:3909</t>
  </si>
  <si>
    <t>09/23/24 10:59:53:4030</t>
  </si>
  <si>
    <t>09/23/24 10:59:54:4010</t>
  </si>
  <si>
    <t>09/23/24 10:59:55:4152</t>
  </si>
  <si>
    <t>09/23/24 10:59:56:4172</t>
  </si>
  <si>
    <t>09/23/24 10:59:57:4234</t>
  </si>
  <si>
    <t>09/23/24 10:59:58:4183</t>
  </si>
  <si>
    <t>09/23/24 10:59:59:4239</t>
  </si>
  <si>
    <t>09/23/24 11:00:00:4185</t>
  </si>
  <si>
    <t>09/23/24 11:00:01:4271</t>
  </si>
  <si>
    <t>09/23/24 11:00:02:4408</t>
  </si>
  <si>
    <t>09/23/24 11:00:03:4477</t>
  </si>
  <si>
    <t>09/23/24 11:00:04:4570</t>
  </si>
  <si>
    <t>09/23/24 11:00:05:4505</t>
  </si>
  <si>
    <t>09/23/24 11:00:06:4568</t>
  </si>
  <si>
    <t>09/23/24 11:00:07:4541</t>
  </si>
  <si>
    <t>09/23/24 11:00:08:4567</t>
  </si>
  <si>
    <t>09/23/24 11:00:09:4515</t>
  </si>
  <si>
    <t>09/23/24 11:00:10:4560</t>
  </si>
  <si>
    <t>09/23/24 11:00:11:4447</t>
  </si>
  <si>
    <t>09/23/24 11:00:12:4597</t>
  </si>
  <si>
    <t>09/23/24 11:00:13:4742</t>
  </si>
  <si>
    <t>09/23/24 11:00:14:4842</t>
  </si>
  <si>
    <t>09/23/24 11:00:15:4808</t>
  </si>
  <si>
    <t>09/23/24 11:00:16:4856</t>
  </si>
  <si>
    <t>09/23/24 11:00:17:4865</t>
  </si>
  <si>
    <t>09/23/24 11:00:18:4799</t>
  </si>
  <si>
    <t>09/23/24 11:00:19:4895</t>
  </si>
  <si>
    <t>09/23/24 11:00:20:5077</t>
  </si>
  <si>
    <t>09/23/24 11:00:21:5141</t>
  </si>
  <si>
    <t>09/23/24 11:00:22:5253</t>
  </si>
  <si>
    <t>09/23/24 11:00:23:5400</t>
  </si>
  <si>
    <t>09/23/24 11:00:24:5518</t>
  </si>
  <si>
    <t>09/23/24 11:00:25:5644</t>
  </si>
  <si>
    <t>09/23/24 11:00:26:5622</t>
  </si>
  <si>
    <t>09/23/24 11:00:27:5669</t>
  </si>
  <si>
    <t>09/23/24 11:00:28:5719</t>
  </si>
  <si>
    <t>09/23/24 11:00:29:5715</t>
  </si>
  <si>
    <t>09/23/24 11:00:30:5907</t>
  </si>
  <si>
    <t>09/23/24 11:00:31:6047</t>
  </si>
  <si>
    <t>09/23/24 11:00:32:6046</t>
  </si>
  <si>
    <t>09/23/24 11:00:33:6025</t>
  </si>
  <si>
    <t>09/23/24 11:00:34:6112</t>
  </si>
  <si>
    <t>09/23/24 11:00:35:6103</t>
  </si>
  <si>
    <t>09/23/24 11:00:36:6232</t>
  </si>
  <si>
    <t>09/23/24 11:00:37:6271</t>
  </si>
  <si>
    <t>09/23/24 11:00:38:6328</t>
  </si>
  <si>
    <t>09/23/24 11:00:39:6473</t>
  </si>
  <si>
    <t>09/23/24 11:00:40:6409</t>
  </si>
  <si>
    <t>09/23/24 11:00:41:6489</t>
  </si>
  <si>
    <t>09/23/24 11:00:42:6710</t>
  </si>
  <si>
    <t>09/23/24 11:00:43:6644</t>
  </si>
  <si>
    <t>09/23/24 11:00:44:6695</t>
  </si>
  <si>
    <t>09/23/24 11:00:45:6749</t>
  </si>
  <si>
    <t>09/23/24 11:00:46:6691</t>
  </si>
  <si>
    <t>09/23/24 11:00:47:6686</t>
  </si>
  <si>
    <t>09/23/24 11:00:48:6696</t>
  </si>
  <si>
    <t>09/23/24 11:00:49:6731</t>
  </si>
  <si>
    <t>09/23/24 11:00:50:6716</t>
  </si>
  <si>
    <t>09/23/24 11:00:51:6706</t>
  </si>
  <si>
    <t>09/23/24 11:00:52:6712</t>
  </si>
  <si>
    <t>09/23/24 11:00:53:6725</t>
  </si>
  <si>
    <t>09/23/24 11:00:54:6690</t>
  </si>
  <si>
    <t>09/23/24 11:00:55:6643</t>
  </si>
  <si>
    <t>09/23/24 11:00:56:6786</t>
  </si>
  <si>
    <t>09/23/24 11:00:57:6942</t>
  </si>
  <si>
    <t>09/23/24 11:00:58:7015</t>
  </si>
  <si>
    <t>09/23/24 11:00:59:7014</t>
  </si>
  <si>
    <t>09/23/24 11:01:00:7100</t>
  </si>
  <si>
    <t>09/23/24 11:01:01:7229</t>
  </si>
  <si>
    <t>09/23/24 11:01:02:7242</t>
  </si>
  <si>
    <t>09/23/24 11:01:03:7420</t>
  </si>
  <si>
    <t>09/23/24 11:01:04:7608</t>
  </si>
  <si>
    <t>09/23/24 11:01:05:7721</t>
  </si>
  <si>
    <t>09/23/24 11:01:06:7751</t>
  </si>
  <si>
    <t>09/23/24 11:01:07:7725</t>
  </si>
  <si>
    <t>09/23/24 11:01:08:7871</t>
  </si>
  <si>
    <t>09/23/24 11:01:09:7899</t>
  </si>
  <si>
    <t>09/23/24 11:01:10:7932</t>
  </si>
  <si>
    <t>09/23/24 11:01:11:7964</t>
  </si>
  <si>
    <t>09/23/24 11:01:12:7946</t>
  </si>
  <si>
    <t>09/23/24 11:01:13:8028</t>
  </si>
  <si>
    <t>09/23/24 11:01:14:8207</t>
  </si>
  <si>
    <t>09/23/24 11:01:15:8244</t>
  </si>
  <si>
    <t>09/23/24 11:01:16:8204</t>
  </si>
  <si>
    <t>09/23/24 11:01:17:8362</t>
  </si>
  <si>
    <t>09/23/24 11:01:18:8532</t>
  </si>
  <si>
    <t>09/23/24 11:01:19:8483</t>
  </si>
  <si>
    <t>09/23/24 11:01:20:8502</t>
  </si>
  <si>
    <t>09/23/24 11:01:21:8550</t>
  </si>
  <si>
    <t>09/23/24 11:01:22:8688</t>
  </si>
  <si>
    <t>09/23/24 11:01:23:8688</t>
  </si>
  <si>
    <t>09/23/24 11:01:24:8789</t>
  </si>
  <si>
    <t>09/23/24 11:01:25:8802</t>
  </si>
  <si>
    <t>09/23/24 11:01:26:8898</t>
  </si>
  <si>
    <t>09/23/24 11:01:27:8908</t>
  </si>
  <si>
    <t>09/23/24 11:01:28:8898</t>
  </si>
  <si>
    <t>09/23/24 11:01:29:8950</t>
  </si>
  <si>
    <t>09/23/24 11:01:30:9023</t>
  </si>
  <si>
    <t>09/23/24 11:01:31:9093</t>
  </si>
  <si>
    <t>09/23/24 11:01:32:9045</t>
  </si>
  <si>
    <t>09/23/24 11:01:33:9085</t>
  </si>
  <si>
    <t>09/23/24 11:01:34:9104</t>
  </si>
  <si>
    <t>09/23/24 11:01:35:9200</t>
  </si>
  <si>
    <t>09/23/24 11:01:36:9221</t>
  </si>
  <si>
    <t>09/23/24 11:01:37:9259</t>
  </si>
  <si>
    <t>09/23/24 11:01:38:9350</t>
  </si>
  <si>
    <t>09/23/24 11:01:39:9335</t>
  </si>
  <si>
    <t>09/23/24 11:01:40:9389</t>
  </si>
  <si>
    <t>09/23/24 11:01:41:9281</t>
  </si>
  <si>
    <t>09/23/24 11:01:42:9411</t>
  </si>
  <si>
    <t>09/23/24 11:01:43:9322</t>
  </si>
  <si>
    <t>09/23/24 11:01:44:9409</t>
  </si>
  <si>
    <t>09/23/24 11:01:45:9416</t>
  </si>
  <si>
    <t>09/23/24 11:01:46:9489</t>
  </si>
  <si>
    <t>09/23/24 11:01:47:9476</t>
  </si>
  <si>
    <t>09/23/24 11:01:48:9514</t>
  </si>
  <si>
    <t>09/23/24 11:01:49:9551</t>
  </si>
  <si>
    <t>09/23/24 11:01:50:9532</t>
  </si>
  <si>
    <t>09/23/24 11:01:51:9506</t>
  </si>
  <si>
    <t>09/23/24 11:01:52:9455</t>
  </si>
  <si>
    <t>09/23/24 11:01:53:9551</t>
  </si>
  <si>
    <t>09/23/24 11:01:54:9487</t>
  </si>
  <si>
    <t>09/23/24 11:01:55:9507</t>
  </si>
  <si>
    <t>09/23/24 11:01:56:9554</t>
  </si>
  <si>
    <t>09/23/24 11:01:57:9582</t>
  </si>
  <si>
    <t>09/23/24 11:01:58:9701</t>
  </si>
  <si>
    <t>09/23/24 11:01:59:9653</t>
  </si>
  <si>
    <t>09/23/24 11:02:00:9728</t>
  </si>
  <si>
    <t>09/23/24 11:02:01:9808</t>
  </si>
  <si>
    <t>09/23/24 11:02:03:0023</t>
  </si>
  <si>
    <t>09/23/24 11:02:04:0078</t>
  </si>
  <si>
    <t>09/23/24 11:02:05:0214</t>
  </si>
  <si>
    <t>09/23/24 11:02:06:0389</t>
  </si>
  <si>
    <t>09/23/24 11:02:07:0458</t>
  </si>
  <si>
    <t>09/23/24 11:02:08:0478</t>
  </si>
  <si>
    <t>09/23/24 11:02:09:0493</t>
  </si>
  <si>
    <t>09/23/24 11:02:10:0430</t>
  </si>
  <si>
    <t>09/23/24 11:02:11:0376</t>
  </si>
  <si>
    <t>09/23/24 11:02:12:0449</t>
  </si>
  <si>
    <t>09/23/24 11:02:13:0482</t>
  </si>
  <si>
    <t>09/23/24 11:02:14:0492</t>
  </si>
  <si>
    <t>09/23/24 11:02:15:0459</t>
  </si>
  <si>
    <t>09/23/24 11:02:16:0544</t>
  </si>
  <si>
    <t>09/23/24 11:02:17:0562</t>
  </si>
  <si>
    <t>09/23/24 11:02:18:0663</t>
  </si>
  <si>
    <t>09/23/24 11:02:19:0645</t>
  </si>
  <si>
    <t>09/23/24 11:02:20:0532</t>
  </si>
  <si>
    <t>09/23/24 11:02:21:0688</t>
  </si>
  <si>
    <t>09/23/24 11:02:22:0731</t>
  </si>
  <si>
    <t>09/23/24 11:02:23:0814</t>
  </si>
  <si>
    <t>09/23/24 11:02:24:0804</t>
  </si>
  <si>
    <t>09/23/24 11:02:25:0777</t>
  </si>
  <si>
    <t>09/23/24 11:02:26:0894</t>
  </si>
  <si>
    <t>09/23/24 11:02:27:0961</t>
  </si>
  <si>
    <t>09/23/24 11:02:28:0850</t>
  </si>
  <si>
    <t>09/23/24 11:02:29:0996</t>
  </si>
  <si>
    <t>09/23/24 11:02:30:1053</t>
  </si>
  <si>
    <t>09/23/24 11:02:31:1147</t>
  </si>
  <si>
    <t>09/23/24 11:02:32:1275</t>
  </si>
  <si>
    <t>09/23/24 11:02:33:1270</t>
  </si>
  <si>
    <t>09/23/24 11:02:34:1221</t>
  </si>
  <si>
    <t>09/23/24 11:02:35:1355</t>
  </si>
  <si>
    <t>09/23/24 11:02:36:1482</t>
  </si>
  <si>
    <t>09/23/24 11:02:37:1627</t>
  </si>
  <si>
    <t>09/23/24 11:02:38:1757</t>
  </si>
  <si>
    <t>09/23/24 11:02:39:1771</t>
  </si>
  <si>
    <t>09/23/24 11:02:40:1881</t>
  </si>
  <si>
    <t>09/23/24 11:02:41:1979</t>
  </si>
  <si>
    <t>09/23/24 11:02:42:2082</t>
  </si>
  <si>
    <t>09/23/24 11:02:43:2197</t>
  </si>
  <si>
    <t>09/23/24 11:02:44:2271</t>
  </si>
  <si>
    <t>09/23/24 11:02:45:2313</t>
  </si>
  <si>
    <t>09/23/24 11:02:46:2384</t>
  </si>
  <si>
    <t>09/23/24 11:02:47:2556</t>
  </si>
  <si>
    <t>09/23/24 11:02:48:2646</t>
  </si>
  <si>
    <t>09/23/24 11:02:49:2621</t>
  </si>
  <si>
    <t>09/23/24 11:02:50:2601</t>
  </si>
  <si>
    <t>09/23/24 11:02:51:2576</t>
  </si>
  <si>
    <t>09/23/24 11:02:52:2631</t>
  </si>
  <si>
    <t>09/23/24 11:02:53:2668</t>
  </si>
  <si>
    <t>09/23/24 11:02:54:2632</t>
  </si>
  <si>
    <t>09/23/24 11:02:55:2773</t>
  </si>
  <si>
    <t>09/23/24 11:02:56:2845</t>
  </si>
  <si>
    <t>09/23/24 11:02:57:2847</t>
  </si>
  <si>
    <t>09/23/24 11:02:58:2846</t>
  </si>
  <si>
    <t>09/23/24 11:02:59:2867</t>
  </si>
  <si>
    <t>09/23/24 11:03:00:3014</t>
  </si>
  <si>
    <t>09/23/24 11:03:01:3107</t>
  </si>
  <si>
    <t>09/23/24 11:03:02:3167</t>
  </si>
  <si>
    <t>09/23/24 11:03:03:3200</t>
  </si>
  <si>
    <t>09/23/24 11:03:04:3359</t>
  </si>
  <si>
    <t>09/23/24 11:03:05:3436</t>
  </si>
  <si>
    <t>09/23/24 11:03:06:3483</t>
  </si>
  <si>
    <t>09/23/24 11:03:07:3582</t>
  </si>
  <si>
    <t>09/23/24 11:03:08:3696</t>
  </si>
  <si>
    <t>09/23/24 11:03:09:3843</t>
  </si>
  <si>
    <t>09/23/24 11:03:10:3999</t>
  </si>
  <si>
    <t>09/23/24 11:03:11:4019</t>
  </si>
  <si>
    <t>09/23/24 11:03:12:4088</t>
  </si>
  <si>
    <t>09/23/24 11:03:13:3966</t>
  </si>
  <si>
    <t>09/23/24 11:03:14:4133</t>
  </si>
  <si>
    <t>09/23/24 11:03:15:4237</t>
  </si>
  <si>
    <t>09/23/24 11:03:16:4120</t>
  </si>
  <si>
    <t>09/23/24 11:03:17:4303</t>
  </si>
  <si>
    <t>09/23/24 11:03:18:4364</t>
  </si>
  <si>
    <t>09/23/24 11:03:19:4327</t>
  </si>
  <si>
    <t>09/23/24 11:03:20:4404</t>
  </si>
  <si>
    <t>09/23/24 11:03:21:4376</t>
  </si>
  <si>
    <t>09/23/24 11:03:22:4358</t>
  </si>
  <si>
    <t>09/23/24 11:03:23:4461</t>
  </si>
  <si>
    <t>09/23/24 11:03:24:4563</t>
  </si>
  <si>
    <t>09/23/24 11:03:25:4520</t>
  </si>
  <si>
    <t>09/23/24 11:03:26:4558</t>
  </si>
  <si>
    <t>09/23/24 11:03:27:4560</t>
  </si>
  <si>
    <t>09/23/24 11:03:28:4591</t>
  </si>
  <si>
    <t>09/23/24 11:03:29:4643</t>
  </si>
  <si>
    <t>09/23/24 11:03:30:4676</t>
  </si>
  <si>
    <t>09/23/24 11:03:31:4622</t>
  </si>
  <si>
    <t>09/23/24 11:03:32:4700</t>
  </si>
  <si>
    <t>09/23/24 11:03:33:4685</t>
  </si>
  <si>
    <t>09/23/24 11:03:34:4733</t>
  </si>
  <si>
    <t>09/23/24 11:03:35:4945</t>
  </si>
  <si>
    <t>09/23/24 11:03:36:4896</t>
  </si>
  <si>
    <t>09/23/24 11:03:37:4928</t>
  </si>
  <si>
    <t>09/23/24 11:03:38:4899</t>
  </si>
  <si>
    <t>09/23/24 11:03:39:5042</t>
  </si>
  <si>
    <t>09/23/24 11:03:40:5084</t>
  </si>
  <si>
    <t>09/23/24 11:03:41:5242</t>
  </si>
  <si>
    <t>09/23/24 11:03:42:5349</t>
  </si>
  <si>
    <t>09/23/24 11:03:43:5265</t>
  </si>
  <si>
    <t>09/23/24 11:03:44:5229</t>
  </si>
  <si>
    <t>09/23/24 11:03:45:5333</t>
  </si>
  <si>
    <t>09/23/24 11:03:46:5330</t>
  </si>
  <si>
    <t>09/23/24 11:03:47:5312</t>
  </si>
  <si>
    <t>09/23/24 11:03:48:5351</t>
  </si>
  <si>
    <t>09/23/24 11:03:49:5512</t>
  </si>
  <si>
    <t>09/23/24 11:03:50:5681</t>
  </si>
  <si>
    <t>09/23/24 11:03:51:5903</t>
  </si>
  <si>
    <t>09/23/24 11:03:52:5994</t>
  </si>
  <si>
    <t>09/23/24 11:03:53:6155</t>
  </si>
  <si>
    <t>09/23/24 11:03:54:6281</t>
  </si>
  <si>
    <t>09/23/24 11:03:55:6289</t>
  </si>
  <si>
    <t>09/23/24 11:03:56:6423</t>
  </si>
  <si>
    <t>09/23/24 11:03:57:6379</t>
  </si>
  <si>
    <t>09/23/24 11:03:58:6423</t>
  </si>
  <si>
    <t>09/23/24 11:03:59:6432</t>
  </si>
  <si>
    <t>09/23/24 11:04:00:6429</t>
  </si>
  <si>
    <t>09/23/24 11:04:01:6419</t>
  </si>
  <si>
    <t>09/23/24 11:04:02:6389</t>
  </si>
  <si>
    <t>09/23/24 11:04:03:6398</t>
  </si>
  <si>
    <t>09/23/24 11:04:04:6295</t>
  </si>
  <si>
    <t>09/23/24 11:04:05:6347</t>
  </si>
  <si>
    <t>09/23/24 11:04:06:6460</t>
  </si>
  <si>
    <t>09/23/24 11:04:07:6513</t>
  </si>
  <si>
    <t>09/23/24 11:04:08:6607</t>
  </si>
  <si>
    <t>09/23/24 11:04:09:6850</t>
  </si>
  <si>
    <t>09/23/24 11:04:10:6818</t>
  </si>
  <si>
    <t>09/23/24 11:04:11:6961</t>
  </si>
  <si>
    <t>09/23/24 11:04:12:7148</t>
  </si>
  <si>
    <t>09/23/24 11:04:13:7118</t>
  </si>
  <si>
    <t>09/23/24 11:04:14:7146</t>
  </si>
  <si>
    <t>09/23/24 11:04:15:7243</t>
  </si>
  <si>
    <t>09/23/24 11:04:16:7349</t>
  </si>
  <si>
    <t>09/23/24 11:04:17:7475</t>
  </si>
  <si>
    <t>09/23/24 11:04:18:7520</t>
  </si>
  <si>
    <t>09/23/24 11:04:19:7478</t>
  </si>
  <si>
    <t>09/23/24 11:04:20:7407</t>
  </si>
  <si>
    <t>09/23/24 11:04:21:7395</t>
  </si>
  <si>
    <t>09/23/24 11:04:22:7554</t>
  </si>
  <si>
    <t>09/23/24 11:04:23:7621</t>
  </si>
  <si>
    <t>09/23/24 11:04:24:7661</t>
  </si>
  <si>
    <t>09/23/24 11:04:25:7713</t>
  </si>
  <si>
    <t>09/23/24 11:04:26:7857</t>
  </si>
  <si>
    <t>09/23/24 11:04:27:8056</t>
  </si>
  <si>
    <t>09/23/24 11:04:28:8104</t>
  </si>
  <si>
    <t>09/23/24 11:04:29:8109</t>
  </si>
  <si>
    <t>09/23/24 11:04:30:8149</t>
  </si>
  <si>
    <t>09/23/24 11:04:31:8158</t>
  </si>
  <si>
    <t>09/23/24 11:04:32:8160</t>
  </si>
  <si>
    <t>09/23/24 11:04:33:8136</t>
  </si>
  <si>
    <t>09/23/24 11:04:34:8167</t>
  </si>
  <si>
    <t>09/23/24 11:04:35:8276</t>
  </si>
  <si>
    <t>09/23/24 11:04:36:8254</t>
  </si>
  <si>
    <t>09/23/24 11:04:37:8280</t>
  </si>
  <si>
    <t>09/23/24 11:04:38:8292</t>
  </si>
  <si>
    <t>09/23/24 11:04:39:8336</t>
  </si>
  <si>
    <t>09/23/24 11:04:40:8547</t>
  </si>
  <si>
    <t>09/23/24 11:04:41:8690</t>
  </si>
  <si>
    <t>09/23/24 11:04:42:8720</t>
  </si>
  <si>
    <t>09/23/24 11:04:43:8699</t>
  </si>
  <si>
    <t>09/23/24 11:04:44:8800</t>
  </si>
  <si>
    <t>09/23/24 11:04:45:8821</t>
  </si>
  <si>
    <t>09/23/24 11:04:46:8828</t>
  </si>
  <si>
    <t>09/23/24 11:04:47:8977</t>
  </si>
  <si>
    <t>09/23/24 11:04:48:8949</t>
  </si>
  <si>
    <t>09/23/24 11:04:49:9131</t>
  </si>
  <si>
    <t>09/23/24 11:04:50:9227</t>
  </si>
  <si>
    <t>09/23/24 11:04:51:9259</t>
  </si>
  <si>
    <t>09/23/24 11:04:52:9454</t>
  </si>
  <si>
    <t>09/23/24 11:04:53:9537</t>
  </si>
  <si>
    <t>09/23/24 11:04:54:9517</t>
  </si>
  <si>
    <t>09/23/24 11:04:55:9546</t>
  </si>
  <si>
    <t>09/23/24 11:04:56:9568</t>
  </si>
  <si>
    <t>09/23/24 11:04:57:9419</t>
  </si>
  <si>
    <t>09/23/24 11:04:58:9619</t>
  </si>
  <si>
    <t>09/23/24 11:04:59:9709</t>
  </si>
  <si>
    <t>09/23/24 11:05:00:9745</t>
  </si>
  <si>
    <t>09/23/24 11:05:01:9858</t>
  </si>
  <si>
    <t>09/23/24 11:05:02:9808</t>
  </si>
  <si>
    <t>09/23/24 11:05:03:9848</t>
  </si>
  <si>
    <t>09/23/24 11:05:04:9843</t>
  </si>
  <si>
    <t>09/23/24 11:05:05:9946</t>
  </si>
  <si>
    <t>09/23/24 11:05:07:0050</t>
  </si>
  <si>
    <t>09/23/24 11:05:08:0234</t>
  </si>
  <si>
    <t>09/23/24 11:05:09:0298</t>
  </si>
  <si>
    <t>09/23/24 11:05:10:0285</t>
  </si>
  <si>
    <t>09/23/24 11:05:11:0279</t>
  </si>
  <si>
    <t>09/23/24 11:05:12:0245</t>
  </si>
  <si>
    <t>09/23/24 11:05:13:0392</t>
  </si>
  <si>
    <t>09/23/24 11:05:14:0405</t>
  </si>
  <si>
    <t>09/23/24 11:05:15:0439</t>
  </si>
  <si>
    <t>09/23/24 11:05:16:0615</t>
  </si>
  <si>
    <t>09/23/24 11:05:17:0547</t>
  </si>
  <si>
    <t>09/23/24 11:05:18:0790</t>
  </si>
  <si>
    <t>09/23/24 11:05:19:0766</t>
  </si>
  <si>
    <t>09/23/24 11:05:20:0816</t>
  </si>
  <si>
    <t>09/23/24 11:05:21:0885</t>
  </si>
  <si>
    <t>09/23/24 11:05:22:1040</t>
  </si>
  <si>
    <t>09/23/24 11:05:23:1163</t>
  </si>
  <si>
    <t>09/23/24 11:05:24:1265</t>
  </si>
  <si>
    <t>09/23/24 11:05:25:1208</t>
  </si>
  <si>
    <t>09/23/24 11:05:26:1253</t>
  </si>
  <si>
    <t>09/23/24 11:05:27:1345</t>
  </si>
  <si>
    <t>09/23/24 11:05:28:1375</t>
  </si>
  <si>
    <t>09/23/24 11:05:29:1447</t>
  </si>
  <si>
    <t>09/23/24 11:05:30:1647</t>
  </si>
  <si>
    <t>09/23/24 11:05:31:1740</t>
  </si>
  <si>
    <t>09/23/24 11:05:32:1829</t>
  </si>
  <si>
    <t>09/23/24 11:05:33:1929</t>
  </si>
  <si>
    <t>09/23/24 11:05:34:2084</t>
  </si>
  <si>
    <t>09/23/24 11:05:35:2251</t>
  </si>
  <si>
    <t>09/23/24 11:05:36:2267</t>
  </si>
  <si>
    <t>09/23/24 11:05:37:2258</t>
  </si>
  <si>
    <t>09/23/24 11:05:38:2332</t>
  </si>
  <si>
    <t>09/23/24 11:05:39:2319</t>
  </si>
  <si>
    <t>09/23/24 11:05:40:2323</t>
  </si>
  <si>
    <t>09/23/24 11:05:41:2396</t>
  </si>
  <si>
    <t>09/23/24 11:05:42:2482</t>
  </si>
  <si>
    <t>09/23/24 11:05:43:2568</t>
  </si>
  <si>
    <t>09/23/24 11:05:44:2754</t>
  </si>
  <si>
    <t>09/23/24 11:05:45:2859</t>
  </si>
  <si>
    <t>09/23/24 11:05:46:3018</t>
  </si>
  <si>
    <t>09/23/24 11:05:47:3128</t>
  </si>
  <si>
    <t>09/23/24 11:05:48:3160</t>
  </si>
  <si>
    <t>09/23/24 11:05:49:3182</t>
  </si>
  <si>
    <t>09/23/24 11:05:50:3194</t>
  </si>
  <si>
    <t>09/23/24 11:05:51:3265</t>
  </si>
  <si>
    <t>09/23/24 11:05:52:3336</t>
  </si>
  <si>
    <t>09/23/24 11:05:53:3494</t>
  </si>
  <si>
    <t>09/23/24 11:05:54:3556</t>
  </si>
  <si>
    <t>09/23/24 11:05:55:3663</t>
  </si>
  <si>
    <t>09/23/24 11:05:56:3795</t>
  </si>
  <si>
    <t>09/23/24 11:05:57:3944</t>
  </si>
  <si>
    <t>09/23/24 11:05:58:4019</t>
  </si>
  <si>
    <t>09/23/24 11:05:59:4123</t>
  </si>
  <si>
    <t>09/23/24 11:06:00:4311</t>
  </si>
  <si>
    <t>09/23/24 11:06:01:4403</t>
  </si>
  <si>
    <t>09/23/24 11:06:02:4540</t>
  </si>
  <si>
    <t>09/23/24 11:06:03:4503</t>
  </si>
  <si>
    <t>09/23/24 11:06:04:4597</t>
  </si>
  <si>
    <t>09/23/24 11:06:05:4638</t>
  </si>
  <si>
    <t>09/23/24 11:06:06:4775</t>
  </si>
  <si>
    <t>09/23/24 11:06:07:4996</t>
  </si>
  <si>
    <t>09/23/24 11:06:08:4935</t>
  </si>
  <si>
    <t>09/23/24 11:06:09:5083</t>
  </si>
  <si>
    <t>09/23/24 11:06:10:5152</t>
  </si>
  <si>
    <t>09/23/24 11:06:11:5112</t>
  </si>
  <si>
    <t>09/23/24 11:06:12:5051</t>
  </si>
  <si>
    <t>09/23/24 11:06:13:5248</t>
  </si>
  <si>
    <t>09/23/24 11:06:14:5385</t>
  </si>
  <si>
    <t>09/23/24 11:06:15:5412</t>
  </si>
  <si>
    <t>09/23/24 11:06:16:5472</t>
  </si>
  <si>
    <t>09/23/24 11:06:17:5369</t>
  </si>
  <si>
    <t>09/23/24 11:06:18:5571</t>
  </si>
  <si>
    <t>09/23/24 11:06:19:5647</t>
  </si>
  <si>
    <t>09/23/24 11:06:20:5581</t>
  </si>
  <si>
    <t>09/23/24 11:06:21:5586</t>
  </si>
  <si>
    <t>09/23/24 11:06:22:5723</t>
  </si>
  <si>
    <t>09/23/24 11:06:23:5787</t>
  </si>
  <si>
    <t>09/23/24 11:06:24:5824</t>
  </si>
  <si>
    <t>09/23/24 11:06:25:5730</t>
  </si>
  <si>
    <t>09/23/24 11:06:26:5813</t>
  </si>
  <si>
    <t>09/23/24 11:06:27:5742</t>
  </si>
  <si>
    <t>09/23/24 11:06:28:5749</t>
  </si>
  <si>
    <t>09/23/24 11:06:29:5787</t>
  </si>
  <si>
    <t>09/23/24 11:06:30:5727</t>
  </si>
  <si>
    <t>09/23/24 11:06:31:5956</t>
  </si>
  <si>
    <t>09/23/24 11:06:32:5924</t>
  </si>
  <si>
    <t>09/23/24 11:06:33:5913</t>
  </si>
  <si>
    <t>09/23/24 11:06:34:6032</t>
  </si>
  <si>
    <t>09/23/24 11:06:35:6113</t>
  </si>
  <si>
    <t>09/23/24 11:06:36:6145</t>
  </si>
  <si>
    <t>09/23/24 11:06:37:6210</t>
  </si>
  <si>
    <t>09/23/24 11:06:38:6187</t>
  </si>
  <si>
    <t>09/23/24 11:06:39:6297</t>
  </si>
  <si>
    <t>09/23/24 11:06:40:6487</t>
  </si>
  <si>
    <t>09/23/24 11:06:41:6568</t>
  </si>
  <si>
    <t>09/23/24 11:06:42:6545</t>
  </si>
  <si>
    <t>09/23/24 11:06:43:6546</t>
  </si>
  <si>
    <t>09/23/24 11:06:44:6622</t>
  </si>
  <si>
    <t>09/23/24 11:06:45:6713</t>
  </si>
  <si>
    <t>09/23/24 11:06:46:6698</t>
  </si>
  <si>
    <t>09/23/24 11:06:47:6673</t>
  </si>
  <si>
    <t>09/23/24 11:06:48:6736</t>
  </si>
  <si>
    <t>09/23/24 11:06:49:6704</t>
  </si>
  <si>
    <t>09/23/24 11:06:50:6735</t>
  </si>
  <si>
    <t>09/23/24 11:06:51:6756</t>
  </si>
  <si>
    <t>09/23/24 11:06:52:6786</t>
  </si>
  <si>
    <t>09/23/24 11:06:53:6856</t>
  </si>
  <si>
    <t>09/23/24 11:06:54:6902</t>
  </si>
  <si>
    <t>09/23/24 11:06:55:6920</t>
  </si>
  <si>
    <t>09/23/24 11:06:56:7110</t>
  </si>
  <si>
    <t>09/23/24 11:06:57:7134</t>
  </si>
  <si>
    <t>09/23/24 11:06:58:7212</t>
  </si>
  <si>
    <t>09/23/24 11:06:59:7304</t>
  </si>
  <si>
    <t>09/23/24 11:07:00:7563</t>
  </si>
  <si>
    <t>09/23/24 11:07:01:7717</t>
  </si>
  <si>
    <t>09/23/24 11:07:02:7805</t>
  </si>
  <si>
    <t>09/23/24 11:07:03:7774</t>
  </si>
  <si>
    <t>09/23/24 11:07:04:7702</t>
  </si>
  <si>
    <t>09/23/24 11:07:05:7809</t>
  </si>
  <si>
    <t>09/23/24 11:07:06:7806</t>
  </si>
  <si>
    <t>09/23/24 11:07:07:7778</t>
  </si>
  <si>
    <t>09/23/24 11:07:08:7886</t>
  </si>
  <si>
    <t>09/23/24 11:07:09:7995</t>
  </si>
  <si>
    <t>09/23/24 11:07:10:7888</t>
  </si>
  <si>
    <t>09/23/24 11:07:11:8046</t>
  </si>
  <si>
    <t>09/23/24 11:07:12:8110</t>
  </si>
  <si>
    <t>09/23/24 11:07:13:8159</t>
  </si>
  <si>
    <t>09/23/24 11:07:14:8232</t>
  </si>
  <si>
    <t>09/23/24 11:07:15:8382</t>
  </si>
  <si>
    <t>09/23/24 11:07:16:8426</t>
  </si>
  <si>
    <t>09/23/24 11:07:17:8540</t>
  </si>
  <si>
    <t>09/23/24 11:07:18:8589</t>
  </si>
  <si>
    <t>09/23/24 11:07:19:8568</t>
  </si>
  <si>
    <t>09/23/24 11:07:20:8582</t>
  </si>
  <si>
    <t>09/23/24 11:07:21:8562</t>
  </si>
  <si>
    <t>09/23/24 11:07:22:8888</t>
  </si>
  <si>
    <t>09/23/24 11:07:23:8761</t>
  </si>
  <si>
    <t>09/23/24 11:07:24:8687</t>
  </si>
  <si>
    <t>09/23/24 11:07:25:8664</t>
  </si>
  <si>
    <t>09/23/24 11:07:26:8704</t>
  </si>
  <si>
    <t>09/23/24 11:07:27:8792</t>
  </si>
  <si>
    <t>09/23/24 11:07:28:8967</t>
  </si>
  <si>
    <t>09/23/24 11:07:29:9035</t>
  </si>
  <si>
    <t>09/23/24 11:07:30:9117</t>
  </si>
  <si>
    <t>09/23/24 11:07:31:9264</t>
  </si>
  <si>
    <t>09/23/24 11:07:32:9367</t>
  </si>
  <si>
    <t>09/23/24 11:07:33:9447</t>
  </si>
  <si>
    <t>09/23/24 11:07:34:9581</t>
  </si>
  <si>
    <t>09/23/24 11:07:35:9782</t>
  </si>
  <si>
    <t>09/23/24 11:07:36:9917</t>
  </si>
  <si>
    <t>09/23/24 11:07:37:9943</t>
  </si>
  <si>
    <t>09/23/24 11:07:38:9974</t>
  </si>
  <si>
    <t>09/23/24 11:07:39:9971</t>
  </si>
  <si>
    <t>09/23/24 11:07:40:9985</t>
  </si>
  <si>
    <t>09/23/24 11:07:42:0065</t>
  </si>
  <si>
    <t>09/23/24 11:07:43:0125</t>
  </si>
  <si>
    <t>09/23/24 11:07:44:0216</t>
  </si>
  <si>
    <t>09/23/24 11:07:45:0403</t>
  </si>
  <si>
    <t>09/23/24 11:07:46:0594</t>
  </si>
  <si>
    <t>09/23/24 11:07:47:0701</t>
  </si>
  <si>
    <t>09/23/24 11:07:48:0827</t>
  </si>
  <si>
    <t>09/23/24 11:07:49:0946</t>
  </si>
  <si>
    <t>09/23/24 11:07:50:0923</t>
  </si>
  <si>
    <t>09/23/24 11:07:51:0891</t>
  </si>
  <si>
    <t>09/23/24 11:07:52:0944</t>
  </si>
  <si>
    <t>09/23/24 11:07:53:0916</t>
  </si>
  <si>
    <t>09/23/24 11:07:54:1070</t>
  </si>
  <si>
    <t>09/23/24 11:07:55:1102</t>
  </si>
  <si>
    <t>09/23/24 11:07:56:1049</t>
  </si>
  <si>
    <t>09/23/24 11:07:57:1070</t>
  </si>
  <si>
    <t>09/23/24 11:07:58:1096</t>
  </si>
  <si>
    <t>09/23/24 11:07:59:1119</t>
  </si>
  <si>
    <t>09/23/24 11:08:00:1183</t>
  </si>
  <si>
    <t>09/23/24 11:08:01:1227</t>
  </si>
  <si>
    <t>09/23/24 11:08:02:1167</t>
  </si>
  <si>
    <t>09/23/24 11:08:03:1253</t>
  </si>
  <si>
    <t>09/23/24 11:08:04:1349</t>
  </si>
  <si>
    <t>09/23/24 11:08:05:1424</t>
  </si>
  <si>
    <t>09/23/24 11:08:06:1470</t>
  </si>
  <si>
    <t>09/23/24 11:08:07:1530</t>
  </si>
  <si>
    <t>09/23/24 11:08:08:1517</t>
  </si>
  <si>
    <t>09/23/24 11:08:09:1594</t>
  </si>
  <si>
    <t>09/23/24 11:08:10:1467</t>
  </si>
  <si>
    <t>09/23/24 11:08:11:1589</t>
  </si>
  <si>
    <t>09/23/24 11:08:12:1541</t>
  </si>
  <si>
    <t>09/23/24 11:08:13:1511</t>
  </si>
  <si>
    <t>09/23/24 11:08:14:1548</t>
  </si>
  <si>
    <t>09/23/24 11:08:15:1656</t>
  </si>
  <si>
    <t>09/23/24 11:08:16:1767</t>
  </si>
  <si>
    <t>09/23/24 11:08:17:1964</t>
  </si>
  <si>
    <t>09/23/24 11:08:18:2064</t>
  </si>
  <si>
    <t>09/23/24 11:08:19:1962</t>
  </si>
  <si>
    <t>09/23/24 11:08:20:2033</t>
  </si>
  <si>
    <t>09/23/24 11:08:21:2115</t>
  </si>
  <si>
    <t>09/23/24 11:08:22:2167</t>
  </si>
  <si>
    <t>09/23/24 11:08:23:2213</t>
  </si>
  <si>
    <t>09/23/24 11:08:24:2205</t>
  </si>
  <si>
    <t>09/23/24 11:08:25:2086</t>
  </si>
  <si>
    <t>09/23/24 11:08:26:2154</t>
  </si>
  <si>
    <t>09/23/24 11:08:27:2296</t>
  </si>
  <si>
    <t>09/23/24 11:08:28:2442</t>
  </si>
  <si>
    <t>09/23/24 11:08:29:2624</t>
  </si>
  <si>
    <t>09/23/24 11:08:30:2598</t>
  </si>
  <si>
    <t>09/23/24 11:08:31:2553</t>
  </si>
  <si>
    <t>09/23/24 11:08:32:2589</t>
  </si>
  <si>
    <t>09/23/24 11:08:33:2683</t>
  </si>
  <si>
    <t>09/23/24 11:08:34:2726</t>
  </si>
  <si>
    <t>09/23/24 11:08:35:2834</t>
  </si>
  <si>
    <t>09/23/24 11:08:36:2903</t>
  </si>
  <si>
    <t>09/23/24 11:08:37:2964</t>
  </si>
  <si>
    <t>09/23/24 11:08:38:3016</t>
  </si>
  <si>
    <t>09/23/24 11:08:39:3150</t>
  </si>
  <si>
    <t>09/23/24 11:08:40:3205</t>
  </si>
  <si>
    <t>09/23/24 11:08:41:3227</t>
  </si>
  <si>
    <t>09/23/24 11:08:42:3313</t>
  </si>
  <si>
    <t>09/23/24 11:08:43:3237</t>
  </si>
  <si>
    <t>09/23/24 11:08:44:3331</t>
  </si>
  <si>
    <t>09/23/24 11:08:45:3386</t>
  </si>
  <si>
    <t>09/23/24 11:08:46:3533</t>
  </si>
  <si>
    <t>09/23/24 11:08:47:3579</t>
  </si>
  <si>
    <t>09/23/24 11:08:48:3585</t>
  </si>
  <si>
    <t>09/23/24 11:08:49:3575</t>
  </si>
  <si>
    <t>09/23/24 11:08:50:3653</t>
  </si>
  <si>
    <t>09/23/24 11:08:51:3772</t>
  </si>
  <si>
    <t>09/23/24 11:08:52:3736</t>
  </si>
  <si>
    <t>09/23/24 11:08:53:3725</t>
  </si>
  <si>
    <t>09/23/24 11:08:54:3838</t>
  </si>
  <si>
    <t>09/23/24 11:08:55:3959</t>
  </si>
  <si>
    <t>09/23/24 11:08:56:3934</t>
  </si>
  <si>
    <t>09/23/24 11:08:57:3898</t>
  </si>
  <si>
    <t>09/23/24 11:08:58:3906</t>
  </si>
  <si>
    <t>09/23/24 11:08:59:3927</t>
  </si>
  <si>
    <t>09/23/24 11:09:00:3892</t>
  </si>
  <si>
    <t>09/23/24 11:09:01:4011</t>
  </si>
  <si>
    <t>09/23/24 11:09:02:4027</t>
  </si>
  <si>
    <t>09/23/24 11:09:03:4010</t>
  </si>
  <si>
    <t>09/23/24 11:09:04:4096</t>
  </si>
  <si>
    <t>09/23/24 11:09:05:4061</t>
  </si>
  <si>
    <t>09/23/24 11:09:06:4017</t>
  </si>
  <si>
    <t>09/23/24 11:09:07:4088</t>
  </si>
  <si>
    <t>09/23/24 11:09:08:4209</t>
  </si>
  <si>
    <t>09/23/24 11:09:09:4161</t>
  </si>
  <si>
    <t>09/23/24 11:09:10:4232</t>
  </si>
  <si>
    <t>09/23/24 11:09:11:4241</t>
  </si>
  <si>
    <t>09/23/24 11:09:12:4272</t>
  </si>
  <si>
    <t>09/23/24 11:09:13:4361</t>
  </si>
  <si>
    <t>09/23/24 11:09:14:4368</t>
  </si>
  <si>
    <t>09/23/24 11:09:15:4314</t>
  </si>
  <si>
    <t>09/23/24 11:09:16:4515</t>
  </si>
  <si>
    <t>09/23/24 11:09:17:4550</t>
  </si>
  <si>
    <t>09/23/24 11:09:18:4463</t>
  </si>
  <si>
    <t>09/23/24 11:09:19:4525</t>
  </si>
  <si>
    <t>09/23/24 11:09:20:4517</t>
  </si>
  <si>
    <t>09/23/24 11:09:21:4543</t>
  </si>
  <si>
    <t>09/23/24 11:09:22:4501</t>
  </si>
  <si>
    <t>09/23/24 11:09:23:4571</t>
  </si>
  <si>
    <t>09/23/24 11:09:24:4777</t>
  </si>
  <si>
    <t>09/23/24 11:09:25:4915</t>
  </si>
  <si>
    <t>09/23/24 11:09:26:4905</t>
  </si>
  <si>
    <t>09/23/24 11:09:27:5037</t>
  </si>
  <si>
    <t>09/23/24 11:09:28:5115</t>
  </si>
  <si>
    <t>09/23/24 11:09:29:5188</t>
  </si>
  <si>
    <t>09/23/24 11:09:30:5121</t>
  </si>
  <si>
    <t>09/23/24 11:09:31:5138</t>
  </si>
  <si>
    <t>09/23/24 11:09:32:5195</t>
  </si>
  <si>
    <t>09/23/24 11:09:33:5360</t>
  </si>
  <si>
    <t>09/23/24 11:09:34:5538</t>
  </si>
  <si>
    <t>09/23/24 11:09:35:5623</t>
  </si>
  <si>
    <t>09/23/24 11:09:36:5725</t>
  </si>
  <si>
    <t>09/23/24 11:09:37:5816</t>
  </si>
  <si>
    <t>09/23/24 11:09:38:5875</t>
  </si>
  <si>
    <t>09/23/24 11:09:39:5895</t>
  </si>
  <si>
    <t>09/23/24 11:09:40:5901</t>
  </si>
  <si>
    <t>09/23/24 11:09:41:5916</t>
  </si>
  <si>
    <t>09/23/24 11:09:42:5925</t>
  </si>
  <si>
    <t>09/23/24 11:09:43:6025</t>
  </si>
  <si>
    <t>09/23/24 11:09:44:6077</t>
  </si>
  <si>
    <t>09/23/24 11:09:45:6120</t>
  </si>
  <si>
    <t>09/23/24 11:09:46:6121</t>
  </si>
  <si>
    <t>09/23/24 11:09:47:6084</t>
  </si>
  <si>
    <t>09/23/24 11:09:48:6085</t>
  </si>
  <si>
    <t>09/23/24 11:09:49:6056</t>
  </si>
  <si>
    <t>09/23/24 11:09:50:6082</t>
  </si>
  <si>
    <t>09/23/24 11:09:51:6017</t>
  </si>
  <si>
    <t>09/23/24 11:09:52:6096</t>
  </si>
  <si>
    <t>09/23/24 11:09:53:6132</t>
  </si>
  <si>
    <t>09/23/24 11:09:54:6210</t>
  </si>
  <si>
    <t>09/23/24 11:09:55:6326</t>
  </si>
  <si>
    <t>09/23/24 11:09:56:6445</t>
  </si>
  <si>
    <t>09/23/24 11:09:57:6379</t>
  </si>
  <si>
    <t>09/23/24 11:09:58:6467</t>
  </si>
  <si>
    <t>09/23/24 11:09:59:6614</t>
  </si>
  <si>
    <t>09/23/24 11:10:00:6719</t>
  </si>
  <si>
    <t>09/23/24 11:10:01:6833</t>
  </si>
  <si>
    <t>09/23/24 11:10:02:6875</t>
  </si>
  <si>
    <t>09/23/24 11:10:03:6842</t>
  </si>
  <si>
    <t>09/23/24 11:10:04:6902</t>
  </si>
  <si>
    <t>09/23/24 11:10:05:6816</t>
  </si>
  <si>
    <t>09/23/24 11:10:06:6869</t>
  </si>
  <si>
    <t>09/23/24 11:10:07:6818</t>
  </si>
  <si>
    <t>09/23/24 11:10:08:6893</t>
  </si>
  <si>
    <t>09/23/24 11:10:09:6893</t>
  </si>
  <si>
    <t>09/23/24 11:10:10:7025</t>
  </si>
  <si>
    <t>09/23/24 11:10:11:7003</t>
  </si>
  <si>
    <t>09/23/24 11:10:12:7126</t>
  </si>
  <si>
    <t>09/23/24 11:10:13:7200</t>
  </si>
  <si>
    <t>09/23/24 11:10:14:7175</t>
  </si>
  <si>
    <t>09/23/24 11:10:15:7080</t>
  </si>
  <si>
    <t>09/23/24 11:10:16:7245</t>
  </si>
  <si>
    <t>09/23/24 11:10:17:7321</t>
  </si>
  <si>
    <t>09/23/24 11:10:18:7410</t>
  </si>
  <si>
    <t>09/23/24 11:10:19:7475</t>
  </si>
  <si>
    <t>09/23/24 11:10:20:7421</t>
  </si>
  <si>
    <t>09/23/24 11:10:21:7578</t>
  </si>
  <si>
    <t>09/23/24 11:10:22:7720</t>
  </si>
  <si>
    <t>09/23/24 11:10:23:7857</t>
  </si>
  <si>
    <t>09/23/24 11:10:24:8018</t>
  </si>
  <si>
    <t>09/23/24 11:10:25:8127</t>
  </si>
  <si>
    <t>09/23/24 11:10:26:8343</t>
  </si>
  <si>
    <t>09/23/24 11:10:27:8083</t>
  </si>
  <si>
    <t>09/23/24 11:10:28:8213</t>
  </si>
  <si>
    <t>09/23/24 11:10:29:8339</t>
  </si>
  <si>
    <t>09/23/24 11:10:30:8348</t>
  </si>
  <si>
    <t>09/23/24 11:10:31:8478</t>
  </si>
  <si>
    <t>09/23/24 11:10:32:8646</t>
  </si>
  <si>
    <t>09/23/24 11:10:33:8776</t>
  </si>
  <si>
    <t>09/23/24 11:10:34:8783</t>
  </si>
  <si>
    <t>09/23/24 11:10:35:8665</t>
  </si>
  <si>
    <t>09/23/24 11:10:36:8678</t>
  </si>
  <si>
    <t>09/23/24 11:10:37:8701</t>
  </si>
  <si>
    <t>09/23/24 11:10:38:8734</t>
  </si>
  <si>
    <t>09/23/24 11:10:39:8705</t>
  </si>
  <si>
    <t>09/23/24 11:10:40:8916</t>
  </si>
  <si>
    <t>09/23/24 11:10:41:8929</t>
  </si>
  <si>
    <t>09/23/24 11:10:42:8938</t>
  </si>
  <si>
    <t>09/23/24 11:10:43:8911</t>
  </si>
  <si>
    <t>09/23/24 11:10:44:8914</t>
  </si>
  <si>
    <t>09/23/24 11:10:45:8920</t>
  </si>
  <si>
    <t>09/23/24 11:10:46:9016</t>
  </si>
  <si>
    <t>09/23/24 11:10:47:9024</t>
  </si>
  <si>
    <t>09/23/24 11:10:48:9195</t>
  </si>
  <si>
    <t>09/23/24 11:10:49:9288</t>
  </si>
  <si>
    <t>09/23/24 11:10:50:9437</t>
  </si>
  <si>
    <t>09/23/24 11:10:51:9662</t>
  </si>
  <si>
    <t>09/23/24 11:10:52:9621</t>
  </si>
  <si>
    <t>09/23/24 11:10:53:9631</t>
  </si>
  <si>
    <t>09/23/24 11:10:54:9709</t>
  </si>
  <si>
    <t>09/23/24 11:10:55:9643</t>
  </si>
  <si>
    <t>09/23/24 11:10:56:9707</t>
  </si>
  <si>
    <t>09/23/24 11:10:57:9734</t>
  </si>
  <si>
    <t>09/23/24 11:10:58:9940</t>
  </si>
  <si>
    <t>09/23/24 11:10:59:9961</t>
  </si>
  <si>
    <t>09/23/24 11:11:01:0044</t>
  </si>
  <si>
    <t>09/23/24 11:11:02:0227</t>
  </si>
  <si>
    <t>09/23/24 11:11:03:0333</t>
  </si>
  <si>
    <t>09/23/24 11:11:04:0290</t>
  </si>
  <si>
    <t>09/23/24 11:11:05:0352</t>
  </si>
  <si>
    <t>09/23/24 11:11:06:0537</t>
  </si>
  <si>
    <t>09/23/24 11:11:07:0464</t>
  </si>
  <si>
    <t>09/23/24 11:11:08:0414</t>
  </si>
  <si>
    <t>09/23/24 11:11:09:0414</t>
  </si>
  <si>
    <t>09/23/24 11:11:10:0480</t>
  </si>
  <si>
    <t>09/23/24 11:11:11:0513</t>
  </si>
  <si>
    <t>End of progressive test</t>
  </si>
  <si>
    <t>09/23/24 11:11:12:0564</t>
  </si>
  <si>
    <t>Constant load</t>
  </si>
  <si>
    <t>09/23/24 11:11:13:0656</t>
  </si>
  <si>
    <t>09/23/24 11:11:14:0560</t>
  </si>
  <si>
    <t>09/23/24 11:11:15:0671</t>
  </si>
  <si>
    <t>09/23/24 11:11:16:0817</t>
  </si>
  <si>
    <t>09/23/24 11:11:17:0864</t>
  </si>
  <si>
    <t>09/23/24 11:11:18:0997</t>
  </si>
  <si>
    <t>09/23/24 11:11:19:1070</t>
  </si>
  <si>
    <t>09/23/24 11:11:20:1092</t>
  </si>
  <si>
    <t>09/23/24 11:11:21:1009</t>
  </si>
  <si>
    <t>09/23/24 11:11:22:1065</t>
  </si>
  <si>
    <t>09/23/24 11:11:23:1171</t>
  </si>
  <si>
    <t>09/23/24 11:11:24:1191</t>
  </si>
  <si>
    <t>09/23/24 11:11:25:1171</t>
  </si>
  <si>
    <t>09/23/24 11:11:26:1329</t>
  </si>
  <si>
    <t>09/23/24 11:11:27:1522</t>
  </si>
  <si>
    <t>09/23/24 11:11:28:1659</t>
  </si>
  <si>
    <t>09/23/24 11:11:29:1716</t>
  </si>
  <si>
    <t>09/23/24 11:11:30:1882</t>
  </si>
  <si>
    <t>09/23/24 11:11:31:1860</t>
  </si>
  <si>
    <t>09/23/24 11:11:32:1977</t>
  </si>
  <si>
    <t>09/23/24 11:11:33:2081</t>
  </si>
  <si>
    <t>09/23/24 11:11:34:2220</t>
  </si>
  <si>
    <t>09/23/24 11:11:35:2174</t>
  </si>
  <si>
    <t>09/23/24 11:11:36:2249</t>
  </si>
  <si>
    <t>09/23/24 11:11:37:2324</t>
  </si>
  <si>
    <t>09/23/24 11:11:38:2403</t>
  </si>
  <si>
    <t>09/23/24 11:11:39:2420</t>
  </si>
  <si>
    <t>09/23/24 11:11:40:2481</t>
  </si>
  <si>
    <t>09/23/24 11:11:41:2563</t>
  </si>
  <si>
    <t>09/23/24 11:11:42:2567</t>
  </si>
  <si>
    <t>09/23/24 11:11:43:2650</t>
  </si>
  <si>
    <t>09/23/24 11:11:44:2745</t>
  </si>
  <si>
    <t>09/23/24 11:11:45:2768</t>
  </si>
  <si>
    <t>09/23/24 11:11:46:2883</t>
  </si>
  <si>
    <t>09/23/24 11:11:47:3090</t>
  </si>
  <si>
    <t>09/23/24 11:11:48:3111</t>
  </si>
  <si>
    <t>09/23/24 11:11:49:3104</t>
  </si>
  <si>
    <t>09/23/24 11:11:50:3180</t>
  </si>
  <si>
    <t>09/23/24 11:11:51:3182</t>
  </si>
  <si>
    <t>09/23/24 11:11:52:3270</t>
  </si>
  <si>
    <t>09/23/24 11:11:53:3250</t>
  </si>
  <si>
    <t>09/23/24 11:11:54:3302</t>
  </si>
  <si>
    <t>09/23/24 11:11:55:3312</t>
  </si>
  <si>
    <t>09/23/24 11:11:56:3268</t>
  </si>
  <si>
    <t>09/23/24 11:11:57:3321</t>
  </si>
  <si>
    <t>09/23/24 11:11:58:3536</t>
  </si>
  <si>
    <t>09/23/24 11:11:59:3633</t>
  </si>
  <si>
    <t>09/23/24 11:12:00:3753</t>
  </si>
  <si>
    <t>09/23/24 11:12:01:3809</t>
  </si>
  <si>
    <t>09/23/24 11:12:02:3871</t>
  </si>
  <si>
    <t>09/23/24 11:12:03:3983</t>
  </si>
  <si>
    <t>09/23/24 11:12:04:4257</t>
  </si>
  <si>
    <t>09/23/24 11:12:05:4477</t>
  </si>
  <si>
    <t>09/23/24 11:12:06:4552</t>
  </si>
  <si>
    <t>09/23/24 11:12:07:4558</t>
  </si>
  <si>
    <t>09/23/24 11:12:08:4593</t>
  </si>
  <si>
    <t>09/23/24 11:12:09:4689</t>
  </si>
  <si>
    <t>09/23/24 11:12:10:4808</t>
  </si>
  <si>
    <t>09/23/24 11:12:11:5083</t>
  </si>
  <si>
    <t>09/23/24 11:12:12:5173</t>
  </si>
  <si>
    <t>09/23/24 11:12:13:5139</t>
  </si>
  <si>
    <t>09/23/24 11:12:14:5111</t>
  </si>
  <si>
    <t>09/23/24 11:12:15:5248</t>
  </si>
  <si>
    <t>09/23/24 11:12:16:5215</t>
  </si>
  <si>
    <t>09/23/24 11:12:17:5341</t>
  </si>
  <si>
    <t>09/23/24 11:12:18:5346</t>
  </si>
  <si>
    <t>09/23/24 11:12:19:5239</t>
  </si>
  <si>
    <t>09/23/24 11:12:20:5258</t>
  </si>
  <si>
    <t>09/23/24 11:12:21:5327</t>
  </si>
  <si>
    <t>09/23/24 11:12:22:5304</t>
  </si>
  <si>
    <t>09/23/24 11:12:23:5371</t>
  </si>
  <si>
    <t>09/23/24 11:12:24:5482</t>
  </si>
  <si>
    <t>09/23/24 11:12:25:5447</t>
  </si>
  <si>
    <t>09/23/24 11:12:26:5355</t>
  </si>
  <si>
    <t>09/23/24 11:12:27:5468</t>
  </si>
  <si>
    <t>09/23/24 11:12:28:5484</t>
  </si>
  <si>
    <t>09/23/24 11:12:29:5434</t>
  </si>
  <si>
    <t>09/23/24 11:12:30:5510</t>
  </si>
  <si>
    <t>09/23/24 11:12:31:5698</t>
  </si>
  <si>
    <t>09/23/24 11:12:32:5830</t>
  </si>
  <si>
    <t>09/23/24 11:12:33:5913</t>
  </si>
  <si>
    <t>09/23/24 11:12:34:5942</t>
  </si>
  <si>
    <t>09/23/24 11:12:35:5918</t>
  </si>
  <si>
    <t>09/23/24 11:12:36:5942</t>
  </si>
  <si>
    <t>09/23/24 11:12:37:5951</t>
  </si>
  <si>
    <t>09/23/24 11:12:38:5980</t>
  </si>
  <si>
    <t>09/23/24 11:12:39:6092</t>
  </si>
  <si>
    <t>09/23/24 11:12:40:6119</t>
  </si>
  <si>
    <t>09/23/24 11:12:41:6068</t>
  </si>
  <si>
    <t>09/23/24 11:12:42:6184</t>
  </si>
  <si>
    <t>09/23/24 11:12:43:6225</t>
  </si>
  <si>
    <t>09/23/24 11:12:44:6329</t>
  </si>
  <si>
    <t>09/23/24 11:12:45:6410</t>
  </si>
  <si>
    <t>09/23/24 11:12:46:6423</t>
  </si>
  <si>
    <t>09/23/24 11:12:47:6481</t>
  </si>
  <si>
    <t>09/23/24 11:12:48:6534</t>
  </si>
  <si>
    <t>09/23/24 11:12:49:6570</t>
  </si>
  <si>
    <t>09/23/24 11:12:50:6620</t>
  </si>
  <si>
    <t>09/23/24 11:12:51:6630</t>
  </si>
  <si>
    <t>09/23/24 11:12:52:6673</t>
  </si>
  <si>
    <t>09/23/24 11:12:53:6703</t>
  </si>
  <si>
    <t>09/23/24 11:12:54:6705</t>
  </si>
  <si>
    <t>09/23/24 11:12:55:6756</t>
  </si>
  <si>
    <t>09/23/24 11:12:56:6873</t>
  </si>
  <si>
    <t>09/23/24 11:12:57:6844</t>
  </si>
  <si>
    <t>09/23/24 11:12:58:6877</t>
  </si>
  <si>
    <t>09/23/24 11:12:59:6954</t>
  </si>
  <si>
    <t>09/23/24 11:13:00:6964</t>
  </si>
  <si>
    <t>09/23/24 11:13:01:7085</t>
  </si>
  <si>
    <t>09/23/24 11:13:02:7201</t>
  </si>
  <si>
    <t>09/23/24 11:13:03:7157</t>
  </si>
  <si>
    <t>09/23/24 11:13:04:7136</t>
  </si>
  <si>
    <t>09/23/24 11:13:05:7282</t>
  </si>
  <si>
    <t>09/23/24 11:13:06:7359</t>
  </si>
  <si>
    <t>09/23/24 11:13:07:7448</t>
  </si>
  <si>
    <t>09/23/24 11:13:08:7551</t>
  </si>
  <si>
    <t>09/23/24 11:13:09:7755</t>
  </si>
  <si>
    <t>09/23/24 11:13:10:7818</t>
  </si>
  <si>
    <t>09/23/24 11:13:11:7892</t>
  </si>
  <si>
    <t>09/23/24 11:13:12:8004</t>
  </si>
  <si>
    <t>09/23/24 11:13:13:7982</t>
  </si>
  <si>
    <t>09/23/24 11:13:14:7927</t>
  </si>
  <si>
    <t>09/23/24 11:13:15:7987</t>
  </si>
  <si>
    <t>09/23/24 11:13:16:7885</t>
  </si>
  <si>
    <t>09/23/24 11:13:17:7971</t>
  </si>
  <si>
    <t>09/23/24 11:13:18:8038</t>
  </si>
  <si>
    <t>09/23/24 11:13:19:8160</t>
  </si>
  <si>
    <t>09/23/24 11:13:22:9318</t>
  </si>
  <si>
    <t>09/23/24 11:13:23:9052</t>
  </si>
  <si>
    <t>09/23/24 11:13:24:9105</t>
  </si>
  <si>
    <t>09/23/24 11:13:25:9281</t>
  </si>
  <si>
    <t>09/23/24 11:13:26:9386</t>
  </si>
  <si>
    <t>09/23/24 11:13:27:9447</t>
  </si>
  <si>
    <t>09/23/24 11:13:28:9579</t>
  </si>
  <si>
    <t>09/23/24 11:13:29:9632</t>
  </si>
  <si>
    <t>09/23/24 11:13:30:9786</t>
  </si>
  <si>
    <t>09/23/24 11:13:31:9847</t>
  </si>
  <si>
    <t>09/23/24 11:13:32:9849</t>
  </si>
  <si>
    <t>09/23/24 11:13:33:9880</t>
  </si>
  <si>
    <t>09/23/24 11:13:34:9836</t>
  </si>
  <si>
    <t>09/23/24 11:13:35:9787</t>
  </si>
  <si>
    <t>09/23/24 11:13:36:9890</t>
  </si>
  <si>
    <t>09/23/24 11:13:38:0058</t>
  </si>
  <si>
    <t>09/23/24 11:13:39:0158</t>
  </si>
  <si>
    <t>09/23/24 11:13:40:0117</t>
  </si>
  <si>
    <t>09/23/24 11:13:41:0064</t>
  </si>
  <si>
    <t>09/23/24 11:13:42:0290</t>
  </si>
  <si>
    <t>09/23/24 11:13:43:0381</t>
  </si>
  <si>
    <t>09/23/24 11:13:44:0405</t>
  </si>
  <si>
    <t>09/23/24 11:13:45:0425</t>
  </si>
  <si>
    <t>09/23/24 11:13:46:0437</t>
  </si>
  <si>
    <t>09/23/24 11:13:47:0394</t>
  </si>
  <si>
    <t>09/23/24 11:13:48:0541</t>
  </si>
  <si>
    <t>09/23/24 11:13:49:0683</t>
  </si>
  <si>
    <t>09/23/24 11:13:50:0758</t>
  </si>
  <si>
    <t>09/23/24 11:13:51:0856</t>
  </si>
  <si>
    <t>09/23/24 11:13:52:0959</t>
  </si>
  <si>
    <t>09/23/24 11:13:53:1004</t>
  </si>
  <si>
    <t>09/23/24 11:13:54:1104</t>
  </si>
  <si>
    <t>09/23/24 11:13:55:1080</t>
  </si>
  <si>
    <t>09/23/24 11:13:56:1001</t>
  </si>
  <si>
    <t>09/23/24 11:13:57:1033</t>
  </si>
  <si>
    <t>09/23/24 11:13:58:1178</t>
  </si>
  <si>
    <t>09/23/24 11:13:59:1208</t>
  </si>
  <si>
    <t>09/23/24 11:14:00:1224</t>
  </si>
  <si>
    <t>09/23/24 11:14:01:1363</t>
  </si>
  <si>
    <t>09/23/24 11:14:02:1442</t>
  </si>
  <si>
    <t>09/23/24 11:14:03:1334</t>
  </si>
  <si>
    <t>09/23/24 11:14:04:1391</t>
  </si>
  <si>
    <t>09/23/24 11:14:05:1457</t>
  </si>
  <si>
    <t>09/23/24 11:14:06:1562</t>
  </si>
  <si>
    <t>09/23/24 11:14:07:1545</t>
  </si>
  <si>
    <t>09/23/24 11:14:08:1618</t>
  </si>
  <si>
    <t>09/23/24 11:14:09:1744</t>
  </si>
  <si>
    <t>09/23/24 11:14:10:1718</t>
  </si>
  <si>
    <t>09/23/24 11:14:11:1692</t>
  </si>
  <si>
    <t>09/23/24 11:14:12:1763</t>
  </si>
  <si>
    <t>09/23/24 11:14:13:1959</t>
  </si>
  <si>
    <t>09/23/24 11:14:14:2034</t>
  </si>
  <si>
    <t>09/23/24 11:14:15:2075</t>
  </si>
  <si>
    <t>09/23/24 11:14:16:2178</t>
  </si>
  <si>
    <t>09/23/24 11:14:17:2155</t>
  </si>
  <si>
    <t>09/23/24 11:14:18:2264</t>
  </si>
  <si>
    <t>09/23/24 11:14:19:2469</t>
  </si>
  <si>
    <t>09/23/24 11:14:20:2578</t>
  </si>
  <si>
    <t>09/23/24 11:14:21:2677</t>
  </si>
  <si>
    <t>09/23/24 11:14:22:2690</t>
  </si>
  <si>
    <t>09/23/24 11:14:23:2695</t>
  </si>
  <si>
    <t>09/23/24 11:14:24:2721</t>
  </si>
  <si>
    <t>09/23/24 11:14:25:2802</t>
  </si>
  <si>
    <t>09/23/24 11:14:26:2903</t>
  </si>
  <si>
    <t>09/23/24 11:14:27:2974</t>
  </si>
  <si>
    <t>09/23/24 11:14:28:2952</t>
  </si>
  <si>
    <t>09/23/24 11:14:29:2955</t>
  </si>
  <si>
    <t>09/23/24 11:14:30:2977</t>
  </si>
  <si>
    <t>09/23/24 11:14:31:2925</t>
  </si>
  <si>
    <t>09/23/24 11:14:32:2967</t>
  </si>
  <si>
    <t>09/23/24 11:14:33:2902</t>
  </si>
  <si>
    <t>09/23/24 11:14:34:2925</t>
  </si>
  <si>
    <t>09/23/24 11:14:35:2971</t>
  </si>
  <si>
    <t>09/23/24 11:14:36:2943</t>
  </si>
  <si>
    <t>09/23/24 11:14:37:3043</t>
  </si>
  <si>
    <t>09/23/24 11:14:38:3163</t>
  </si>
  <si>
    <t>09/23/24 11:14:39:3117</t>
  </si>
  <si>
    <t>09/23/24 11:14:40:3135</t>
  </si>
  <si>
    <t>09/23/24 11:14:41:3214</t>
  </si>
  <si>
    <t>09/23/24 11:14:42:3309</t>
  </si>
  <si>
    <t>09/23/24 11:14:43:3198</t>
  </si>
  <si>
    <t>09/23/24 11:14:44:3306</t>
  </si>
  <si>
    <t>09/23/24 11:14:45:3335</t>
  </si>
  <si>
    <t>09/23/24 11:14:46:3436</t>
  </si>
  <si>
    <t>09/23/24 11:14:47:3380</t>
  </si>
  <si>
    <t>09/23/24 11:14:48:3500</t>
  </si>
  <si>
    <t>09/23/24 11:14:49:3700</t>
  </si>
  <si>
    <t>09/23/24 11:14:50:3925</t>
  </si>
  <si>
    <t>09/23/24 11:14:51:3862</t>
  </si>
  <si>
    <t>09/23/24 11:14:52:3953</t>
  </si>
  <si>
    <t>09/23/24 11:14:53:4113</t>
  </si>
  <si>
    <t>09/23/24 11:14:54:4282</t>
  </si>
  <si>
    <t>09/23/24 11:14:55:4353</t>
  </si>
  <si>
    <t>09/23/24 11:14:56:4442</t>
  </si>
  <si>
    <t>09/23/24 11:14:57:4462</t>
  </si>
  <si>
    <t>09/23/24 11:14:58:4581</t>
  </si>
  <si>
    <t>09/23/24 11:14:59:4707</t>
  </si>
  <si>
    <t>09/23/24 11:15:00:4697</t>
  </si>
  <si>
    <t>09/23/24 11:15:01:4622</t>
  </si>
  <si>
    <t>09/23/24 11:15:02:4713</t>
  </si>
  <si>
    <t>09/23/24 11:15:03:4749</t>
  </si>
  <si>
    <t>09/23/24 11:15:04:4812</t>
  </si>
  <si>
    <t>09/23/24 11:15:05:4866</t>
  </si>
  <si>
    <t>09/23/24 11:15:06:4873</t>
  </si>
  <si>
    <t>09/23/24 11:15:07:4795</t>
  </si>
  <si>
    <t>09/23/24 11:15:08:4853</t>
  </si>
  <si>
    <t>09/23/24 11:15:09:4833</t>
  </si>
  <si>
    <t>09/23/24 11:15:10:4952</t>
  </si>
  <si>
    <t>09/23/24 11:15:11:4959</t>
  </si>
  <si>
    <t>09/23/24 11:15:12:5103</t>
  </si>
  <si>
    <t>09/23/24 11:15:13:5280</t>
  </si>
  <si>
    <t>09/23/24 11:15:14:5376</t>
  </si>
  <si>
    <t>09/23/24 11:15:15:5585</t>
  </si>
  <si>
    <t>09/23/24 11:15:16:5743</t>
  </si>
  <si>
    <t>09/23/24 11:15:17:5687</t>
  </si>
  <si>
    <t>09/23/24 11:15:18:5806</t>
  </si>
  <si>
    <t>09/23/24 11:15:19:5771</t>
  </si>
  <si>
    <t>09/23/24 11:15:20:5715</t>
  </si>
  <si>
    <t>09/23/24 11:15:21:5909</t>
  </si>
  <si>
    <t>09/23/24 11:15:22:5858</t>
  </si>
  <si>
    <t>09/23/24 11:15:23:5982</t>
  </si>
  <si>
    <t>09/23/24 11:15:24:6121</t>
  </si>
  <si>
    <t>09/23/24 11:15:25:6077</t>
  </si>
  <si>
    <t>09/23/24 11:15:26:6217</t>
  </si>
  <si>
    <t>09/23/24 11:15:27:6370</t>
  </si>
  <si>
    <t>09/23/24 11:15:28:6431</t>
  </si>
  <si>
    <t>09/23/24 11:15:29:6406</t>
  </si>
  <si>
    <t>09/23/24 11:15:30:6550</t>
  </si>
  <si>
    <t>09/23/24 11:15:31:6511</t>
  </si>
  <si>
    <t>09/23/24 11:15:32:6526</t>
  </si>
  <si>
    <t>09/23/24 11:15:33:6512</t>
  </si>
  <si>
    <t>09/23/24 11:15:34:6631</t>
  </si>
  <si>
    <t>09/23/24 11:15:35:6753</t>
  </si>
  <si>
    <t>09/23/24 11:15:36:6715</t>
  </si>
  <si>
    <t>09/23/24 11:15:37:6602</t>
  </si>
  <si>
    <t>09/23/24 11:15:38:6727</t>
  </si>
  <si>
    <t>09/23/24 11:15:39:6770</t>
  </si>
  <si>
    <t>09/23/24 11:15:40:6980</t>
  </si>
  <si>
    <t>09/23/24 11:15:41:7017</t>
  </si>
  <si>
    <t>09/23/24 11:15:42:6977</t>
  </si>
  <si>
    <t>09/23/24 11:15:43:7064</t>
  </si>
  <si>
    <t>09/23/24 11:15:44:7025</t>
  </si>
  <si>
    <t>09/23/24 11:15:45:7082</t>
  </si>
  <si>
    <t>09/23/24 11:15:46:7123</t>
  </si>
  <si>
    <t>09/23/24 11:15:47:7223</t>
  </si>
  <si>
    <t>09/23/24 11:15:48:7315</t>
  </si>
  <si>
    <t>09/23/24 11:15:49:7443</t>
  </si>
  <si>
    <t>09/23/24 11:15:50:7531</t>
  </si>
  <si>
    <t>09/23/24 11:15:51:7483</t>
  </si>
  <si>
    <t>09/23/24 11:15:52:7552</t>
  </si>
  <si>
    <t>09/23/24 11:15:53:7771</t>
  </si>
  <si>
    <t>09/23/24 11:15:54:7806</t>
  </si>
  <si>
    <t>09/23/24 11:15:55:7937</t>
  </si>
  <si>
    <t>09/23/24 11:15:56:7880</t>
  </si>
  <si>
    <t>09/23/24 11:15:57:7961</t>
  </si>
  <si>
    <t>09/23/24 11:15:58:7924</t>
  </si>
  <si>
    <t>09/23/24 11:15:59:8020</t>
  </si>
  <si>
    <t>09/23/24 11:16:00:8054</t>
  </si>
  <si>
    <t>09/23/24 11:16:01:8251</t>
  </si>
  <si>
    <t>09/23/24 11:16:02:8387</t>
  </si>
  <si>
    <t>09/23/24 11:16:03:8364</t>
  </si>
  <si>
    <t>09/23/24 11:16:04:8444</t>
  </si>
  <si>
    <t>09/23/24 11:16:05:8456</t>
  </si>
  <si>
    <t>09/23/24 11:16:06:8431</t>
  </si>
  <si>
    <t>09/23/24 11:16:07:8429</t>
  </si>
  <si>
    <t>09/23/24 11:16:08:8492</t>
  </si>
  <si>
    <t>09/23/24 11:16:09:8531</t>
  </si>
  <si>
    <t>09/23/24 11:16:10:8643</t>
  </si>
  <si>
    <t>09/23/24 11:16:11:8744</t>
  </si>
  <si>
    <t>09/23/24 11:16:12:8694</t>
  </si>
  <si>
    <t>09/23/24 11:16:13:8652</t>
  </si>
  <si>
    <t>09/23/24 11:16:14:8711</t>
  </si>
  <si>
    <t>09/23/24 11:16:15:8834</t>
  </si>
  <si>
    <t>09/23/24 11:16:16:9028</t>
  </si>
  <si>
    <t>09/23/24 11:16:17:8960</t>
  </si>
  <si>
    <t>09/23/24 11:16:18:9061</t>
  </si>
  <si>
    <t>09/23/24 11:16:19:9137</t>
  </si>
  <si>
    <t>09/23/24 11:16:20:9246</t>
  </si>
  <si>
    <t>09/23/24 11:16:21:9255</t>
  </si>
  <si>
    <t>09/23/24 11:16:22:9173</t>
  </si>
  <si>
    <t>09/23/24 11:16:23:9254</t>
  </si>
  <si>
    <t>09/23/24 11:16:24:9173</t>
  </si>
  <si>
    <t>09/23/24 11:16:25:9253</t>
  </si>
  <si>
    <t>09/23/24 11:16:26:9290</t>
  </si>
  <si>
    <t>09/23/24 11:16:27:9500</t>
  </si>
  <si>
    <t>09/23/24 11:16:28:9597</t>
  </si>
  <si>
    <t>09/23/24 11:16:29:9719</t>
  </si>
  <si>
    <t>09/23/24 11:16:30:9685</t>
  </si>
  <si>
    <t>09/23/24 11:16:31:9633</t>
  </si>
  <si>
    <t>09/23/24 11:16:32:9572</t>
  </si>
  <si>
    <t>09/23/24 11:16:33:9802</t>
  </si>
  <si>
    <t>09/23/24 11:16:34:9832</t>
  </si>
  <si>
    <t>09/23/24 11:16:35:9964</t>
  </si>
  <si>
    <t>09/23/24 11:16:36:9994</t>
  </si>
  <si>
    <t>09/23/24 11:16:38:0061</t>
  </si>
  <si>
    <t>09/23/24 11:16:39:0154</t>
  </si>
  <si>
    <t>09/23/24 11:16:40:0112</t>
  </si>
  <si>
    <t>09/23/24 11:16:41:0246</t>
  </si>
  <si>
    <t>09/23/24 11:16:42:0395</t>
  </si>
  <si>
    <t>09/23/24 11:16:43:0560</t>
  </si>
  <si>
    <t>09/23/24 11:16:44:0691</t>
  </si>
  <si>
    <t>09/23/24 11:16:45:0819</t>
  </si>
  <si>
    <t>09/23/24 11:16:46:0770</t>
  </si>
  <si>
    <t>09/23/24 11:16:47:0916</t>
  </si>
  <si>
    <t>09/23/24 11:16:48:1012</t>
  </si>
  <si>
    <t>09/23/24 11:16:49:1078</t>
  </si>
  <si>
    <t>09/23/24 11:16:50:1131</t>
  </si>
  <si>
    <t>09/23/24 11:16:51:1089</t>
  </si>
  <si>
    <t>09/23/24 11:16:52:1176</t>
  </si>
  <si>
    <t>09/23/24 11:16:53:1142</t>
  </si>
  <si>
    <t>09/23/24 11:16:54:1320</t>
  </si>
  <si>
    <t>09/23/24 11:16:55:1386</t>
  </si>
  <si>
    <t>09/23/24 11:16:56:1430</t>
  </si>
  <si>
    <t>09/23/24 11:16:57:1410</t>
  </si>
  <si>
    <t>09/23/24 11:16:58:1479</t>
  </si>
  <si>
    <t>09/23/24 11:16:59:1642</t>
  </si>
  <si>
    <t>09/23/24 11:17:00:1789</t>
  </si>
  <si>
    <t>09/23/24 11:17:01:1813</t>
  </si>
  <si>
    <t>09/23/24 11:17:02:1852</t>
  </si>
  <si>
    <t>09/23/24 11:17:03:1958</t>
  </si>
  <si>
    <t>09/23/24 11:17:04:1970</t>
  </si>
  <si>
    <t>09/23/24 11:17:05:1969</t>
  </si>
  <si>
    <t>09/23/24 11:17:06:2072</t>
  </si>
  <si>
    <t>09/23/24 11:17:07:2051</t>
  </si>
  <si>
    <t>09/23/24 11:17:08:1976</t>
  </si>
  <si>
    <t>09/23/24 11:17:09:2150</t>
  </si>
  <si>
    <t>09/23/24 11:17:10:2171</t>
  </si>
  <si>
    <t>09/23/24 11:17:11:2218</t>
  </si>
  <si>
    <t>09/23/24 11:17:12:2251</t>
  </si>
  <si>
    <t>09/23/24 11:17:13:2425</t>
  </si>
  <si>
    <t>09/23/24 11:17:14:2592</t>
  </si>
  <si>
    <t>09/23/24 11:17:15:2714</t>
  </si>
  <si>
    <t>09/23/24 11:17:16:2827</t>
  </si>
  <si>
    <t>09/23/24 11:17:17:2886</t>
  </si>
  <si>
    <t>09/23/24 11:17:18:3017</t>
  </si>
  <si>
    <t>09/23/24 11:17:19:3030</t>
  </si>
  <si>
    <t>09/23/24 11:17:20:3191</t>
  </si>
  <si>
    <t>09/23/24 11:17:21:3316</t>
  </si>
  <si>
    <t>09/23/24 11:17:22:3200</t>
  </si>
  <si>
    <t>09/23/24 11:17:23:3301</t>
  </si>
  <si>
    <t>09/23/24 11:17:24:3286</t>
  </si>
  <si>
    <t>09/23/24 11:17:25:3192</t>
  </si>
  <si>
    <t>09/23/24 11:17:26:3261</t>
  </si>
  <si>
    <t>09/23/24 11:17:27:3325</t>
  </si>
  <si>
    <t>09/23/24 11:17:28:3514</t>
  </si>
  <si>
    <t>09/23/24 11:17:29:3596</t>
  </si>
  <si>
    <t>09/23/24 11:17:30:3669</t>
  </si>
  <si>
    <t>09/23/24 11:17:31:3649</t>
  </si>
  <si>
    <t>09/23/24 11:17:32:3838</t>
  </si>
  <si>
    <t>09/23/24 11:17:33:3922</t>
  </si>
  <si>
    <t>09/23/24 11:17:34:3961</t>
  </si>
  <si>
    <t>09/23/24 11:17:35:4135</t>
  </si>
  <si>
    <t>09/23/24 11:17:36:4258</t>
  </si>
  <si>
    <t>09/23/24 11:17:37:4328</t>
  </si>
  <si>
    <t>09/23/24 11:17:38:4393</t>
  </si>
  <si>
    <t>09/23/24 11:17:39:4413</t>
  </si>
  <si>
    <t>09/23/24 11:17:40:4637</t>
  </si>
  <si>
    <t>09/23/24 11:17:41:4690</t>
  </si>
  <si>
    <t>09/23/24 11:17:42:4717</t>
  </si>
  <si>
    <t>09/23/24 11:17:43:4730</t>
  </si>
  <si>
    <t>09/23/24 11:17:44:4896</t>
  </si>
  <si>
    <t>09/23/24 11:17:45:4931</t>
  </si>
  <si>
    <t>09/23/24 11:17:46:5052</t>
  </si>
  <si>
    <t>09/23/24 11:17:47:5187</t>
  </si>
  <si>
    <t>09/23/24 11:17:48:5213</t>
  </si>
  <si>
    <t>09/23/24 11:17:49:5457</t>
  </si>
  <si>
    <t>09/23/24 11:17:50:5507</t>
  </si>
  <si>
    <t>09/23/24 11:17:51:5572</t>
  </si>
  <si>
    <t>09/23/24 11:17:52:5603</t>
  </si>
  <si>
    <t>09/23/24 11:17:53:5656</t>
  </si>
  <si>
    <t>09/23/24 11:17:54:5692</t>
  </si>
  <si>
    <t>09/23/24 11:17:55:5703</t>
  </si>
  <si>
    <t>09/23/24 11:17:56:5692</t>
  </si>
  <si>
    <t>09/23/24 11:17:57:5711</t>
  </si>
  <si>
    <t>09/23/24 11:17:58:5749</t>
  </si>
  <si>
    <t>09/23/24 11:17:59:5781</t>
  </si>
  <si>
    <t>09/23/24 11:18:00:5851</t>
  </si>
  <si>
    <t>09/23/24 11:18:01:6065</t>
  </si>
  <si>
    <t>09/23/24 11:18:02:6151</t>
  </si>
  <si>
    <t>09/23/24 11:18:03:6224</t>
  </si>
  <si>
    <t>09/23/24 11:18:04:6161</t>
  </si>
  <si>
    <t>09/23/24 11:18:05:6226</t>
  </si>
  <si>
    <t>09/23/24 11:18:06:6303</t>
  </si>
  <si>
    <t>09/23/24 11:18:07:6501</t>
  </si>
  <si>
    <t>09/23/24 11:18:08:6485</t>
  </si>
  <si>
    <t>09/23/24 11:18:09:6550</t>
  </si>
  <si>
    <t>09/23/24 11:18:10:6523</t>
  </si>
  <si>
    <t>09/23/24 11:18:11:6508</t>
  </si>
  <si>
    <t>09/23/24 11:18:12:6687</t>
  </si>
  <si>
    <t>09/23/24 11:18:13:6771</t>
  </si>
  <si>
    <t>09/23/24 11:18:14:6936</t>
  </si>
  <si>
    <t>09/23/24 11:18:15:7241</t>
  </si>
  <si>
    <t>09/23/24 11:18:16:7365</t>
  </si>
  <si>
    <t>09/23/24 11:18:17:7326</t>
  </si>
  <si>
    <t>09/23/24 11:18:18:7271</t>
  </si>
  <si>
    <t>09/23/24 11:18:19:7340</t>
  </si>
  <si>
    <t>09/23/24 11:18:20:7459</t>
  </si>
  <si>
    <t>09/23/24 11:18:21:7566</t>
  </si>
  <si>
    <t>09/23/24 11:18:22:7549</t>
  </si>
  <si>
    <t>09/23/24 11:18:23:7720</t>
  </si>
  <si>
    <t>09/23/24 11:18:24:7795</t>
  </si>
  <si>
    <t>09/23/24 11:18:25:7756</t>
  </si>
  <si>
    <t>09/23/24 11:18:26:7818</t>
  </si>
  <si>
    <t>09/23/24 11:18:27:7757</t>
  </si>
  <si>
    <t>09/23/24 11:18:28:7735</t>
  </si>
  <si>
    <t>09/23/24 11:18:29:7908</t>
  </si>
  <si>
    <t>09/23/24 11:18:30:8112</t>
  </si>
  <si>
    <t>09/23/24 11:18:31:8258</t>
  </si>
  <si>
    <t>09/23/24 11:18:32:8278</t>
  </si>
  <si>
    <t>09/23/24 11:18:33:8329</t>
  </si>
  <si>
    <t>09/23/24 11:18:34:8500</t>
  </si>
  <si>
    <t>09/23/24 11:18:36:2164</t>
  </si>
  <si>
    <t>09/23/24 11:18:37:2138</t>
  </si>
  <si>
    <t>09/23/24 11:18:38:2163</t>
  </si>
  <si>
    <t>09/23/24 11:18:39:2155</t>
  </si>
  <si>
    <t>09/23/24 11:18:40:2150</t>
  </si>
  <si>
    <t>09/23/24 11:18:41:2180</t>
  </si>
  <si>
    <t>09/23/24 11:18:42:2251</t>
  </si>
  <si>
    <t>09/23/24 11:18:43:2293</t>
  </si>
  <si>
    <t>09/23/24 11:18:44:2478</t>
  </si>
  <si>
    <t>09/23/24 11:18:45:2518</t>
  </si>
  <si>
    <t>09/23/24 11:18:46:2455</t>
  </si>
  <si>
    <t>09/23/24 11:18:47:2861</t>
  </si>
  <si>
    <t>09/23/24 11:18:48:2512</t>
  </si>
  <si>
    <t>09/23/24 11:18:49:2507</t>
  </si>
  <si>
    <t>09/23/24 11:18:50:2510</t>
  </si>
  <si>
    <t>09/23/24 11:18:51:2594</t>
  </si>
  <si>
    <t>09/23/24 11:18:52:2612</t>
  </si>
  <si>
    <t>09/23/24 11:18:53:2730</t>
  </si>
  <si>
    <t>09/23/24 11:18:54:2821</t>
  </si>
  <si>
    <t>09/23/24 11:18:55:2910</t>
  </si>
  <si>
    <t>09/23/24 11:18:56:2878</t>
  </si>
  <si>
    <t>09/23/24 11:18:57:2979</t>
  </si>
  <si>
    <t>09/23/24 11:18:58:3078</t>
  </si>
  <si>
    <t>09/23/24 11:18:59:3111</t>
  </si>
  <si>
    <t>09/23/24 11:19:00:3111</t>
  </si>
  <si>
    <t>09/23/24 11:19:01:3128</t>
  </si>
  <si>
    <t>09/23/24 11:19:02:3164</t>
  </si>
  <si>
    <t>09/23/24 11:19:03:3113</t>
  </si>
  <si>
    <t>09/23/24 11:19:04:3082</t>
  </si>
  <si>
    <t>09/23/24 11:19:05:3147</t>
  </si>
  <si>
    <t>09/23/24 11:19:06:3048</t>
  </si>
  <si>
    <t>09/23/24 11:19:07:3146</t>
  </si>
  <si>
    <t>09/23/24 11:19:08:3220</t>
  </si>
  <si>
    <t>09/23/24 11:19:09:3232</t>
  </si>
  <si>
    <t>09/23/24 11:19:10:3428</t>
  </si>
  <si>
    <t>09/23/24 11:19:11:3423</t>
  </si>
  <si>
    <t>09/23/24 11:19:12:3451</t>
  </si>
  <si>
    <t>09/23/24 11:19:13:3456</t>
  </si>
  <si>
    <t>09/23/24 11:19:14:3520</t>
  </si>
  <si>
    <t>09/23/24 11:19:15:3710</t>
  </si>
  <si>
    <t>09/23/24 11:19:16:3818</t>
  </si>
  <si>
    <t>09/23/24 11:19:17:3904</t>
  </si>
  <si>
    <t>09/23/24 11:19:18:3919</t>
  </si>
  <si>
    <t>09/23/24 11:19:19:3899</t>
  </si>
  <si>
    <t>09/23/24 11:19:20:3858</t>
  </si>
  <si>
    <t>09/23/24 11:19:21:3998</t>
  </si>
  <si>
    <t>09/23/24 11:19:22:4152</t>
  </si>
  <si>
    <t>09/23/24 11:19:23:4157</t>
  </si>
  <si>
    <t>09/23/24 11:19:24:4383</t>
  </si>
  <si>
    <t>09/23/24 11:19:25:4452</t>
  </si>
  <si>
    <t>09/23/24 11:19:26:4621</t>
  </si>
  <si>
    <t>09/23/24 11:19:27:4754</t>
  </si>
  <si>
    <t>09/23/24 11:19:28:4819</t>
  </si>
  <si>
    <t>09/23/24 11:19:29:4858</t>
  </si>
  <si>
    <t>09/23/24 11:19:30:4760</t>
  </si>
  <si>
    <t>09/23/24 11:19:31:4877</t>
  </si>
  <si>
    <t>09/23/24 11:19:32:4786</t>
  </si>
  <si>
    <t>09/23/24 11:19:33:4867</t>
  </si>
  <si>
    <t>09/23/24 11:19:34:4771</t>
  </si>
  <si>
    <t>09/23/24 11:19:35:4766</t>
  </si>
  <si>
    <t>09/23/24 11:19:36:4852</t>
  </si>
  <si>
    <t>09/23/24 11:19:37:4884</t>
  </si>
  <si>
    <t>09/23/24 11:19:38:5088</t>
  </si>
  <si>
    <t>09/23/24 11:19:39:5231</t>
  </si>
  <si>
    <t>09/23/24 11:19:40:5294</t>
  </si>
  <si>
    <t>09/23/24 11:19:41:5343</t>
  </si>
  <si>
    <t>09/23/24 11:19:42:5314</t>
  </si>
  <si>
    <t>09/23/24 11:19:43:5352</t>
  </si>
  <si>
    <t>09/23/24 11:19:44:5446</t>
  </si>
  <si>
    <t>09/23/24 11:19:45:5546</t>
  </si>
  <si>
    <t>09/23/24 11:19:46:5565</t>
  </si>
  <si>
    <t>09/23/24 11:19:47:5648</t>
  </si>
  <si>
    <t>09/23/24 11:19:48:5562</t>
  </si>
  <si>
    <t>09/23/24 11:19:49:5627</t>
  </si>
  <si>
    <t>09/23/24 11:19:50:5677</t>
  </si>
  <si>
    <t>09/23/24 11:19:51:5913</t>
  </si>
  <si>
    <t>09/23/24 11:19:52:6010</t>
  </si>
  <si>
    <t>09/23/24 11:19:53:6129</t>
  </si>
  <si>
    <t>09/23/24 11:19:54:6080</t>
  </si>
  <si>
    <t>09/23/24 11:19:55:6111</t>
  </si>
  <si>
    <t>09/23/24 11:19:56:6239</t>
  </si>
  <si>
    <t>09/23/24 11:19:57:6157</t>
  </si>
  <si>
    <t>09/23/24 11:19:58:6176</t>
  </si>
  <si>
    <t>09/23/24 11:19:59:6208</t>
  </si>
  <si>
    <t>09/23/24 11:20:00:6237</t>
  </si>
  <si>
    <t>09/23/24 11:20:01:6320</t>
  </si>
  <si>
    <t>09/23/24 11:20:02:6367</t>
  </si>
  <si>
    <t>09/23/24 11:20:03:6384</t>
  </si>
  <si>
    <t>09/23/24 11:20:04:6424</t>
  </si>
  <si>
    <t>09/23/24 11:20:05:6500</t>
  </si>
  <si>
    <t>09/23/24 11:20:06:6601</t>
  </si>
  <si>
    <t>09/23/24 11:20:07:6555</t>
  </si>
  <si>
    <t>09/23/24 11:20:08:6561</t>
  </si>
  <si>
    <t>09/23/24 11:20:09:6600</t>
  </si>
  <si>
    <t>09/23/24 11:20:10:6583</t>
  </si>
  <si>
    <t>09/23/24 11:20:11:6520</t>
  </si>
  <si>
    <t>09/23/24 11:20:12:6551</t>
  </si>
  <si>
    <t>09/23/24 11:20:13:6531</t>
  </si>
  <si>
    <t>09/23/24 11:20:14:6580</t>
  </si>
  <si>
    <t>09/23/24 11:20:15:6560</t>
  </si>
  <si>
    <t>09/23/24 11:20:16:6568</t>
  </si>
  <si>
    <t>09/23/24 11:20:17:6539</t>
  </si>
  <si>
    <t>09/23/24 11:20:18:6586</t>
  </si>
  <si>
    <t>09/23/24 11:20:19:6577</t>
  </si>
  <si>
    <t>09/23/24 11:20:20:6608</t>
  </si>
  <si>
    <t>09/23/24 11:20:21:6757</t>
  </si>
  <si>
    <t>09/23/24 11:20:22:6884</t>
  </si>
  <si>
    <t>09/23/24 11:20:23:6847</t>
  </si>
  <si>
    <t>09/23/24 11:20:24:6882</t>
  </si>
  <si>
    <t>09/23/24 11:20:25:6833</t>
  </si>
  <si>
    <t>09/23/24 11:20:26:6955</t>
  </si>
  <si>
    <t>09/23/24 11:20:27:7033</t>
  </si>
  <si>
    <t>09/23/24 11:20:28:7030</t>
  </si>
  <si>
    <t>09/23/24 11:20:29:6982</t>
  </si>
  <si>
    <t>09/23/24 11:20:30:7030</t>
  </si>
  <si>
    <t>09/23/24 11:20:31:7093</t>
  </si>
  <si>
    <t>09/23/24 11:20:32:7224</t>
  </si>
  <si>
    <t>09/23/24 11:20:33:7198</t>
  </si>
  <si>
    <t>09/23/24 11:20:34:7186</t>
  </si>
  <si>
    <t>09/23/24 11:20:35:7144</t>
  </si>
  <si>
    <t>09/23/24 11:20:36:7127</t>
  </si>
  <si>
    <t>09/23/24 11:20:37:7213</t>
  </si>
  <si>
    <t>09/23/24 11:20:38:7095</t>
  </si>
  <si>
    <t>09/23/24 11:20:39:7155</t>
  </si>
  <si>
    <t>09/23/24 11:20:40:7129</t>
  </si>
  <si>
    <t>09/23/24 11:20:41:7221</t>
  </si>
  <si>
    <t>09/23/24 11:20:42:7158</t>
  </si>
  <si>
    <t>09/23/24 11:20:43:7278</t>
  </si>
  <si>
    <t>09/23/24 11:20:44:7358</t>
  </si>
  <si>
    <t>09/23/24 11:20:45:7373</t>
  </si>
  <si>
    <t>09/23/24 11:20:46:7307</t>
  </si>
  <si>
    <t>09/23/24 11:20:47:7326</t>
  </si>
  <si>
    <t>09/23/24 11:20:48:7334</t>
  </si>
  <si>
    <t>09/23/24 11:20:49:7375</t>
  </si>
  <si>
    <t>09/23/24 11:20:50:7298</t>
  </si>
  <si>
    <t>09/23/24 11:20:51:7285</t>
  </si>
  <si>
    <t>09/23/24 11:20:52:7290</t>
  </si>
  <si>
    <t>09/23/24 11:20:53:7336</t>
  </si>
  <si>
    <t>09/23/24 11:20:54:7453</t>
  </si>
  <si>
    <t>09/23/24 11:20:55:7492</t>
  </si>
  <si>
    <t>09/23/24 11:20:56:7432</t>
  </si>
  <si>
    <t>09/23/24 11:20:57:7449</t>
  </si>
  <si>
    <t>09/23/24 11:20:58:7578</t>
  </si>
  <si>
    <t>09/23/24 11:20:59:7817</t>
  </si>
  <si>
    <t>09/23/24 11:21:00:7838</t>
  </si>
  <si>
    <t>09/23/24 11:21:01:7841</t>
  </si>
  <si>
    <t>09/23/24 11:21:02:7856</t>
  </si>
  <si>
    <t>09/23/24 11:21:03:7931</t>
  </si>
  <si>
    <t>09/23/24 11:21:04:7917</t>
  </si>
  <si>
    <t>09/23/24 11:21:05:7968</t>
  </si>
  <si>
    <t>09/23/24 11:21:06:7954</t>
  </si>
  <si>
    <t>09/23/24 11:21:07:7979</t>
  </si>
  <si>
    <t>09/23/24 11:21:08:8011</t>
  </si>
  <si>
    <t>09/23/24 11:21:09:8055</t>
  </si>
  <si>
    <t>09/23/24 11:21:10:8156</t>
  </si>
  <si>
    <t>09/23/24 11:21:11:8010</t>
  </si>
  <si>
    <t>09/23/24 11:21:12:8308</t>
  </si>
  <si>
    <t>09/23/24 11:21:13:8339</t>
  </si>
  <si>
    <t>09/23/24 11:21:14:8448</t>
  </si>
  <si>
    <t>09/23/24 11:21:15:8460</t>
  </si>
  <si>
    <t>09/23/24 11:21:16:8443</t>
  </si>
  <si>
    <t>09/23/24 11:21:17:8435</t>
  </si>
  <si>
    <t>09/23/24 11:21:18:8438</t>
  </si>
  <si>
    <t>09/23/24 11:21:19:8390</t>
  </si>
  <si>
    <t>09/23/24 11:21:20:8440</t>
  </si>
  <si>
    <t>09/23/24 11:21:21:8358</t>
  </si>
  <si>
    <t>09/23/24 11:21:22:8401</t>
  </si>
  <si>
    <t>09/23/24 11:21:23:8424</t>
  </si>
  <si>
    <t>09/23/24 11:21:24:8487</t>
  </si>
  <si>
    <t>09/23/24 11:21:25:8653</t>
  </si>
  <si>
    <t>09/23/24 11:21:26:8664</t>
  </si>
  <si>
    <t>09/23/24 11:21:27:8642</t>
  </si>
  <si>
    <t>09/23/24 11:21:28:8758</t>
  </si>
  <si>
    <t>09/23/24 11:21:29:8656</t>
  </si>
  <si>
    <t>09/23/24 11:21:30:8792</t>
  </si>
  <si>
    <t>09/23/24 11:21:31:8706</t>
  </si>
  <si>
    <t>09/23/24 11:21:32:8770</t>
  </si>
  <si>
    <t>09/23/24 11:21:33:8737</t>
  </si>
  <si>
    <t>09/23/24 11:21:34:8742</t>
  </si>
  <si>
    <t>09/23/24 11:21:35:8852</t>
  </si>
  <si>
    <t>09/23/24 11:21:36:8929</t>
  </si>
  <si>
    <t>09/23/24 11:21:37:8864</t>
  </si>
  <si>
    <t>09/23/24 11:21:38:8835</t>
  </si>
  <si>
    <t>09/23/24 11:21:39:8953</t>
  </si>
  <si>
    <t>09/23/24 11:21:40:9156</t>
  </si>
  <si>
    <t>09/23/24 11:21:41:9266</t>
  </si>
  <si>
    <t>09/23/24 11:21:42:9474</t>
  </si>
  <si>
    <t>09/23/24 11:21:43:9679</t>
  </si>
  <si>
    <t>09/23/24 11:21:44:9586</t>
  </si>
  <si>
    <t>09/23/24 11:21:45:9755</t>
  </si>
  <si>
    <t>09/23/24 11:21:46:9789</t>
  </si>
  <si>
    <t>09/23/24 11:21:47:9855</t>
  </si>
  <si>
    <t>09/23/24 11:21:48:9911</t>
  </si>
  <si>
    <t>09/23/24 11:21:50:0016</t>
  </si>
  <si>
    <t>09/23/24 11:21:51:0053</t>
  </si>
  <si>
    <t>09/23/24 11:21:52:0081</t>
  </si>
  <si>
    <t>09/23/24 11:21:53:0125</t>
  </si>
  <si>
    <t>09/23/24 11:21:54:0121</t>
  </si>
  <si>
    <t>09/23/24 11:21:55:0160</t>
  </si>
  <si>
    <t>09/23/24 11:21:56:0158</t>
  </si>
  <si>
    <t>09/23/24 11:21:57:0300</t>
  </si>
  <si>
    <t>09/23/24 11:21:58:0348</t>
  </si>
  <si>
    <t>09/23/24 11:21:59:0417</t>
  </si>
  <si>
    <t>09/23/24 11:22:00:0465</t>
  </si>
  <si>
    <t>09/23/24 11:22:01:0397</t>
  </si>
  <si>
    <t>09/23/24 11:22:02:0467</t>
  </si>
  <si>
    <t>09/23/24 11:22:03:0393</t>
  </si>
  <si>
    <t>09/23/24 11:22:04:0465</t>
  </si>
  <si>
    <t>09/23/24 11:22:05:0474</t>
  </si>
  <si>
    <t>09/23/24 11:22:06:0498</t>
  </si>
  <si>
    <t>09/23/24 11:22:07:0502</t>
  </si>
  <si>
    <t>09/23/24 11:22:08:0452</t>
  </si>
  <si>
    <t>09/23/24 11:22:09:0475</t>
  </si>
  <si>
    <t>09/23/24 11:22:10:0371</t>
  </si>
  <si>
    <t>09/23/24 11:22:11:0448</t>
  </si>
  <si>
    <t>09/23/24 11:22:12:0494</t>
  </si>
  <si>
    <t>09/23/24 11:22:13:0497</t>
  </si>
  <si>
    <t>09/23/24 11:22:14:0471</t>
  </si>
  <si>
    <t>09/23/24 11:22:15:0516</t>
  </si>
  <si>
    <t>09/23/24 11:22:16:0618</t>
  </si>
  <si>
    <t>09/23/24 11:22:17:0677</t>
  </si>
  <si>
    <t>09/23/24 11:22:18:0834</t>
  </si>
  <si>
    <t>09/23/24 11:22:19:1055</t>
  </si>
  <si>
    <t>09/23/24 11:22:20:1145</t>
  </si>
  <si>
    <t>09/23/24 11:22:21:1225</t>
  </si>
  <si>
    <t>09/23/24 11:22:22:1263</t>
  </si>
  <si>
    <t>09/23/24 11:22:23:1339</t>
  </si>
  <si>
    <t>09/23/24 11:22:24:1350</t>
  </si>
  <si>
    <t>09/23/24 11:22:25:1461</t>
  </si>
  <si>
    <t>09/23/24 11:22:26:1564</t>
  </si>
  <si>
    <t>09/23/24 11:22:27:1530</t>
  </si>
  <si>
    <t>09/23/24 11:22:28:1556</t>
  </si>
  <si>
    <t>09/23/24 11:22:29:1576</t>
  </si>
  <si>
    <t>09/23/24 11:22:30:1548</t>
  </si>
  <si>
    <t>09/23/24 11:22:31:1517</t>
  </si>
  <si>
    <t>09/23/24 11:22:32:1588</t>
  </si>
  <si>
    <t>09/23/24 11:22:33:1531</t>
  </si>
  <si>
    <t>09/23/24 11:22:34:1767</t>
  </si>
  <si>
    <t>09/23/24 11:22:35:1642</t>
  </si>
  <si>
    <t>09/23/24 11:22:36:1887</t>
  </si>
  <si>
    <t>09/23/24 11:22:37:1819</t>
  </si>
  <si>
    <t>09/23/24 11:22:38:1888</t>
  </si>
  <si>
    <t>09/23/24 11:22:39:1810</t>
  </si>
  <si>
    <t>09/23/24 11:22:40:1863</t>
  </si>
  <si>
    <t>09/23/24 11:22:41:1919</t>
  </si>
  <si>
    <t>09/23/24 11:22:42:2075</t>
  </si>
  <si>
    <t>09/23/24 11:22:43:2196</t>
  </si>
  <si>
    <t>09/23/24 11:22:44:2212</t>
  </si>
  <si>
    <t>09/23/24 11:22:45:2127</t>
  </si>
  <si>
    <t>09/23/24 11:22:46:2146</t>
  </si>
  <si>
    <t>09/23/24 11:22:47:2167</t>
  </si>
  <si>
    <t>09/23/24 11:22:48:2219</t>
  </si>
  <si>
    <t>09/23/24 11:22:49:2112</t>
  </si>
  <si>
    <t>09/23/24 11:22:50:2284</t>
  </si>
  <si>
    <t>09/23/24 11:22:51:2479</t>
  </si>
  <si>
    <t>09/23/24 11:22:52:2573</t>
  </si>
  <si>
    <t>09/23/24 11:22:53:2645</t>
  </si>
  <si>
    <t>09/23/24 11:22:54:2709</t>
  </si>
  <si>
    <t>09/23/24 11:22:55:2776</t>
  </si>
  <si>
    <t>09/23/24 11:22:56:2798</t>
  </si>
  <si>
    <t>09/23/24 11:22:57:2923</t>
  </si>
  <si>
    <t>09/23/24 11:22:58:3015</t>
  </si>
  <si>
    <t>09/23/24 11:22:59:3076</t>
  </si>
  <si>
    <t>09/23/24 11:23:00:3105</t>
  </si>
  <si>
    <t>09/23/24 11:23:01:3161</t>
  </si>
  <si>
    <t>09/23/24 11:23:02:3204</t>
  </si>
  <si>
    <t>09/23/24 11:23:03:3226</t>
  </si>
  <si>
    <t>09/23/24 11:23:04:3279</t>
  </si>
  <si>
    <t>09/23/24 11:23:05:3346</t>
  </si>
  <si>
    <t>09/23/24 11:23:06:3431</t>
  </si>
  <si>
    <t>09/23/24 11:23:07:3560</t>
  </si>
  <si>
    <t>09/23/24 11:23:08:3504</t>
  </si>
  <si>
    <t>09/23/24 11:23:09:3690</t>
  </si>
  <si>
    <t>09/23/24 11:23:10:3831</t>
  </si>
  <si>
    <t>09/23/24 11:23:11:3955</t>
  </si>
  <si>
    <t>09/23/24 11:23:12:4087</t>
  </si>
  <si>
    <t>09/23/24 11:23:13:4043</t>
  </si>
  <si>
    <t>09/23/24 11:23:14:4128</t>
  </si>
  <si>
    <t>09/23/24 11:23:15:4126</t>
  </si>
  <si>
    <t>09/23/24 11:23:16:4258</t>
  </si>
  <si>
    <t>09/23/24 11:23:17:4367</t>
  </si>
  <si>
    <t>09/23/24 11:23:18:4378</t>
  </si>
  <si>
    <t>09/23/24 11:23:19:4379</t>
  </si>
  <si>
    <t>09/23/24 11:23:20:4358</t>
  </si>
  <si>
    <t>09/23/24 11:23:21:4399</t>
  </si>
  <si>
    <t>09/23/24 11:23:22:4312</t>
  </si>
  <si>
    <t>09/23/24 11:23:23:4433</t>
  </si>
  <si>
    <t>09/23/24 11:23:24:4478</t>
  </si>
  <si>
    <t>09/23/24 11:23:25:4639</t>
  </si>
  <si>
    <t>09/23/24 11:23:26:4714</t>
  </si>
  <si>
    <t>09/23/24 11:23:27:4732</t>
  </si>
  <si>
    <t>09/23/24 11:23:28:4850</t>
  </si>
  <si>
    <t>09/23/24 11:23:29:4899</t>
  </si>
  <si>
    <t>09/23/24 11:23:30:4983</t>
  </si>
  <si>
    <t>09/23/24 11:23:31:4962</t>
  </si>
  <si>
    <t>09/23/24 11:23:32:5041</t>
  </si>
  <si>
    <t>09/23/24 11:23:33:5179</t>
  </si>
  <si>
    <t>09/23/24 11:23:34:5157</t>
  </si>
  <si>
    <t>09/23/24 11:23:35:5140</t>
  </si>
  <si>
    <t>09/23/24 11:23:36:5239</t>
  </si>
  <si>
    <t>09/23/24 11:23:37:5227</t>
  </si>
  <si>
    <t>09/23/24 11:23:38:5405</t>
  </si>
  <si>
    <t>09/23/24 11:23:39:5384</t>
  </si>
  <si>
    <t>09/23/24 11:23:40:5571</t>
  </si>
  <si>
    <t>09/23/24 11:23:41:5699</t>
  </si>
  <si>
    <t>09/23/24 11:23:42:5903</t>
  </si>
  <si>
    <t>09/23/24 11:23:43:5897</t>
  </si>
  <si>
    <t>09/23/24 11:23:44:5955</t>
  </si>
  <si>
    <t>09/23/24 11:23:45:5887</t>
  </si>
  <si>
    <t>09/23/24 11:23:46:5954</t>
  </si>
  <si>
    <t>09/23/24 11:23:47:5887</t>
  </si>
  <si>
    <t>09/23/24 11:23:48:5917</t>
  </si>
  <si>
    <t>09/23/24 11:23:49:5998</t>
  </si>
  <si>
    <t>09/23/24 11:23:50:6147</t>
  </si>
  <si>
    <t>09/23/24 11:23:51:6314</t>
  </si>
  <si>
    <t>09/23/24 11:23:52:6398</t>
  </si>
  <si>
    <t>09/23/24 11:23:53:6576</t>
  </si>
  <si>
    <t>09/23/24 11:23:54:6623</t>
  </si>
  <si>
    <t>09/23/24 11:23:55:6725</t>
  </si>
  <si>
    <t>09/23/24 11:23:56:6775</t>
  </si>
  <si>
    <t>09/23/24 11:23:57:6902</t>
  </si>
  <si>
    <t>09/23/24 11:23:58:6979</t>
  </si>
  <si>
    <t>09/23/24 11:23:59:7094</t>
  </si>
  <si>
    <t>09/23/24 11:24:00:7079</t>
  </si>
  <si>
    <t>09/23/24 11:24:01:7143</t>
  </si>
  <si>
    <t>09/23/24 11:24:02:7248</t>
  </si>
  <si>
    <t>09/23/24 11:24:03:7444</t>
  </si>
  <si>
    <t>09/23/24 11:24:04:7474</t>
  </si>
  <si>
    <t>09/23/24 11:24:05:7474</t>
  </si>
  <si>
    <t>09/23/24 11:24:06:7609</t>
  </si>
  <si>
    <t>09/23/24 11:24:07:7717</t>
  </si>
  <si>
    <t>09/23/24 11:24:08:8002</t>
  </si>
  <si>
    <t>09/23/24 11:24:09:8126</t>
  </si>
  <si>
    <t>09/23/24 11:24:10:8118</t>
  </si>
  <si>
    <t>09/23/24 11:24:11:8100</t>
  </si>
  <si>
    <t>09/23/24 11:24:12:8114</t>
  </si>
  <si>
    <t>09/23/24 11:24:13:8252</t>
  </si>
  <si>
    <t>09/23/24 11:24:14:8263</t>
  </si>
  <si>
    <t>09/23/24 11:24:15:8407</t>
  </si>
  <si>
    <t>09/23/24 11:24:16:8443</t>
  </si>
  <si>
    <t>09/23/24 11:24:17:8432</t>
  </si>
  <si>
    <t>09/23/24 11:24:18:8454</t>
  </si>
  <si>
    <t>09/23/24 11:24:19:8434</t>
  </si>
  <si>
    <t>09/23/24 11:24:20:8488</t>
  </si>
  <si>
    <t>09/23/24 11:24:21:8582</t>
  </si>
  <si>
    <t>09/23/24 11:24:22:8630</t>
  </si>
  <si>
    <t>09/23/24 11:24:23:8571</t>
  </si>
  <si>
    <t>09/23/24 11:24:24:8634</t>
  </si>
  <si>
    <t>09/23/24 11:24:25:8781</t>
  </si>
  <si>
    <t>09/23/24 11:24:26:8844</t>
  </si>
  <si>
    <t>09/23/24 11:24:27:8939</t>
  </si>
  <si>
    <t>09/23/24 11:24:28:8960</t>
  </si>
  <si>
    <t>09/23/24 11:24:29:9144</t>
  </si>
  <si>
    <t>09/23/24 11:24:30:9248</t>
  </si>
  <si>
    <t>09/23/24 11:24:31:9241</t>
  </si>
  <si>
    <t>09/23/24 11:24:32:9179</t>
  </si>
  <si>
    <t>09/23/24 11:24:33:9205</t>
  </si>
  <si>
    <t>09/23/24 11:24:34:9175</t>
  </si>
  <si>
    <t>09/23/24 11:24:35:9222</t>
  </si>
  <si>
    <t>09/23/24 11:24:36:9302</t>
  </si>
  <si>
    <t>09/23/24 11:24:37:9402</t>
  </si>
  <si>
    <t>09/23/24 11:24:38:9383</t>
  </si>
  <si>
    <t>09/23/24 11:24:39:9517</t>
  </si>
  <si>
    <t>09/23/24 11:24:40:9610</t>
  </si>
  <si>
    <t>09/23/24 11:24:41:9634</t>
  </si>
  <si>
    <t>09/23/24 11:24:42:9739</t>
  </si>
  <si>
    <t>09/23/24 11:24:43:9777</t>
  </si>
  <si>
    <t>09/23/24 11:24:44:9873</t>
  </si>
  <si>
    <t>09/23/24 11:24:45:9822</t>
  </si>
  <si>
    <t>09/23/24 11:24:47:0020</t>
  </si>
  <si>
    <t>09/23/24 11:24:48:0078</t>
  </si>
  <si>
    <t>09/23/24 11:24:49:0174</t>
  </si>
  <si>
    <t>09/23/24 11:24:50:0094</t>
  </si>
  <si>
    <t>09/23/24 11:24:51:0163</t>
  </si>
  <si>
    <t>09/23/24 11:24:52:0112</t>
  </si>
  <si>
    <t>09/23/24 11:24:53:0234</t>
  </si>
  <si>
    <t>09/23/24 11:24:54:0341</t>
  </si>
  <si>
    <t>09/23/24 11:24:55:0212</t>
  </si>
  <si>
    <t>09/23/24 11:24:56:0469</t>
  </si>
  <si>
    <t>09/23/24 11:24:57:0524</t>
  </si>
  <si>
    <t>09/23/24 11:24:58:0624</t>
  </si>
  <si>
    <t>09/23/24 11:24:59:0753</t>
  </si>
  <si>
    <t>09/23/24 11:25:00:0768</t>
  </si>
  <si>
    <t>09/23/24 11:25:01:0850</t>
  </si>
  <si>
    <t>09/23/24 11:25:02:1014</t>
  </si>
  <si>
    <t>09/23/24 11:25:03:1229</t>
  </si>
  <si>
    <t>09/23/24 11:25:04:1374</t>
  </si>
  <si>
    <t>09/23/24 11:25:05:1440</t>
  </si>
  <si>
    <t>09/23/24 11:25:06:1357</t>
  </si>
  <si>
    <t>09/23/24 11:25:07:1387</t>
  </si>
  <si>
    <t>09/23/24 11:25:08:1426</t>
  </si>
  <si>
    <t>09/23/24 11:25:09:1344</t>
  </si>
  <si>
    <t>09/23/24 11:25:10:1415</t>
  </si>
  <si>
    <t>09/23/24 11:25:11:1408</t>
  </si>
  <si>
    <t>09/23/24 11:25:12:1527</t>
  </si>
  <si>
    <t>09/23/24 11:25:13:1671</t>
  </si>
  <si>
    <t>09/23/24 11:25:14:1713</t>
  </si>
  <si>
    <t>09/23/24 11:25:15:1677</t>
  </si>
  <si>
    <t>09/23/24 11:25:16:1803</t>
  </si>
  <si>
    <t>09/23/24 11:25:17:1814</t>
  </si>
  <si>
    <t>09/23/24 11:25:18:1894</t>
  </si>
  <si>
    <t>09/23/24 11:25:19:1816</t>
  </si>
  <si>
    <t>09/23/24 11:25:20:1936</t>
  </si>
  <si>
    <t>09/23/24 11:25:21:2002</t>
  </si>
  <si>
    <t>09/23/24 11:25:22:2138</t>
  </si>
  <si>
    <t>09/23/24 11:25:23:2167</t>
  </si>
  <si>
    <t>09/23/24 11:25:24:2159</t>
  </si>
  <si>
    <t>09/23/24 11:25:25:2145</t>
  </si>
  <si>
    <t>09/23/24 11:25:26:2172</t>
  </si>
  <si>
    <t>09/23/24 11:25:27:2193</t>
  </si>
  <si>
    <t>09/23/24 11:25:28:2107</t>
  </si>
  <si>
    <t>09/23/24 11:25:29:2150</t>
  </si>
  <si>
    <t>09/23/24 11:25:30:2155</t>
  </si>
  <si>
    <t>09/23/24 11:25:31:2163</t>
  </si>
  <si>
    <t>09/23/24 11:25:32:2183</t>
  </si>
  <si>
    <t>09/23/24 11:25:33:2254</t>
  </si>
  <si>
    <t>09/23/24 11:25:34:2305</t>
  </si>
  <si>
    <t>09/23/24 11:25:35:2394</t>
  </si>
  <si>
    <t>09/23/24 11:25:36:2537</t>
  </si>
  <si>
    <t>09/23/24 11:25:37:2569</t>
  </si>
  <si>
    <t>09/23/24 11:25:38:2562</t>
  </si>
  <si>
    <t>09/23/24 11:25:39:2682</t>
  </si>
  <si>
    <t>09/23/24 11:25:40:2573</t>
  </si>
  <si>
    <t>09/23/24 11:25:41:2658</t>
  </si>
  <si>
    <t>09/23/24 11:25:42:2586</t>
  </si>
  <si>
    <t>09/23/24 11:25:43:2678</t>
  </si>
  <si>
    <t>09/23/24 11:25:44:2717</t>
  </si>
  <si>
    <t>09/23/24 11:25:45:2811</t>
  </si>
  <si>
    <t>09/23/24 11:25:46:2783</t>
  </si>
  <si>
    <t>09/23/24 11:25:47:2889</t>
  </si>
  <si>
    <t>09/23/24 11:25:48:2893</t>
  </si>
  <si>
    <t>09/23/24 11:25:49:2901</t>
  </si>
  <si>
    <t>09/23/24 11:25:50:2896</t>
  </si>
  <si>
    <t>09/23/24 11:25:51:2907</t>
  </si>
  <si>
    <t>09/23/24 11:25:52:3004</t>
  </si>
  <si>
    <t>09/23/24 11:25:53:3018</t>
  </si>
  <si>
    <t>09/23/24 11:25:54:3053</t>
  </si>
  <si>
    <t>09/23/24 11:25:55:3151</t>
  </si>
  <si>
    <t>09/23/24 11:25:56:3122</t>
  </si>
  <si>
    <t>09/23/24 11:25:57:3157</t>
  </si>
  <si>
    <t>09/23/24 11:25:58:3124</t>
  </si>
  <si>
    <t>09/23/24 11:25:59:3147</t>
  </si>
  <si>
    <t>09/23/24 11:26:00:3044</t>
  </si>
  <si>
    <t>09/23/24 11:26:01:3051</t>
  </si>
  <si>
    <t>09/23/24 11:26:02:3146</t>
  </si>
  <si>
    <t>09/23/24 11:26:03:3155</t>
  </si>
  <si>
    <t>09/23/24 11:26:04:3176</t>
  </si>
  <si>
    <t>09/23/24 11:26:05:3116</t>
  </si>
  <si>
    <t>09/23/24 11:26:06:3120</t>
  </si>
  <si>
    <t>09/23/24 11:26:07:3233</t>
  </si>
  <si>
    <t>09/23/24 11:26:08:3377</t>
  </si>
  <si>
    <t>09/23/24 11:26:09:3447</t>
  </si>
  <si>
    <t>09/23/24 11:26:10:3376</t>
  </si>
  <si>
    <t>09/23/24 11:26:11:3435</t>
  </si>
  <si>
    <t>09/23/24 11:26:12:3483</t>
  </si>
  <si>
    <t>End of constant load</t>
  </si>
  <si>
    <t>09/23/24 11:26:13:3575</t>
  </si>
  <si>
    <t>09/23/24 11:26:14:3561</t>
  </si>
  <si>
    <t>09/23/24 11:26:15:3539</t>
  </si>
  <si>
    <t>09/23/24 11:26:16:3606</t>
  </si>
  <si>
    <t>09/23/24 11:26:17:3660</t>
  </si>
  <si>
    <t>09/23/24 11:26:18:3783</t>
  </si>
  <si>
    <t>09/23/24 11:26:19:3745</t>
  </si>
  <si>
    <t>09/23/24 11:26:20:3702</t>
  </si>
  <si>
    <t>09/23/24 11:26:21:3764</t>
  </si>
  <si>
    <t>09/23/24 11:26:22:3726</t>
  </si>
  <si>
    <t>09/23/24 11:26:23:3886</t>
  </si>
  <si>
    <t>09/23/24 11:26:24:3750</t>
  </si>
  <si>
    <t>09/23/24 11:26:25:3719</t>
  </si>
  <si>
    <t>09/23/24 11:26:26:3806</t>
  </si>
  <si>
    <t>09/23/24 11:26:27:3980</t>
  </si>
  <si>
    <t>09/23/24 11:26:28:4203</t>
  </si>
  <si>
    <t>09/23/24 11:26:29:4244</t>
  </si>
  <si>
    <t>09/23/24 11:26:30:4220</t>
  </si>
  <si>
    <t>09/23/24 11:26:31:4323</t>
  </si>
  <si>
    <t>09/23/24 11:26:32:4417</t>
  </si>
  <si>
    <t>09/23/24 11:26:33:4454</t>
  </si>
  <si>
    <t>09/23/24 11:26:34:4632</t>
  </si>
  <si>
    <t>09/23/24 11:26:35:4608</t>
  </si>
  <si>
    <t>09/23/24 11:26:36:4662</t>
  </si>
  <si>
    <t>09/23/24 11:26:37:4741</t>
  </si>
  <si>
    <t>09/23/24 11:26:38:4896</t>
  </si>
  <si>
    <t>09/23/24 11:26:39:4983</t>
  </si>
  <si>
    <t>09/23/24 11:26:40:4985</t>
  </si>
  <si>
    <t>09/23/24 11:26:41:5054</t>
  </si>
  <si>
    <t>09/23/24 11:26:42:5126</t>
  </si>
  <si>
    <t>09/23/24 11:26:43:5232</t>
  </si>
  <si>
    <t>09/23/24 11:26:44:5313</t>
  </si>
  <si>
    <t>09/23/24 11:26:45:5436</t>
  </si>
  <si>
    <t>09/23/24 11:26:46:5438</t>
  </si>
  <si>
    <t>09/23/24 11:26:47:5454</t>
  </si>
  <si>
    <t>09/23/24 11:26:48:5541</t>
  </si>
  <si>
    <t>09/23/24 11:26:49:5583</t>
  </si>
  <si>
    <t>09/23/24 11:26:50:5604</t>
  </si>
  <si>
    <t>09/23/24 11:26:51:5603</t>
  </si>
  <si>
    <t>09/23/24 11:26:52:5686</t>
  </si>
  <si>
    <t>09/23/24 11:26:53:5790</t>
  </si>
  <si>
    <t>09/23/24 11:26:54:5847</t>
  </si>
  <si>
    <t>09/23/24 11:26:55:6081</t>
  </si>
  <si>
    <t>09/23/24 11:26:56:6094</t>
  </si>
  <si>
    <t>09/23/24 11:26:57:6102</t>
  </si>
  <si>
    <t>09/23/24 11:26:58:6083</t>
  </si>
  <si>
    <t>09/23/24 11:26:59:6112</t>
  </si>
  <si>
    <t>09/23/24 11:27:00:6226</t>
  </si>
  <si>
    <t>09/23/24 11:27:01:6422</t>
  </si>
  <si>
    <t>09/23/24 11:27:02:6382</t>
  </si>
  <si>
    <t>09/23/24 11:27:03:6462</t>
  </si>
  <si>
    <t>09/23/24 11:27:04:6647</t>
  </si>
  <si>
    <t>09/23/24 11:27:05:6650</t>
  </si>
  <si>
    <t>09/23/24 11:27:06:6693</t>
  </si>
  <si>
    <t>09/23/24 11:27:07:6661</t>
  </si>
  <si>
    <t>09/23/24 11:27:08:6702</t>
  </si>
  <si>
    <t>09/23/24 11:27:09:6842</t>
  </si>
  <si>
    <t>09/23/24 11:27:10:6852</t>
  </si>
  <si>
    <t>09/23/24 11:27:11:6961</t>
  </si>
  <si>
    <t>Pressure instantly removed</t>
  </si>
  <si>
    <t>09/23/24 11:27:12:7017</t>
  </si>
  <si>
    <t>09/23/24 11:27:13:7017</t>
  </si>
  <si>
    <t>09/23/24 11:27:14:7004</t>
  </si>
  <si>
    <t>09/23/24 11:27:15:7116</t>
  </si>
  <si>
    <t>09/23/24 11:27:16:7181</t>
  </si>
  <si>
    <t>09/23/24 11:27:17:7271</t>
  </si>
  <si>
    <t>09/23/24 11:27:18:7235</t>
  </si>
  <si>
    <t>09/23/24 11:27:19:7322</t>
  </si>
  <si>
    <t>09/23/24 11:27:20:7402</t>
  </si>
  <si>
    <t>09/23/24 11:27:21:7461</t>
  </si>
  <si>
    <t>09/23/24 11:27:22:7575</t>
  </si>
  <si>
    <t>09/23/24 11:27:23:7739</t>
  </si>
  <si>
    <t>09/23/24 11:27:24:7857</t>
  </si>
  <si>
    <t>09/23/24 11:27:25:7968</t>
  </si>
  <si>
    <t>09/23/24 11:27:26:8011</t>
  </si>
  <si>
    <t>09/23/24 11:27:27:8173</t>
  </si>
  <si>
    <t>09/23/24 11:27:28:8307</t>
  </si>
  <si>
    <t>09/23/24 11:27:29:8354</t>
  </si>
  <si>
    <t>74.27psi pressure applied</t>
  </si>
  <si>
    <t>09/23/24 11:27:30:8505</t>
  </si>
  <si>
    <t>09/23/24 11:27:31:8677</t>
  </si>
  <si>
    <t>09/23/24 11:27:32:8756</t>
  </si>
  <si>
    <t>09/23/24 11:27:33:8737</t>
  </si>
  <si>
    <t>09/23/24 11:27:34:8809</t>
  </si>
  <si>
    <t>09/23/24 11:27:35:8826</t>
  </si>
  <si>
    <t>09/23/24 11:27:36:9007</t>
  </si>
  <si>
    <t>09/23/24 11:27:37:9028</t>
  </si>
  <si>
    <t>09/23/24 11:27:38:9085</t>
  </si>
  <si>
    <t>09/23/24 11:27:39:9102</t>
  </si>
  <si>
    <t>09/23/24 11:27:40:9076</t>
  </si>
  <si>
    <t>09/23/24 11:27:41:9103</t>
  </si>
  <si>
    <t>09/23/24 11:27:42:9256</t>
  </si>
  <si>
    <t>09/23/24 11:27:43:9182</t>
  </si>
  <si>
    <t>09/23/24 11:27:44:9210</t>
  </si>
  <si>
    <t>09/23/24 11:27:45:9225</t>
  </si>
  <si>
    <t>09/23/24 11:27:46:9273</t>
  </si>
  <si>
    <t>09/23/24 11:27:47:9268</t>
  </si>
  <si>
    <t>09/23/24 11:27:48:9444</t>
  </si>
  <si>
    <t>09/23/24 11:27:49:9549</t>
  </si>
  <si>
    <t>09/23/24 11:27:50:9620</t>
  </si>
  <si>
    <t>09/23/24 11:27:51:9652</t>
  </si>
  <si>
    <t>09/23/24 11:27:52:9822</t>
  </si>
  <si>
    <t>09/23/24 11:27:53:9815</t>
  </si>
  <si>
    <t>09/23/24 11:27:54:9844</t>
  </si>
  <si>
    <t>09/23/24 11:27:55:9875</t>
  </si>
  <si>
    <t>09/23/24 11:27:56:9951</t>
  </si>
  <si>
    <t>09/23/24 11:27:58:0036</t>
  </si>
  <si>
    <t>09/23/24 11:27:58:9999</t>
  </si>
  <si>
    <t>09/23/24 11:28:00:0020</t>
  </si>
  <si>
    <t>09/23/24 11:28:01:0012</t>
  </si>
  <si>
    <t>09/23/24 11:28:02:0085</t>
  </si>
  <si>
    <t>09/23/24 11:28:03:0225</t>
  </si>
  <si>
    <t>09/23/24 11:28:04:0280</t>
  </si>
  <si>
    <t>09/23/24 11:28:05:0411</t>
  </si>
  <si>
    <t>09/23/24 11:28:06:0590</t>
  </si>
  <si>
    <t>09/23/24 11:28:07:0661</t>
  </si>
  <si>
    <t>09/23/24 11:28:08:0665</t>
  </si>
  <si>
    <t>09/23/24 11:28:09:0742</t>
  </si>
  <si>
    <t>09/23/24 11:28:10:0783</t>
  </si>
  <si>
    <t>09/23/24 11:28:11:0846</t>
  </si>
  <si>
    <t>09/23/24 11:28:12:0765</t>
  </si>
  <si>
    <t>09/23/24 11:28:13:0798</t>
  </si>
  <si>
    <t>09/23/24 11:28:14:0835</t>
  </si>
  <si>
    <t>09/23/24 11:28:15:0921</t>
  </si>
  <si>
    <t>09/23/24 11:28:16:0919</t>
  </si>
  <si>
    <t>09/23/24 11:28:17:0965</t>
  </si>
  <si>
    <t>09/23/24 11:28:18:0995</t>
  </si>
  <si>
    <t>09/23/24 11:28:19:1139</t>
  </si>
  <si>
    <t>09/23/24 11:28:20:1170</t>
  </si>
  <si>
    <t>09/23/24 11:28:21:1290</t>
  </si>
  <si>
    <t>09/23/24 11:28:22:1255</t>
  </si>
  <si>
    <t>09/23/24 11:28:23:1344</t>
  </si>
  <si>
    <t>09/23/24 11:28:24:1434</t>
  </si>
  <si>
    <t>09/23/24 11:28:25:1475</t>
  </si>
  <si>
    <t>09/23/24 11:28:26:1587</t>
  </si>
  <si>
    <t>09/23/24 11:28:27:1610</t>
  </si>
  <si>
    <t>09/23/24 11:28:28:1711</t>
  </si>
  <si>
    <t>09/23/24 11:28:29:1740</t>
  </si>
  <si>
    <t>09/23/24 11:28:30:1745</t>
  </si>
  <si>
    <t>09/23/24 11:28:31:1759</t>
  </si>
  <si>
    <t>09/23/24 11:28:32:1791</t>
  </si>
  <si>
    <t>09/23/24 11:28:33:1950</t>
  </si>
  <si>
    <t>09/23/24 11:28:34:2020</t>
  </si>
  <si>
    <t>09/23/24 11:28:35:1935</t>
  </si>
  <si>
    <t>09/23/24 11:28:36:2014</t>
  </si>
  <si>
    <t>09/23/24 11:28:37:2032</t>
  </si>
  <si>
    <t>09/23/24 11:28:38:1990</t>
  </si>
  <si>
    <t>09/23/24 11:28:39:2038</t>
  </si>
  <si>
    <t>09/23/24 11:28:40:2138</t>
  </si>
  <si>
    <t>Piston extended 6" (max) - pressure = 94.5 psi</t>
  </si>
  <si>
    <t>09/23/24 11:28:41:2243</t>
  </si>
  <si>
    <t>09/23/24 11:28:42:2409</t>
  </si>
  <si>
    <t>09/23/24 11:28:43:2425</t>
  </si>
  <si>
    <t>09/23/24 11:28:44:2428</t>
  </si>
  <si>
    <t>09/23/24 11:28:45:2457</t>
  </si>
  <si>
    <t>09/23/24 11:28:46:2560</t>
  </si>
  <si>
    <t>09/23/24 11:28:47:2849</t>
  </si>
  <si>
    <t>09/23/24 11:28:48:2667</t>
  </si>
  <si>
    <t>09/23/24 11:28:49:2630</t>
  </si>
  <si>
    <t>09/23/24 11:28:50:2702</t>
  </si>
  <si>
    <t>09/23/24 11:28:51:2807</t>
  </si>
  <si>
    <t>09/23/24 11:28:52:2826</t>
  </si>
  <si>
    <t>09/23/24 11:28:53:2903</t>
  </si>
  <si>
    <t>09/23/24 11:28:54:2865</t>
  </si>
  <si>
    <t>09/23/24 11:28:55:2961</t>
  </si>
  <si>
    <t>09/23/24 11:28:56:2891</t>
  </si>
  <si>
    <t>09/23/24 11:28:57:2947</t>
  </si>
  <si>
    <t>09/23/24 11:28:58:3041</t>
  </si>
  <si>
    <t>09/23/24 11:28:59:3098</t>
  </si>
  <si>
    <t>09/23/24 11:29:00:3137</t>
  </si>
  <si>
    <t>09/23/24 11:29:01:3065</t>
  </si>
  <si>
    <t>09/23/24 11:29:02:3132</t>
  </si>
  <si>
    <t>09/23/24 11:29:03:3101</t>
  </si>
  <si>
    <t>09/23/24 11:29:04:3058</t>
  </si>
  <si>
    <t>09/23/24 11:29:05:3114</t>
  </si>
  <si>
    <t>09/23/24 11:29:06:3131</t>
  </si>
  <si>
    <t>09/23/24 11:29:07:3189</t>
  </si>
  <si>
    <t>09/23/24 11:29:08:3260</t>
  </si>
  <si>
    <t>09/23/24 11:29:09:3290</t>
  </si>
  <si>
    <t>09/23/24 11:29:10:3328</t>
  </si>
  <si>
    <t>09/23/24 11:29:11:3492</t>
  </si>
  <si>
    <t>09/23/24 11:29:12:3683</t>
  </si>
  <si>
    <t>09/23/24 11:29:13:3662</t>
  </si>
  <si>
    <t>09/23/24 11:29:14:3764</t>
  </si>
  <si>
    <t>09/23/24 11:29:15:3663</t>
  </si>
  <si>
    <t>09/23/24 11:29:16:3838</t>
  </si>
  <si>
    <t>09/23/24 11:29:17:3833</t>
  </si>
  <si>
    <t>09/23/24 11:29:18:3978</t>
  </si>
  <si>
    <t>09/23/24 11:29:19:4061</t>
  </si>
  <si>
    <t>09/23/24 11:29:20:4104</t>
  </si>
  <si>
    <t>09/23/24 11:29:21:4245</t>
  </si>
  <si>
    <t>09/23/24 11:29:22:4184</t>
  </si>
  <si>
    <t>09/23/24 11:29:23:4363</t>
  </si>
  <si>
    <t>09/23/24 11:29:24:4495</t>
  </si>
  <si>
    <t>09/23/24 11:29:25:4572</t>
  </si>
  <si>
    <t>09/23/24 11:29:26:4702</t>
  </si>
  <si>
    <t>09/23/24 11:29:27:4710</t>
  </si>
  <si>
    <t>09/23/24 11:29:28:4632</t>
  </si>
  <si>
    <t>09/23/24 11:29:29:4713</t>
  </si>
  <si>
    <t>09/23/24 11:29:30:4761</t>
  </si>
  <si>
    <t>09/23/24 11:29:31:4764</t>
  </si>
  <si>
    <t>09/23/24 11:29:32:4911</t>
  </si>
  <si>
    <t>09/23/24 11:29:33:5124</t>
  </si>
  <si>
    <t>09/23/24 11:29:34:5153</t>
  </si>
  <si>
    <t>09/23/24 11:29:35:5233</t>
  </si>
  <si>
    <t>09/23/24 11:29:36:5372</t>
  </si>
  <si>
    <t>09/23/24 11:29:37:5376</t>
  </si>
  <si>
    <t>09/23/24 11:29:38:5646</t>
  </si>
  <si>
    <t>09/23/24 11:29:39:5593</t>
  </si>
  <si>
    <t>End of test - residual deflection</t>
  </si>
  <si>
    <t>09/23/24 11:29:40:5686</t>
  </si>
  <si>
    <t>09/23/24 11:29:41:5836</t>
  </si>
  <si>
    <t>09/23/24 11:29:42:5933</t>
  </si>
  <si>
    <t>09/23/24 11:29:43:5992</t>
  </si>
  <si>
    <t>09/23/24 11:29:44:6122</t>
  </si>
  <si>
    <t>09/23/24 11:29:45:6108</t>
  </si>
  <si>
    <t>09/23/24 11:29:46:6007</t>
  </si>
  <si>
    <t>09/23/24 11:29:47:6002</t>
  </si>
  <si>
    <t>09/23/24 11:29:48:6007</t>
  </si>
  <si>
    <t>09/23/24 11:29:49:6080</t>
  </si>
  <si>
    <t>09/23/24 11:29:50:6144</t>
  </si>
  <si>
    <t>09/23/24 11:29:51:6280</t>
  </si>
  <si>
    <t>09/23/24 11:29:52:6296</t>
  </si>
  <si>
    <t>09/23/24 11:29:53:6315</t>
  </si>
  <si>
    <t>09/23/24 11:29:54:6453</t>
  </si>
  <si>
    <t>Measured deflection [mm]</t>
  </si>
  <si>
    <t>test time from reset</t>
  </si>
  <si>
    <t>constant load time</t>
  </si>
  <si>
    <t>Ch1 &amp; Ch2 % difference</t>
  </si>
  <si>
    <t>Sort &amp; Filter number</t>
  </si>
  <si>
    <t>09/23/24 11:55:19:8782</t>
  </si>
  <si>
    <t>09/23/24 11:55:20:8664</t>
  </si>
  <si>
    <t>09/23/24 11:55:21:8728</t>
  </si>
  <si>
    <t>09/23/24 11:55:22:8826</t>
  </si>
  <si>
    <t>09/23/24 11:55:23:8936</t>
  </si>
  <si>
    <t>09/23/24 11:55:24:8970</t>
  </si>
  <si>
    <t>09/23/24 11:55:25:9167</t>
  </si>
  <si>
    <t>09/23/24 11:55:26:9160</t>
  </si>
  <si>
    <t>09/23/24 11:55:27:9236</t>
  </si>
  <si>
    <t>09/23/24 11:55:28:9135</t>
  </si>
  <si>
    <t>09/23/24 11:55:29:9183</t>
  </si>
  <si>
    <t>09/23/24 11:55:30:9164</t>
  </si>
  <si>
    <t>Progressive test</t>
  </si>
  <si>
    <t>09/23/24 11:55:31:9238</t>
  </si>
  <si>
    <t>09/23/24 11:55:32:9328</t>
  </si>
  <si>
    <t>09/23/24 11:55:33:9329</t>
  </si>
  <si>
    <t>09/23/24 11:55:34:9511</t>
  </si>
  <si>
    <t>09/23/24 11:55:35:9527</t>
  </si>
  <si>
    <t>09/23/24 11:55:36:9541</t>
  </si>
  <si>
    <t>09/23/24 11:55:37:9503</t>
  </si>
  <si>
    <t>09/23/24 11:55:38:9520</t>
  </si>
  <si>
    <t>09/23/24 11:55:39:9498</t>
  </si>
  <si>
    <t>09/23/24 11:55:40:9575</t>
  </si>
  <si>
    <t>09/23/24 11:55:41:9659</t>
  </si>
  <si>
    <t>09/23/24 11:55:42:9697</t>
  </si>
  <si>
    <t>09/23/24 11:55:43:9785</t>
  </si>
  <si>
    <t>09/23/24 11:55:44:9766</t>
  </si>
  <si>
    <t>09/23/24 11:55:45:9858</t>
  </si>
  <si>
    <t>09/23/24 11:55:46:9899</t>
  </si>
  <si>
    <t>09/23/24 11:55:47:9951</t>
  </si>
  <si>
    <t>09/23/24 11:55:48:9999</t>
  </si>
  <si>
    <t>09/23/24 11:55:49:9962</t>
  </si>
  <si>
    <t>09/23/24 11:55:50:9991</t>
  </si>
  <si>
    <t>09/23/24 11:55:52:0119</t>
  </si>
  <si>
    <t>09/23/24 11:55:53:0211</t>
  </si>
  <si>
    <t>09/23/24 11:55:54:0306</t>
  </si>
  <si>
    <t>09/23/24 11:55:55:0314</t>
  </si>
  <si>
    <t>09/23/24 11:55:56:0365</t>
  </si>
  <si>
    <t>09/23/24 11:55:57:0520</t>
  </si>
  <si>
    <t>09/23/24 11:55:58:0584</t>
  </si>
  <si>
    <t>09/23/24 11:55:59:0599</t>
  </si>
  <si>
    <t>09/23/24 11:56:00:0663</t>
  </si>
  <si>
    <t>09/23/24 11:56:01:0736</t>
  </si>
  <si>
    <t>09/23/24 11:56:02:0776</t>
  </si>
  <si>
    <t>09/23/24 11:56:03:0730</t>
  </si>
  <si>
    <t>09/23/24 11:56:04:0794</t>
  </si>
  <si>
    <t>09/23/24 11:56:05:0852</t>
  </si>
  <si>
    <t>09/23/24 11:56:06:0879</t>
  </si>
  <si>
    <t>09/23/24 11:56:07:0936</t>
  </si>
  <si>
    <t>09/23/24 11:56:08:0890</t>
  </si>
  <si>
    <t>09/23/24 11:56:09:0876</t>
  </si>
  <si>
    <t>09/23/24 11:56:10:0925</t>
  </si>
  <si>
    <t>09/23/24 11:56:11:0919</t>
  </si>
  <si>
    <t>09/23/24 11:56:12:1021</t>
  </si>
  <si>
    <t>09/23/24 11:56:13:1026</t>
  </si>
  <si>
    <t>09/23/24 11:56:14:1082</t>
  </si>
  <si>
    <t>09/23/24 11:56:15:1179</t>
  </si>
  <si>
    <t>09/23/24 11:56:16:1298</t>
  </si>
  <si>
    <t>09/23/24 11:56:17:1365</t>
  </si>
  <si>
    <t>09/23/24 11:56:18:1396</t>
  </si>
  <si>
    <t>09/23/24 11:56:19:1388</t>
  </si>
  <si>
    <t>09/23/24 11:56:20:1351</t>
  </si>
  <si>
    <t>09/23/24 11:56:21:1519</t>
  </si>
  <si>
    <t>09/23/24 11:56:22:1561</t>
  </si>
  <si>
    <t>09/23/24 11:56:23:1550</t>
  </si>
  <si>
    <t>09/23/24 11:56:24:1612</t>
  </si>
  <si>
    <t>09/23/24 11:56:25:1711</t>
  </si>
  <si>
    <t>09/23/24 11:56:26:1755</t>
  </si>
  <si>
    <t>09/23/24 11:56:27:1764</t>
  </si>
  <si>
    <t>09/23/24 11:56:28:1925</t>
  </si>
  <si>
    <t>09/23/24 11:56:29:1944</t>
  </si>
  <si>
    <t>09/23/24 11:56:30:1959</t>
  </si>
  <si>
    <t>09/23/24 11:56:31:2113</t>
  </si>
  <si>
    <t>09/23/24 11:56:32:2119</t>
  </si>
  <si>
    <t>09/23/24 11:56:33:2238</t>
  </si>
  <si>
    <t>09/23/24 11:56:34:2409</t>
  </si>
  <si>
    <t>09/23/24 11:56:35:2529</t>
  </si>
  <si>
    <t>09/23/24 11:56:36:2549</t>
  </si>
  <si>
    <t>09/23/24 11:56:37:2749</t>
  </si>
  <si>
    <t>09/23/24 11:56:38:2859</t>
  </si>
  <si>
    <t>09/23/24 11:56:39:2918</t>
  </si>
  <si>
    <t>09/23/24 11:56:40:2910</t>
  </si>
  <si>
    <t>09/23/24 11:56:41:2989</t>
  </si>
  <si>
    <t>09/23/24 11:56:42:2957</t>
  </si>
  <si>
    <t>09/23/24 11:56:43:3018</t>
  </si>
  <si>
    <t>09/23/24 11:56:44:3131</t>
  </si>
  <si>
    <t>09/23/24 11:56:45:3100</t>
  </si>
  <si>
    <t>09/23/24 11:56:46:3159</t>
  </si>
  <si>
    <t>09/23/24 11:56:47:3261</t>
  </si>
  <si>
    <t>09/23/24 11:56:48:3225</t>
  </si>
  <si>
    <t>09/23/24 11:56:49:3330</t>
  </si>
  <si>
    <t>09/23/24 11:56:50:3417</t>
  </si>
  <si>
    <t>09/23/24 11:56:51:3398</t>
  </si>
  <si>
    <t>09/23/24 11:56:52:3445</t>
  </si>
  <si>
    <t>09/23/24 11:56:53:3425</t>
  </si>
  <si>
    <t>09/23/24 11:56:54:3526</t>
  </si>
  <si>
    <t>09/23/24 11:56:55:3633</t>
  </si>
  <si>
    <t>09/23/24 11:56:56:3839</t>
  </si>
  <si>
    <t>09/23/24 11:56:57:3929</t>
  </si>
  <si>
    <t>09/23/24 11:56:58:4058</t>
  </si>
  <si>
    <t>09/23/24 11:56:59:4105</t>
  </si>
  <si>
    <t>09/23/24 11:57:00:4259</t>
  </si>
  <si>
    <t>09/23/24 11:57:01:4354</t>
  </si>
  <si>
    <t>09/23/24 11:57:02:4363</t>
  </si>
  <si>
    <t>09/23/24 11:57:03:4358</t>
  </si>
  <si>
    <t>09/23/24 11:57:04:4445</t>
  </si>
  <si>
    <t>09/23/24 11:57:05:4435</t>
  </si>
  <si>
    <t>09/23/24 11:57:06:4566</t>
  </si>
  <si>
    <t>09/23/24 11:57:07:4617</t>
  </si>
  <si>
    <t>09/23/24 11:57:08:4817</t>
  </si>
  <si>
    <t>09/23/24 11:57:09:4804</t>
  </si>
  <si>
    <t>09/23/24 11:57:10:4765</t>
  </si>
  <si>
    <t>09/23/24 11:57:11:4775</t>
  </si>
  <si>
    <t>09/23/24 11:57:12:4868</t>
  </si>
  <si>
    <t>09/23/24 11:57:13:4953</t>
  </si>
  <si>
    <t>09/23/24 11:57:14:4982</t>
  </si>
  <si>
    <t>09/23/24 11:57:15:4895</t>
  </si>
  <si>
    <t>09/23/24 11:57:16:4971</t>
  </si>
  <si>
    <t>09/23/24 11:57:17:5007</t>
  </si>
  <si>
    <t>09/23/24 11:57:18:5070</t>
  </si>
  <si>
    <t>09/23/24 11:57:19:5074</t>
  </si>
  <si>
    <t>09/23/24 11:57:20:5205</t>
  </si>
  <si>
    <t>09/23/24 11:57:21:5422</t>
  </si>
  <si>
    <t>09/23/24 11:57:22:5478</t>
  </si>
  <si>
    <t>09/23/24 11:57:23:5434</t>
  </si>
  <si>
    <t>09/23/24 11:57:24:5537</t>
  </si>
  <si>
    <t>09/23/24 11:57:25:5648</t>
  </si>
  <si>
    <t>09/23/24 11:57:26:5668</t>
  </si>
  <si>
    <t>09/23/24 11:57:27:5897</t>
  </si>
  <si>
    <t>09/23/24 11:57:28:6010</t>
  </si>
  <si>
    <t>09/23/24 11:57:29:6013</t>
  </si>
  <si>
    <t>09/23/24 11:57:30:6110</t>
  </si>
  <si>
    <t>09/23/24 11:57:31:6050</t>
  </si>
  <si>
    <t>09/23/24 11:57:32:6126</t>
  </si>
  <si>
    <t>09/23/24 11:57:33:6119</t>
  </si>
  <si>
    <t>09/23/24 11:57:34:6174</t>
  </si>
  <si>
    <t>09/23/24 11:57:35:6173</t>
  </si>
  <si>
    <t>09/23/24 11:57:36:6288</t>
  </si>
  <si>
    <t>09/23/24 11:57:37:6419</t>
  </si>
  <si>
    <t>09/23/24 11:57:38:6484</t>
  </si>
  <si>
    <t>09/23/24 11:57:39:6556</t>
  </si>
  <si>
    <t>09/23/24 11:57:40:6548</t>
  </si>
  <si>
    <t>09/23/24 11:57:41:6639</t>
  </si>
  <si>
    <t>09/23/24 11:57:42:6748</t>
  </si>
  <si>
    <t>09/23/24 11:57:43:6643</t>
  </si>
  <si>
    <t>09/23/24 11:57:44:6807</t>
  </si>
  <si>
    <t>09/23/24 11:57:45:6931</t>
  </si>
  <si>
    <t>09/23/24 11:57:46:7086</t>
  </si>
  <si>
    <t>09/23/24 11:57:47:7197</t>
  </si>
  <si>
    <t>09/23/24 11:57:48:7202</t>
  </si>
  <si>
    <t>09/23/24 11:57:49:7111</t>
  </si>
  <si>
    <t>09/23/24 11:57:50:7375</t>
  </si>
  <si>
    <t>09/23/24 11:57:51:7360</t>
  </si>
  <si>
    <t>09/23/24 11:57:52:7347</t>
  </si>
  <si>
    <t>09/23/24 11:57:53:7328</t>
  </si>
  <si>
    <t>09/23/24 11:57:54:7343</t>
  </si>
  <si>
    <t>09/23/24 11:57:55:7390</t>
  </si>
  <si>
    <t>09/23/24 11:57:56:7386</t>
  </si>
  <si>
    <t>09/23/24 11:57:57:7558</t>
  </si>
  <si>
    <t>09/23/24 11:57:58:7627</t>
  </si>
  <si>
    <t>09/23/24 11:57:59:7747</t>
  </si>
  <si>
    <t>09/23/24 11:58:00:7823</t>
  </si>
  <si>
    <t>09/23/24 11:58:01:7844</t>
  </si>
  <si>
    <t>09/23/24 11:58:02:7843</t>
  </si>
  <si>
    <t>09/23/24 11:58:03:7838</t>
  </si>
  <si>
    <t>09/23/24 11:58:04:7875</t>
  </si>
  <si>
    <t>09/23/24 11:58:05:8070</t>
  </si>
  <si>
    <t>09/23/24 11:58:06:8031</t>
  </si>
  <si>
    <t>09/23/24 11:58:07:8238</t>
  </si>
  <si>
    <t>09/23/24 11:58:08:8204</t>
  </si>
  <si>
    <t>09/23/24 11:58:09:8241</t>
  </si>
  <si>
    <t>09/23/24 11:58:10:8258</t>
  </si>
  <si>
    <t>09/23/24 11:58:11:8325</t>
  </si>
  <si>
    <t>09/23/24 11:58:12:8529</t>
  </si>
  <si>
    <t>09/23/24 11:58:13:8699</t>
  </si>
  <si>
    <t>09/23/24 11:58:14:8796</t>
  </si>
  <si>
    <t>09/23/24 11:58:15:8992</t>
  </si>
  <si>
    <t>09/23/24 11:58:16:9138</t>
  </si>
  <si>
    <t>09/23/24 11:58:17:9233</t>
  </si>
  <si>
    <t>09/23/24 11:58:18:9193</t>
  </si>
  <si>
    <t>09/23/24 11:58:19:9268</t>
  </si>
  <si>
    <t>09/23/24 11:58:20:9317</t>
  </si>
  <si>
    <t>09/23/24 11:58:21:9454</t>
  </si>
  <si>
    <t>09/23/24 11:58:22:9606</t>
  </si>
  <si>
    <t>09/23/24 11:58:23:9693</t>
  </si>
  <si>
    <t>09/23/24 11:58:24:9751</t>
  </si>
  <si>
    <t>09/23/24 11:58:25:9855</t>
  </si>
  <si>
    <t>09/23/24 11:58:26:9856</t>
  </si>
  <si>
    <t>09/23/24 11:58:27:9902</t>
  </si>
  <si>
    <t>09/23/24 11:58:28:9918</t>
  </si>
  <si>
    <t>09/23/24 11:58:29:9968</t>
  </si>
  <si>
    <t>09/23/24 11:58:31:0022</t>
  </si>
  <si>
    <t>09/23/24 11:58:32:0067</t>
  </si>
  <si>
    <t>09/23/24 11:58:33:0177</t>
  </si>
  <si>
    <t>09/23/24 11:58:34:0198</t>
  </si>
  <si>
    <t>09/23/24 11:58:35:0293</t>
  </si>
  <si>
    <t>09/23/24 11:58:36:0253</t>
  </si>
  <si>
    <t>09/23/24 11:58:37:0325</t>
  </si>
  <si>
    <t>09/23/24 11:58:38:0294</t>
  </si>
  <si>
    <t>09/23/24 11:58:39:0398</t>
  </si>
  <si>
    <t>09/23/24 11:58:40:0494</t>
  </si>
  <si>
    <t>09/23/24 11:58:41:0458</t>
  </si>
  <si>
    <t>09/23/24 11:58:42:0495</t>
  </si>
  <si>
    <t>09/23/24 11:58:43:0546</t>
  </si>
  <si>
    <t>09/23/24 11:58:44:0662</t>
  </si>
  <si>
    <t>09/23/24 11:58:45:0723</t>
  </si>
  <si>
    <t>09/23/24 11:58:46:0880</t>
  </si>
  <si>
    <t>09/23/24 11:58:47:0861</t>
  </si>
  <si>
    <t>09/23/24 11:58:48:0846</t>
  </si>
  <si>
    <t>09/23/24 11:58:49:0890</t>
  </si>
  <si>
    <t>09/23/24 11:58:50:0903</t>
  </si>
  <si>
    <t>09/23/24 11:58:51:1056</t>
  </si>
  <si>
    <t>09/23/24 11:58:52:1090</t>
  </si>
  <si>
    <t>09/23/24 11:58:53:1130</t>
  </si>
  <si>
    <t>09/23/24 11:58:54:1150</t>
  </si>
  <si>
    <t>09/23/24 11:58:55:1233</t>
  </si>
  <si>
    <t>09/23/24 11:58:56:1271</t>
  </si>
  <si>
    <t>09/23/24 11:58:57:1217</t>
  </si>
  <si>
    <t>09/23/24 11:58:58:1297</t>
  </si>
  <si>
    <t>09/23/24 11:58:59:1416</t>
  </si>
  <si>
    <t>09/23/24 11:59:00:1393</t>
  </si>
  <si>
    <t>09/23/24 11:59:01:1368</t>
  </si>
  <si>
    <t>09/23/24 11:59:02:1342</t>
  </si>
  <si>
    <t>09/23/24 11:59:03:1429</t>
  </si>
  <si>
    <t>09/23/24 11:59:04:1426</t>
  </si>
  <si>
    <t>09/23/24 11:59:05:1507</t>
  </si>
  <si>
    <t>09/23/24 11:59:06:1596</t>
  </si>
  <si>
    <t>09/23/24 11:59:07:1601</t>
  </si>
  <si>
    <t>09/23/24 11:59:08:1635</t>
  </si>
  <si>
    <t>09/23/24 11:59:09:1686</t>
  </si>
  <si>
    <t>09/23/24 11:59:10:1866</t>
  </si>
  <si>
    <t>09/23/24 11:59:11:1872</t>
  </si>
  <si>
    <t>09/23/24 11:59:12:1877</t>
  </si>
  <si>
    <t>09/23/24 11:59:13:1869</t>
  </si>
  <si>
    <t>09/23/24 11:59:14:1886</t>
  </si>
  <si>
    <t>09/23/24 11:59:15:1914</t>
  </si>
  <si>
    <t>09/23/24 11:59:16:2090</t>
  </si>
  <si>
    <t>09/23/24 11:59:17:2262</t>
  </si>
  <si>
    <t>09/23/24 11:59:18:2362</t>
  </si>
  <si>
    <t>09/23/24 11:59:19:2283</t>
  </si>
  <si>
    <t>09/23/24 11:59:20:2289</t>
  </si>
  <si>
    <t>09/23/24 11:59:21:2395</t>
  </si>
  <si>
    <t>09/23/24 11:59:22:2526</t>
  </si>
  <si>
    <t>09/23/24 11:59:23:2585</t>
  </si>
  <si>
    <t>09/23/24 11:59:24:2667</t>
  </si>
  <si>
    <t>09/23/24 11:59:25:2722</t>
  </si>
  <si>
    <t>09/23/24 11:59:26:2723</t>
  </si>
  <si>
    <t>09/23/24 11:59:27:2946</t>
  </si>
  <si>
    <t>09/23/24 11:59:28:2979</t>
  </si>
  <si>
    <t>09/23/24 11:59:29:3043</t>
  </si>
  <si>
    <t>09/23/24 11:59:30:3236</t>
  </si>
  <si>
    <t>09/23/24 11:59:31:3318</t>
  </si>
  <si>
    <t>09/23/24 11:59:32:3331</t>
  </si>
  <si>
    <t>09/23/24 11:59:33:3457</t>
  </si>
  <si>
    <t>09/23/24 11:59:34:3450</t>
  </si>
  <si>
    <t>09/23/24 11:59:35:3573</t>
  </si>
  <si>
    <t>09/23/24 11:59:36:3567</t>
  </si>
  <si>
    <t>09/23/24 11:59:37:3706</t>
  </si>
  <si>
    <t>09/23/24 11:59:38:3762</t>
  </si>
  <si>
    <t>09/23/24 11:59:39:3784</t>
  </si>
  <si>
    <t>09/23/24 11:59:40:3711</t>
  </si>
  <si>
    <t>09/23/24 11:59:41:3720</t>
  </si>
  <si>
    <t>09/23/24 11:59:42:3804</t>
  </si>
  <si>
    <t>09/23/24 11:59:43:3923</t>
  </si>
  <si>
    <t>09/23/24 11:59:44:3976</t>
  </si>
  <si>
    <t>09/23/24 11:59:45:4139</t>
  </si>
  <si>
    <t>09/23/24 11:59:46:4177</t>
  </si>
  <si>
    <t>09/23/24 11:59:47:4170</t>
  </si>
  <si>
    <t>09/23/24 11:59:48:4224</t>
  </si>
  <si>
    <t>09/23/24 11:59:49:4286</t>
  </si>
  <si>
    <t>09/23/24 11:59:50:4399</t>
  </si>
  <si>
    <t>09/23/24 11:59:51:4374</t>
  </si>
  <si>
    <t>09/23/24 11:59:52:4441</t>
  </si>
  <si>
    <t>09/23/24 11:59:53:4644</t>
  </si>
  <si>
    <t>09/23/24 11:59:54:4651</t>
  </si>
  <si>
    <t>09/23/24 11:59:55:4688</t>
  </si>
  <si>
    <t>09/23/24 11:59:56:4677</t>
  </si>
  <si>
    <t>09/23/24 11:59:57:4698</t>
  </si>
  <si>
    <t>09/23/24 11:59:58:4693</t>
  </si>
  <si>
    <t>09/23/24 11:59:59:4709</t>
  </si>
  <si>
    <t>09/23/24 12:00:00:4648</t>
  </si>
  <si>
    <t>09/23/24 12:00:01:4795</t>
  </si>
  <si>
    <t>09/23/24 12:00:02:4866</t>
  </si>
  <si>
    <t>09/23/24 12:00:03:4873</t>
  </si>
  <si>
    <t>09/23/24 12:00:04:4883</t>
  </si>
  <si>
    <t>09/23/24 12:00:05:4976</t>
  </si>
  <si>
    <t>09/23/24 12:00:06:5013</t>
  </si>
  <si>
    <t>09/23/24 12:00:07:5067</t>
  </si>
  <si>
    <t>09/23/24 12:00:08:5212</t>
  </si>
  <si>
    <t>09/23/24 12:00:09:5275</t>
  </si>
  <si>
    <t>09/23/24 12:00:10:5341</t>
  </si>
  <si>
    <t>09/23/24 12:00:11:5396</t>
  </si>
  <si>
    <t>09/23/24 12:00:12:5486</t>
  </si>
  <si>
    <t>09/23/24 12:00:13:5455</t>
  </si>
  <si>
    <t>09/23/24 12:00:14:5417</t>
  </si>
  <si>
    <t>09/23/24 12:00:15:5491</t>
  </si>
  <si>
    <t>09/23/24 12:00:16:5609</t>
  </si>
  <si>
    <t>09/23/24 12:00:17:5534</t>
  </si>
  <si>
    <t>09/23/24 12:00:18:5679</t>
  </si>
  <si>
    <t>09/23/24 12:00:19:5877</t>
  </si>
  <si>
    <t>09/23/24 12:00:20:6023</t>
  </si>
  <si>
    <t>09/23/24 12:00:21:6017</t>
  </si>
  <si>
    <t>09/23/24 12:00:22:6122</t>
  </si>
  <si>
    <t>09/23/24 12:00:23:6157</t>
  </si>
  <si>
    <t>09/23/24 12:00:24:6146</t>
  </si>
  <si>
    <t>09/23/24 12:00:25:6189</t>
  </si>
  <si>
    <t>09/23/24 12:00:26:6295</t>
  </si>
  <si>
    <t>09/23/24 12:00:27:6422</t>
  </si>
  <si>
    <t>09/23/24 12:00:28:6344</t>
  </si>
  <si>
    <t>09/23/24 12:00:29:6489</t>
  </si>
  <si>
    <t>09/23/24 12:00:30:6594</t>
  </si>
  <si>
    <t>09/23/24 12:00:31:6635</t>
  </si>
  <si>
    <t>09/23/24 12:00:32:6736</t>
  </si>
  <si>
    <t>09/23/24 12:00:33:6640</t>
  </si>
  <si>
    <t>09/23/24 12:00:34:6772</t>
  </si>
  <si>
    <t>09/23/24 12:00:35:6823</t>
  </si>
  <si>
    <t>09/23/24 12:00:36:6915</t>
  </si>
  <si>
    <t>09/23/24 12:00:37:6996</t>
  </si>
  <si>
    <t>09/23/24 12:00:38:6975</t>
  </si>
  <si>
    <t>09/23/24 12:00:39:6935</t>
  </si>
  <si>
    <t>09/23/24 12:00:40:7036</t>
  </si>
  <si>
    <t>09/23/24 12:00:41:7100</t>
  </si>
  <si>
    <t>09/23/24 12:00:42:7133</t>
  </si>
  <si>
    <t>09/23/24 12:00:43:7141</t>
  </si>
  <si>
    <t>09/23/24 12:00:44:7316</t>
  </si>
  <si>
    <t>09/23/24 12:00:45:7373</t>
  </si>
  <si>
    <t>09/23/24 12:00:46:7382</t>
  </si>
  <si>
    <t>09/23/24 12:00:47:7557</t>
  </si>
  <si>
    <t>09/23/24 12:00:48:7747</t>
  </si>
  <si>
    <t>09/23/24 12:00:49:7795</t>
  </si>
  <si>
    <t>09/23/24 12:00:50:7919</t>
  </si>
  <si>
    <t>09/23/24 12:00:51:8083</t>
  </si>
  <si>
    <t>09/23/24 12:00:52:8145</t>
  </si>
  <si>
    <t>09/23/24 12:00:53:8122</t>
  </si>
  <si>
    <t>09/23/24 12:00:54:8023</t>
  </si>
  <si>
    <t>09/23/24 12:00:55:8077</t>
  </si>
  <si>
    <t>09/23/24 12:00:56:8125</t>
  </si>
  <si>
    <t>09/23/24 12:00:57:8055</t>
  </si>
  <si>
    <t>09/23/24 12:00:58:8215</t>
  </si>
  <si>
    <t>09/23/24 12:00:59:8338</t>
  </si>
  <si>
    <t>09/23/24 12:01:00:8334</t>
  </si>
  <si>
    <t>09/23/24 12:01:01:8434</t>
  </si>
  <si>
    <t>09/23/24 12:01:02:8403</t>
  </si>
  <si>
    <t>09/23/24 12:01:03:8516</t>
  </si>
  <si>
    <t>09/23/24 12:01:04:8613</t>
  </si>
  <si>
    <t>09/23/24 12:01:05:8576</t>
  </si>
  <si>
    <t>09/23/24 12:01:06:8544</t>
  </si>
  <si>
    <t>09/23/24 12:01:07:8684</t>
  </si>
  <si>
    <t>09/23/24 12:01:08:8765</t>
  </si>
  <si>
    <t>09/23/24 12:01:09:8797</t>
  </si>
  <si>
    <t>09/23/24 12:01:10:8838</t>
  </si>
  <si>
    <t>09/23/24 12:01:11:9036</t>
  </si>
  <si>
    <t>09/23/24 12:01:12:9072</t>
  </si>
  <si>
    <t>09/23/24 12:01:13:9100</t>
  </si>
  <si>
    <t>09/23/24 12:01:14:9231</t>
  </si>
  <si>
    <t>09/23/24 12:01:15:9215</t>
  </si>
  <si>
    <t>09/23/24 12:01:16:9220</t>
  </si>
  <si>
    <t>09/23/24 12:01:17:9296</t>
  </si>
  <si>
    <t>09/23/24 12:01:18:9390</t>
  </si>
  <si>
    <t>09/23/24 12:01:19:9402</t>
  </si>
  <si>
    <t>09/23/24 12:01:20:9487</t>
  </si>
  <si>
    <t>09/23/24 12:01:21:9483</t>
  </si>
  <si>
    <t>09/23/24 12:01:22:9583</t>
  </si>
  <si>
    <t>09/23/24 12:01:23:9734</t>
  </si>
  <si>
    <t>09/23/24 12:01:24:9835</t>
  </si>
  <si>
    <t>09/23/24 12:01:25:9921</t>
  </si>
  <si>
    <t>09/23/24 12:01:27:0042</t>
  </si>
  <si>
    <t>09/23/24 12:01:28:0155</t>
  </si>
  <si>
    <t>09/23/24 12:01:29:0132</t>
  </si>
  <si>
    <t>09/23/24 12:01:30:0206</t>
  </si>
  <si>
    <t>09/23/24 12:01:31:0302</t>
  </si>
  <si>
    <t>09/23/24 12:01:32:0345</t>
  </si>
  <si>
    <t>09/23/24 12:01:33:0295</t>
  </si>
  <si>
    <t>09/23/24 12:01:34:0267</t>
  </si>
  <si>
    <t>09/23/24 12:01:35:0394</t>
  </si>
  <si>
    <t>09/23/24 12:01:36:0491</t>
  </si>
  <si>
    <t>09/23/24 12:01:37:0373</t>
  </si>
  <si>
    <t>09/23/24 12:01:38:0380</t>
  </si>
  <si>
    <t>09/23/24 12:01:39:0562</t>
  </si>
  <si>
    <t>09/23/24 12:01:40:0625</t>
  </si>
  <si>
    <t>09/23/24 12:01:41:0661</t>
  </si>
  <si>
    <t>09/23/24 12:01:42:0672</t>
  </si>
  <si>
    <t>09/23/24 12:01:43:0670</t>
  </si>
  <si>
    <t>09/23/24 12:01:44:0761</t>
  </si>
  <si>
    <t>09/23/24 12:01:45:0852</t>
  </si>
  <si>
    <t>09/23/24 12:01:46:0904</t>
  </si>
  <si>
    <t>09/23/24 12:01:47:1028</t>
  </si>
  <si>
    <t>09/23/24 12:01:48:1128</t>
  </si>
  <si>
    <t>09/23/24 12:01:49:1082</t>
  </si>
  <si>
    <t>09/23/24 12:01:50:1164</t>
  </si>
  <si>
    <t>09/23/24 12:01:51:1283</t>
  </si>
  <si>
    <t>09/23/24 12:01:52:1195</t>
  </si>
  <si>
    <t>09/23/24 12:01:53:1301</t>
  </si>
  <si>
    <t>09/23/24 12:01:54:1393</t>
  </si>
  <si>
    <t>09/23/24 12:01:55:1414</t>
  </si>
  <si>
    <t>09/23/24 12:01:56:1385</t>
  </si>
  <si>
    <t>09/23/24 12:01:57:1371</t>
  </si>
  <si>
    <t>09/23/24 12:01:58:1321</t>
  </si>
  <si>
    <t>09/23/24 12:01:59:1372</t>
  </si>
  <si>
    <t>09/23/24 12:02:00:1452</t>
  </si>
  <si>
    <t>09/23/24 12:02:01:1631</t>
  </si>
  <si>
    <t>09/23/24 12:02:02:1822</t>
  </si>
  <si>
    <t>09/23/24 12:02:03:1839</t>
  </si>
  <si>
    <t>09/23/24 12:02:04:1888</t>
  </si>
  <si>
    <t>09/23/24 12:02:05:1811</t>
  </si>
  <si>
    <t>09/23/24 12:02:06:1905</t>
  </si>
  <si>
    <t>09/23/24 12:02:07:1878</t>
  </si>
  <si>
    <t>09/23/24 12:02:08:2022</t>
  </si>
  <si>
    <t>09/23/24 12:02:09:2073</t>
  </si>
  <si>
    <t>09/23/24 12:02:10:2189</t>
  </si>
  <si>
    <t>09/23/24 12:02:11:2182</t>
  </si>
  <si>
    <t>09/23/24 12:02:12:2127</t>
  </si>
  <si>
    <t>09/23/24 12:02:13:2129</t>
  </si>
  <si>
    <t>09/23/24 12:02:14:2185</t>
  </si>
  <si>
    <t>09/23/24 12:02:15:2201</t>
  </si>
  <si>
    <t>09/23/24 12:02:16:2103</t>
  </si>
  <si>
    <t>09/23/24 12:02:17:2150</t>
  </si>
  <si>
    <t>09/23/24 12:02:18:2135</t>
  </si>
  <si>
    <t>09/23/24 12:02:19:2236</t>
  </si>
  <si>
    <t>09/23/24 12:02:20:2481</t>
  </si>
  <si>
    <t>09/23/24 12:02:21:2462</t>
  </si>
  <si>
    <t>09/23/24 12:02:22:2546</t>
  </si>
  <si>
    <t>09/23/24 12:02:23:2763</t>
  </si>
  <si>
    <t>09/23/24 12:02:24:2910</t>
  </si>
  <si>
    <t>09/23/24 12:02:25:3046</t>
  </si>
  <si>
    <t>09/23/24 12:02:26:3151</t>
  </si>
  <si>
    <t>09/23/24 12:02:27:3114</t>
  </si>
  <si>
    <t>09/23/24 12:02:28:3150</t>
  </si>
  <si>
    <t>09/23/24 12:02:29:3139</t>
  </si>
  <si>
    <t>09/23/24 12:02:30:3120</t>
  </si>
  <si>
    <t>09/23/24 12:02:31:3078</t>
  </si>
  <si>
    <t>09/23/24 12:02:32:3052</t>
  </si>
  <si>
    <t>09/23/24 12:02:33:3101</t>
  </si>
  <si>
    <t>09/23/24 12:02:34:3161</t>
  </si>
  <si>
    <t>09/23/24 12:02:35:3193</t>
  </si>
  <si>
    <t>09/23/24 12:02:36:3400</t>
  </si>
  <si>
    <t>09/23/24 12:02:37:3380</t>
  </si>
  <si>
    <t>09/23/24 12:02:38:3473</t>
  </si>
  <si>
    <t>09/23/24 12:02:39:3531</t>
  </si>
  <si>
    <t>09/23/24 12:02:40:3621</t>
  </si>
  <si>
    <t>09/23/24 12:02:41:3733</t>
  </si>
  <si>
    <t>09/23/24 12:02:42:3789</t>
  </si>
  <si>
    <t>09/23/24 12:02:43:3869</t>
  </si>
  <si>
    <t>09/23/24 12:02:44:3874</t>
  </si>
  <si>
    <t>09/23/24 12:02:45:3858</t>
  </si>
  <si>
    <t>09/23/24 12:02:46:3893</t>
  </si>
  <si>
    <t>09/23/24 12:02:47:3944</t>
  </si>
  <si>
    <t>09/23/24 12:02:48:4059</t>
  </si>
  <si>
    <t>09/23/24 12:02:49:4132</t>
  </si>
  <si>
    <t>09/23/24 12:02:50:4210</t>
  </si>
  <si>
    <t>09/23/24 12:02:51:4234</t>
  </si>
  <si>
    <t>09/23/24 12:02:52:4255</t>
  </si>
  <si>
    <t>09/23/24 12:02:53:4140</t>
  </si>
  <si>
    <t>09/23/24 12:02:54:4184</t>
  </si>
  <si>
    <t>09/23/24 12:02:55:4211</t>
  </si>
  <si>
    <t>09/23/24 12:02:56:4265</t>
  </si>
  <si>
    <t>09/23/24 12:02:57:4433</t>
  </si>
  <si>
    <t>09/23/24 12:02:58:4524</t>
  </si>
  <si>
    <t>09/23/24 12:02:59:4576</t>
  </si>
  <si>
    <t>09/23/24 12:03:00:4738</t>
  </si>
  <si>
    <t>09/23/24 12:03:01:4830</t>
  </si>
  <si>
    <t>09/23/24 12:03:02:4943</t>
  </si>
  <si>
    <t>09/23/24 12:03:03:4979</t>
  </si>
  <si>
    <t>09/23/24 12:03:04:4934</t>
  </si>
  <si>
    <t>09/23/24 12:03:05:4978</t>
  </si>
  <si>
    <t>09/23/24 12:03:06:4998</t>
  </si>
  <si>
    <t>09/23/24 12:03:07:5057</t>
  </si>
  <si>
    <t>09/23/24 12:03:08:5185</t>
  </si>
  <si>
    <t>09/23/24 12:03:09:5314</t>
  </si>
  <si>
    <t>09/23/24 12:03:10:5419</t>
  </si>
  <si>
    <t>09/23/24 12:03:11:5516</t>
  </si>
  <si>
    <t>09/23/24 12:03:12:5675</t>
  </si>
  <si>
    <t>09/23/24 12:03:13:5848</t>
  </si>
  <si>
    <t>09/23/24 12:03:14:5990</t>
  </si>
  <si>
    <t>09/23/24 12:03:15:6190</t>
  </si>
  <si>
    <t>09/23/24 12:03:16:6270</t>
  </si>
  <si>
    <t>09/23/24 12:03:17:6283</t>
  </si>
  <si>
    <t>09/23/24 12:03:18:6191</t>
  </si>
  <si>
    <t>09/23/24 12:03:19:6273</t>
  </si>
  <si>
    <t>09/23/24 12:03:20:6150</t>
  </si>
  <si>
    <t>09/23/24 12:03:21:6384</t>
  </si>
  <si>
    <t>09/23/24 12:03:22:6487</t>
  </si>
  <si>
    <t>09/23/24 12:03:23:6589</t>
  </si>
  <si>
    <t>09/23/24 12:03:24:6481</t>
  </si>
  <si>
    <t>09/23/24 12:03:25:6583</t>
  </si>
  <si>
    <t>09/23/24 12:03:26:6581</t>
  </si>
  <si>
    <t>09/23/24 12:03:27:6562</t>
  </si>
  <si>
    <t>09/23/24 12:03:28:6622</t>
  </si>
  <si>
    <t>09/23/24 12:03:29:6721</t>
  </si>
  <si>
    <t>09/23/24 12:03:30:6672</t>
  </si>
  <si>
    <t>09/23/24 12:03:31:6636</t>
  </si>
  <si>
    <t>09/23/24 12:03:32:6777</t>
  </si>
  <si>
    <t>09/23/24 12:03:33:6942</t>
  </si>
  <si>
    <t>09/23/24 12:03:34:7067</t>
  </si>
  <si>
    <t>09/23/24 12:03:35:7113</t>
  </si>
  <si>
    <t>09/23/24 12:03:36:6976</t>
  </si>
  <si>
    <t>09/23/24 12:03:37:7073</t>
  </si>
  <si>
    <t>09/23/24 12:03:38:7149</t>
  </si>
  <si>
    <t>09/23/24 12:03:39:7237</t>
  </si>
  <si>
    <t>09/23/24 12:03:40:7379</t>
  </si>
  <si>
    <t>09/23/24 12:03:41:7376</t>
  </si>
  <si>
    <t>09/23/24 12:03:42:7412</t>
  </si>
  <si>
    <t>09/23/24 12:03:43:7583</t>
  </si>
  <si>
    <t>09/23/24 12:03:44:7672</t>
  </si>
  <si>
    <t>09/23/24 12:03:45:7681</t>
  </si>
  <si>
    <t>09/23/24 12:03:46:7664</t>
  </si>
  <si>
    <t>09/23/24 12:03:47:7681</t>
  </si>
  <si>
    <t>09/23/24 12:03:48:7633</t>
  </si>
  <si>
    <t>09/23/24 12:03:49:7649</t>
  </si>
  <si>
    <t>09/23/24 12:03:50:7553</t>
  </si>
  <si>
    <t>09/23/24 12:03:51:7708</t>
  </si>
  <si>
    <t>09/23/24 12:03:52:7838</t>
  </si>
  <si>
    <t>09/23/24 12:03:53:7895</t>
  </si>
  <si>
    <t>09/23/24 12:03:54:7950</t>
  </si>
  <si>
    <t>09/23/24 12:03:55:8020</t>
  </si>
  <si>
    <t>09/23/24 12:03:56:8110</t>
  </si>
  <si>
    <t>09/23/24 12:03:57:8254</t>
  </si>
  <si>
    <t>09/23/24 12:03:58:8399</t>
  </si>
  <si>
    <t>09/23/24 12:03:59:8461</t>
  </si>
  <si>
    <t>09/23/24 12:04:00:8348</t>
  </si>
  <si>
    <t>09/23/24 12:04:01:8490</t>
  </si>
  <si>
    <t>09/23/24 12:04:02:8648</t>
  </si>
  <si>
    <t>09/23/24 12:04:03:8809</t>
  </si>
  <si>
    <t>09/23/24 12:04:04:8916</t>
  </si>
  <si>
    <t>09/23/24 12:04:05:8828</t>
  </si>
  <si>
    <t>09/23/24 12:04:06:8944</t>
  </si>
  <si>
    <t>09/23/24 12:04:07:8869</t>
  </si>
  <si>
    <t>09/23/24 12:04:08:8986</t>
  </si>
  <si>
    <t>09/23/24 12:04:09:9115</t>
  </si>
  <si>
    <t>09/23/24 12:04:10:9199</t>
  </si>
  <si>
    <t>09/23/24 12:04:11:9178</t>
  </si>
  <si>
    <t>09/23/24 12:04:12:9325</t>
  </si>
  <si>
    <t>09/23/24 12:04:13:9319</t>
  </si>
  <si>
    <t>09/23/24 12:04:14:9402</t>
  </si>
  <si>
    <t>09/23/24 12:04:15:9362</t>
  </si>
  <si>
    <t>09/23/24 12:04:16:9477</t>
  </si>
  <si>
    <t>09/23/24 12:04:17:9553</t>
  </si>
  <si>
    <t>09/23/24 12:04:18:9571</t>
  </si>
  <si>
    <t>09/23/24 12:04:19:9736</t>
  </si>
  <si>
    <t>09/23/24 12:04:20:9758</t>
  </si>
  <si>
    <t>09/23/24 12:04:21:9731</t>
  </si>
  <si>
    <t>09/23/24 12:04:22:9763</t>
  </si>
  <si>
    <t>09/23/24 12:04:23:9780</t>
  </si>
  <si>
    <t>09/23/24 12:04:24:9861</t>
  </si>
  <si>
    <t>09/23/24 12:04:25:9877</t>
  </si>
  <si>
    <t>09/23/24 12:04:26:9749</t>
  </si>
  <si>
    <t>09/23/24 12:04:27:9874</t>
  </si>
  <si>
    <t>09/23/24 12:04:28:9923</t>
  </si>
  <si>
    <t>09/23/24 12:04:29:9999</t>
  </si>
  <si>
    <t>09/23/24 12:04:31:0048</t>
  </si>
  <si>
    <t>09/23/24 12:04:32:0112</t>
  </si>
  <si>
    <t>09/23/24 12:04:33:0165</t>
  </si>
  <si>
    <t>09/23/24 12:04:34:0117</t>
  </si>
  <si>
    <t>09/23/24 12:04:35:0199</t>
  </si>
  <si>
    <t>09/23/24 12:04:36:0289</t>
  </si>
  <si>
    <t>09/23/24 12:04:37:0286</t>
  </si>
  <si>
    <t>09/23/24 12:04:38:0372</t>
  </si>
  <si>
    <t>09/23/24 12:04:39:0409</t>
  </si>
  <si>
    <t>09/23/24 12:04:40:0477</t>
  </si>
  <si>
    <t>09/23/24 12:04:41:0433</t>
  </si>
  <si>
    <t>09/23/24 12:04:42:0556</t>
  </si>
  <si>
    <t>09/23/24 12:04:43:0579</t>
  </si>
  <si>
    <t>09/23/24 12:04:44:0661</t>
  </si>
  <si>
    <t>09/23/24 12:04:45:0623</t>
  </si>
  <si>
    <t>09/23/24 12:04:46:0581</t>
  </si>
  <si>
    <t>09/23/24 12:04:47:0592</t>
  </si>
  <si>
    <t>09/23/24 12:04:48:0709</t>
  </si>
  <si>
    <t>09/23/24 12:04:49:0747</t>
  </si>
  <si>
    <t>09/23/24 12:04:50:0749</t>
  </si>
  <si>
    <t>09/23/24 12:04:51:0734</t>
  </si>
  <si>
    <t>09/23/24 12:04:52:0899</t>
  </si>
  <si>
    <t>09/23/24 12:04:53:0969</t>
  </si>
  <si>
    <t>09/23/24 12:04:54:0856</t>
  </si>
  <si>
    <t>09/23/24 12:04:55:0960</t>
  </si>
  <si>
    <t>09/23/24 12:04:56:0945</t>
  </si>
  <si>
    <t>09/23/24 12:04:57:0852</t>
  </si>
  <si>
    <t>09/23/24 12:04:58:1046</t>
  </si>
  <si>
    <t>09/23/24 12:04:59:1236</t>
  </si>
  <si>
    <t>09/23/24 12:05:00:1033</t>
  </si>
  <si>
    <t>09/23/24 12:05:01:0998</t>
  </si>
  <si>
    <t>09/23/24 12:05:02:1111</t>
  </si>
  <si>
    <t>09/23/24 12:05:03:1141</t>
  </si>
  <si>
    <t>09/23/24 12:05:04:1240</t>
  </si>
  <si>
    <t>09/23/24 12:05:05:1284</t>
  </si>
  <si>
    <t>09/23/24 12:05:06:1311</t>
  </si>
  <si>
    <t>09/23/24 12:05:07:1369</t>
  </si>
  <si>
    <t>09/23/24 12:05:08:1488</t>
  </si>
  <si>
    <t>09/23/24 12:05:09:1639</t>
  </si>
  <si>
    <t>09/23/24 12:05:10:1829</t>
  </si>
  <si>
    <t>09/23/24 12:05:11:1891</t>
  </si>
  <si>
    <t>09/23/24 12:05:12:1866</t>
  </si>
  <si>
    <t>09/23/24 12:05:13:1918</t>
  </si>
  <si>
    <t>09/23/24 12:05:14:1949</t>
  </si>
  <si>
    <t>09/23/24 12:05:15:1967</t>
  </si>
  <si>
    <t>09/23/24 12:05:16:2128</t>
  </si>
  <si>
    <t>09/23/24 12:05:17:2100</t>
  </si>
  <si>
    <t>09/23/24 12:05:18:2206</t>
  </si>
  <si>
    <t>09/23/24 12:05:19:2228</t>
  </si>
  <si>
    <t>09/23/24 12:05:20:2320</t>
  </si>
  <si>
    <t>09/23/24 12:05:21:2234</t>
  </si>
  <si>
    <t>09/23/24 12:05:22:2346</t>
  </si>
  <si>
    <t>09/23/24 12:05:23:2261</t>
  </si>
  <si>
    <t>09/23/24 12:05:24:2584</t>
  </si>
  <si>
    <t>09/23/24 12:05:25:2350</t>
  </si>
  <si>
    <t>09/23/24 12:05:26:2401</t>
  </si>
  <si>
    <t>09/23/24 12:05:27:2564</t>
  </si>
  <si>
    <t>09/23/24 12:05:28:2628</t>
  </si>
  <si>
    <t>09/23/24 12:05:29:2671</t>
  </si>
  <si>
    <t>09/23/24 12:05:30:2671</t>
  </si>
  <si>
    <t>09/23/24 12:05:31:2638</t>
  </si>
  <si>
    <t>09/23/24 12:05:32:2786</t>
  </si>
  <si>
    <t>09/23/24 12:05:33:2928</t>
  </si>
  <si>
    <t>09/23/24 12:05:34:2971</t>
  </si>
  <si>
    <t>09/23/24 12:05:35:2884</t>
  </si>
  <si>
    <t>09/23/24 12:05:36:3005</t>
  </si>
  <si>
    <t>09/23/24 12:05:37:2922</t>
  </si>
  <si>
    <t>09/23/24 12:05:38:3013</t>
  </si>
  <si>
    <t>09/23/24 12:05:39:3180</t>
  </si>
  <si>
    <t>09/23/24 12:05:40:3316</t>
  </si>
  <si>
    <t>09/23/24 12:05:41:3368</t>
  </si>
  <si>
    <t>09/23/24 12:05:42:3369</t>
  </si>
  <si>
    <t>09/23/24 12:05:43:3460</t>
  </si>
  <si>
    <t>09/23/24 12:05:44:3523</t>
  </si>
  <si>
    <t>09/23/24 12:05:45:3698</t>
  </si>
  <si>
    <t>09/23/24 12:05:46:3725</t>
  </si>
  <si>
    <t>09/23/24 12:05:47:3831</t>
  </si>
  <si>
    <t>09/23/24 12:05:48:3822</t>
  </si>
  <si>
    <t>09/23/24 12:05:49:3924</t>
  </si>
  <si>
    <t>09/23/24 12:05:50:3922</t>
  </si>
  <si>
    <t>09/23/24 12:05:51:3898</t>
  </si>
  <si>
    <t>09/23/24 12:05:52:3878</t>
  </si>
  <si>
    <t>09/23/24 12:05:53:3823</t>
  </si>
  <si>
    <t>09/23/24 12:05:54:3839</t>
  </si>
  <si>
    <t>09/23/24 12:05:55:3856</t>
  </si>
  <si>
    <t>09/23/24 12:05:56:3971</t>
  </si>
  <si>
    <t>09/23/24 12:05:57:4010</t>
  </si>
  <si>
    <t>09/23/24 12:05:58:4135</t>
  </si>
  <si>
    <t>09/23/24 12:05:59:4206</t>
  </si>
  <si>
    <t>09/23/24 12:06:00:4145</t>
  </si>
  <si>
    <t>09/23/24 12:06:01:4167</t>
  </si>
  <si>
    <t>09/23/24 12:06:02:4244</t>
  </si>
  <si>
    <t>09/23/24 12:06:03:4150</t>
  </si>
  <si>
    <t>09/23/24 12:06:04:4266</t>
  </si>
  <si>
    <t>09/23/24 12:06:05:4264</t>
  </si>
  <si>
    <t>09/23/24 12:06:06:4361</t>
  </si>
  <si>
    <t>09/23/24 12:06:07:4291</t>
  </si>
  <si>
    <t>09/23/24 12:06:08:4381</t>
  </si>
  <si>
    <t>09/23/24 12:06:09:4401</t>
  </si>
  <si>
    <t>09/23/24 12:06:10:4288</t>
  </si>
  <si>
    <t>09/23/24 12:06:11:4381</t>
  </si>
  <si>
    <t>09/23/24 12:06:12:4379</t>
  </si>
  <si>
    <t>09/23/24 12:06:13:4450</t>
  </si>
  <si>
    <t>09/23/24 12:06:14:4532</t>
  </si>
  <si>
    <t>09/23/24 12:06:15:4536</t>
  </si>
  <si>
    <t>09/23/24 12:06:16:4533</t>
  </si>
  <si>
    <t>09/23/24 12:06:17:4560</t>
  </si>
  <si>
    <t>09/23/24 12:06:18:4450</t>
  </si>
  <si>
    <t>09/23/24 12:06:19:4462</t>
  </si>
  <si>
    <t>09/23/24 12:06:20:4503</t>
  </si>
  <si>
    <t>09/23/24 12:06:21:4621</t>
  </si>
  <si>
    <t>09/23/24 12:06:22:4691</t>
  </si>
  <si>
    <t>09/23/24 12:06:23:4720</t>
  </si>
  <si>
    <t>09/23/24 12:06:24:4801</t>
  </si>
  <si>
    <t>09/23/24 12:06:25:4928</t>
  </si>
  <si>
    <t>09/23/24 12:06:26:5165</t>
  </si>
  <si>
    <t>09/23/24 12:06:27:5106</t>
  </si>
  <si>
    <t>09/23/24 12:06:28:5109</t>
  </si>
  <si>
    <t>09/23/24 12:06:29:5171</t>
  </si>
  <si>
    <t>09/23/24 12:06:30:5134</t>
  </si>
  <si>
    <t>09/23/24 12:06:31:5154</t>
  </si>
  <si>
    <t>09/23/24 12:06:32:5210</t>
  </si>
  <si>
    <t>09/23/24 12:06:33:5224</t>
  </si>
  <si>
    <t>09/23/24 12:06:34:5456</t>
  </si>
  <si>
    <t>09/23/24 12:06:35:5397</t>
  </si>
  <si>
    <t>09/23/24 12:06:36:5461</t>
  </si>
  <si>
    <t>09/23/24 12:06:37:5511</t>
  </si>
  <si>
    <t>09/23/24 12:06:38:5589</t>
  </si>
  <si>
    <t>09/23/24 12:06:39:5591</t>
  </si>
  <si>
    <t>09/23/24 12:06:40:5582</t>
  </si>
  <si>
    <t>09/23/24 12:06:41:5753</t>
  </si>
  <si>
    <t>09/23/24 12:06:42:5744</t>
  </si>
  <si>
    <t>09/23/24 12:06:43:5750</t>
  </si>
  <si>
    <t>09/23/24 12:06:44:5697</t>
  </si>
  <si>
    <t>09/23/24 12:06:45:5727</t>
  </si>
  <si>
    <t>09/23/24 12:06:46:5777</t>
  </si>
  <si>
    <t>09/23/24 12:06:47:5783</t>
  </si>
  <si>
    <t>09/23/24 12:06:48:5765</t>
  </si>
  <si>
    <t>09/23/24 12:06:49:5883</t>
  </si>
  <si>
    <t>09/23/24 12:06:50:6012</t>
  </si>
  <si>
    <t>09/23/24 12:06:51:6028</t>
  </si>
  <si>
    <t>09/23/24 12:06:52:6159</t>
  </si>
  <si>
    <t>09/23/24 12:06:53:6330</t>
  </si>
  <si>
    <t>09/23/24 12:06:54:6431</t>
  </si>
  <si>
    <t>09/23/24 12:06:55:6421</t>
  </si>
  <si>
    <t>09/23/24 12:06:56:6427</t>
  </si>
  <si>
    <t>09/23/24 12:06:57:6400</t>
  </si>
  <si>
    <t>09/23/24 12:06:58:6359</t>
  </si>
  <si>
    <t>09/23/24 12:06:59:6382</t>
  </si>
  <si>
    <t>09/23/24 12:07:00:6351</t>
  </si>
  <si>
    <t>09/23/24 12:07:01:6371</t>
  </si>
  <si>
    <t>09/23/24 12:07:02:6451</t>
  </si>
  <si>
    <t>09/23/24 12:07:03:6532</t>
  </si>
  <si>
    <t>09/23/24 12:07:04:6517</t>
  </si>
  <si>
    <t>09/23/24 12:07:05:6552</t>
  </si>
  <si>
    <t>09/23/24 12:07:06:6492</t>
  </si>
  <si>
    <t>09/23/24 12:07:07:6614</t>
  </si>
  <si>
    <t>09/23/24 12:07:08:6672</t>
  </si>
  <si>
    <t>09/23/24 12:07:09:6627</t>
  </si>
  <si>
    <t>09/23/24 12:07:10:6810</t>
  </si>
  <si>
    <t>09/23/24 12:07:11:6903</t>
  </si>
  <si>
    <t>09/23/24 12:07:12:6949</t>
  </si>
  <si>
    <t>09/23/24 12:07:13:6920</t>
  </si>
  <si>
    <t>09/23/24 12:07:14:6956</t>
  </si>
  <si>
    <t>09/23/24 12:07:15:7137</t>
  </si>
  <si>
    <t>09/23/24 12:07:16:7179</t>
  </si>
  <si>
    <t>09/23/24 12:07:17:7171</t>
  </si>
  <si>
    <t>09/23/24 12:07:18:7159</t>
  </si>
  <si>
    <t>09/23/24 12:07:19:7107</t>
  </si>
  <si>
    <t>09/23/24 12:07:20:7310</t>
  </si>
  <si>
    <t>09/23/24 12:07:21:7417</t>
  </si>
  <si>
    <t>09/23/24 12:07:22:7475</t>
  </si>
  <si>
    <t>09/23/24 12:07:23:7499</t>
  </si>
  <si>
    <t>09/23/24 12:07:24:7533</t>
  </si>
  <si>
    <t>09/23/24 12:07:25:7575</t>
  </si>
  <si>
    <t>09/23/24 12:07:26:7629</t>
  </si>
  <si>
    <t>09/23/24 12:07:27:7710</t>
  </si>
  <si>
    <t>09/23/24 12:07:28:7867</t>
  </si>
  <si>
    <t>09/23/24 12:07:29:7950</t>
  </si>
  <si>
    <t>09/23/24 12:07:30:7998</t>
  </si>
  <si>
    <t>09/23/24 12:07:31:7969</t>
  </si>
  <si>
    <t>09/23/24 12:07:32:8009</t>
  </si>
  <si>
    <t>09/23/24 12:07:33:8026</t>
  </si>
  <si>
    <t>09/23/24 12:07:34:8222</t>
  </si>
  <si>
    <t>09/23/24 12:07:35:8181</t>
  </si>
  <si>
    <t>09/23/24 12:07:36:8230</t>
  </si>
  <si>
    <t>09/23/24 12:07:37:8292</t>
  </si>
  <si>
    <t>09/23/24 12:07:38:8234</t>
  </si>
  <si>
    <t>09/23/24 12:07:39:8283</t>
  </si>
  <si>
    <t>09/23/24 12:07:40:8297</t>
  </si>
  <si>
    <t>09/23/24 12:07:41:8222</t>
  </si>
  <si>
    <t>09/23/24 12:07:42:8251</t>
  </si>
  <si>
    <t>09/23/24 12:07:43:8167</t>
  </si>
  <si>
    <t>09/23/24 12:07:44:8255</t>
  </si>
  <si>
    <t>09/23/24 12:07:45:8308</t>
  </si>
  <si>
    <t>09/23/24 12:07:46:8396</t>
  </si>
  <si>
    <t>09/23/24 12:07:47:8435</t>
  </si>
  <si>
    <t>09/23/24 12:07:48:8468</t>
  </si>
  <si>
    <t>09/23/24 12:07:49:8399</t>
  </si>
  <si>
    <t>09/23/24 12:07:50:8450</t>
  </si>
  <si>
    <t>09/23/24 12:07:51:8478</t>
  </si>
  <si>
    <t>09/23/24 12:07:52:8622</t>
  </si>
  <si>
    <t>09/23/24 12:07:53:8649</t>
  </si>
  <si>
    <t>09/23/24 12:07:54:8715</t>
  </si>
  <si>
    <t>09/23/24 12:07:55:8771</t>
  </si>
  <si>
    <t>09/23/24 12:07:56:8740</t>
  </si>
  <si>
    <t>09/23/24 12:07:57:8786</t>
  </si>
  <si>
    <t>09/23/24 12:07:58:8962</t>
  </si>
  <si>
    <t>09/23/24 12:07:59:8815</t>
  </si>
  <si>
    <t>09/23/24 12:08:00:8927</t>
  </si>
  <si>
    <t>09/23/24 12:08:01:8986</t>
  </si>
  <si>
    <t>09/23/24 12:08:02:9128</t>
  </si>
  <si>
    <t>09/23/24 12:08:03:9220</t>
  </si>
  <si>
    <t>09/23/24 12:08:04:9295</t>
  </si>
  <si>
    <t>09/23/24 12:08:05:9410</t>
  </si>
  <si>
    <t>09/23/24 12:08:06:9493</t>
  </si>
  <si>
    <t>09/23/24 12:08:07:9525</t>
  </si>
  <si>
    <t>09/23/24 12:08:08:9575</t>
  </si>
  <si>
    <t>09/23/24 12:08:09:9739</t>
  </si>
  <si>
    <t>09/23/24 12:08:10:9810</t>
  </si>
  <si>
    <t>09/23/24 12:08:11:9826</t>
  </si>
  <si>
    <t>09/23/24 12:08:12:9866</t>
  </si>
  <si>
    <t>09/23/24 12:08:13:9832</t>
  </si>
  <si>
    <t>09/23/24 12:08:14:9836</t>
  </si>
  <si>
    <t>09/23/24 12:08:15:9864</t>
  </si>
  <si>
    <t>09/23/24 12:08:16:9875</t>
  </si>
  <si>
    <t>09/23/24 12:08:17:9958</t>
  </si>
  <si>
    <t>09/23/24 12:08:19:0082</t>
  </si>
  <si>
    <t>09/23/24 12:08:20:0098</t>
  </si>
  <si>
    <t>09/23/24 12:08:21:0099</t>
  </si>
  <si>
    <t>09/23/24 12:08:22:0291</t>
  </si>
  <si>
    <t>09/23/24 12:08:23:0319</t>
  </si>
  <si>
    <t>09/23/24 12:08:24:0357</t>
  </si>
  <si>
    <t>09/23/24 12:08:25:0512</t>
  </si>
  <si>
    <t>09/23/24 12:08:26:0609</t>
  </si>
  <si>
    <t>09/23/24 12:08:27:0740</t>
  </si>
  <si>
    <t>09/23/24 12:08:28:0719</t>
  </si>
  <si>
    <t>09/23/24 12:08:29:0750</t>
  </si>
  <si>
    <t>09/23/24 12:08:30:0852</t>
  </si>
  <si>
    <t>09/23/24 12:08:31:0894</t>
  </si>
  <si>
    <t>09/23/24 12:08:32:0873</t>
  </si>
  <si>
    <t>09/23/24 12:08:33:0998</t>
  </si>
  <si>
    <t>09/23/24 12:08:34:1109</t>
  </si>
  <si>
    <t>09/23/24 12:08:35:1106</t>
  </si>
  <si>
    <t>09/23/24 12:08:36:1137</t>
  </si>
  <si>
    <t>09/23/24 12:08:37:1330</t>
  </si>
  <si>
    <t>09/23/24 12:08:38:1505</t>
  </si>
  <si>
    <t>09/23/24 12:08:39:1626</t>
  </si>
  <si>
    <t>09/23/24 12:08:40:1730</t>
  </si>
  <si>
    <t>09/23/24 12:08:41:1635</t>
  </si>
  <si>
    <t>09/23/24 12:08:42:1681</t>
  </si>
  <si>
    <t>09/23/24 12:08:43:1746</t>
  </si>
  <si>
    <t>09/23/24 12:08:44:1775</t>
  </si>
  <si>
    <t>09/23/24 12:08:45:1861</t>
  </si>
  <si>
    <t>09/23/24 12:08:46:1787</t>
  </si>
  <si>
    <t>09/23/24 12:08:47:1846</t>
  </si>
  <si>
    <t>09/23/24 12:08:48:1883</t>
  </si>
  <si>
    <t>09/23/24 12:08:49:1820</t>
  </si>
  <si>
    <t>09/23/24 12:08:50:1916</t>
  </si>
  <si>
    <t>09/23/24 12:08:51:2034</t>
  </si>
  <si>
    <t>09/23/24 12:08:52:2082</t>
  </si>
  <si>
    <t>09/23/24 12:08:53:2214</t>
  </si>
  <si>
    <t>09/23/24 12:08:54:2137</t>
  </si>
  <si>
    <t>09/23/24 12:08:55:2256</t>
  </si>
  <si>
    <t>09/23/24 12:08:56:2289</t>
  </si>
  <si>
    <t>09/23/24 12:08:57:2294</t>
  </si>
  <si>
    <t>09/23/24 12:08:58:2339</t>
  </si>
  <si>
    <t>09/23/24 12:08:59:2393</t>
  </si>
  <si>
    <t>09/23/24 12:09:00:2608</t>
  </si>
  <si>
    <t>09/23/24 12:09:01:2649</t>
  </si>
  <si>
    <t>09/23/24 12:09:02:2634</t>
  </si>
  <si>
    <t>09/23/24 12:09:03:2649</t>
  </si>
  <si>
    <t>09/23/24 12:09:04:2608</t>
  </si>
  <si>
    <t>09/23/24 12:09:05:2628</t>
  </si>
  <si>
    <t>09/23/24 12:09:06:2740</t>
  </si>
  <si>
    <t>09/23/24 12:09:07:2798</t>
  </si>
  <si>
    <t>09/23/24 12:09:08:2855</t>
  </si>
  <si>
    <t>09/23/24 12:09:09:2928</t>
  </si>
  <si>
    <t>09/23/24 12:09:10:2863</t>
  </si>
  <si>
    <t>09/23/24 12:09:11:2942</t>
  </si>
  <si>
    <t>09/23/24 12:09:12:2975</t>
  </si>
  <si>
    <t>09/23/24 12:09:13:3013</t>
  </si>
  <si>
    <t>09/23/24 12:09:14:3126</t>
  </si>
  <si>
    <t>09/23/24 12:09:15:3067</t>
  </si>
  <si>
    <t>09/23/24 12:09:16:3198</t>
  </si>
  <si>
    <t>09/23/24 12:09:17:3394</t>
  </si>
  <si>
    <t>09/23/24 12:09:18:3470</t>
  </si>
  <si>
    <t>09/23/24 12:09:19:3475</t>
  </si>
  <si>
    <t>09/23/24 12:09:20:3556</t>
  </si>
  <si>
    <t>09/23/24 12:09:21:3675</t>
  </si>
  <si>
    <t>09/23/24 12:09:22:3721</t>
  </si>
  <si>
    <t>09/23/24 12:09:23:3805</t>
  </si>
  <si>
    <t>09/23/24 12:09:24:3860</t>
  </si>
  <si>
    <t>09/23/24 12:09:25:4011</t>
  </si>
  <si>
    <t>09/23/24 12:09:26:4179</t>
  </si>
  <si>
    <t>09/23/24 12:09:27:4325</t>
  </si>
  <si>
    <t>09/23/24 12:09:28:4497</t>
  </si>
  <si>
    <t>09/23/24 12:09:29:4549</t>
  </si>
  <si>
    <t>09/23/24 12:09:30:4469</t>
  </si>
  <si>
    <t>09/23/24 12:09:31:4549</t>
  </si>
  <si>
    <t>09/23/24 12:09:32:4555</t>
  </si>
  <si>
    <t>09/23/24 12:09:33:4558</t>
  </si>
  <si>
    <t>09/23/24 12:09:34:4429</t>
  </si>
  <si>
    <t>09/23/24 12:09:35:4578</t>
  </si>
  <si>
    <t>09/23/24 12:09:36:4713</t>
  </si>
  <si>
    <t>09/23/24 12:09:37:4706</t>
  </si>
  <si>
    <t>09/23/24 12:09:38:4660</t>
  </si>
  <si>
    <t>09/23/24 12:09:39:4707</t>
  </si>
  <si>
    <t>09/23/24 12:09:40:4699</t>
  </si>
  <si>
    <t>09/23/24 12:09:41:4637</t>
  </si>
  <si>
    <t>09/23/24 12:09:42:4736</t>
  </si>
  <si>
    <t>09/23/24 12:09:43:4805</t>
  </si>
  <si>
    <t>09/23/24 12:09:44:4893</t>
  </si>
  <si>
    <t>09/23/24 12:09:45:4917</t>
  </si>
  <si>
    <t>09/23/24 12:09:46:5010</t>
  </si>
  <si>
    <t>09/23/24 12:09:47:5137</t>
  </si>
  <si>
    <t>09/23/24 12:09:48:5190</t>
  </si>
  <si>
    <t>09/23/24 12:09:49:5187</t>
  </si>
  <si>
    <t>09/23/24 12:09:50:5176</t>
  </si>
  <si>
    <t>09/23/24 12:09:51:5241</t>
  </si>
  <si>
    <t>09/23/24 12:09:52:5342</t>
  </si>
  <si>
    <t>09/23/24 12:09:53:5268</t>
  </si>
  <si>
    <t>09/23/24 12:09:54:5315</t>
  </si>
  <si>
    <t>09/23/24 12:09:55:5318</t>
  </si>
  <si>
    <t>09/23/24 12:09:56:5284</t>
  </si>
  <si>
    <t>09/23/24 12:09:57:5253</t>
  </si>
  <si>
    <t>09/23/24 12:09:58:5348</t>
  </si>
  <si>
    <t>09/23/24 12:09:59:5348</t>
  </si>
  <si>
    <t>09/23/24 12:10:00:5328</t>
  </si>
  <si>
    <t>09/23/24 12:10:01:5378</t>
  </si>
  <si>
    <t>09/23/24 12:10:02:5548</t>
  </si>
  <si>
    <t>09/23/24 12:10:03:5664</t>
  </si>
  <si>
    <t>09/23/24 12:10:04:5695</t>
  </si>
  <si>
    <t>09/23/24 12:10:05:5891</t>
  </si>
  <si>
    <t>09/23/24 12:10:06:6072</t>
  </si>
  <si>
    <t>09/23/24 12:10:07:6043</t>
  </si>
  <si>
    <t>09/23/24 12:10:08:6147</t>
  </si>
  <si>
    <t>09/23/24 12:10:09:6185</t>
  </si>
  <si>
    <t>09/23/24 12:10:10:6317</t>
  </si>
  <si>
    <t>09/23/24 12:10:11:6413</t>
  </si>
  <si>
    <t>09/23/24 12:10:12:6455</t>
  </si>
  <si>
    <t>09/23/24 12:10:13:6637</t>
  </si>
  <si>
    <t>09/23/24 12:10:14:6702</t>
  </si>
  <si>
    <t>09/23/24 12:10:15:6777</t>
  </si>
  <si>
    <t>09/23/24 12:10:16:7079</t>
  </si>
  <si>
    <t>09/23/24 12:10:17:7143</t>
  </si>
  <si>
    <t>09/23/24 12:10:18:7249</t>
  </si>
  <si>
    <t>09/23/24 12:10:19:7347</t>
  </si>
  <si>
    <t>09/23/24 12:10:20:7381</t>
  </si>
  <si>
    <t>09/23/24 12:10:21:7372</t>
  </si>
  <si>
    <t>09/23/24 12:10:22:7375</t>
  </si>
  <si>
    <t>09/23/24 12:10:23:7358</t>
  </si>
  <si>
    <t>09/23/24 12:10:24:7373</t>
  </si>
  <si>
    <t>09/23/24 12:10:27:6675</t>
  </si>
  <si>
    <t>09/23/24 12:10:28:6771</t>
  </si>
  <si>
    <t>09/23/24 12:10:29:6840</t>
  </si>
  <si>
    <t>09/23/24 12:10:30:6817</t>
  </si>
  <si>
    <t>09/23/24 12:10:31:6819</t>
  </si>
  <si>
    <t>09/23/24 12:10:32:6915</t>
  </si>
  <si>
    <t>09/23/24 12:10:33:6950</t>
  </si>
  <si>
    <t>09/23/24 12:10:34:7104</t>
  </si>
  <si>
    <t>09/23/24 12:10:35:7227</t>
  </si>
  <si>
    <t>09/23/24 12:10:36:7427</t>
  </si>
  <si>
    <t>09/23/24 12:10:37:7557</t>
  </si>
  <si>
    <t>09/23/24 12:10:38:7726</t>
  </si>
  <si>
    <t>09/23/24 12:10:39:7901</t>
  </si>
  <si>
    <t>09/23/24 12:10:40:8028</t>
  </si>
  <si>
    <t>09/23/24 12:10:41:8094</t>
  </si>
  <si>
    <t>09/23/24 12:10:42:8135</t>
  </si>
  <si>
    <t>09/23/24 12:10:43:8120</t>
  </si>
  <si>
    <t>09/23/24 12:10:44:8212</t>
  </si>
  <si>
    <t>09/23/24 12:10:45:8241</t>
  </si>
  <si>
    <t>09/23/24 12:10:46:8307</t>
  </si>
  <si>
    <t>09/23/24 12:10:47:8264</t>
  </si>
  <si>
    <t>09/23/24 12:10:48:8296</t>
  </si>
  <si>
    <t>09/23/24 12:10:49:8280</t>
  </si>
  <si>
    <t>09/23/24 12:10:50:8234</t>
  </si>
  <si>
    <t>09/23/24 12:10:51:8219</t>
  </si>
  <si>
    <t>09/23/24 12:10:52:8309</t>
  </si>
  <si>
    <t>09/23/24 12:10:53:8289</t>
  </si>
  <si>
    <t>09/23/24 12:10:54:8257</t>
  </si>
  <si>
    <t>09/23/24 12:10:55:8244</t>
  </si>
  <si>
    <t>09/23/24 12:10:56:8273</t>
  </si>
  <si>
    <t>09/23/24 12:10:57:8345</t>
  </si>
  <si>
    <t>09/23/24 12:10:58:8478</t>
  </si>
  <si>
    <t>09/23/24 12:10:59:8396</t>
  </si>
  <si>
    <t>09/23/24 12:11:00:8457</t>
  </si>
  <si>
    <t>09/23/24 12:11:01:8405</t>
  </si>
  <si>
    <t>09/23/24 12:11:02:8458</t>
  </si>
  <si>
    <t>09/23/24 12:11:03:8420</t>
  </si>
  <si>
    <t>09/23/24 12:11:04:8439</t>
  </si>
  <si>
    <t>09/23/24 12:11:05:8428</t>
  </si>
  <si>
    <t>09/23/24 12:11:06:8526</t>
  </si>
  <si>
    <t>09/23/24 12:11:07:8609</t>
  </si>
  <si>
    <t>09/23/24 12:11:08:8553</t>
  </si>
  <si>
    <t>09/23/24 12:11:09:8594</t>
  </si>
  <si>
    <t>09/23/24 12:11:10:8681</t>
  </si>
  <si>
    <t>09/23/24 12:11:11:8822</t>
  </si>
  <si>
    <t>09/23/24 12:11:12:8929</t>
  </si>
  <si>
    <t>09/23/24 12:11:13:8867</t>
  </si>
  <si>
    <t>09/23/24 12:11:14:8924</t>
  </si>
  <si>
    <t>09/23/24 12:11:15:8941</t>
  </si>
  <si>
    <t>09/23/24 12:11:16:8980</t>
  </si>
  <si>
    <t>09/23/24 12:11:17:9113</t>
  </si>
  <si>
    <t>09/23/24 12:11:18:9108</t>
  </si>
  <si>
    <t>09/23/24 12:11:19:9201</t>
  </si>
  <si>
    <t>09/23/24 12:11:20:9164</t>
  </si>
  <si>
    <t>09/23/24 12:11:21:9190</t>
  </si>
  <si>
    <t>09/23/24 12:11:22:9247</t>
  </si>
  <si>
    <t>09/23/24 12:11:23:9149</t>
  </si>
  <si>
    <t>09/23/24 12:11:24:9263</t>
  </si>
  <si>
    <t>09/23/24 12:11:25:9475</t>
  </si>
  <si>
    <t>09/23/24 12:11:26:9522</t>
  </si>
  <si>
    <t>09/23/24 12:11:27:9588</t>
  </si>
  <si>
    <t>09/23/24 12:11:28:9780</t>
  </si>
  <si>
    <t>09/23/24 12:11:29:9839</t>
  </si>
  <si>
    <t>09/23/24 12:11:30:9805</t>
  </si>
  <si>
    <t>09/23/24 12:11:31:9862</t>
  </si>
  <si>
    <t>09/23/24 12:11:32:9842</t>
  </si>
  <si>
    <t>09/23/24 12:11:33:9811</t>
  </si>
  <si>
    <t>09/23/24 12:11:34:9810</t>
  </si>
  <si>
    <t>09/23/24 12:11:35:9863</t>
  </si>
  <si>
    <t>09/23/24 12:11:36:9772</t>
  </si>
  <si>
    <t>09/23/24 12:11:37:9920</t>
  </si>
  <si>
    <t>09/23/24 12:11:39:0109</t>
  </si>
  <si>
    <t>09/23/24 12:11:40:0171</t>
  </si>
  <si>
    <t>09/23/24 12:11:41:0260</t>
  </si>
  <si>
    <t>09/23/24 12:11:42:0359</t>
  </si>
  <si>
    <t>09/23/24 12:11:43:0428</t>
  </si>
  <si>
    <t>09/23/24 12:11:44:0550</t>
  </si>
  <si>
    <t>09/23/24 12:11:45:0622</t>
  </si>
  <si>
    <t>09/23/24 12:11:46:0620</t>
  </si>
  <si>
    <t>09/23/24 12:11:47:0603</t>
  </si>
  <si>
    <t>09/23/24 12:11:48:0624</t>
  </si>
  <si>
    <t>09/23/24 12:11:49:0715</t>
  </si>
  <si>
    <t>09/23/24 12:11:50:0787</t>
  </si>
  <si>
    <t>09/23/24 12:11:51:0761</t>
  </si>
  <si>
    <t>09/23/24 12:11:52:0844</t>
  </si>
  <si>
    <t>09/23/24 12:11:53:0978</t>
  </si>
  <si>
    <t>09/23/24 12:11:54:0970</t>
  </si>
  <si>
    <t>09/23/24 12:11:55:1006</t>
  </si>
  <si>
    <t>09/23/24 12:11:56:1049</t>
  </si>
  <si>
    <t>09/23/24 12:11:57:1070</t>
  </si>
  <si>
    <t>09/23/24 12:11:58:1115</t>
  </si>
  <si>
    <t>09/23/24 12:11:59:1186</t>
  </si>
  <si>
    <t>09/23/24 12:12:00:1283</t>
  </si>
  <si>
    <t>09/23/24 12:12:01:1327</t>
  </si>
  <si>
    <t>09/23/24 12:12:02:1442</t>
  </si>
  <si>
    <t>09/23/24 12:12:03:1467</t>
  </si>
  <si>
    <t>09/23/24 12:12:04:1476</t>
  </si>
  <si>
    <t>09/23/24 12:12:05:1527</t>
  </si>
  <si>
    <t>09/23/24 12:12:06:1555</t>
  </si>
  <si>
    <t>09/23/24 12:12:07:1654</t>
  </si>
  <si>
    <t>09/23/24 12:12:08:1627</t>
  </si>
  <si>
    <t>09/23/24 12:12:09:1649</t>
  </si>
  <si>
    <t>09/23/24 12:12:10:1688</t>
  </si>
  <si>
    <t>09/23/24 12:12:11:1770</t>
  </si>
  <si>
    <t>09/23/24 12:12:12:1829</t>
  </si>
  <si>
    <t>09/23/24 12:12:13:1993</t>
  </si>
  <si>
    <t>09/23/24 12:12:14:2048</t>
  </si>
  <si>
    <t>09/23/24 12:12:15:1988</t>
  </si>
  <si>
    <t>09/23/24 12:12:16:2089</t>
  </si>
  <si>
    <t>09/23/24 12:12:17:2258</t>
  </si>
  <si>
    <t>09/23/24 12:12:18:2377</t>
  </si>
  <si>
    <t>09/23/24 12:12:19:2341</t>
  </si>
  <si>
    <t>09/23/24 12:12:20:2300</t>
  </si>
  <si>
    <t>09/23/24 12:12:21:2355</t>
  </si>
  <si>
    <t>09/23/24 12:12:22:2318</t>
  </si>
  <si>
    <t>09/23/24 12:12:23:2468</t>
  </si>
  <si>
    <t>09/23/24 12:12:24:2501</t>
  </si>
  <si>
    <t>09/23/24 12:12:25:2519</t>
  </si>
  <si>
    <t>09/23/24 12:12:26:2479</t>
  </si>
  <si>
    <t>09/23/24 12:12:27:2622</t>
  </si>
  <si>
    <t>09/23/24 12:12:28:2626</t>
  </si>
  <si>
    <t>09/23/24 12:12:29:2653</t>
  </si>
  <si>
    <t>09/23/24 12:12:30:2638</t>
  </si>
  <si>
    <t>09/23/24 12:12:31:2649</t>
  </si>
  <si>
    <t>09/23/24 12:12:32:2728</t>
  </si>
  <si>
    <t>09/23/24 12:12:33:2784</t>
  </si>
  <si>
    <t>09/23/24 12:12:34:2781</t>
  </si>
  <si>
    <t>09/23/24 12:12:35:2929</t>
  </si>
  <si>
    <t>09/23/24 12:12:36:2962</t>
  </si>
  <si>
    <t>09/23/24 12:12:37:3058</t>
  </si>
  <si>
    <t>09/23/24 12:12:38:3122</t>
  </si>
  <si>
    <t>09/23/24 12:12:39:3058</t>
  </si>
  <si>
    <t>09/23/24 12:12:40:3186</t>
  </si>
  <si>
    <t>09/23/24 12:12:41:3380</t>
  </si>
  <si>
    <t>09/23/24 12:12:42:3437</t>
  </si>
  <si>
    <t>09/23/24 12:12:43:3440</t>
  </si>
  <si>
    <t>09/23/24 12:12:44:3537</t>
  </si>
  <si>
    <t>09/23/24 12:12:45:3536</t>
  </si>
  <si>
    <t>09/23/24 12:12:46:3649</t>
  </si>
  <si>
    <t>09/23/24 12:12:47:3735</t>
  </si>
  <si>
    <t>09/23/24 12:12:48:3664</t>
  </si>
  <si>
    <t>09/23/24 12:12:49:3745</t>
  </si>
  <si>
    <t>09/23/24 12:12:50:3708</t>
  </si>
  <si>
    <t>09/23/24 12:12:51:3722</t>
  </si>
  <si>
    <t>09/23/24 12:12:52:3758</t>
  </si>
  <si>
    <t>09/23/24 12:12:53:3749</t>
  </si>
  <si>
    <t>09/23/24 12:12:54:3797</t>
  </si>
  <si>
    <t>09/23/24 12:12:55:3966</t>
  </si>
  <si>
    <t>09/23/24 12:12:56:3961</t>
  </si>
  <si>
    <t>09/23/24 12:12:57:4040</t>
  </si>
  <si>
    <t>09/23/24 12:12:58:4121</t>
  </si>
  <si>
    <t>09/23/24 12:12:59:4295</t>
  </si>
  <si>
    <t>09/23/24 12:13:00:4435</t>
  </si>
  <si>
    <t>09/23/24 12:13:01:4626</t>
  </si>
  <si>
    <t>09/23/24 12:13:02:4678</t>
  </si>
  <si>
    <t>09/23/24 12:13:03:4737</t>
  </si>
  <si>
    <t>09/23/24 12:13:04:4840</t>
  </si>
  <si>
    <t>09/23/24 12:13:05:5047</t>
  </si>
  <si>
    <t>09/23/24 12:13:06:5209</t>
  </si>
  <si>
    <t>09/23/24 12:13:07:5530</t>
  </si>
  <si>
    <t>09/23/24 12:13:08:5518</t>
  </si>
  <si>
    <t>09/23/24 12:13:09:5725</t>
  </si>
  <si>
    <t>09/23/24 12:13:10:5796</t>
  </si>
  <si>
    <t>09/23/24 12:13:11:5842</t>
  </si>
  <si>
    <t>09/23/24 12:13:12:5934</t>
  </si>
  <si>
    <t>09/23/24 12:13:13:5936</t>
  </si>
  <si>
    <t>09/23/24 12:13:14:6069</t>
  </si>
  <si>
    <t>09/23/24 12:13:15:6187</t>
  </si>
  <si>
    <t>09/23/24 12:13:16:6306</t>
  </si>
  <si>
    <t>09/23/24 12:13:17:6432</t>
  </si>
  <si>
    <t>09/23/24 12:13:18:6387</t>
  </si>
  <si>
    <t>09/23/24 12:13:19:6448</t>
  </si>
  <si>
    <t>09/23/24 12:13:20:6599</t>
  </si>
  <si>
    <t>09/23/24 12:13:21:6574</t>
  </si>
  <si>
    <t>09/23/24 12:13:22:6445</t>
  </si>
  <si>
    <t>09/23/24 12:13:23:6614</t>
  </si>
  <si>
    <t>09/23/24 12:13:24:6765</t>
  </si>
  <si>
    <t>09/23/24 12:13:25:6797</t>
  </si>
  <si>
    <t>09/23/24 12:13:26:6900</t>
  </si>
  <si>
    <t>09/23/24 12:13:27:6869</t>
  </si>
  <si>
    <t>09/23/24 12:13:28:7010</t>
  </si>
  <si>
    <t>09/23/24 12:13:29:7111</t>
  </si>
  <si>
    <t>09/23/24 12:13:30:7211</t>
  </si>
  <si>
    <t>09/23/24 12:13:31:7098</t>
  </si>
  <si>
    <t>09/23/24 12:13:32:7270</t>
  </si>
  <si>
    <t>09/23/24 12:13:33:7505</t>
  </si>
  <si>
    <t>09/23/24 12:13:34:7456</t>
  </si>
  <si>
    <t>09/23/24 12:13:35:7480</t>
  </si>
  <si>
    <t>09/23/24 12:13:36:7410</t>
  </si>
  <si>
    <t>09/23/24 12:13:37:7438</t>
  </si>
  <si>
    <t>09/23/24 12:13:38:7716</t>
  </si>
  <si>
    <t>09/23/24 12:13:39:7780</t>
  </si>
  <si>
    <t>09/23/24 12:13:40:7799</t>
  </si>
  <si>
    <t>09/23/24 12:13:41:7733</t>
  </si>
  <si>
    <t>09/23/24 12:13:42:7866</t>
  </si>
  <si>
    <t>09/23/24 12:13:43:7986</t>
  </si>
  <si>
    <t>09/23/24 12:13:44:7901</t>
  </si>
  <si>
    <t>09/23/24 12:13:45:7880</t>
  </si>
  <si>
    <t>09/23/24 12:13:46:7920</t>
  </si>
  <si>
    <t>09/23/24 12:13:47:7926</t>
  </si>
  <si>
    <t>09/23/24 12:13:48:8057</t>
  </si>
  <si>
    <t>09/23/24 12:13:49:8110</t>
  </si>
  <si>
    <t>09/23/24 12:13:50:8242</t>
  </si>
  <si>
    <t>09/23/24 12:13:51:8238</t>
  </si>
  <si>
    <t>09/23/24 12:13:52:8200</t>
  </si>
  <si>
    <t>09/23/24 12:13:53:8304</t>
  </si>
  <si>
    <t>09/23/24 12:13:54:8270</t>
  </si>
  <si>
    <t>09/23/24 12:13:55:8321</t>
  </si>
  <si>
    <t>09/23/24 12:13:56:8287</t>
  </si>
  <si>
    <t>09/23/24 12:13:57:8306</t>
  </si>
  <si>
    <t>09/23/24 12:13:58:8251</t>
  </si>
  <si>
    <t>09/23/24 12:13:59:8215</t>
  </si>
  <si>
    <t>09/23/24 12:14:00:8194</t>
  </si>
  <si>
    <t>09/23/24 12:14:01:8178</t>
  </si>
  <si>
    <t>09/23/24 12:14:02:8338</t>
  </si>
  <si>
    <t>09/23/24 12:14:03:8415</t>
  </si>
  <si>
    <t>09/23/24 12:14:04:8454</t>
  </si>
  <si>
    <t>09/23/24 12:14:05:8455</t>
  </si>
  <si>
    <t>09/23/24 12:14:06:8474</t>
  </si>
  <si>
    <t>09/23/24 12:14:07:8479</t>
  </si>
  <si>
    <t>09/23/24 12:14:08:8690</t>
  </si>
  <si>
    <t>09/23/24 12:14:09:8843</t>
  </si>
  <si>
    <t>09/23/24 12:14:10:8816</t>
  </si>
  <si>
    <t>09/23/24 12:14:11:8923</t>
  </si>
  <si>
    <t>09/23/24 12:14:12:8909</t>
  </si>
  <si>
    <t>09/23/24 12:14:13:8921</t>
  </si>
  <si>
    <t>09/23/24 12:14:14:8901</t>
  </si>
  <si>
    <t>09/23/24 12:14:15:8907</t>
  </si>
  <si>
    <t>09/23/24 12:14:16:8898</t>
  </si>
  <si>
    <t>09/23/24 12:14:17:8951</t>
  </si>
  <si>
    <t>09/23/24 12:14:18:9028</t>
  </si>
  <si>
    <t>09/23/24 12:14:19:9166</t>
  </si>
  <si>
    <t>09/23/24 12:14:20:9290</t>
  </si>
  <si>
    <t>09/23/24 12:14:21:9414</t>
  </si>
  <si>
    <t>09/23/24 12:14:22:9360</t>
  </si>
  <si>
    <t>09/23/24 12:14:23:9426</t>
  </si>
  <si>
    <t>09/23/24 12:14:24:9563</t>
  </si>
  <si>
    <t>09/23/24 12:14:25:9589</t>
  </si>
  <si>
    <t>09/23/24 12:14:26:9740</t>
  </si>
  <si>
    <t>09/23/24 12:14:27:9824</t>
  </si>
  <si>
    <t>09/23/24 12:14:28:9792</t>
  </si>
  <si>
    <t>09/23/24 12:14:29:9921</t>
  </si>
  <si>
    <t>09/23/24 12:14:30:9893</t>
  </si>
  <si>
    <t>09/23/24 12:14:32:0013</t>
  </si>
  <si>
    <t>09/23/24 12:14:33:0105</t>
  </si>
  <si>
    <t>09/23/24 12:14:34:0225</t>
  </si>
  <si>
    <t>09/23/24 12:14:35:0380</t>
  </si>
  <si>
    <t>09/23/24 12:14:36:0489</t>
  </si>
  <si>
    <t>09/23/24 12:14:37:0418</t>
  </si>
  <si>
    <t>09/23/24 12:14:38:0426</t>
  </si>
  <si>
    <t>09/23/24 12:14:39:0461</t>
  </si>
  <si>
    <t>09/23/24 12:14:40:0437</t>
  </si>
  <si>
    <t>09/23/24 12:14:41:0497</t>
  </si>
  <si>
    <t>09/23/24 12:14:42:0409</t>
  </si>
  <si>
    <t>09/23/24 12:14:43:0375</t>
  </si>
  <si>
    <t>09/23/24 12:14:44:0461</t>
  </si>
  <si>
    <t>09/23/24 12:14:45:0513</t>
  </si>
  <si>
    <t>09/23/24 12:14:46:0610</t>
  </si>
  <si>
    <t>09/23/24 12:14:47:0622</t>
  </si>
  <si>
    <t>09/23/24 12:14:48:0700</t>
  </si>
  <si>
    <t>09/23/24 12:14:49:0838</t>
  </si>
  <si>
    <t>09/23/24 12:14:50:0944</t>
  </si>
  <si>
    <t>09/23/24 12:14:51:0966</t>
  </si>
  <si>
    <t>09/23/24 12:14:52:0881</t>
  </si>
  <si>
    <t>09/23/24 12:14:53:0900</t>
  </si>
  <si>
    <t>09/23/24 12:14:54:0931</t>
  </si>
  <si>
    <t>09/23/24 12:14:55:0953</t>
  </si>
  <si>
    <t>09/23/24 12:14:56:0945</t>
  </si>
  <si>
    <t>09/23/24 12:14:57:0999</t>
  </si>
  <si>
    <t>09/23/24 12:14:58:1056</t>
  </si>
  <si>
    <t>09/23/24 12:14:59:1046</t>
  </si>
  <si>
    <t>09/23/24 12:15:00:1149</t>
  </si>
  <si>
    <t>09/23/24 12:15:01:1235</t>
  </si>
  <si>
    <t>09/23/24 12:15:02:1289</t>
  </si>
  <si>
    <t>09/23/24 12:15:03:1266</t>
  </si>
  <si>
    <t>09/23/24 12:15:04:1291</t>
  </si>
  <si>
    <t>09/23/24 12:15:05:1326</t>
  </si>
  <si>
    <t>09/23/24 12:15:06:1516</t>
  </si>
  <si>
    <t>09/23/24 12:15:07:1593</t>
  </si>
  <si>
    <t>09/23/24 12:15:08:1568</t>
  </si>
  <si>
    <t>09/23/24 12:15:09:1614</t>
  </si>
  <si>
    <t>09/23/24 12:15:10:1667</t>
  </si>
  <si>
    <t>09/23/24 12:15:11:1675</t>
  </si>
  <si>
    <t>09/23/24 12:15:12:1659</t>
  </si>
  <si>
    <t>09/23/24 12:15:13:1667</t>
  </si>
  <si>
    <t>09/23/24 12:15:14:1701</t>
  </si>
  <si>
    <t>09/23/24 12:15:15:1840</t>
  </si>
  <si>
    <t>09/23/24 12:15:16:1835</t>
  </si>
  <si>
    <t>09/23/24 12:15:17:1985</t>
  </si>
  <si>
    <t>09/23/24 12:15:18:2097</t>
  </si>
  <si>
    <t>09/23/24 12:15:19:2186</t>
  </si>
  <si>
    <t>09/23/24 12:15:20:2122</t>
  </si>
  <si>
    <t>09/23/24 12:15:21:2182</t>
  </si>
  <si>
    <t>09/23/24 12:15:22:2165</t>
  </si>
  <si>
    <t>09/23/24 12:15:23:2149</t>
  </si>
  <si>
    <t>09/23/24 12:15:24:2113</t>
  </si>
  <si>
    <t>09/23/24 12:15:25:2274</t>
  </si>
  <si>
    <t>09/23/24 12:15:26:2293</t>
  </si>
  <si>
    <t>09/23/24 12:15:27:2430</t>
  </si>
  <si>
    <t>09/23/24 12:15:28:2448</t>
  </si>
  <si>
    <t>09/23/24 12:15:29:2530</t>
  </si>
  <si>
    <t>09/23/24 12:15:30:2511</t>
  </si>
  <si>
    <t>09/23/24 12:15:31:2499</t>
  </si>
  <si>
    <t>09/23/24 12:15:32:2484</t>
  </si>
  <si>
    <t>09/23/24 12:15:33:2452</t>
  </si>
  <si>
    <t>09/23/24 12:15:34:2555</t>
  </si>
  <si>
    <t>09/23/24 12:15:35:2709</t>
  </si>
  <si>
    <t>09/23/24 12:15:36:2859</t>
  </si>
  <si>
    <t>09/23/24 12:15:37:2910</t>
  </si>
  <si>
    <t>09/23/24 12:15:38:3024</t>
  </si>
  <si>
    <t>09/23/24 12:15:39:3127</t>
  </si>
  <si>
    <t>09/23/24 12:15:40:3139</t>
  </si>
  <si>
    <t>09/23/24 12:15:41:3157</t>
  </si>
  <si>
    <t>09/23/24 12:15:42:3112</t>
  </si>
  <si>
    <t>09/23/24 12:15:43:3046</t>
  </si>
  <si>
    <t>09/23/24 12:15:44:3192</t>
  </si>
  <si>
    <t>09/23/24 12:15:45:3318</t>
  </si>
  <si>
    <t>09/23/24 12:15:46:3364</t>
  </si>
  <si>
    <t>09/23/24 12:15:47:3373</t>
  </si>
  <si>
    <t>09/23/24 12:15:48:3541</t>
  </si>
  <si>
    <t>09/23/24 12:15:49:3515</t>
  </si>
  <si>
    <t>09/23/24 12:15:50:3576</t>
  </si>
  <si>
    <t>09/23/24 12:15:51:3610</t>
  </si>
  <si>
    <t>09/23/24 12:15:52:3588</t>
  </si>
  <si>
    <t>09/23/24 12:15:53:3571</t>
  </si>
  <si>
    <t>09/23/24 12:15:54:3522</t>
  </si>
  <si>
    <t>09/23/24 12:15:55:3662</t>
  </si>
  <si>
    <t>09/23/24 12:15:56:3865</t>
  </si>
  <si>
    <t>09/23/24 12:15:57:3989</t>
  </si>
  <si>
    <t>09/23/24 12:15:58:4041</t>
  </si>
  <si>
    <t>09/23/24 12:15:59:4218</t>
  </si>
  <si>
    <t>09/23/24 12:16:00:4266</t>
  </si>
  <si>
    <t>09/23/24 12:16:01:4349</t>
  </si>
  <si>
    <t>09/23/24 12:16:02:4412</t>
  </si>
  <si>
    <t>09/23/24 12:16:03:4480</t>
  </si>
  <si>
    <t>09/23/24 12:16:04:4627</t>
  </si>
  <si>
    <t>09/23/24 12:16:05:4724</t>
  </si>
  <si>
    <t>09/23/24 12:16:06:4684</t>
  </si>
  <si>
    <t>09/23/24 12:16:07:4660</t>
  </si>
  <si>
    <t>09/23/24 12:16:08:4705</t>
  </si>
  <si>
    <t>09/23/24 12:16:09:4696</t>
  </si>
  <si>
    <t>09/23/24 12:16:10:4619</t>
  </si>
  <si>
    <t>09/23/24 12:16:11:4756</t>
  </si>
  <si>
    <t>09/23/24 12:16:12:4909</t>
  </si>
  <si>
    <t>09/23/24 12:16:13:5062</t>
  </si>
  <si>
    <t>09/23/24 12:16:14:5384</t>
  </si>
  <si>
    <t>09/23/24 12:16:15:5427</t>
  </si>
  <si>
    <t>09/23/24 12:16:16:5496</t>
  </si>
  <si>
    <t>09/23/24 12:16:17:5449</t>
  </si>
  <si>
    <t>09/23/24 12:16:18:5531</t>
  </si>
  <si>
    <t>09/23/24 12:16:19:5712</t>
  </si>
  <si>
    <t>09/23/24 12:16:20:5774</t>
  </si>
  <si>
    <t>09/23/24 12:16:21:5905</t>
  </si>
  <si>
    <t>09/23/24 12:16:22:6062</t>
  </si>
  <si>
    <t>09/23/24 12:16:23:6083</t>
  </si>
  <si>
    <t>09/23/24 12:16:24:6098</t>
  </si>
  <si>
    <t>09/23/24 12:16:25:6103</t>
  </si>
  <si>
    <t>09/23/24 12:16:26:6133</t>
  </si>
  <si>
    <t>09/23/24 12:16:27:6048</t>
  </si>
  <si>
    <t>09/23/24 12:16:28:6226</t>
  </si>
  <si>
    <t>09/23/24 12:16:29:6148</t>
  </si>
  <si>
    <t>09/23/24 12:16:30:6165</t>
  </si>
  <si>
    <t>09/23/24 12:16:31:6326</t>
  </si>
  <si>
    <t>09/23/24 12:16:32:6402</t>
  </si>
  <si>
    <t>09/23/24 12:16:33:6454</t>
  </si>
  <si>
    <t>09/23/24 12:16:34:6548</t>
  </si>
  <si>
    <t>09/23/24 12:16:35:6572</t>
  </si>
  <si>
    <t>09/23/24 12:16:36:6573</t>
  </si>
  <si>
    <t>09/23/24 12:16:37:6599</t>
  </si>
  <si>
    <t>09/23/24 12:16:38:6503</t>
  </si>
  <si>
    <t>09/23/24 12:16:39:6584</t>
  </si>
  <si>
    <t>09/23/24 12:16:40:6547</t>
  </si>
  <si>
    <t>09/23/24 12:16:41:6738</t>
  </si>
  <si>
    <t>09/23/24 12:16:42:6657</t>
  </si>
  <si>
    <t>09/23/24 12:16:43:6637</t>
  </si>
  <si>
    <t>09/23/24 12:16:44:6716</t>
  </si>
  <si>
    <t>09/23/24 12:16:45:6740</t>
  </si>
  <si>
    <t>09/23/24 12:16:46:6786</t>
  </si>
  <si>
    <t>09/23/24 12:16:47:6937</t>
  </si>
  <si>
    <t>09/23/24 12:16:48:7151</t>
  </si>
  <si>
    <t>09/23/24 12:16:49:7299</t>
  </si>
  <si>
    <t>09/23/24 12:16:50:7413</t>
  </si>
  <si>
    <t>09/23/24 12:16:51:7555</t>
  </si>
  <si>
    <t>09/23/24 12:16:52:7680</t>
  </si>
  <si>
    <t>09/23/24 12:16:53:7840</t>
  </si>
  <si>
    <t>09/23/24 12:16:54:7890</t>
  </si>
  <si>
    <t>09/23/24 12:16:55:8035</t>
  </si>
  <si>
    <t>09/23/24 12:16:56:8213</t>
  </si>
  <si>
    <t>09/23/24 12:16:57:8208</t>
  </si>
  <si>
    <t>09/23/24 12:16:58:8247</t>
  </si>
  <si>
    <t>09/23/24 12:16:59:8238</t>
  </si>
  <si>
    <t>09/23/24 12:17:00:8302</t>
  </si>
  <si>
    <t>09/23/24 12:17:01:8294</t>
  </si>
  <si>
    <t>09/23/24 12:17:02:8214</t>
  </si>
  <si>
    <t>09/23/24 12:17:03:8288</t>
  </si>
  <si>
    <t>09/23/24 12:17:04:8251</t>
  </si>
  <si>
    <t>09/23/24 12:17:05:8337</t>
  </si>
  <si>
    <t>09/23/24 12:17:06:8384</t>
  </si>
  <si>
    <t>09/23/24 12:17:07:8512</t>
  </si>
  <si>
    <t>09/23/24 12:17:08:8604</t>
  </si>
  <si>
    <t>09/23/24 12:17:09:8528</t>
  </si>
  <si>
    <t>09/23/24 12:17:10:8666</t>
  </si>
  <si>
    <t>09/23/24 12:17:12:3717</t>
  </si>
  <si>
    <t>09/23/24 12:17:13:3764</t>
  </si>
  <si>
    <t>09/23/24 12:17:14:3705</t>
  </si>
  <si>
    <t>09/23/24 12:17:15:3838</t>
  </si>
  <si>
    <t>09/23/24 12:17:16:3878</t>
  </si>
  <si>
    <t>09/23/24 12:17:17:4009</t>
  </si>
  <si>
    <t>09/23/24 12:17:18:4100</t>
  </si>
  <si>
    <t>09/23/24 12:17:19:4104</t>
  </si>
  <si>
    <t>09/23/24 12:17:20:4222</t>
  </si>
  <si>
    <t>09/23/24 12:17:21:4221</t>
  </si>
  <si>
    <t>09/23/24 12:17:22:4308</t>
  </si>
  <si>
    <t>09/23/24 12:17:23:4370</t>
  </si>
  <si>
    <t>09/23/24 12:17:24:4363</t>
  </si>
  <si>
    <t>09/23/24 12:17:25:4471</t>
  </si>
  <si>
    <t>09/23/24 12:17:26:4529</t>
  </si>
  <si>
    <t>09/23/24 12:17:27:4582</t>
  </si>
  <si>
    <t>09/23/24 12:17:28:4746</t>
  </si>
  <si>
    <t>09/23/24 12:17:29:4846</t>
  </si>
  <si>
    <t>09/23/24 12:17:30:4911</t>
  </si>
  <si>
    <t>09/23/24 12:17:31:5053</t>
  </si>
  <si>
    <t>09/23/24 12:17:32:5162</t>
  </si>
  <si>
    <t>09/23/24 12:17:33:5286</t>
  </si>
  <si>
    <t>09/23/24 12:17:34:5436</t>
  </si>
  <si>
    <t>09/23/24 12:17:35:5625</t>
  </si>
  <si>
    <t>09/23/24 12:17:36:5695</t>
  </si>
  <si>
    <t>09/23/24 12:17:37:5776</t>
  </si>
  <si>
    <t>09/23/24 12:17:38:5936</t>
  </si>
  <si>
    <t>09/23/24 12:17:39:5980</t>
  </si>
  <si>
    <t>09/23/24 12:17:40:5962</t>
  </si>
  <si>
    <t>09/23/24 12:17:41:6015</t>
  </si>
  <si>
    <t>09/23/24 12:17:42:6102</t>
  </si>
  <si>
    <t>09/23/24 12:17:43:6102</t>
  </si>
  <si>
    <t>09/23/24 12:17:44:6125</t>
  </si>
  <si>
    <t>09/23/24 12:17:45:6148</t>
  </si>
  <si>
    <t>09/23/24 12:17:46:6324</t>
  </si>
  <si>
    <t>09/23/24 12:17:47:6348</t>
  </si>
  <si>
    <t>09/23/24 12:17:48:6413</t>
  </si>
  <si>
    <t>09/23/24 12:17:49:6439</t>
  </si>
  <si>
    <t>09/23/24 12:17:50:6443</t>
  </si>
  <si>
    <t>09/23/24 12:17:51:6420</t>
  </si>
  <si>
    <t>09/23/24 12:17:52:6432</t>
  </si>
  <si>
    <t>09/23/24 12:17:53:6464</t>
  </si>
  <si>
    <t>09/23/24 12:17:54:6601</t>
  </si>
  <si>
    <t>09/23/24 12:17:55:6563</t>
  </si>
  <si>
    <t>09/23/24 12:17:56:6539</t>
  </si>
  <si>
    <t>09/23/24 12:17:57:6542</t>
  </si>
  <si>
    <t>09/23/24 12:17:58:6644</t>
  </si>
  <si>
    <t>09/23/24 12:17:59:6803</t>
  </si>
  <si>
    <t>09/23/24 12:18:00:6883</t>
  </si>
  <si>
    <t>09/23/24 12:18:01:7000</t>
  </si>
  <si>
    <t>09/23/24 12:18:02:7126</t>
  </si>
  <si>
    <t>09/23/24 12:18:03:7193</t>
  </si>
  <si>
    <t>09/23/24 12:18:04:7171</t>
  </si>
  <si>
    <t>09/23/24 12:18:05:7153</t>
  </si>
  <si>
    <t>09/23/24 12:18:06:7165</t>
  </si>
  <si>
    <t>09/23/24 12:18:07:7112</t>
  </si>
  <si>
    <t>09/23/24 12:18:08:7174</t>
  </si>
  <si>
    <t>09/23/24 12:18:09:7228</t>
  </si>
  <si>
    <t>09/23/24 12:18:10:7333</t>
  </si>
  <si>
    <t>09/23/24 12:18:11:7405</t>
  </si>
  <si>
    <t>09/23/24 12:18:12:7560</t>
  </si>
  <si>
    <t>09/23/24 12:18:13:7706</t>
  </si>
  <si>
    <t>09/23/24 12:18:14:7885</t>
  </si>
  <si>
    <t>09/23/24 12:18:15:8003</t>
  </si>
  <si>
    <t>09/23/24 12:18:16:8024</t>
  </si>
  <si>
    <t>09/23/24 12:18:17:8102</t>
  </si>
  <si>
    <t>09/23/24 12:18:18:8226</t>
  </si>
  <si>
    <t>09/23/24 12:18:19:8360</t>
  </si>
  <si>
    <t>09/23/24 12:18:20:8363</t>
  </si>
  <si>
    <t>09/23/24 12:18:21:8486</t>
  </si>
  <si>
    <t>09/23/24 12:18:22:8641</t>
  </si>
  <si>
    <t>09/23/24 12:18:23:8699</t>
  </si>
  <si>
    <t>09/23/24 12:18:24:8861</t>
  </si>
  <si>
    <t>09/23/24 12:18:25:8926</t>
  </si>
  <si>
    <t>09/23/24 12:18:26:8831</t>
  </si>
  <si>
    <t>09/23/24 12:18:27:8891</t>
  </si>
  <si>
    <t>09/23/24 12:18:28:9055</t>
  </si>
  <si>
    <t>09/23/24 12:18:29:9135</t>
  </si>
  <si>
    <t>09/23/24 12:18:30:9325</t>
  </si>
  <si>
    <t>09/23/24 12:18:31:9294</t>
  </si>
  <si>
    <t>09/23/24 12:18:32:9360</t>
  </si>
  <si>
    <t>09/23/24 12:18:33:9401</t>
  </si>
  <si>
    <t>09/23/24 12:18:34:9315</t>
  </si>
  <si>
    <t>09/23/24 12:18:35:9450</t>
  </si>
  <si>
    <t>09/23/24 12:18:36:9532</t>
  </si>
  <si>
    <t>09/23/24 12:18:37:9585</t>
  </si>
  <si>
    <t>09/23/24 12:18:38:9668</t>
  </si>
  <si>
    <t>09/23/24 12:18:39:9715</t>
  </si>
  <si>
    <t>09/23/24 12:18:40:9730</t>
  </si>
  <si>
    <t>09/23/24 12:18:41:9908</t>
  </si>
  <si>
    <t>09/23/24 12:18:42:9951</t>
  </si>
  <si>
    <t>09/23/24 12:18:43:9931</t>
  </si>
  <si>
    <t>09/23/24 12:18:44:9986</t>
  </si>
  <si>
    <t>09/23/24 12:18:46:0044</t>
  </si>
  <si>
    <t>09/23/24 12:18:47:0243</t>
  </si>
  <si>
    <t>09/23/24 12:18:48:0278</t>
  </si>
  <si>
    <t>09/23/24 12:18:49:0433</t>
  </si>
  <si>
    <t>09/23/24 12:18:50:0485</t>
  </si>
  <si>
    <t>09/23/24 12:18:51:0467</t>
  </si>
  <si>
    <t>09/23/24 12:18:52:0543</t>
  </si>
  <si>
    <t>09/23/24 12:18:53:0632</t>
  </si>
  <si>
    <t>09/23/24 12:18:54:0639</t>
  </si>
  <si>
    <t>09/23/24 12:18:55:0667</t>
  </si>
  <si>
    <t>09/23/24 12:18:56:0767</t>
  </si>
  <si>
    <t>09/23/24 12:18:57:0794</t>
  </si>
  <si>
    <t>09/23/24 12:18:58:0822</t>
  </si>
  <si>
    <t>09/23/24 12:18:59:0815</t>
  </si>
  <si>
    <t>09/23/24 12:19:00:0827</t>
  </si>
  <si>
    <t>09/23/24 12:19:01:0928</t>
  </si>
  <si>
    <t>09/23/24 12:19:02:1023</t>
  </si>
  <si>
    <t>09/23/24 12:19:03:1070</t>
  </si>
  <si>
    <t>09/23/24 12:19:04:1094</t>
  </si>
  <si>
    <t>09/23/24 12:19:05:1102</t>
  </si>
  <si>
    <t>09/23/24 12:19:06:1135</t>
  </si>
  <si>
    <t>09/23/24 12:19:07:1287</t>
  </si>
  <si>
    <t>09/23/24 12:19:08:1302</t>
  </si>
  <si>
    <t>09/23/24 12:19:09:1446</t>
  </si>
  <si>
    <t>09/23/24 12:19:10:1332</t>
  </si>
  <si>
    <t>09/23/24 12:19:11:1472</t>
  </si>
  <si>
    <t>09/23/24 12:19:12:1560</t>
  </si>
  <si>
    <t>09/23/24 12:19:13:1644</t>
  </si>
  <si>
    <t>09/23/24 12:19:14:1800</t>
  </si>
  <si>
    <t>09/23/24 12:19:15:1959</t>
  </si>
  <si>
    <t>09/23/24 12:19:16:2075</t>
  </si>
  <si>
    <t>09/23/24 12:19:17:2212</t>
  </si>
  <si>
    <t>09/23/24 12:19:18:2138</t>
  </si>
  <si>
    <t>09/23/24 12:19:19:2260</t>
  </si>
  <si>
    <t>09/23/24 12:19:20:2370</t>
  </si>
  <si>
    <t>09/23/24 12:19:21:2356</t>
  </si>
  <si>
    <t>09/23/24 12:19:22:2401</t>
  </si>
  <si>
    <t>09/23/24 12:19:23:2449</t>
  </si>
  <si>
    <t>09/23/24 12:19:24:2472</t>
  </si>
  <si>
    <t>09/23/24 12:19:25:2419</t>
  </si>
  <si>
    <t>09/23/24 12:19:26:2447</t>
  </si>
  <si>
    <t>09/23/24 12:19:27:2400</t>
  </si>
  <si>
    <t>09/23/24 12:19:28:2545</t>
  </si>
  <si>
    <t>09/23/24 12:19:29:2666</t>
  </si>
  <si>
    <t>09/23/24 12:19:30:2595</t>
  </si>
  <si>
    <t>09/23/24 12:19:31:2693</t>
  </si>
  <si>
    <t>09/23/24 12:19:32:2641</t>
  </si>
  <si>
    <t>09/23/24 12:19:33:2678</t>
  </si>
  <si>
    <t>09/23/24 12:19:34:2657</t>
  </si>
  <si>
    <t>09/23/24 12:19:35:2664</t>
  </si>
  <si>
    <t>09/23/24 12:19:36:2614</t>
  </si>
  <si>
    <t>09/23/24 12:19:37:2633</t>
  </si>
  <si>
    <t>09/23/24 12:19:38:2651</t>
  </si>
  <si>
    <t>09/23/24 12:19:39:2610</t>
  </si>
  <si>
    <t>09/23/24 12:19:40:2752</t>
  </si>
  <si>
    <t>09/23/24 12:19:41:2965</t>
  </si>
  <si>
    <t>09/23/24 12:19:42:2884</t>
  </si>
  <si>
    <t>09/23/24 12:19:43:3164</t>
  </si>
  <si>
    <t>09/23/24 12:19:44:3124</t>
  </si>
  <si>
    <t>09/23/24 12:19:45:3146</t>
  </si>
  <si>
    <t>09/23/24 12:19:46:3133</t>
  </si>
  <si>
    <t>09/23/24 12:19:47:3082</t>
  </si>
  <si>
    <t>09/23/24 12:19:48:3077</t>
  </si>
  <si>
    <t>09/23/24 12:19:49:3204</t>
  </si>
  <si>
    <t>09/23/24 12:19:50:3354</t>
  </si>
  <si>
    <t>09/23/24 12:19:51:3475</t>
  </si>
  <si>
    <t>09/23/24 12:19:52:3602</t>
  </si>
  <si>
    <t>09/23/24 12:19:53:3633</t>
  </si>
  <si>
    <t>09/23/24 12:19:54:3549</t>
  </si>
  <si>
    <t>09/23/24 12:19:55:3665</t>
  </si>
  <si>
    <t>09/23/24 12:19:56:3809</t>
  </si>
  <si>
    <t>09/23/24 12:19:57:3967</t>
  </si>
  <si>
    <t>09/23/24 12:19:58:4163</t>
  </si>
  <si>
    <t>09/23/24 12:19:59:4224</t>
  </si>
  <si>
    <t>09/23/24 12:20:00:4249</t>
  </si>
  <si>
    <t>09/23/24 12:20:01:4192</t>
  </si>
  <si>
    <t>09/23/24 12:20:02:4136</t>
  </si>
  <si>
    <t>09/23/24 12:20:03:4155</t>
  </si>
  <si>
    <t>09/23/24 12:20:04:4202</t>
  </si>
  <si>
    <t>09/23/24 12:20:05:4325</t>
  </si>
  <si>
    <t>09/23/24 12:20:06:4348</t>
  </si>
  <si>
    <t>09/23/24 12:20:07:4509</t>
  </si>
  <si>
    <t>09/23/24 12:20:08:4513</t>
  </si>
  <si>
    <t>09/23/24 12:20:09:4533</t>
  </si>
  <si>
    <t>09/23/24 12:20:10:4502</t>
  </si>
  <si>
    <t>09/23/24 12:20:11:4454</t>
  </si>
  <si>
    <t>09/23/24 12:20:12:4442</t>
  </si>
  <si>
    <t>09/23/24 12:20:13:4510</t>
  </si>
  <si>
    <t>09/23/24 12:20:14:4601</t>
  </si>
  <si>
    <t>09/23/24 12:20:15:4621</t>
  </si>
  <si>
    <t>09/23/24 12:20:16:4707</t>
  </si>
  <si>
    <t>09/23/24 12:20:17:4714</t>
  </si>
  <si>
    <t>09/23/24 12:20:18:4675</t>
  </si>
  <si>
    <t>09/23/24 12:20:19:4646</t>
  </si>
  <si>
    <t>09/23/24 12:20:20:4667</t>
  </si>
  <si>
    <t>09/23/24 12:20:21:4740</t>
  </si>
  <si>
    <t>09/23/24 12:20:22:4931</t>
  </si>
  <si>
    <t>09/23/24 12:20:23:5097</t>
  </si>
  <si>
    <t>09/23/24 12:20:24:5111</t>
  </si>
  <si>
    <t>09/23/24 12:20:25:5172</t>
  </si>
  <si>
    <t>09/23/24 12:20:26:5240</t>
  </si>
  <si>
    <t>09/23/24 12:20:27:5286</t>
  </si>
  <si>
    <t>09/23/24 12:20:28:5443</t>
  </si>
  <si>
    <t>09/23/24 12:20:29:5543</t>
  </si>
  <si>
    <t>09/23/24 12:20:30:5664</t>
  </si>
  <si>
    <t>09/23/24 12:20:31:5556</t>
  </si>
  <si>
    <t>09/23/24 12:20:32:5600</t>
  </si>
  <si>
    <t>09/23/24 12:20:33:5630</t>
  </si>
  <si>
    <t>09/23/24 12:20:34:5602</t>
  </si>
  <si>
    <t>09/23/24 12:20:35:5556</t>
  </si>
  <si>
    <t>09/23/24 12:20:36:5679</t>
  </si>
  <si>
    <t>09/23/24 12:20:37:5753</t>
  </si>
  <si>
    <t>09/23/24 12:20:38:5830</t>
  </si>
  <si>
    <t>09/23/24 12:20:39:5913</t>
  </si>
  <si>
    <t>09/23/24 12:20:40:5909</t>
  </si>
  <si>
    <t>09/23/24 12:20:41:5975</t>
  </si>
  <si>
    <t>09/23/24 12:20:42:5926</t>
  </si>
  <si>
    <t>09/23/24 12:20:43:5861</t>
  </si>
  <si>
    <t>09/23/24 12:20:44:5999</t>
  </si>
  <si>
    <t>09/23/24 12:20:45:6171</t>
  </si>
  <si>
    <t>09/23/24 12:20:46:6272</t>
  </si>
  <si>
    <t>09/23/24 12:20:47:6206</t>
  </si>
  <si>
    <t>09/23/24 12:20:48:6209</t>
  </si>
  <si>
    <t>09/23/24 12:20:49:6285</t>
  </si>
  <si>
    <t>09/23/24 12:20:50:6310</t>
  </si>
  <si>
    <t>09/23/24 12:20:51:6386</t>
  </si>
  <si>
    <t>09/23/24 12:20:52:6470</t>
  </si>
  <si>
    <t>09/23/24 12:20:53:6569</t>
  </si>
  <si>
    <t>09/23/24 12:20:54:6560</t>
  </si>
  <si>
    <t>09/23/24 12:20:55:6712</t>
  </si>
  <si>
    <t>09/23/24 12:20:56:6636</t>
  </si>
  <si>
    <t>09/23/24 12:20:57:6757</t>
  </si>
  <si>
    <t>09/23/24 12:20:58:6621</t>
  </si>
  <si>
    <t>09/23/24 12:20:59:6813</t>
  </si>
  <si>
    <t>09/23/24 12:21:00:6876</t>
  </si>
  <si>
    <t>09/23/24 12:21:01:6952</t>
  </si>
  <si>
    <t>09/23/24 12:21:02:6994</t>
  </si>
  <si>
    <t>09/23/24 12:21:03:7152</t>
  </si>
  <si>
    <t>09/23/24 12:21:04:7200</t>
  </si>
  <si>
    <t>09/23/24 12:21:05:7296</t>
  </si>
  <si>
    <t>09/23/24 12:21:06:7404</t>
  </si>
  <si>
    <t>09/23/24 12:21:07:7540</t>
  </si>
  <si>
    <t>09/23/24 12:21:08:7451</t>
  </si>
  <si>
    <t>09/23/24 12:21:09:7431</t>
  </si>
  <si>
    <t>09/23/24 12:21:10:7614</t>
  </si>
  <si>
    <t>09/23/24 12:21:11:7810</t>
  </si>
  <si>
    <t>09/23/24 12:21:12:7926</t>
  </si>
  <si>
    <t>09/23/24 12:21:13:7875</t>
  </si>
  <si>
    <t>09/23/24 12:21:14:7939</t>
  </si>
  <si>
    <t>09/23/24 12:21:15:7992</t>
  </si>
  <si>
    <t>09/23/24 12:21:16:7969</t>
  </si>
  <si>
    <t>09/23/24 12:21:17:7950</t>
  </si>
  <si>
    <t>09/23/24 12:21:18:8033</t>
  </si>
  <si>
    <t>09/23/24 12:21:19:8200</t>
  </si>
  <si>
    <t>09/23/24 12:21:20:8183</t>
  </si>
  <si>
    <t>09/23/24 12:21:21:8306</t>
  </si>
  <si>
    <t>09/23/24 12:21:22:8388</t>
  </si>
  <si>
    <t>09/23/24 12:21:23:8415</t>
  </si>
  <si>
    <t>09/23/24 12:21:24:8417</t>
  </si>
  <si>
    <t>09/23/24 12:21:25:8338</t>
  </si>
  <si>
    <t>09/23/24 12:21:26:8410</t>
  </si>
  <si>
    <t>09/23/24 12:21:27:8484</t>
  </si>
  <si>
    <t>09/23/24 12:21:28:8675</t>
  </si>
  <si>
    <t>09/23/24 12:21:29:8764</t>
  </si>
  <si>
    <t>09/23/24 12:21:30:8710</t>
  </si>
  <si>
    <t>09/23/24 12:21:31:8787</t>
  </si>
  <si>
    <t>09/23/24 12:21:32:8683</t>
  </si>
  <si>
    <t>09/23/24 12:21:33:8922</t>
  </si>
  <si>
    <t>09/23/24 12:21:34:8978</t>
  </si>
  <si>
    <t>09/23/24 12:21:35:9143</t>
  </si>
  <si>
    <t>09/23/24 12:21:36:9182</t>
  </si>
  <si>
    <t>09/23/24 12:21:37:9212</t>
  </si>
  <si>
    <t>09/23/24 12:21:38:9245</t>
  </si>
  <si>
    <t>09/23/24 12:21:39:9115</t>
  </si>
  <si>
    <t>09/23/24 12:21:40:9158</t>
  </si>
  <si>
    <t>09/23/24 12:21:41:9133</t>
  </si>
  <si>
    <t>09/23/24 12:21:42:9188</t>
  </si>
  <si>
    <t>09/23/24 12:21:43:9361</t>
  </si>
  <si>
    <t>09/23/24 12:21:44:9436</t>
  </si>
  <si>
    <t>09/23/24 12:21:45:9592</t>
  </si>
  <si>
    <t>09/23/24 12:21:46:9730</t>
  </si>
  <si>
    <t>09/23/24 12:21:47:9869</t>
  </si>
  <si>
    <t>09/23/24 12:21:48:9829</t>
  </si>
  <si>
    <t>09/23/24 12:21:49:9780</t>
  </si>
  <si>
    <t>09/23/24 12:21:50:9858</t>
  </si>
  <si>
    <t>09/23/24 12:21:52:0122</t>
  </si>
  <si>
    <t>09/23/24 12:21:52:9860</t>
  </si>
  <si>
    <t>Piston extended 6" (max) - pressure = 99.7 psi</t>
  </si>
  <si>
    <t>09/23/24 12:21:53:9860</t>
  </si>
  <si>
    <t>09/23/24 12:21:54:9866</t>
  </si>
  <si>
    <t>09/23/24 12:21:55:9888</t>
  </si>
  <si>
    <t>09/23/24 12:21:57:0023</t>
  </si>
  <si>
    <t>09/23/24 12:21:58:0052</t>
  </si>
  <si>
    <t>09/23/24 12:21:59:0139</t>
  </si>
  <si>
    <t>09/23/24 12:22:00:0138</t>
  </si>
  <si>
    <t>09/23/24 12:22:01:0258</t>
  </si>
  <si>
    <t>09/23/24 12:22:02:0358</t>
  </si>
  <si>
    <t>09/23/24 12:22:03:0548</t>
  </si>
  <si>
    <t>09/23/24 12:22:04:0663</t>
  </si>
  <si>
    <t>09/23/24 12:22:05:0643</t>
  </si>
  <si>
    <t>09/23/24 12:22:06:0683</t>
  </si>
  <si>
    <t>09/23/24 12:22:07:0785</t>
  </si>
  <si>
    <t>09/23/24 12:22:08:0798</t>
  </si>
  <si>
    <t>09/23/24 12:22:09:0692</t>
  </si>
  <si>
    <t>09/23/24 12:22:10:0798</t>
  </si>
  <si>
    <t>09/23/24 12:22:11:0729</t>
  </si>
  <si>
    <t>09/23/24 12:22:12:0713</t>
  </si>
  <si>
    <t>09/23/24 12:22:13:0792</t>
  </si>
  <si>
    <t>09/23/24 12:22:14:0809</t>
  </si>
  <si>
    <t>09/23/24 12:22:15:0671</t>
  </si>
  <si>
    <t>09/23/24 12:22:16:0822</t>
  </si>
  <si>
    <t>09/23/24 12:22:17:0832</t>
  </si>
  <si>
    <t>09/23/24 12:22:18:0949</t>
  </si>
  <si>
    <t>09/23/24 12:22:19:0873</t>
  </si>
  <si>
    <t>09/23/24 12:22:20:0953</t>
  </si>
  <si>
    <t>09/23/24 12:22:21:0950</t>
  </si>
  <si>
    <t>09/23/24 12:22:22:0942</t>
  </si>
  <si>
    <t>09/23/24 12:22:23:0930</t>
  </si>
  <si>
    <t>09/23/24 12:22:24:0917</t>
  </si>
  <si>
    <t>09/23/24 12:22:25:1018</t>
  </si>
  <si>
    <t>09/23/24 12:22:26:1128</t>
  </si>
  <si>
    <t>09/23/24 12:22:27:1192</t>
  </si>
  <si>
    <t>09/23/24 12:22:28:1273</t>
  </si>
  <si>
    <t>09/23/24 12:22:29:1334</t>
  </si>
  <si>
    <t>09/23/24 12:22:30:1488</t>
  </si>
  <si>
    <t>09/23/24 12:22:31:1519</t>
  </si>
  <si>
    <t>09/23/24 12:22:32:1665</t>
  </si>
  <si>
    <t>09/23/24 12:22:33:1729</t>
  </si>
  <si>
    <t>09/23/24 12:22:34:1711</t>
  </si>
  <si>
    <t>09/23/24 12:22:35:1717</t>
  </si>
  <si>
    <t>09/23/24 12:22:36:1788</t>
  </si>
  <si>
    <t>09/23/24 12:22:37:1911</t>
  </si>
  <si>
    <t>09/23/24 12:22:38:1804</t>
  </si>
  <si>
    <t>09/23/24 12:22:39:1812</t>
  </si>
  <si>
    <t>09/23/24 12:22:40:1870</t>
  </si>
  <si>
    <t>09/23/24 12:22:41:1929</t>
  </si>
  <si>
    <t>09/23/24 12:22:42:1990</t>
  </si>
  <si>
    <t>09/23/24 12:22:43:2128</t>
  </si>
  <si>
    <t>09/23/24 12:22:44:2168</t>
  </si>
  <si>
    <t>09/23/24 12:22:45:2185</t>
  </si>
  <si>
    <t>09/23/24 12:22:46:2100</t>
  </si>
  <si>
    <t>09/23/24 12:22:47:2228</t>
  </si>
  <si>
    <t>09/23/24 12:22:48:2458</t>
  </si>
  <si>
    <t>09/23/24 12:22:49:2520</t>
  </si>
  <si>
    <t>09/23/24 12:22:50:2660</t>
  </si>
  <si>
    <t>09/23/24 12:22:51:2675</t>
  </si>
  <si>
    <t>09/23/24 12:22:52:2729</t>
  </si>
  <si>
    <t>09/23/24 12:22:53:2773</t>
  </si>
  <si>
    <t>09/23/24 12:22:54:2842</t>
  </si>
  <si>
    <t>09/23/24 12:22:55:2837</t>
  </si>
  <si>
    <t>09/23/24 12:22:56:2942</t>
  </si>
  <si>
    <t>09/23/24 12:22:57:3039</t>
  </si>
  <si>
    <t>09/23/24 12:22:58:3223</t>
  </si>
  <si>
    <t>09/23/24 12:22:59:3211</t>
  </si>
  <si>
    <t>09/23/24 12:23:00:3230</t>
  </si>
  <si>
    <t>09/23/24 12:23:01:3396</t>
  </si>
  <si>
    <t>09/23/24 12:23:02:3446</t>
  </si>
  <si>
    <t>09/23/24 12:23:03:3370</t>
  </si>
  <si>
    <t>09/23/24 12:23:04:3534</t>
  </si>
  <si>
    <t>09/23/24 12:23:05:3439</t>
  </si>
  <si>
    <t>09/23/24 12:23:06:3410</t>
  </si>
  <si>
    <t>09/23/24 12:23:07:3347</t>
  </si>
  <si>
    <t>09/23/24 12:23:08:3401</t>
  </si>
  <si>
    <t>09/23/24 12:23:09:3413</t>
  </si>
  <si>
    <t>09/23/24 12:23:10:3421</t>
  </si>
  <si>
    <t>09/23/24 12:23:11:3484</t>
  </si>
  <si>
    <t>09/23/24 12:23:12:3623</t>
  </si>
  <si>
    <t>09/23/24 12:23:13:3682</t>
  </si>
  <si>
    <t>09/23/24 12:23:14:3653</t>
  </si>
  <si>
    <t>09/23/24 12:23:15:3752</t>
  </si>
  <si>
    <t>09/23/24 12:23:16:3738</t>
  </si>
  <si>
    <t>09/23/24 12:23:17:3783</t>
  </si>
  <si>
    <t>09/23/24 12:23:18:3749</t>
  </si>
  <si>
    <t>09/23/24 12:23:19:3826</t>
  </si>
  <si>
    <t>09/23/24 12:23:20:3912</t>
  </si>
  <si>
    <t>09/23/24 12:23:21:4052</t>
  </si>
  <si>
    <t>09/23/24 12:23:22:4038</t>
  </si>
  <si>
    <t>09/23/24 12:23:23:4010</t>
  </si>
  <si>
    <t>09/23/24 12:23:24:4013</t>
  </si>
  <si>
    <t>09/23/24 12:23:25:4060</t>
  </si>
  <si>
    <t>09/23/24 12:23:26:4046</t>
  </si>
  <si>
    <t>09/23/24 12:23:27:4029</t>
  </si>
  <si>
    <t>09/23/24 12:23:28:4011</t>
  </si>
  <si>
    <t>09/23/24 12:23:29:4112</t>
  </si>
  <si>
    <t>09/23/24 12:23:30:4341</t>
  </si>
  <si>
    <t>09/23/24 12:23:31:4497</t>
  </si>
  <si>
    <t>09/23/24 12:23:32:4481</t>
  </si>
  <si>
    <t>09/23/24 12:23:33:4622</t>
  </si>
  <si>
    <t>09/23/24 12:23:34:4637</t>
  </si>
  <si>
    <t>09/23/24 12:23:35:4673</t>
  </si>
  <si>
    <t>09/23/24 12:23:36:4728</t>
  </si>
  <si>
    <t>09/23/24 12:23:37:4790</t>
  </si>
  <si>
    <t>09/23/24 12:23:38:4876</t>
  </si>
  <si>
    <t>09/23/24 12:23:39:4918</t>
  </si>
  <si>
    <t>09/23/24 12:23:40:5011</t>
  </si>
  <si>
    <t>09/23/24 12:23:41:4992</t>
  </si>
  <si>
    <t>09/23/24 12:23:42:4997</t>
  </si>
  <si>
    <t>09/23/24 12:23:43:5060</t>
  </si>
  <si>
    <t>09/23/24 12:23:44:5300</t>
  </si>
  <si>
    <t>09/23/24 12:23:45:5356</t>
  </si>
  <si>
    <t>09/23/24 12:23:46:5448</t>
  </si>
  <si>
    <t>09/23/24 12:23:47:5567</t>
  </si>
  <si>
    <t>09/23/24 12:23:48:5670</t>
  </si>
  <si>
    <t>09/23/24 12:23:49:5794</t>
  </si>
  <si>
    <t>09/23/24 12:23:50:5817</t>
  </si>
  <si>
    <t>09/23/24 12:23:51:5790</t>
  </si>
  <si>
    <t>09/23/24 12:23:52:5771</t>
  </si>
  <si>
    <t>09/23/24 12:23:53:5913</t>
  </si>
  <si>
    <t>09/23/24 12:23:54:6014</t>
  </si>
  <si>
    <t>09/23/24 12:23:55:6164</t>
  </si>
  <si>
    <t>09/23/24 12:23:56:6290</t>
  </si>
  <si>
    <t>09/23/24 12:23:57:6142</t>
  </si>
  <si>
    <t>09/23/24 12:23:58:6218</t>
  </si>
  <si>
    <t>09/23/24 12:23:59:6254</t>
  </si>
  <si>
    <t>09/23/24 12:24:00:6192</t>
  </si>
  <si>
    <t>09/23/24 12:24:01:6176</t>
  </si>
  <si>
    <t>09/23/24 12:24:02:6256</t>
  </si>
  <si>
    <t>09/23/24 12:24:03:6224</t>
  </si>
  <si>
    <t>09/23/24 12:24:04:6285</t>
  </si>
  <si>
    <t>09/23/24 12:24:05:6218</t>
  </si>
  <si>
    <t>09/23/24 12:24:06:6259</t>
  </si>
  <si>
    <t>09/23/24 12:24:07:6297</t>
  </si>
  <si>
    <t>09/23/24 12:24:08:6412</t>
  </si>
  <si>
    <t>09/23/24 12:24:09:6547</t>
  </si>
  <si>
    <t>09/23/24 12:24:10:6548</t>
  </si>
  <si>
    <t>09/23/24 12:24:11:6574</t>
  </si>
  <si>
    <t>09/23/24 12:24:12:6506</t>
  </si>
  <si>
    <t>09/23/24 12:24:13:6501</t>
  </si>
  <si>
    <t>09/23/24 12:24:14:6573</t>
  </si>
  <si>
    <t>09/23/24 12:24:15:6610</t>
  </si>
  <si>
    <t>09/23/24 12:24:16:6765</t>
  </si>
  <si>
    <t>09/23/24 12:24:17:6966</t>
  </si>
  <si>
    <t>09/23/24 12:24:18:7064</t>
  </si>
  <si>
    <t>09/23/24 12:24:19:7042</t>
  </si>
  <si>
    <t>09/23/24 12:24:20:7080</t>
  </si>
  <si>
    <t>09/23/24 12:24:21:7119</t>
  </si>
  <si>
    <t>09/23/24 12:24:22:7271</t>
  </si>
  <si>
    <t>09/23/24 12:24:23:7313</t>
  </si>
  <si>
    <t>09/23/24 12:24:24:7397</t>
  </si>
  <si>
    <t>09/23/24 12:24:25:7479</t>
  </si>
  <si>
    <t>09/23/24 12:24:26:7612</t>
  </si>
  <si>
    <t>09/23/24 12:24:27:7565</t>
  </si>
  <si>
    <t>09/23/24 12:24:28:7595</t>
  </si>
  <si>
    <t>09/23/24 12:24:29:7657</t>
  </si>
  <si>
    <t>09/23/24 12:24:30:7678</t>
  </si>
  <si>
    <t>09/23/24 12:24:31:7635</t>
  </si>
  <si>
    <t>09/23/24 12:24:32:7647</t>
  </si>
  <si>
    <t>09/23/24 12:24:33:7576</t>
  </si>
  <si>
    <t>09/23/24 12:24:34:7582</t>
  </si>
  <si>
    <t>09/23/24 12:24:35:7678</t>
  </si>
  <si>
    <t>09/23/24 12:24:36:7619</t>
  </si>
  <si>
    <t>09/23/24 12:24:37:7582</t>
  </si>
  <si>
    <t>09/23/24 12:24:38:7590</t>
  </si>
  <si>
    <t>09/23/24 12:24:39:7617</t>
  </si>
  <si>
    <t>09/23/24 12:24:40:7727</t>
  </si>
  <si>
    <t>09/23/24 12:24:41:7783</t>
  </si>
  <si>
    <t>09/23/24 12:24:42:7876</t>
  </si>
  <si>
    <t>09/23/24 12:24:43:7992</t>
  </si>
  <si>
    <t>09/23/24 12:24:44:7939</t>
  </si>
  <si>
    <t>09/23/24 12:24:45:7920</t>
  </si>
  <si>
    <t>09/23/24 12:24:46:8030</t>
  </si>
  <si>
    <t>09/23/24 12:24:47:8111</t>
  </si>
  <si>
    <t>09/23/24 12:24:48:8068</t>
  </si>
  <si>
    <t>09/23/24 12:24:49:8242</t>
  </si>
  <si>
    <t>09/23/24 12:24:50:8264</t>
  </si>
  <si>
    <t>09/23/24 12:24:51:8225</t>
  </si>
  <si>
    <t>09/23/24 12:24:52:8316</t>
  </si>
  <si>
    <t>09/23/24 12:24:53:8286</t>
  </si>
  <si>
    <t>09/23/24 12:24:54:8425</t>
  </si>
  <si>
    <t>09/23/24 12:24:55:8433</t>
  </si>
  <si>
    <t>09/23/24 12:24:56:8421</t>
  </si>
  <si>
    <t>09/23/24 12:24:57:8399</t>
  </si>
  <si>
    <t>09/23/24 12:24:58:8485</t>
  </si>
  <si>
    <t>09/23/24 12:24:59:8641</t>
  </si>
  <si>
    <t>09/23/24 12:25:00:8763</t>
  </si>
  <si>
    <t>09/23/24 12:25:01:8725</t>
  </si>
  <si>
    <t>09/23/24 12:25:02:8746</t>
  </si>
  <si>
    <t>09/23/24 12:25:03:8662</t>
  </si>
  <si>
    <t>09/23/24 12:25:04:8635</t>
  </si>
  <si>
    <t>09/23/24 12:25:05:8786</t>
  </si>
  <si>
    <t>09/23/24 12:25:06:8680</t>
  </si>
  <si>
    <t>09/23/24 12:25:07:8817</t>
  </si>
  <si>
    <t>09/23/24 12:25:08:8886</t>
  </si>
  <si>
    <t>09/23/24 12:25:09:8876</t>
  </si>
  <si>
    <t>09/23/24 12:25:10:8908</t>
  </si>
  <si>
    <t>09/23/24 12:25:11:8915</t>
  </si>
  <si>
    <t>09/23/24 12:25:12:9003</t>
  </si>
  <si>
    <t>09/23/24 12:25:13:9169</t>
  </si>
  <si>
    <t>09/23/24 12:25:14:9237</t>
  </si>
  <si>
    <t>09/23/24 12:25:15:9246</t>
  </si>
  <si>
    <t>09/23/24 12:25:16:9237</t>
  </si>
  <si>
    <t>09/23/24 12:25:17:9299</t>
  </si>
  <si>
    <t>09/23/24 12:25:18:9359</t>
  </si>
  <si>
    <t>09/23/24 12:25:19:9388</t>
  </si>
  <si>
    <t>09/23/24 12:25:20:9404</t>
  </si>
  <si>
    <t>09/23/24 12:25:21:9364</t>
  </si>
  <si>
    <t>09/23/24 12:25:22:9414</t>
  </si>
  <si>
    <t>09/23/24 12:25:23:9422</t>
  </si>
  <si>
    <t>09/23/24 12:25:24:9552</t>
  </si>
  <si>
    <t>09/23/24 12:25:25:9518</t>
  </si>
  <si>
    <t>09/23/24 12:25:26:9575</t>
  </si>
  <si>
    <t>09/23/24 12:25:27:9630</t>
  </si>
  <si>
    <t>09/23/24 12:25:28:9638</t>
  </si>
  <si>
    <t>09/23/24 12:25:29:9712</t>
  </si>
  <si>
    <t>09/23/24 12:25:30:9737</t>
  </si>
  <si>
    <t>09/23/24 12:25:31:9749</t>
  </si>
  <si>
    <t>09/23/24 12:25:32:9856</t>
  </si>
  <si>
    <t>09/23/24 12:25:33:9807</t>
  </si>
  <si>
    <t>09/23/24 12:25:34:9876</t>
  </si>
  <si>
    <t>09/23/24 12:25:35:9755</t>
  </si>
  <si>
    <t>09/23/24 12:25:36:9929</t>
  </si>
  <si>
    <t>09/23/24 12:25:37:9950</t>
  </si>
  <si>
    <t>09/23/24 12:25:39:0031</t>
  </si>
  <si>
    <t>09/23/24 12:25:40:0027</t>
  </si>
  <si>
    <t>09/23/24 12:25:41:0111</t>
  </si>
  <si>
    <t>09/23/24 12:25:42:0165</t>
  </si>
  <si>
    <t>09/23/24 12:25:43:0072</t>
  </si>
  <si>
    <t>09/23/24 12:25:44:0138</t>
  </si>
  <si>
    <t>09/23/24 12:25:45:0171</t>
  </si>
  <si>
    <t>09/23/24 12:25:46:0126</t>
  </si>
  <si>
    <t>09/23/24 12:25:47:0180</t>
  </si>
  <si>
    <t>09/23/24 12:25:48:0090</t>
  </si>
  <si>
    <t>09/23/24 12:25:49:0132</t>
  </si>
  <si>
    <t>09/23/24 12:25:50:0041</t>
  </si>
  <si>
    <t>09/23/24 12:25:51:0111</t>
  </si>
  <si>
    <t>09/23/24 12:25:52:0167</t>
  </si>
  <si>
    <t>09/23/24 12:25:53:0150</t>
  </si>
  <si>
    <t>09/23/24 12:25:54:0148</t>
  </si>
  <si>
    <t>09/23/24 12:25:55:0246</t>
  </si>
  <si>
    <t>09/23/24 12:25:56:0282</t>
  </si>
  <si>
    <t>09/23/24 12:25:57:0351</t>
  </si>
  <si>
    <t>09/23/24 12:25:58:0448</t>
  </si>
  <si>
    <t>09/23/24 12:25:59:0552</t>
  </si>
  <si>
    <t>09/23/24 12:26:00:0764</t>
  </si>
  <si>
    <t>09/23/24 12:26:01:0779</t>
  </si>
  <si>
    <t>09/23/24 12:26:02:0784</t>
  </si>
  <si>
    <t>09/23/24 12:26:03:0823</t>
  </si>
  <si>
    <t>09/23/24 12:26:04:0936</t>
  </si>
  <si>
    <t>09/23/24 12:26:05:0965</t>
  </si>
  <si>
    <t>09/23/24 12:26:06:0840</t>
  </si>
  <si>
    <t>09/23/24 12:26:07:0901</t>
  </si>
  <si>
    <t>09/23/24 12:26:08:0946</t>
  </si>
  <si>
    <t>09/23/24 12:26:09:1038</t>
  </si>
  <si>
    <t>09/23/24 12:26:10:1115</t>
  </si>
  <si>
    <t>09/23/24 12:26:11:1028</t>
  </si>
  <si>
    <t>09/23/24 12:26:12:1014</t>
  </si>
  <si>
    <t>09/23/24 12:26:13:1085</t>
  </si>
  <si>
    <t>09/23/24 12:26:14:1168</t>
  </si>
  <si>
    <t>09/23/24 12:26:15:1313</t>
  </si>
  <si>
    <t>09/23/24 12:26:16:1424</t>
  </si>
  <si>
    <t>09/23/24 12:26:17:1416</t>
  </si>
  <si>
    <t>09/23/24 12:26:18:1512</t>
  </si>
  <si>
    <t>09/23/24 12:26:19:1567</t>
  </si>
  <si>
    <t>09/23/24 12:26:20:1508</t>
  </si>
  <si>
    <t>09/23/24 12:26:21:1595</t>
  </si>
  <si>
    <t>09/23/24 12:26:22:1639</t>
  </si>
  <si>
    <t>09/23/24 12:26:23:1710</t>
  </si>
  <si>
    <t>09/23/24 12:26:24:1666</t>
  </si>
  <si>
    <t>09/23/24 12:26:25:1748</t>
  </si>
  <si>
    <t>09/23/24 12:26:26:1805</t>
  </si>
  <si>
    <t>09/23/24 12:26:27:1834</t>
  </si>
  <si>
    <t>09/23/24 12:26:28:1919</t>
  </si>
  <si>
    <t>09/23/24 12:26:29:2040</t>
  </si>
  <si>
    <t>09/23/24 12:26:30:2059</t>
  </si>
  <si>
    <t>09/23/24 12:26:31:1943</t>
  </si>
  <si>
    <t>09/23/24 12:26:32:1983</t>
  </si>
  <si>
    <t>09/23/24 12:26:33:2039</t>
  </si>
  <si>
    <t>09/23/24 12:26:34:1989</t>
  </si>
  <si>
    <t>09/23/24 12:26:35:2025</t>
  </si>
  <si>
    <t>09/23/24 12:26:36:2108</t>
  </si>
  <si>
    <t>09/23/24 12:26:37:2157</t>
  </si>
  <si>
    <t>09/23/24 12:26:38:2206</t>
  </si>
  <si>
    <t>09/23/24 12:26:39:2246</t>
  </si>
  <si>
    <t>09/23/24 12:26:40:2408</t>
  </si>
  <si>
    <t>09/23/24 12:26:41:2480</t>
  </si>
  <si>
    <t>09/23/24 12:26:42:2538</t>
  </si>
  <si>
    <t>09/23/24 12:26:43:2753</t>
  </si>
  <si>
    <t>09/23/24 12:26:44:2774</t>
  </si>
  <si>
    <t>09/23/24 12:26:45:2840</t>
  </si>
  <si>
    <t>09/23/24 12:26:46:2909</t>
  </si>
  <si>
    <t>09/23/24 12:26:47:3067</t>
  </si>
  <si>
    <t>09/23/24 12:26:48:3148</t>
  </si>
  <si>
    <t>09/23/24 12:26:49:3222</t>
  </si>
  <si>
    <t>09/23/24 12:26:50:3327</t>
  </si>
  <si>
    <t>09/23/24 12:26:51:3486</t>
  </si>
  <si>
    <t>09/23/24 12:26:52:3523</t>
  </si>
  <si>
    <t>09/23/24 12:26:53:3578</t>
  </si>
  <si>
    <t>09/23/24 12:26:54:3727</t>
  </si>
  <si>
    <t>09/23/24 12:26:55:3766</t>
  </si>
  <si>
    <t>09/23/24 12:26:56:3638</t>
  </si>
  <si>
    <t>09/23/24 12:26:57:3836</t>
  </si>
  <si>
    <t>09/23/24 12:26:58:3895</t>
  </si>
  <si>
    <t>09/23/24 12:26:59:3973</t>
  </si>
  <si>
    <t>09/23/24 12:27:00:4101</t>
  </si>
  <si>
    <t>09/23/24 12:27:01:4154</t>
  </si>
  <si>
    <t>09/23/24 12:27:02:4432</t>
  </si>
  <si>
    <t>09/23/24 12:27:03:4604</t>
  </si>
  <si>
    <t>09/23/24 12:27:04:4720</t>
  </si>
  <si>
    <t>09/23/24 12:27:05:4816</t>
  </si>
  <si>
    <t>09/23/24 12:27:06:4861</t>
  </si>
  <si>
    <t>09/23/24 12:27:07:4919</t>
  </si>
  <si>
    <t>09/23/24 12:27:08:4936</t>
  </si>
  <si>
    <t>09/23/24 12:27:09:4893</t>
  </si>
  <si>
    <t>09/23/24 12:27:10:5042</t>
  </si>
  <si>
    <t>09/23/24 12:27:11:5206</t>
  </si>
  <si>
    <t>09/23/24 12:27:12:5396</t>
  </si>
  <si>
    <t>09/23/24 12:27:13:5528</t>
  </si>
  <si>
    <t>09/23/24 12:27:14:5586</t>
  </si>
  <si>
    <t>09/23/24 12:27:15:5538</t>
  </si>
  <si>
    <t>09/23/24 12:27:16:5609</t>
  </si>
  <si>
    <t>09/23/24 12:27:17:5614</t>
  </si>
  <si>
    <t>09/23/24 12:27:18:5676</t>
  </si>
  <si>
    <t>09/23/24 12:27:19:5865</t>
  </si>
  <si>
    <t>09/23/24 12:27:20:6002</t>
  </si>
  <si>
    <t>09/23/24 12:27:21:6206</t>
  </si>
  <si>
    <t>09/23/24 12:27:22:6200</t>
  </si>
  <si>
    <t>09/23/24 12:27:23:6226</t>
  </si>
  <si>
    <t>09/23/24 12:27:24:6249</t>
  </si>
  <si>
    <t>09/23/24 12:27:25:6198</t>
  </si>
  <si>
    <t>09/23/24 12:27:26:6181</t>
  </si>
  <si>
    <t>09/23/24 12:27:27:6400</t>
  </si>
  <si>
    <t>09/23/24 12:27:28:6459</t>
  </si>
  <si>
    <t>09/23/24 12:27:29:6483</t>
  </si>
  <si>
    <t>09/23/24 12:27:30:6608</t>
  </si>
  <si>
    <t>09/23/24 12:27:31:6692</t>
  </si>
  <si>
    <t>09/23/24 12:27:32:6867</t>
  </si>
  <si>
    <t>09/23/24 12:27:33:6904</t>
  </si>
  <si>
    <t>09/23/24 12:27:34:6925</t>
  </si>
  <si>
    <t>09/23/24 12:27:35:6978</t>
  </si>
  <si>
    <t>09/23/24 12:27:36:7064</t>
  </si>
  <si>
    <t>09/23/24 12:27:37:6985</t>
  </si>
  <si>
    <t>09/23/24 12:27:38:7025</t>
  </si>
  <si>
    <t>09/23/24 12:27:39:7128</t>
  </si>
  <si>
    <t>09/23/24 12:27:40:7128</t>
  </si>
  <si>
    <t>09/23/24 12:27:41:7208</t>
  </si>
  <si>
    <t>09/23/24 12:27:42:7121</t>
  </si>
  <si>
    <t>09/23/24 12:41:25:6240</t>
  </si>
  <si>
    <t>09/23/24 12:41:26:6370</t>
  </si>
  <si>
    <t>09/23/24 12:41:27:6404</t>
  </si>
  <si>
    <t>09/23/24 12:41:28:6425</t>
  </si>
  <si>
    <t>09/23/24 12:41:29:6464</t>
  </si>
  <si>
    <t>09/23/24 12:41:30:6665</t>
  </si>
  <si>
    <t>09/23/24 12:41:31:6800</t>
  </si>
  <si>
    <t>09/23/24 12:41:32:7012</t>
  </si>
  <si>
    <t>09/23/24 12:41:33:7024</t>
  </si>
  <si>
    <t>09/23/24 12:41:34:7109</t>
  </si>
  <si>
    <t>09/23/24 12:41:35:7232</t>
  </si>
  <si>
    <t>09/23/24 12:41:36:7374</t>
  </si>
  <si>
    <t>09/23/24 12:41:37:7340</t>
  </si>
  <si>
    <t>09/23/24 12:41:38:7374</t>
  </si>
  <si>
    <t>09/23/24 12:41:39:7474</t>
  </si>
  <si>
    <t>09/23/24 12:41:40:7534</t>
  </si>
  <si>
    <t>09/23/24 12:41:41:7492</t>
  </si>
  <si>
    <t>09/23/24 12:41:42:7555</t>
  </si>
  <si>
    <t>09/23/24 12:41:43:7616</t>
  </si>
  <si>
    <t>09/23/24 12:41:44:7723</t>
  </si>
  <si>
    <t>09/23/24 12:41:45:7781</t>
  </si>
  <si>
    <t>09/23/24 12:41:46:7747</t>
  </si>
  <si>
    <t>09/23/24 12:41:47:7891</t>
  </si>
  <si>
    <t>09/23/24 12:41:48:7944</t>
  </si>
  <si>
    <t>09/23/24 12:41:49:8043</t>
  </si>
  <si>
    <t>09/23/24 12:41:50:8242</t>
  </si>
  <si>
    <t>09/23/24 12:41:51:8276</t>
  </si>
  <si>
    <t>09/23/24 12:41:52:8254</t>
  </si>
  <si>
    <t>09/23/24 12:41:53:8214</t>
  </si>
  <si>
    <t>09/23/24 12:41:54:8404</t>
  </si>
  <si>
    <t>09/23/24 12:41:55:8571</t>
  </si>
  <si>
    <t>09/23/24 12:41:56:8593</t>
  </si>
  <si>
    <t>09/23/24 12:41:57:8492</t>
  </si>
  <si>
    <t>09/23/24 12:41:58:8688</t>
  </si>
  <si>
    <t>09/23/24 12:41:59:8754</t>
  </si>
  <si>
    <t>09/23/24 12:42:00:8822</t>
  </si>
  <si>
    <t>09/23/24 12:42:01:8892</t>
  </si>
  <si>
    <t>09/23/24 12:42:02:9033</t>
  </si>
  <si>
    <t>09/23/24 12:42:03:9073</t>
  </si>
  <si>
    <t>09/23/24 12:42:04:9003</t>
  </si>
  <si>
    <t>09/23/24 12:42:05:9066</t>
  </si>
  <si>
    <t>09/23/24 12:42:06:9030</t>
  </si>
  <si>
    <t>09/23/24 12:42:07:9112</t>
  </si>
  <si>
    <t>09/23/24 12:42:08:9237</t>
  </si>
  <si>
    <t>09/23/24 12:42:09:9113</t>
  </si>
  <si>
    <t>09/23/24 12:42:10:9153</t>
  </si>
  <si>
    <t>09/23/24 12:42:11:9274</t>
  </si>
  <si>
    <t>09/23/24 12:42:12:9512</t>
  </si>
  <si>
    <t>09/23/24 12:42:13:9536</t>
  </si>
  <si>
    <t>09/23/24 12:42:14:9567</t>
  </si>
  <si>
    <t>09/23/24 12:42:15:9487</t>
  </si>
  <si>
    <t>09/23/24 12:42:16:9554</t>
  </si>
  <si>
    <t>09/23/24 12:42:17:9434</t>
  </si>
  <si>
    <t>09/23/24 12:42:18:9495</t>
  </si>
  <si>
    <t>09/23/24 12:42:19:9536</t>
  </si>
  <si>
    <t>09/23/24 12:42:20:9462</t>
  </si>
  <si>
    <t>09/23/24 12:42:21:9482</t>
  </si>
  <si>
    <t>09/23/24 12:42:22:9719</t>
  </si>
  <si>
    <t>09/23/24 12:42:23:9771</t>
  </si>
  <si>
    <t>09/23/24 12:42:24:9880</t>
  </si>
  <si>
    <t>09/23/24 12:42:25:9864</t>
  </si>
  <si>
    <t>09/23/24 12:42:26:9761</t>
  </si>
  <si>
    <t>09/23/24 12:42:27:9895</t>
  </si>
  <si>
    <t>09/23/24 12:42:28:9933</t>
  </si>
  <si>
    <t>09/23/24 12:42:30:0021</t>
  </si>
  <si>
    <t>09/23/24 12:42:30:9939</t>
  </si>
  <si>
    <t>09/23/24 12:42:32:0073</t>
  </si>
  <si>
    <t>09/23/24 12:42:33:0183</t>
  </si>
  <si>
    <t>09/23/24 12:42:34:0233</t>
  </si>
  <si>
    <t>09/23/24 12:42:35:0443</t>
  </si>
  <si>
    <t>09/23/24 12:42:36:0460</t>
  </si>
  <si>
    <t>09/23/24 12:42:37:0603</t>
  </si>
  <si>
    <t>09/23/24 12:42:38:0566</t>
  </si>
  <si>
    <t>09/23/24 12:42:39:0652</t>
  </si>
  <si>
    <t>09/23/24 12:42:40:0715</t>
  </si>
  <si>
    <t>09/23/24 12:42:41:0761</t>
  </si>
  <si>
    <t>09/23/24 12:42:42:0853</t>
  </si>
  <si>
    <t>09/23/24 12:42:43:1027</t>
  </si>
  <si>
    <t>09/23/24 12:42:44:1000</t>
  </si>
  <si>
    <t>09/23/24 12:42:45:1094</t>
  </si>
  <si>
    <t>09/23/24 12:42:46:1172</t>
  </si>
  <si>
    <t>09/23/24 12:42:47:1191</t>
  </si>
  <si>
    <t>09/23/24 12:42:48:1196</t>
  </si>
  <si>
    <t>09/23/24 12:42:49:1283</t>
  </si>
  <si>
    <t>09/23/24 12:42:50:1333</t>
  </si>
  <si>
    <t>09/23/24 12:42:51:1436</t>
  </si>
  <si>
    <t>09/23/24 12:42:52:1416</t>
  </si>
  <si>
    <t>09/23/24 12:42:53:1341</t>
  </si>
  <si>
    <t>09/23/24 12:42:54:1425</t>
  </si>
  <si>
    <t>09/23/24 12:42:55:1481</t>
  </si>
  <si>
    <t>09/23/24 12:42:56:1533</t>
  </si>
  <si>
    <t>09/23/24 12:42:57:1613</t>
  </si>
  <si>
    <t>09/23/24 12:42:58:1709</t>
  </si>
  <si>
    <t>09/23/24 12:42:59:1626</t>
  </si>
  <si>
    <t>09/23/24 12:43:00:1689</t>
  </si>
  <si>
    <t>09/23/24 12:43:01:1772</t>
  </si>
  <si>
    <t>09/23/24 12:43:02:1942</t>
  </si>
  <si>
    <t>09/23/24 12:43:03:1961</t>
  </si>
  <si>
    <t>09/23/24 12:43:04:2024</t>
  </si>
  <si>
    <t>09/23/24 12:43:05:2011</t>
  </si>
  <si>
    <t>09/23/24 12:43:06:2000</t>
  </si>
  <si>
    <t>09/23/24 12:43:07:1943</t>
  </si>
  <si>
    <t>09/23/24 12:43:08:1986</t>
  </si>
  <si>
    <t>09/23/24 12:43:09:2145</t>
  </si>
  <si>
    <t>09/23/24 12:43:10:2140</t>
  </si>
  <si>
    <t>09/23/24 12:43:11:2162</t>
  </si>
  <si>
    <t>09/23/24 12:43:12:2104</t>
  </si>
  <si>
    <t>09/23/24 12:43:13:2264</t>
  </si>
  <si>
    <t>09/23/24 12:43:14:2375</t>
  </si>
  <si>
    <t>09/23/24 12:43:15:2300</t>
  </si>
  <si>
    <t>09/23/24 12:43:16:2317</t>
  </si>
  <si>
    <t>09/23/24 12:43:17:2281</t>
  </si>
  <si>
    <t>09/23/24 12:43:18:2377</t>
  </si>
  <si>
    <t>09/23/24 12:43:19:2425</t>
  </si>
  <si>
    <t>09/23/24 12:43:20:2526</t>
  </si>
  <si>
    <t>09/23/24 12:43:21:2523</t>
  </si>
  <si>
    <t>09/23/24 12:43:22:2559</t>
  </si>
  <si>
    <t>09/23/24 12:43:23:2807</t>
  </si>
  <si>
    <t>09/23/24 12:43:24:2718</t>
  </si>
  <si>
    <t>09/23/24 12:43:25:2754</t>
  </si>
  <si>
    <t>09/23/24 12:43:26:2781</t>
  </si>
  <si>
    <t>09/23/24 12:43:27:2792</t>
  </si>
  <si>
    <t>09/23/24 12:43:28:2780</t>
  </si>
  <si>
    <t>09/23/24 12:43:29:2772</t>
  </si>
  <si>
    <t>09/23/24 12:43:30:2859</t>
  </si>
  <si>
    <t>09/23/24 12:43:31:2933</t>
  </si>
  <si>
    <t>09/23/24 12:43:32:2861</t>
  </si>
  <si>
    <t>09/23/24 12:43:33:2896</t>
  </si>
  <si>
    <t>09/23/24 12:43:34:2992</t>
  </si>
  <si>
    <t>09/23/24 12:43:35:2915</t>
  </si>
  <si>
    <t>09/23/24 12:43:36:3013</t>
  </si>
  <si>
    <t>09/23/24 12:43:37:3157</t>
  </si>
  <si>
    <t>09/23/24 12:43:38:3024</t>
  </si>
  <si>
    <t>09/23/24 12:43:39:3155</t>
  </si>
  <si>
    <t>09/23/24 12:43:40:3160</t>
  </si>
  <si>
    <t>09/23/24 12:43:41:3056</t>
  </si>
  <si>
    <t>09/23/24 12:43:42:3098</t>
  </si>
  <si>
    <t>09/23/24 12:43:43:3182</t>
  </si>
  <si>
    <t>09/23/24 12:43:44:3176</t>
  </si>
  <si>
    <t>09/23/24 12:43:45:3336</t>
  </si>
  <si>
    <t>09/23/24 12:43:46:3378</t>
  </si>
  <si>
    <t>09/23/24 12:43:47:3344</t>
  </si>
  <si>
    <t>09/23/24 12:43:48:3500</t>
  </si>
  <si>
    <t>09/23/24 12:43:49:3540</t>
  </si>
  <si>
    <t>09/23/24 12:43:50:3577</t>
  </si>
  <si>
    <t>09/23/24 12:43:51:3666</t>
  </si>
  <si>
    <t>09/23/24 12:43:52:3727</t>
  </si>
  <si>
    <t>09/23/24 12:43:53:3733</t>
  </si>
  <si>
    <t>09/23/24 12:43:54:3761</t>
  </si>
  <si>
    <t>09/23/24 12:43:55:3817</t>
  </si>
  <si>
    <t>09/23/24 12:43:56:3919</t>
  </si>
  <si>
    <t>09/23/24 12:43:57:3948</t>
  </si>
  <si>
    <t>09/23/24 12:43:58:4111</t>
  </si>
  <si>
    <t>09/23/24 12:43:59:4185</t>
  </si>
  <si>
    <t>09/23/24 12:44:00:4295</t>
  </si>
  <si>
    <t>09/23/24 12:44:01:4375</t>
  </si>
  <si>
    <t>09/23/24 12:44:02:4395</t>
  </si>
  <si>
    <t>09/23/24 12:44:03:4381</t>
  </si>
  <si>
    <t>09/23/24 12:44:04:4415</t>
  </si>
  <si>
    <t>09/23/24 12:44:05:4416</t>
  </si>
  <si>
    <t>09/23/24 12:44:06:4614</t>
  </si>
  <si>
    <t>09/23/24 12:44:07:4705</t>
  </si>
  <si>
    <t>09/23/24 12:44:08:4744</t>
  </si>
  <si>
    <t>09/23/24 12:44:09:4753</t>
  </si>
  <si>
    <t>09/23/24 12:44:10:4864</t>
  </si>
  <si>
    <t>09/23/24 12:44:11:4974</t>
  </si>
  <si>
    <t>09/23/24 12:44:12:5034</t>
  </si>
  <si>
    <t>09/23/24 12:44:13:5100</t>
  </si>
  <si>
    <t>09/23/24 12:44:14:5182</t>
  </si>
  <si>
    <t>09/23/24 12:44:15:5225</t>
  </si>
  <si>
    <t>09/23/24 12:44:16:5234</t>
  </si>
  <si>
    <t>09/23/24 12:44:17:5250</t>
  </si>
  <si>
    <t>09/23/24 12:44:18:5391</t>
  </si>
  <si>
    <t>09/23/24 12:44:19:5563</t>
  </si>
  <si>
    <t>09/23/24 12:44:20:5732</t>
  </si>
  <si>
    <t>09/23/24 12:44:21:5824</t>
  </si>
  <si>
    <t>09/23/24 12:44:22:5954</t>
  </si>
  <si>
    <t>09/23/24 12:44:23:6034</t>
  </si>
  <si>
    <t>09/23/24 12:44:24:6055</t>
  </si>
  <si>
    <t>09/23/24 12:44:25:6031</t>
  </si>
  <si>
    <t>09/23/24 12:44:26:6119</t>
  </si>
  <si>
    <t>09/23/24 12:44:27:6064</t>
  </si>
  <si>
    <t>09/23/24 12:44:28:6090</t>
  </si>
  <si>
    <t>09/23/24 12:44:29:6111</t>
  </si>
  <si>
    <t>09/23/24 12:44:30:6057</t>
  </si>
  <si>
    <t>09/23/24 12:44:31:6078</t>
  </si>
  <si>
    <t>09/23/24 12:44:32:6123</t>
  </si>
  <si>
    <t>09/23/24 12:44:33:6165</t>
  </si>
  <si>
    <t>09/23/24 12:44:34:6251</t>
  </si>
  <si>
    <t>09/23/24 12:44:35:6339</t>
  </si>
  <si>
    <t>09/23/24 12:44:36:6424</t>
  </si>
  <si>
    <t>09/23/24 12:44:37:6444</t>
  </si>
  <si>
    <t>09/23/24 12:44:38:6453</t>
  </si>
  <si>
    <t>09/23/24 12:44:39:6565</t>
  </si>
  <si>
    <t>09/23/24 12:44:40:6571</t>
  </si>
  <si>
    <t>09/23/24 12:44:41:6465</t>
  </si>
  <si>
    <t>09/23/24 12:44:42:6666</t>
  </si>
  <si>
    <t>09/23/24 12:44:43:6657</t>
  </si>
  <si>
    <t>09/23/24 12:44:44:6766</t>
  </si>
  <si>
    <t>09/23/24 12:44:45:6933</t>
  </si>
  <si>
    <t>09/23/24 12:44:46:6960</t>
  </si>
  <si>
    <t>09/23/24 12:44:47:7080</t>
  </si>
  <si>
    <t>09/23/24 12:44:48:7212</t>
  </si>
  <si>
    <t>09/23/24 12:44:49:7162</t>
  </si>
  <si>
    <t>09/23/24 12:44:50:7130</t>
  </si>
  <si>
    <t>09/23/24 12:44:51:7086</t>
  </si>
  <si>
    <t>09/23/24 12:44:52:7153</t>
  </si>
  <si>
    <t>09/23/24 12:44:53:7187</t>
  </si>
  <si>
    <t>09/23/24 12:44:54:7294</t>
  </si>
  <si>
    <t>09/23/24 12:44:55:7412</t>
  </si>
  <si>
    <t>09/23/24 12:44:56:7621</t>
  </si>
  <si>
    <t>09/23/24 12:44:57:7650</t>
  </si>
  <si>
    <t>09/23/24 12:44:58:7685</t>
  </si>
  <si>
    <t>09/23/24 12:44:59:7804</t>
  </si>
  <si>
    <t>09/23/24 12:45:00:7870</t>
  </si>
  <si>
    <t>09/23/24 12:45:01:8063</t>
  </si>
  <si>
    <t>09/23/24 12:45:02:8171</t>
  </si>
  <si>
    <t>09/23/24 12:45:03:8298</t>
  </si>
  <si>
    <t>09/23/24 12:45:04:8423</t>
  </si>
  <si>
    <t>09/23/24 12:45:05:8466</t>
  </si>
  <si>
    <t>09/23/24 12:45:06:8588</t>
  </si>
  <si>
    <t>09/23/24 12:45:07:8598</t>
  </si>
  <si>
    <t>09/23/24 12:45:08:8640</t>
  </si>
  <si>
    <t>09/23/24 12:45:09:8695</t>
  </si>
  <si>
    <t>09/23/24 12:45:10:8858</t>
  </si>
  <si>
    <t>09/23/24 12:45:11:8975</t>
  </si>
  <si>
    <t>09/23/24 12:45:12:9072</t>
  </si>
  <si>
    <t>09/23/24 12:45:13:9098</t>
  </si>
  <si>
    <t>09/23/24 12:45:14:9210</t>
  </si>
  <si>
    <t>09/23/24 12:45:15:9289</t>
  </si>
  <si>
    <t>09/23/24 12:45:16:9395</t>
  </si>
  <si>
    <t>09/23/24 12:45:17:9379</t>
  </si>
  <si>
    <t>09/23/24 12:45:18:9450</t>
  </si>
  <si>
    <t>09/23/24 12:45:19:9494</t>
  </si>
  <si>
    <t>09/23/24 12:45:20:9582</t>
  </si>
  <si>
    <t>09/23/24 12:45:21:9739</t>
  </si>
  <si>
    <t>09/23/24 12:45:22:9770</t>
  </si>
  <si>
    <t>09/23/24 12:45:23:9914</t>
  </si>
  <si>
    <t>09/23/24 12:45:25:0140</t>
  </si>
  <si>
    <t>09/23/24 12:45:26:0245</t>
  </si>
  <si>
    <t>09/23/24 12:45:27:0346</t>
  </si>
  <si>
    <t>09/23/24 12:45:28:0347</t>
  </si>
  <si>
    <t>09/23/24 12:45:29:0303</t>
  </si>
  <si>
    <t>09/23/24 12:45:30:0310</t>
  </si>
  <si>
    <t>09/23/24 12:45:31:0289</t>
  </si>
  <si>
    <t>09/23/24 12:45:32:0338</t>
  </si>
  <si>
    <t>09/23/24 12:45:33:0284</t>
  </si>
  <si>
    <t>09/23/24 12:45:34:0412</t>
  </si>
  <si>
    <t>09/23/24 12:45:35:0407</t>
  </si>
  <si>
    <t>09/23/24 12:45:36:0462</t>
  </si>
  <si>
    <t>09/23/24 12:45:37:0390</t>
  </si>
  <si>
    <t>09/23/24 12:45:38:0534</t>
  </si>
  <si>
    <t>09/23/24 12:45:39:0684</t>
  </si>
  <si>
    <t>09/23/24 12:45:40:0772</t>
  </si>
  <si>
    <t>09/23/24 12:45:41:0719</t>
  </si>
  <si>
    <t>09/23/24 12:45:42:0831</t>
  </si>
  <si>
    <t>09/23/24 12:45:43:0994</t>
  </si>
  <si>
    <t>09/23/24 12:45:44:1117</t>
  </si>
  <si>
    <t>09/23/24 12:45:45:1096</t>
  </si>
  <si>
    <t>09/23/24 12:45:46:1138</t>
  </si>
  <si>
    <t>09/23/24 12:45:47:1279</t>
  </si>
  <si>
    <t>09/23/24 12:45:48:1291</t>
  </si>
  <si>
    <t>09/23/24 12:45:49:1444</t>
  </si>
  <si>
    <t>09/23/24 12:45:50:1424</t>
  </si>
  <si>
    <t>09/23/24 12:45:51:1351</t>
  </si>
  <si>
    <t>09/23/24 12:45:52:1394</t>
  </si>
  <si>
    <t>09/23/24 12:45:53:1427</t>
  </si>
  <si>
    <t>09/23/24 12:45:54:1398</t>
  </si>
  <si>
    <t>09/23/24 12:45:55:1360</t>
  </si>
  <si>
    <t>09/23/24 12:45:56:1542</t>
  </si>
  <si>
    <t>09/23/24 12:45:57:1464</t>
  </si>
  <si>
    <t>09/23/24 12:45:58:1600</t>
  </si>
  <si>
    <t>09/23/24 12:45:59:1593</t>
  </si>
  <si>
    <t>09/23/24 12:46:00:1499</t>
  </si>
  <si>
    <t>09/23/24 12:46:01:1628</t>
  </si>
  <si>
    <t>09/23/24 12:46:02:1794</t>
  </si>
  <si>
    <t>09/23/24 12:46:03:1808</t>
  </si>
  <si>
    <t>09/23/24 12:46:04:1864</t>
  </si>
  <si>
    <t>09/23/24 12:46:05:1884</t>
  </si>
  <si>
    <t>09/23/24 12:46:06:1799</t>
  </si>
  <si>
    <t>09/23/24 12:46:07:1830</t>
  </si>
  <si>
    <t>09/23/24 12:46:08:1840</t>
  </si>
  <si>
    <t>09/23/24 12:46:09:1907</t>
  </si>
  <si>
    <t>09/23/24 12:46:10:1940</t>
  </si>
  <si>
    <t>09/23/24 12:46:11:1993</t>
  </si>
  <si>
    <t>09/23/24 12:46:12:2127</t>
  </si>
  <si>
    <t>09/23/24 12:46:13:2173</t>
  </si>
  <si>
    <t>09/23/24 12:46:14:2304</t>
  </si>
  <si>
    <t>09/23/24 12:46:15:2373</t>
  </si>
  <si>
    <t>09/23/24 12:46:16:2380</t>
  </si>
  <si>
    <t>09/23/24 12:46:17:2430</t>
  </si>
  <si>
    <t>09/23/24 12:46:18:2511</t>
  </si>
  <si>
    <t>09/23/24 12:46:19:2453</t>
  </si>
  <si>
    <t>09/23/24 12:46:20:2615</t>
  </si>
  <si>
    <t>09/23/24 12:46:21:2640</t>
  </si>
  <si>
    <t>09/23/24 12:46:22:2642</t>
  </si>
  <si>
    <t>09/23/24 12:46:23:2674</t>
  </si>
  <si>
    <t>09/23/24 12:46:24:2639</t>
  </si>
  <si>
    <t>09/23/24 12:46:25:2708</t>
  </si>
  <si>
    <t>09/23/24 12:46:26:2919</t>
  </si>
  <si>
    <t>09/23/24 12:46:27:3039</t>
  </si>
  <si>
    <t>09/23/24 12:46:28:3198</t>
  </si>
  <si>
    <t>09/23/24 12:46:29:3360</t>
  </si>
  <si>
    <t>09/23/24 12:46:30:3424</t>
  </si>
  <si>
    <t>09/23/24 12:46:31:3503</t>
  </si>
  <si>
    <t>09/23/24 12:46:32:3629</t>
  </si>
  <si>
    <t>09/23/24 12:46:33:3554</t>
  </si>
  <si>
    <t>09/23/24 12:46:34:3647</t>
  </si>
  <si>
    <t>09/23/24 12:46:35:3681</t>
  </si>
  <si>
    <t>09/23/24 12:46:36:3686</t>
  </si>
  <si>
    <t>09/23/24 12:46:37:3711</t>
  </si>
  <si>
    <t>09/23/24 12:46:38:3880</t>
  </si>
  <si>
    <t>09/23/24 12:46:39:3924</t>
  </si>
  <si>
    <t>09/23/24 12:46:40:3885</t>
  </si>
  <si>
    <t>09/23/24 12:46:41:3926</t>
  </si>
  <si>
    <t>09/23/24 12:46:42:3871</t>
  </si>
  <si>
    <t>09/23/24 12:46:43:3892</t>
  </si>
  <si>
    <t>09/23/24 12:46:44:3903</t>
  </si>
  <si>
    <t>09/23/24 12:46:45:3961</t>
  </si>
  <si>
    <t>09/23/24 12:46:46:4059</t>
  </si>
  <si>
    <t>09/23/24 12:46:47:4186</t>
  </si>
  <si>
    <t>09/23/24 12:46:48:4283</t>
  </si>
  <si>
    <t>09/23/24 12:46:49:4338</t>
  </si>
  <si>
    <t>09/23/24 12:46:50:4273</t>
  </si>
  <si>
    <t>09/23/24 12:46:51:4493</t>
  </si>
  <si>
    <t>09/23/24 12:46:52:4538</t>
  </si>
  <si>
    <t>09/23/24 12:46:53:4530</t>
  </si>
  <si>
    <t>09/23/24 12:46:54:4505</t>
  </si>
  <si>
    <t>09/23/24 12:46:55:4504</t>
  </si>
  <si>
    <t>09/23/24 12:46:56:4632</t>
  </si>
  <si>
    <t>09/23/24 12:46:57:4641</t>
  </si>
  <si>
    <t>09/23/24 12:46:58:4674</t>
  </si>
  <si>
    <t>09/23/24 12:46:59:4740</t>
  </si>
  <si>
    <t>09/23/24 12:47:00:4816</t>
  </si>
  <si>
    <t>09/23/24 12:47:01:4883</t>
  </si>
  <si>
    <t>09/23/24 12:47:02:4853</t>
  </si>
  <si>
    <t>09/23/24 12:47:03:4873</t>
  </si>
  <si>
    <t>09/23/24 12:47:04:4934</t>
  </si>
  <si>
    <t>09/23/24 12:47:05:4992</t>
  </si>
  <si>
    <t>09/23/24 12:47:06:5052</t>
  </si>
  <si>
    <t>09/23/24 12:47:07:5223</t>
  </si>
  <si>
    <t>09/23/24 12:47:08:5437</t>
  </si>
  <si>
    <t>09/23/24 12:47:09:5429</t>
  </si>
  <si>
    <t>09/23/24 12:47:10:5431</t>
  </si>
  <si>
    <t>09/23/24 12:47:11:5532</t>
  </si>
  <si>
    <t>09/23/24 12:47:12:5562</t>
  </si>
  <si>
    <t>09/23/24 12:47:13:5650</t>
  </si>
  <si>
    <t>09/23/24 12:47:14:5723</t>
  </si>
  <si>
    <t>09/23/24 12:47:15:5796</t>
  </si>
  <si>
    <t>09/23/24 12:47:16:5745</t>
  </si>
  <si>
    <t>09/23/24 12:47:17:5719</t>
  </si>
  <si>
    <t>09/23/24 12:47:18:5692</t>
  </si>
  <si>
    <t>09/23/24 12:47:19:5701</t>
  </si>
  <si>
    <t>09/23/24 12:47:20:5893</t>
  </si>
  <si>
    <t>09/23/24 12:47:21:5858</t>
  </si>
  <si>
    <t>09/23/24 12:47:22:6019</t>
  </si>
  <si>
    <t>09/23/24 12:47:23:6148</t>
  </si>
  <si>
    <t>09/23/24 12:47:24:6163</t>
  </si>
  <si>
    <t>09/23/24 12:47:25:6336</t>
  </si>
  <si>
    <t>09/23/24 12:47:26:6442</t>
  </si>
  <si>
    <t>09/23/24 12:47:27:6422</t>
  </si>
  <si>
    <t>09/23/24 12:47:28:6340</t>
  </si>
  <si>
    <t>09/23/24 12:47:29:6432</t>
  </si>
  <si>
    <t>09/23/24 12:47:30:6423</t>
  </si>
  <si>
    <t>09/23/24 12:47:31:6373</t>
  </si>
  <si>
    <t>09/23/24 12:47:32:6495</t>
  </si>
  <si>
    <t>09/23/24 12:47:33:6620</t>
  </si>
  <si>
    <t>09/23/24 12:47:34:6654</t>
  </si>
  <si>
    <t>09/23/24 12:47:35:6723</t>
  </si>
  <si>
    <t>09/23/24 12:47:36:6743</t>
  </si>
  <si>
    <t>09/23/24 12:47:37:6782</t>
  </si>
  <si>
    <t>09/23/24 12:47:38:6891</t>
  </si>
  <si>
    <t>09/23/24 12:47:39:6928</t>
  </si>
  <si>
    <t>09/23/24 12:47:40:7131</t>
  </si>
  <si>
    <t>09/23/24 12:47:41:7172</t>
  </si>
  <si>
    <t>09/23/24 12:47:42:7219</t>
  </si>
  <si>
    <t>09/23/24 12:47:43:7274</t>
  </si>
  <si>
    <t>09/23/24 12:47:44:7363</t>
  </si>
  <si>
    <t>09/23/24 12:47:45:7282</t>
  </si>
  <si>
    <t>09/23/24 12:47:46:7310</t>
  </si>
  <si>
    <t>09/23/24 12:47:47:7388</t>
  </si>
  <si>
    <t>09/23/24 12:47:48:7541</t>
  </si>
  <si>
    <t>09/23/24 12:47:49:7600</t>
  </si>
  <si>
    <t>09/23/24 12:47:50:7699</t>
  </si>
  <si>
    <t>09/23/24 12:47:51:7827</t>
  </si>
  <si>
    <t>09/23/24 12:47:52:7841</t>
  </si>
  <si>
    <t>09/23/24 12:47:53:7763</t>
  </si>
  <si>
    <t>09/23/24 12:47:54:7796</t>
  </si>
  <si>
    <t>09/23/24 12:47:55:7839</t>
  </si>
  <si>
    <t>09/23/24 12:47:56:7896</t>
  </si>
  <si>
    <t>09/23/24 12:47:57:7971</t>
  </si>
  <si>
    <t>09/23/24 12:47:58:7961</t>
  </si>
  <si>
    <t>09/23/24 12:47:59:8014</t>
  </si>
  <si>
    <t>09/23/24 12:48:00:8228</t>
  </si>
  <si>
    <t>09/23/24 12:48:01:8227</t>
  </si>
  <si>
    <t>09/23/24 12:48:02:8307</t>
  </si>
  <si>
    <t>09/23/24 12:48:03:8315</t>
  </si>
  <si>
    <t>09/23/24 12:48:04:8305</t>
  </si>
  <si>
    <t>09/23/24 12:48:05:8277</t>
  </si>
  <si>
    <t>09/23/24 12:48:06:8310</t>
  </si>
  <si>
    <t>09/23/24 12:48:07:8502</t>
  </si>
  <si>
    <t>09/23/24 12:48:08:8451</t>
  </si>
  <si>
    <t>09/23/24 12:48:09:8468</t>
  </si>
  <si>
    <t>09/23/24 12:48:10:8438</t>
  </si>
  <si>
    <t>09/23/24 12:48:11:8453</t>
  </si>
  <si>
    <t>09/23/24 12:48:12:8469</t>
  </si>
  <si>
    <t>09/23/24 12:48:13:8493</t>
  </si>
  <si>
    <t>09/23/24 12:48:14:8634</t>
  </si>
  <si>
    <t>09/23/24 12:48:15:8584</t>
  </si>
  <si>
    <t>09/23/24 12:48:16:8662</t>
  </si>
  <si>
    <t>09/23/24 12:48:17:8762</t>
  </si>
  <si>
    <t>09/23/24 12:48:18:8683</t>
  </si>
  <si>
    <t>09/23/24 12:48:19:8837</t>
  </si>
  <si>
    <t>09/23/24 12:48:20:8902</t>
  </si>
  <si>
    <t>09/23/24 12:48:21:8953</t>
  </si>
  <si>
    <t>09/23/24 12:48:22:9000</t>
  </si>
  <si>
    <t>09/23/24 12:48:23:9008</t>
  </si>
  <si>
    <t>09/23/24 12:48:24:9091</t>
  </si>
  <si>
    <t>09/23/24 12:48:25:9051</t>
  </si>
  <si>
    <t>09/23/24 12:48:26:9080</t>
  </si>
  <si>
    <t>09/23/24 12:48:27:9062</t>
  </si>
  <si>
    <t>09/23/24 12:48:28:9207</t>
  </si>
  <si>
    <t>09/23/24 12:48:29:9180</t>
  </si>
  <si>
    <t>09/23/24 12:48:30:9143</t>
  </si>
  <si>
    <t>09/23/24 12:48:31:9321</t>
  </si>
  <si>
    <t>09/23/24 12:48:32:9371</t>
  </si>
  <si>
    <t>09/23/24 12:48:33:9463</t>
  </si>
  <si>
    <t>09/23/24 12:48:34:9501</t>
  </si>
  <si>
    <t>09/23/24 12:48:35:9551</t>
  </si>
  <si>
    <t>09/23/24 12:48:36:9491</t>
  </si>
  <si>
    <t>09/23/24 12:48:37:9558</t>
  </si>
  <si>
    <t>09/23/24 12:48:38:9569</t>
  </si>
  <si>
    <t>09/23/24 12:48:39:9560</t>
  </si>
  <si>
    <t>09/23/24 12:48:40:9662</t>
  </si>
  <si>
    <t>09/23/24 12:48:41:9700</t>
  </si>
  <si>
    <t>09/23/24 12:48:42:9639</t>
  </si>
  <si>
    <t>09/23/24 12:48:43:9719</t>
  </si>
  <si>
    <t>09/23/24 12:48:44:9663</t>
  </si>
  <si>
    <t>09/23/24 12:48:45:9740</t>
  </si>
  <si>
    <t>09/23/24 12:48:46:9887</t>
  </si>
  <si>
    <t>09/23/24 12:48:47:9962</t>
  </si>
  <si>
    <t>09/23/24 12:48:49:0007</t>
  </si>
  <si>
    <t>09/23/24 12:48:49:9897</t>
  </si>
  <si>
    <t>09/23/24 12:48:50:9940</t>
  </si>
  <si>
    <t>09/23/24 12:48:51:9961</t>
  </si>
  <si>
    <t>09/23/24 12:48:53:0122</t>
  </si>
  <si>
    <t>09/23/24 12:48:54:0341</t>
  </si>
  <si>
    <t>09/23/24 12:48:55:0233</t>
  </si>
  <si>
    <t>09/23/24 12:48:56:0358</t>
  </si>
  <si>
    <t>09/23/24 12:48:57:0448</t>
  </si>
  <si>
    <t>09/23/24 12:48:58:0530</t>
  </si>
  <si>
    <t>09/23/24 12:48:59:0669</t>
  </si>
  <si>
    <t>09/23/24 12:49:00:0885</t>
  </si>
  <si>
    <t>09/23/24 12:49:01:0899</t>
  </si>
  <si>
    <t>09/23/24 12:49:02:1059</t>
  </si>
  <si>
    <t>09/23/24 12:49:03:1096</t>
  </si>
  <si>
    <t>09/23/24 12:49:04:1106</t>
  </si>
  <si>
    <t>09/23/24 12:49:05:1071</t>
  </si>
  <si>
    <t>09/23/24 12:49:06:1131</t>
  </si>
  <si>
    <t>09/23/24 12:49:07:1078</t>
  </si>
  <si>
    <t>09/23/24 12:49:08:1133</t>
  </si>
  <si>
    <t>09/23/24 12:49:09:1038</t>
  </si>
  <si>
    <t>09/23/24 12:49:10:1070</t>
  </si>
  <si>
    <t>09/23/24 12:49:11:1107</t>
  </si>
  <si>
    <t>09/23/24 12:49:12:1190</t>
  </si>
  <si>
    <t>09/23/24 12:49:13:1294</t>
  </si>
  <si>
    <t>09/23/24 12:49:14:1516</t>
  </si>
  <si>
    <t>09/23/24 12:49:15:1557</t>
  </si>
  <si>
    <t>09/23/24 12:49:16:1548</t>
  </si>
  <si>
    <t>09/23/24 12:49:17:1592</t>
  </si>
  <si>
    <t>09/23/24 12:49:18:1626</t>
  </si>
  <si>
    <t>09/23/24 12:49:19:1796</t>
  </si>
  <si>
    <t>09/23/24 12:49:20:1839</t>
  </si>
  <si>
    <t>09/23/24 12:49:21:1854</t>
  </si>
  <si>
    <t>09/23/24 12:49:22:1897</t>
  </si>
  <si>
    <t>09/23/24 12:49:23:1901</t>
  </si>
  <si>
    <t>09/23/24 12:49:24:1806</t>
  </si>
  <si>
    <t>09/23/24 12:49:25:1940</t>
  </si>
  <si>
    <t>09/23/24 12:49:26:1999</t>
  </si>
  <si>
    <t>09/23/24 12:49:27:2030</t>
  </si>
  <si>
    <t>09/23/24 12:49:28:2160</t>
  </si>
  <si>
    <t>09/23/24 12:49:29:2161</t>
  </si>
  <si>
    <t>09/23/24 12:49:30:2094</t>
  </si>
  <si>
    <t>09/23/24 12:49:31:2220</t>
  </si>
  <si>
    <t>09/23/24 12:49:32:2091</t>
  </si>
  <si>
    <t>09/23/24 12:49:33:2167</t>
  </si>
  <si>
    <t>09/23/24 12:49:34:2218</t>
  </si>
  <si>
    <t>09/23/24 12:49:35:2188</t>
  </si>
  <si>
    <t>09/23/24 12:49:36:2276</t>
  </si>
  <si>
    <t>09/23/24 12:49:37:2325</t>
  </si>
  <si>
    <t>09/23/24 12:49:38:2272</t>
  </si>
  <si>
    <t>09/23/24 12:49:39:2437</t>
  </si>
  <si>
    <t>09/23/24 12:49:40:2440</t>
  </si>
  <si>
    <t>09/23/24 12:49:41:2571</t>
  </si>
  <si>
    <t>09/23/24 12:49:42:2624</t>
  </si>
  <si>
    <t>09/23/24 12:49:43:2637</t>
  </si>
  <si>
    <t>09/23/24 12:49:44:2730</t>
  </si>
  <si>
    <t>09/23/24 12:49:45:2820</t>
  </si>
  <si>
    <t>09/23/24 12:49:46:2817</t>
  </si>
  <si>
    <t>09/23/24 12:49:47:2721</t>
  </si>
  <si>
    <t>09/23/24 12:49:48:2770</t>
  </si>
  <si>
    <t>09/23/24 12:49:49:2909</t>
  </si>
  <si>
    <t>09/23/24 12:49:50:2923</t>
  </si>
  <si>
    <t>09/23/24 12:49:51:2959</t>
  </si>
  <si>
    <t>09/23/24 12:49:52:2867</t>
  </si>
  <si>
    <t>09/23/24 12:49:53:3000</t>
  </si>
  <si>
    <t>09/23/24 12:49:54:3067</t>
  </si>
  <si>
    <t>09/23/24 12:49:55:3167</t>
  </si>
  <si>
    <t>09/23/24 12:49:56:3328</t>
  </si>
  <si>
    <t>09/23/24 12:49:57:3371</t>
  </si>
  <si>
    <t>09/23/24 12:49:58:3340</t>
  </si>
  <si>
    <t>09/23/24 12:49:59:3467</t>
  </si>
  <si>
    <t>09/23/24 12:50:00:3507</t>
  </si>
  <si>
    <t>09/23/24 12:50:01:3592</t>
  </si>
  <si>
    <t>09/23/24 12:50:02:3636</t>
  </si>
  <si>
    <t>09/23/24 12:50:03:3767</t>
  </si>
  <si>
    <t>09/23/24 12:50:04:3762</t>
  </si>
  <si>
    <t>09/23/24 12:50:05:3782</t>
  </si>
  <si>
    <t>09/23/24 12:50:06:3720</t>
  </si>
  <si>
    <t>09/23/24 12:50:07:3737</t>
  </si>
  <si>
    <t>09/23/24 12:50:08:3833</t>
  </si>
  <si>
    <t>09/23/24 12:50:09:3948</t>
  </si>
  <si>
    <t>09/23/24 12:50:10:4076</t>
  </si>
  <si>
    <t>09/23/24 12:50:11:4000</t>
  </si>
  <si>
    <t>09/23/24 12:50:12:3996</t>
  </si>
  <si>
    <t>09/23/24 12:50:13:4204</t>
  </si>
  <si>
    <t>09/23/24 12:50:14:4206</t>
  </si>
  <si>
    <t>09/23/24 12:50:15:4188</t>
  </si>
  <si>
    <t>09/23/24 12:50:16:4285</t>
  </si>
  <si>
    <t>09/23/24 12:50:17:4374</t>
  </si>
  <si>
    <t>09/23/24 12:50:18:4313</t>
  </si>
  <si>
    <t>09/23/24 12:50:19:4403</t>
  </si>
  <si>
    <t>09/23/24 12:50:20:4406</t>
  </si>
  <si>
    <t>09/23/24 12:50:21:4415</t>
  </si>
  <si>
    <t>09/23/24 12:50:22:4482</t>
  </si>
  <si>
    <t>09/23/24 12:50:23:4558</t>
  </si>
  <si>
    <t>09/23/24 12:50:24:4612</t>
  </si>
  <si>
    <t>09/23/24 12:50:25:4725</t>
  </si>
  <si>
    <t>09/23/24 12:50:26:4732</t>
  </si>
  <si>
    <t>09/23/24 12:50:27:5010</t>
  </si>
  <si>
    <t>09/23/24 12:50:28:4974</t>
  </si>
  <si>
    <t>09/23/24 12:50:29:5021</t>
  </si>
  <si>
    <t>09/23/24 12:50:30:4916</t>
  </si>
  <si>
    <t>09/23/24 12:50:31:4897</t>
  </si>
  <si>
    <t>09/23/24 12:50:32:4987</t>
  </si>
  <si>
    <t>09/23/24 12:50:33:5132</t>
  </si>
  <si>
    <t>09/23/24 12:50:34:5077</t>
  </si>
  <si>
    <t>09/23/24 12:50:35:5097</t>
  </si>
  <si>
    <t>09/23/24 12:50:36:5095</t>
  </si>
  <si>
    <t>09/23/24 12:50:37:5285</t>
  </si>
  <si>
    <t>09/23/24 12:50:38:5460</t>
  </si>
  <si>
    <t>09/23/24 12:50:39:5499</t>
  </si>
  <si>
    <t>09/23/24 12:50:40:5419</t>
  </si>
  <si>
    <t>09/23/24 12:50:41:5599</t>
  </si>
  <si>
    <t>09/23/24 12:50:42:5598</t>
  </si>
  <si>
    <t>09/23/24 12:50:43:5663</t>
  </si>
  <si>
    <t>09/23/24 12:50:44:5686</t>
  </si>
  <si>
    <t>09/23/24 12:50:45:5737</t>
  </si>
  <si>
    <t>09/23/24 12:50:46:5819</t>
  </si>
  <si>
    <t>09/23/24 12:50:47:5713</t>
  </si>
  <si>
    <t>09/23/24 12:50:48:5861</t>
  </si>
  <si>
    <t>09/23/24 12:50:49:5937</t>
  </si>
  <si>
    <t>09/23/24 12:50:50:5940</t>
  </si>
  <si>
    <t>09/23/24 12:50:51:6024</t>
  </si>
  <si>
    <t>09/23/24 12:50:52:6100</t>
  </si>
  <si>
    <t>09/23/24 12:50:53:5999</t>
  </si>
  <si>
    <t>09/23/24 12:50:54:6089</t>
  </si>
  <si>
    <t>09/23/24 12:50:55:6156</t>
  </si>
  <si>
    <t>09/23/24 12:50:56:6329</t>
  </si>
  <si>
    <t>09/23/24 12:50:57:6376</t>
  </si>
  <si>
    <t>09/23/24 12:50:58:6488</t>
  </si>
  <si>
    <t>09/23/24 12:50:59:6575</t>
  </si>
  <si>
    <t>09/23/24 12:51:00:6535</t>
  </si>
  <si>
    <t>09/23/24 12:51:01:6549</t>
  </si>
  <si>
    <t>09/23/24 12:51:02:6536</t>
  </si>
  <si>
    <t>09/23/24 12:51:03:6561</t>
  </si>
  <si>
    <t>09/23/24 12:51:04:6554</t>
  </si>
  <si>
    <t>09/23/24 12:51:05:6549</t>
  </si>
  <si>
    <t>09/23/24 12:51:06:6607</t>
  </si>
  <si>
    <t>09/23/24 12:51:07:6716</t>
  </si>
  <si>
    <t>09/23/24 12:51:08:6769</t>
  </si>
  <si>
    <t>09/23/24 12:51:09:6881</t>
  </si>
  <si>
    <t>09/23/24 12:51:10:6906</t>
  </si>
  <si>
    <t>09/23/24 12:51:11:6895</t>
  </si>
  <si>
    <t>09/23/24 12:51:12:6928</t>
  </si>
  <si>
    <t>09/23/24 12:51:13:6990</t>
  </si>
  <si>
    <t>09/23/24 12:51:14:6997</t>
  </si>
  <si>
    <t>09/23/24 12:51:15:7025</t>
  </si>
  <si>
    <t>09/23/24 12:51:16:6990</t>
  </si>
  <si>
    <t>09/23/24 12:51:17:7000</t>
  </si>
  <si>
    <t>09/23/24 12:51:18:6995</t>
  </si>
  <si>
    <t>09/23/24 12:51:19:6996</t>
  </si>
  <si>
    <t>09/23/24 12:51:20:6995</t>
  </si>
  <si>
    <t>09/23/24 12:51:21:7026</t>
  </si>
  <si>
    <t>09/23/24 12:51:22:7052</t>
  </si>
  <si>
    <t>09/23/24 12:51:23:7026</t>
  </si>
  <si>
    <t>09/23/24 12:51:24:7050</t>
  </si>
  <si>
    <t>09/23/24 12:51:25:6996</t>
  </si>
  <si>
    <t>09/23/24 12:51:26:7089</t>
  </si>
  <si>
    <t>09/23/24 12:51:27:7251</t>
  </si>
  <si>
    <t>09/23/24 12:51:28:7274</t>
  </si>
  <si>
    <t>09/23/24 12:51:29:7419</t>
  </si>
  <si>
    <t>09/23/24 12:51:30:7554</t>
  </si>
  <si>
    <t>09/23/24 12:51:31:7739</t>
  </si>
  <si>
    <t>09/23/24 12:51:32:7816</t>
  </si>
  <si>
    <t>09/23/24 12:51:33:7785</t>
  </si>
  <si>
    <t>09/23/24 12:51:34:7858</t>
  </si>
  <si>
    <t>09/23/24 12:51:35:8070</t>
  </si>
  <si>
    <t>09/23/24 12:51:36:8040</t>
  </si>
  <si>
    <t>09/23/24 12:51:37:8194</t>
  </si>
  <si>
    <t>09/23/24 12:51:38:8248</t>
  </si>
  <si>
    <t>09/23/24 12:51:39:8370</t>
  </si>
  <si>
    <t>09/23/24 12:51:40:8468</t>
  </si>
  <si>
    <t>09/23/24 12:51:41:8418</t>
  </si>
  <si>
    <t>09/23/24 12:51:42:8448</t>
  </si>
  <si>
    <t>09/23/24 12:51:43:8437</t>
  </si>
  <si>
    <t>09/23/24 12:51:44:8462</t>
  </si>
  <si>
    <t>09/23/24 12:51:45:8449</t>
  </si>
  <si>
    <t>09/23/24 12:51:46:8324</t>
  </si>
  <si>
    <t>09/23/24 12:51:47:8483</t>
  </si>
  <si>
    <t>09/23/24 12:51:48:8670</t>
  </si>
  <si>
    <t>09/23/24 12:51:49:8780</t>
  </si>
  <si>
    <t>09/23/24 12:51:50:8808</t>
  </si>
  <si>
    <t>09/23/24 12:51:51:8955</t>
  </si>
  <si>
    <t>09/23/24 12:51:52:8962</t>
  </si>
  <si>
    <t>09/23/24 12:51:53:9054</t>
  </si>
  <si>
    <t>09/23/24 12:51:54:9028</t>
  </si>
  <si>
    <t>09/23/24 12:51:55:9088</t>
  </si>
  <si>
    <t>09/23/24 12:51:56:9081</t>
  </si>
  <si>
    <t>09/23/24 12:51:57:9046</t>
  </si>
  <si>
    <t>09/23/24 12:51:58:9062</t>
  </si>
  <si>
    <t>09/23/24 12:51:59:9083</t>
  </si>
  <si>
    <t>09/23/24 12:52:00:9059</t>
  </si>
  <si>
    <t>09/23/24 12:52:01:9061</t>
  </si>
  <si>
    <t>09/23/24 12:52:02:9076</t>
  </si>
  <si>
    <t>09/23/24 12:52:03:9053</t>
  </si>
  <si>
    <t>09/23/24 12:52:04:9110</t>
  </si>
  <si>
    <t>09/23/24 12:52:05:9256</t>
  </si>
  <si>
    <t>09/23/24 12:52:06:9297</t>
  </si>
  <si>
    <t>09/23/24 12:52:07:9336</t>
  </si>
  <si>
    <t>09/23/24 12:52:08:9336</t>
  </si>
  <si>
    <t>09/23/24 12:52:09:9349</t>
  </si>
  <si>
    <t>09/23/24 12:52:10:9475</t>
  </si>
  <si>
    <t>09/23/24 12:52:11:9445</t>
  </si>
  <si>
    <t>09/23/24 12:52:12:9535</t>
  </si>
  <si>
    <t>09/23/24 12:52:13:9616</t>
  </si>
  <si>
    <t>09/23/24 12:52:14:9780</t>
  </si>
  <si>
    <t>09/23/24 12:52:15:9847</t>
  </si>
  <si>
    <t>09/23/24 12:52:16:9838</t>
  </si>
  <si>
    <t>09/23/24 12:52:17:9915</t>
  </si>
  <si>
    <t>09/23/24 12:52:19:0059</t>
  </si>
  <si>
    <t>09/23/24 12:52:20:0248</t>
  </si>
  <si>
    <t>09/23/24 12:52:21:0383</t>
  </si>
  <si>
    <t>09/23/24 12:52:22:0586</t>
  </si>
  <si>
    <t>09/23/24 12:52:23:0633</t>
  </si>
  <si>
    <t>09/23/24 12:52:24:0645</t>
  </si>
  <si>
    <t>09/23/24 12:52:25:0616</t>
  </si>
  <si>
    <t>09/23/24 12:52:26:0591</t>
  </si>
  <si>
    <t>09/23/24 12:52:27:0615</t>
  </si>
  <si>
    <t>09/23/24 12:52:28:0679</t>
  </si>
  <si>
    <t>09/23/24 12:52:29:0750</t>
  </si>
  <si>
    <t>09/23/24 12:52:30:0771</t>
  </si>
  <si>
    <t>09/23/24 12:52:31:0822</t>
  </si>
  <si>
    <t>09/23/24 12:52:32:0898</t>
  </si>
  <si>
    <t>09/23/24 12:52:33:0869</t>
  </si>
  <si>
    <t>09/23/24 12:52:34:0857</t>
  </si>
  <si>
    <t>09/23/24 12:52:35:0955</t>
  </si>
  <si>
    <t>09/23/24 12:52:36:0939</t>
  </si>
  <si>
    <t>09/23/24 12:52:37:1038</t>
  </si>
  <si>
    <t>09/23/24 12:52:38:1022</t>
  </si>
  <si>
    <t>09/23/24 12:52:39:1129</t>
  </si>
  <si>
    <t>09/23/24 12:52:40:1113</t>
  </si>
  <si>
    <t>09/23/24 12:52:41:1100</t>
  </si>
  <si>
    <t>09/23/24 12:52:42:1121</t>
  </si>
  <si>
    <t>09/23/24 12:52:43:1140</t>
  </si>
  <si>
    <t>09/23/24 12:52:44:1245</t>
  </si>
  <si>
    <t>09/23/24 12:52:45:1338</t>
  </si>
  <si>
    <t>09/23/24 12:52:46:1308</t>
  </si>
  <si>
    <t>09/23/24 12:52:47:1514</t>
  </si>
  <si>
    <t>09/23/24 12:52:48:1460</t>
  </si>
  <si>
    <t>09/23/24 12:52:49:1675</t>
  </si>
  <si>
    <t>09/23/24 12:52:50:1748</t>
  </si>
  <si>
    <t>09/23/24 12:52:51:1736</t>
  </si>
  <si>
    <t>09/23/24 12:52:52:1685</t>
  </si>
  <si>
    <t>09/23/24 12:52:53:1799</t>
  </si>
  <si>
    <t>09/23/24 12:52:54:1942</t>
  </si>
  <si>
    <t>09/23/24 12:52:55:2095</t>
  </si>
  <si>
    <t>09/23/24 12:52:56:2092</t>
  </si>
  <si>
    <t>09/23/24 12:52:57:2213</t>
  </si>
  <si>
    <t>09/23/24 12:52:58:2164</t>
  </si>
  <si>
    <t>09/23/24 12:52:59:2168</t>
  </si>
  <si>
    <t>09/23/24 12:53:00:2208</t>
  </si>
  <si>
    <t>09/23/24 12:53:01:2156</t>
  </si>
  <si>
    <t>09/23/24 12:53:02:2190</t>
  </si>
  <si>
    <t>09/23/24 12:53:03:2237</t>
  </si>
  <si>
    <t>09/23/24 12:53:04:2278</t>
  </si>
  <si>
    <t>09/23/24 12:53:05:2353</t>
  </si>
  <si>
    <t>09/23/24 12:53:06:2295</t>
  </si>
  <si>
    <t>09/23/24 12:53:07:2421</t>
  </si>
  <si>
    <t>09/23/24 12:53:08:2519</t>
  </si>
  <si>
    <t>09/23/24 12:53:09:2496</t>
  </si>
  <si>
    <t>09/23/24 12:53:10:2537</t>
  </si>
  <si>
    <t>09/23/24 12:53:11:2484</t>
  </si>
  <si>
    <t>09/23/24 12:53:12:2499</t>
  </si>
  <si>
    <t>09/23/24 12:53:13:2521</t>
  </si>
  <si>
    <t>09/23/24 12:53:14:2565</t>
  </si>
  <si>
    <t>09/23/24 12:53:15:2627</t>
  </si>
  <si>
    <t>09/23/24 12:53:16:2620</t>
  </si>
  <si>
    <t>09/23/24 12:53:17:2728</t>
  </si>
  <si>
    <t>09/23/24 12:53:18:2763</t>
  </si>
  <si>
    <t>09/23/24 12:53:19:2858</t>
  </si>
  <si>
    <t>09/23/24 12:53:20:2994</t>
  </si>
  <si>
    <t>09/23/24 12:53:21:2954</t>
  </si>
  <si>
    <t>09/23/24 12:53:22:2898</t>
  </si>
  <si>
    <t>09/23/24 12:53:23:3047</t>
  </si>
  <si>
    <t>09/23/24 12:53:24:3174</t>
  </si>
  <si>
    <t>09/23/24 12:53:25:3408</t>
  </si>
  <si>
    <t>09/23/24 12:53:26:3517</t>
  </si>
  <si>
    <t>09/23/24 12:53:27:3695</t>
  </si>
  <si>
    <t>09/23/24 12:53:28:3735</t>
  </si>
  <si>
    <t>09/23/24 12:53:29:3757</t>
  </si>
  <si>
    <t>09/23/24 12:53:30:3760</t>
  </si>
  <si>
    <t>09/23/24 12:53:31:3754</t>
  </si>
  <si>
    <t>09/23/24 12:53:32:3678</t>
  </si>
  <si>
    <t>09/23/24 12:53:33:3797</t>
  </si>
  <si>
    <t>09/23/24 12:53:34:3927</t>
  </si>
  <si>
    <t>09/23/24 12:53:35:3946</t>
  </si>
  <si>
    <t>09/23/24 12:53:36:4093</t>
  </si>
  <si>
    <t>09/23/24 12:53:37:4075</t>
  </si>
  <si>
    <t>09/23/24 12:53:38:4077</t>
  </si>
  <si>
    <t>09/23/24 12:53:39:3978</t>
  </si>
  <si>
    <t>09/23/24 12:53:40:4088</t>
  </si>
  <si>
    <t>09/23/24 12:53:41:4193</t>
  </si>
  <si>
    <t>09/23/24 12:53:42:4166</t>
  </si>
  <si>
    <t>09/23/24 12:53:43:4154</t>
  </si>
  <si>
    <t>09/23/24 12:53:44:4195</t>
  </si>
  <si>
    <t>09/23/24 12:53:45:4317</t>
  </si>
  <si>
    <t>09/23/24 12:53:46:4403</t>
  </si>
  <si>
    <t>09/23/24 12:53:47:4588</t>
  </si>
  <si>
    <t>09/23/24 12:53:48:4820</t>
  </si>
  <si>
    <t>09/23/24 12:53:49:4906</t>
  </si>
  <si>
    <t>09/23/24 12:53:50:5036</t>
  </si>
  <si>
    <t>09/23/24 12:53:51:4953</t>
  </si>
  <si>
    <t>09/23/24 12:53:52:5148</t>
  </si>
  <si>
    <t>09/23/24 12:53:53:5054</t>
  </si>
  <si>
    <t>09/23/24 12:53:54:5227</t>
  </si>
  <si>
    <t>09/23/24 12:53:55:5384</t>
  </si>
  <si>
    <t>09/23/24 12:53:56:5374</t>
  </si>
  <si>
    <t>09/23/24 12:53:57:5455</t>
  </si>
  <si>
    <t>09/23/24 12:53:58:5595</t>
  </si>
  <si>
    <t>09/23/24 12:53:59:5668</t>
  </si>
  <si>
    <t>09/23/24 12:54:00:5873</t>
  </si>
  <si>
    <t>09/23/24 12:54:01:5947</t>
  </si>
  <si>
    <t>09/23/24 12:54:02:6013</t>
  </si>
  <si>
    <t>09/23/24 12:54:03:6034</t>
  </si>
  <si>
    <t>09/23/24 12:54:04:6113</t>
  </si>
  <si>
    <t>09/23/24 12:54:05:6170</t>
  </si>
  <si>
    <t>09/23/24 12:54:06:6257</t>
  </si>
  <si>
    <t>09/23/24 12:54:07:6264</t>
  </si>
  <si>
    <t>09/23/24 12:54:08:6276</t>
  </si>
  <si>
    <t>09/23/24 12:54:09:6208</t>
  </si>
  <si>
    <t>09/23/24 12:54:10:6258</t>
  </si>
  <si>
    <t>09/23/24 12:54:11:6202</t>
  </si>
  <si>
    <t>09/23/24 12:54:12:6233</t>
  </si>
  <si>
    <t>09/23/24 12:54:13:6186</t>
  </si>
  <si>
    <t>09/23/24 12:54:14:6246</t>
  </si>
  <si>
    <t>09/23/24 12:54:15:6257</t>
  </si>
  <si>
    <t>09/23/24 12:54:16:6352</t>
  </si>
  <si>
    <t>09/23/24 12:54:17:6515</t>
  </si>
  <si>
    <t>09/23/24 12:54:18:6518</t>
  </si>
  <si>
    <t>09/23/24 12:54:19:6664</t>
  </si>
  <si>
    <t>09/23/24 12:54:20:6827</t>
  </si>
  <si>
    <t>09/23/24 12:54:21:6794</t>
  </si>
  <si>
    <t>09/23/24 12:54:22:6923</t>
  </si>
  <si>
    <t>09/23/24 12:54:23:7056</t>
  </si>
  <si>
    <t>09/23/24 12:54:24:7022</t>
  </si>
  <si>
    <t>09/23/24 12:54:25:7062</t>
  </si>
  <si>
    <t>09/23/24 12:54:26:7059</t>
  </si>
  <si>
    <t>09/23/24 12:54:27:7137</t>
  </si>
  <si>
    <t>09/23/24 12:54:28:7282</t>
  </si>
  <si>
    <t>09/23/24 12:54:29:7343</t>
  </si>
  <si>
    <t>09/23/24 12:54:30:7237</t>
  </si>
  <si>
    <t>09/23/24 12:54:31:7354</t>
  </si>
  <si>
    <t>09/23/24 12:54:32:7417</t>
  </si>
  <si>
    <t>09/23/24 12:54:33:7509</t>
  </si>
  <si>
    <t>09/23/24 12:54:34:7603</t>
  </si>
  <si>
    <t>09/23/24 12:54:35:7734</t>
  </si>
  <si>
    <t>09/23/24 12:54:36:7886</t>
  </si>
  <si>
    <t>09/23/24 12:54:37:8032</t>
  </si>
  <si>
    <t>09/23/24 12:54:38:8118</t>
  </si>
  <si>
    <t>09/23/24 12:54:39:8037</t>
  </si>
  <si>
    <t>09/23/24 12:54:40:8174</t>
  </si>
  <si>
    <t>09/23/24 12:54:41:8361</t>
  </si>
  <si>
    <t>09/23/24 12:54:42:8353</t>
  </si>
  <si>
    <t>09/23/24 12:54:43:8338</t>
  </si>
  <si>
    <t>09/23/24 12:54:44:8398</t>
  </si>
  <si>
    <t>09/23/24 12:54:45:8457</t>
  </si>
  <si>
    <t>09/23/24 12:54:46:8429</t>
  </si>
  <si>
    <t>09/23/24 12:54:47:8440</t>
  </si>
  <si>
    <t>09/23/24 12:54:48:8478</t>
  </si>
  <si>
    <t>09/23/24 12:54:49:8482</t>
  </si>
  <si>
    <t>09/23/24 12:54:50:8482</t>
  </si>
  <si>
    <t>09/23/24 12:54:51:8539</t>
  </si>
  <si>
    <t>09/23/24 12:54:52:8649</t>
  </si>
  <si>
    <t>09/23/24 12:54:53:8677</t>
  </si>
  <si>
    <t>09/23/24 12:54:54:8774</t>
  </si>
  <si>
    <t>09/23/24 12:54:55:8699</t>
  </si>
  <si>
    <t>09/23/24 12:54:56:8821</t>
  </si>
  <si>
    <t>09/23/24 12:54:57:8997</t>
  </si>
  <si>
    <t>09/23/24 12:54:58:8947</t>
  </si>
  <si>
    <t>09/23/24 12:54:59:9167</t>
  </si>
  <si>
    <t>09/23/24 12:55:00:9257</t>
  </si>
  <si>
    <t>09/23/24 12:55:01:9287</t>
  </si>
  <si>
    <t>09/23/24 12:55:02:9312</t>
  </si>
  <si>
    <t>09/23/24 12:55:03:9431</t>
  </si>
  <si>
    <t>09/23/24 12:55:04:9544</t>
  </si>
  <si>
    <t>09/23/24 12:55:05:9484</t>
  </si>
  <si>
    <t>09/23/24 12:55:06:9469</t>
  </si>
  <si>
    <t>09/23/24 12:55:07:9551</t>
  </si>
  <si>
    <t>09/23/24 12:55:08:9543</t>
  </si>
  <si>
    <t>09/23/24 12:55:09:9531</t>
  </si>
  <si>
    <t>09/23/24 12:55:10:9554</t>
  </si>
  <si>
    <t>09/23/24 12:55:11:9593</t>
  </si>
  <si>
    <t>09/23/24 12:55:12:9719</t>
  </si>
  <si>
    <t>09/23/24 12:55:13:9648</t>
  </si>
  <si>
    <t>09/23/24 12:55:14:9651</t>
  </si>
  <si>
    <t>09/23/24 12:55:15:9606</t>
  </si>
  <si>
    <t>09/23/24 12:55:16:9680</t>
  </si>
  <si>
    <t>09/23/24 12:55:17:9716</t>
  </si>
  <si>
    <t>09/23/24 12:55:18:9725</t>
  </si>
  <si>
    <t>09/23/24 12:55:19:9646</t>
  </si>
  <si>
    <t>09/23/24 12:55:20:9619</t>
  </si>
  <si>
    <t>09/23/24 12:55:21:9732</t>
  </si>
  <si>
    <t>09/23/24 12:55:22:9663</t>
  </si>
  <si>
    <t>09/23/24 12:55:23:9708</t>
  </si>
  <si>
    <t>09/23/24 12:55:24:9731</t>
  </si>
  <si>
    <t>09/23/24 12:55:25:9935</t>
  </si>
  <si>
    <t>09/23/24 12:55:27:0025</t>
  </si>
  <si>
    <t>09/23/24 12:55:28:0075</t>
  </si>
  <si>
    <t>09/23/24 12:55:29:0165</t>
  </si>
  <si>
    <t>09/23/24 12:55:30:0151</t>
  </si>
  <si>
    <t>09/23/24 12:55:31:0196</t>
  </si>
  <si>
    <t>09/23/24 12:55:32:0096</t>
  </si>
  <si>
    <t>09/23/24 12:55:33:0297</t>
  </si>
  <si>
    <t>09/23/24 12:55:34:0336</t>
  </si>
  <si>
    <t>09/23/24 12:55:35:0235</t>
  </si>
  <si>
    <t>09/23/24 12:55:36:0367</t>
  </si>
  <si>
    <t>09/23/24 12:55:37:0484</t>
  </si>
  <si>
    <t>09/23/24 12:55:38:0459</t>
  </si>
  <si>
    <t>09/23/24 12:55:39:0470</t>
  </si>
  <si>
    <t>09/23/24 12:55:40:0428</t>
  </si>
  <si>
    <t>09/23/24 12:55:41:0502</t>
  </si>
  <si>
    <t>09/23/24 12:55:42:0439</t>
  </si>
  <si>
    <t>09/23/24 12:55:43:0583</t>
  </si>
  <si>
    <t>09/23/24 12:55:44:0595</t>
  </si>
  <si>
    <t>09/23/24 12:55:45:0607</t>
  </si>
  <si>
    <t>09/23/24 12:55:46:0628</t>
  </si>
  <si>
    <t>09/23/24 12:55:47:0776</t>
  </si>
  <si>
    <t>09/23/24 12:55:48:0779</t>
  </si>
  <si>
    <t>09/23/24 12:55:49:0731</t>
  </si>
  <si>
    <t>09/23/24 12:55:50:0811</t>
  </si>
  <si>
    <t>09/23/24 12:55:51:0792</t>
  </si>
  <si>
    <t>09/23/24 12:55:52:0833</t>
  </si>
  <si>
    <t>09/23/24 12:55:53:0979</t>
  </si>
  <si>
    <t>09/23/24 12:55:54:1059</t>
  </si>
  <si>
    <t>09/23/24 12:55:55:1076</t>
  </si>
  <si>
    <t>09/23/24 12:55:56:1143</t>
  </si>
  <si>
    <t>09/23/24 12:55:57:1285</t>
  </si>
  <si>
    <t>09/23/24 12:55:58:1201</t>
  </si>
  <si>
    <t>09/23/24 12:55:59:1295</t>
  </si>
  <si>
    <t>09/23/24 12:56:00:1457</t>
  </si>
  <si>
    <t>09/23/24 12:56:01:1579</t>
  </si>
  <si>
    <t>09/23/24 12:56:02:1577</t>
  </si>
  <si>
    <t>09/23/24 12:56:03:1595</t>
  </si>
  <si>
    <t>09/23/24 12:56:04:1512</t>
  </si>
  <si>
    <t>09/23/24 12:56:05:1607</t>
  </si>
  <si>
    <t>09/23/24 12:56:06:1656</t>
  </si>
  <si>
    <t>09/23/24 12:56:07:1779</t>
  </si>
  <si>
    <t>09/23/24 12:56:08:1856</t>
  </si>
  <si>
    <t>09/23/24 12:56:09:1904</t>
  </si>
  <si>
    <t>09/23/24 12:56:10:1934</t>
  </si>
  <si>
    <t>09/23/24 12:56:11:2076</t>
  </si>
  <si>
    <t>09/23/24 12:56:12:2247</t>
  </si>
  <si>
    <t>09/23/24 12:56:13:2366</t>
  </si>
  <si>
    <t>09/23/24 12:56:14:2302</t>
  </si>
  <si>
    <t>09/23/24 12:56:15:2305</t>
  </si>
  <si>
    <t>09/23/24 12:56:16:2356</t>
  </si>
  <si>
    <t>09/23/24 12:56:17:2344</t>
  </si>
  <si>
    <t>09/23/24 12:56:18:2381</t>
  </si>
  <si>
    <t>09/23/24 12:56:19:2275</t>
  </si>
  <si>
    <t>09/23/24 12:56:20:2372</t>
  </si>
  <si>
    <t>09/23/24 12:56:21:2322</t>
  </si>
  <si>
    <t>09/23/24 12:56:22:2393</t>
  </si>
  <si>
    <t>09/23/24 12:56:23:2534</t>
  </si>
  <si>
    <t>09/23/24 12:56:24:2485</t>
  </si>
  <si>
    <t>09/23/24 12:56:25:2554</t>
  </si>
  <si>
    <t>09/23/24 12:56:26:2665</t>
  </si>
  <si>
    <t>09/23/24 12:56:27:2566</t>
  </si>
  <si>
    <t>09/23/24 12:56:28:2649</t>
  </si>
  <si>
    <t>09/23/24 12:56:29:2614</t>
  </si>
  <si>
    <t>09/23/24 12:56:30:2575</t>
  </si>
  <si>
    <t>09/23/24 12:56:31:2723</t>
  </si>
  <si>
    <t>09/23/24 12:56:32:2915</t>
  </si>
  <si>
    <t>09/23/24 12:56:33:3075</t>
  </si>
  <si>
    <t>09/23/24 12:56:34:3207</t>
  </si>
  <si>
    <t>09/23/24 12:56:35:3251</t>
  </si>
  <si>
    <t>09/23/24 12:56:36:3355</t>
  </si>
  <si>
    <t>09/23/24 12:56:37:3347</t>
  </si>
  <si>
    <t>09/23/24 12:56:38:3356</t>
  </si>
  <si>
    <t>09/23/24 12:56:39:3447</t>
  </si>
  <si>
    <t>09/23/24 12:56:40:3419</t>
  </si>
  <si>
    <t>09/23/24 12:56:41:3346</t>
  </si>
  <si>
    <t>09/23/24 12:56:42:3525</t>
  </si>
  <si>
    <t>09/23/24 12:56:43:3663</t>
  </si>
  <si>
    <t>09/23/24 12:56:44:3642</t>
  </si>
  <si>
    <t>09/23/24 12:56:45:3846</t>
  </si>
  <si>
    <t>09/23/24 12:56:46:4051</t>
  </si>
  <si>
    <t>09/23/24 12:56:47:4060</t>
  </si>
  <si>
    <t>09/23/24 12:56:48:4038</t>
  </si>
  <si>
    <t>09/23/24 12:56:49:4071</t>
  </si>
  <si>
    <t>09/23/24 12:56:50:4065</t>
  </si>
  <si>
    <t>09/23/24 12:56:51:3991</t>
  </si>
  <si>
    <t>09/23/24 12:56:52:4117</t>
  </si>
  <si>
    <t>09/23/24 12:56:53:4225</t>
  </si>
  <si>
    <t>09/23/24 12:56:54:4241</t>
  </si>
  <si>
    <t>09/23/24 12:56:55:4225</t>
  </si>
  <si>
    <t>09/23/24 12:56:56:4185</t>
  </si>
  <si>
    <t>09/23/24 12:56:57:4168</t>
  </si>
  <si>
    <t>09/23/24 12:56:58:4337</t>
  </si>
  <si>
    <t>09/23/24 12:56:59:4391</t>
  </si>
  <si>
    <t>09/23/24 12:57:00:4331</t>
  </si>
  <si>
    <t>09/23/24 12:57:01:4412</t>
  </si>
  <si>
    <t>09/23/24 12:57:02:4349</t>
  </si>
  <si>
    <t>09/23/24 12:57:03:4454</t>
  </si>
  <si>
    <t>09/23/24 12:57:04:4558</t>
  </si>
  <si>
    <t>09/23/24 12:57:05:4547</t>
  </si>
  <si>
    <t>09/23/24 12:57:06:4529</t>
  </si>
  <si>
    <t>09/23/24 12:57:07:4554</t>
  </si>
  <si>
    <t>09/23/24 12:57:08:4444</t>
  </si>
  <si>
    <t>09/23/24 12:57:09:4611</t>
  </si>
  <si>
    <t>09/23/24 12:57:10:4674</t>
  </si>
  <si>
    <t>09/23/24 12:57:11:4685</t>
  </si>
  <si>
    <t>09/23/24 12:57:12:4834</t>
  </si>
  <si>
    <t>09/23/24 12:57:13:4891</t>
  </si>
  <si>
    <t>09/23/24 12:57:14:5104</t>
  </si>
  <si>
    <t>09/23/24 12:57:15:5252</t>
  </si>
  <si>
    <t>09/23/24 12:57:16:5305</t>
  </si>
  <si>
    <t>09/23/24 12:57:17:5317</t>
  </si>
  <si>
    <t>09/23/24 12:57:18:5243</t>
  </si>
  <si>
    <t>09/23/24 12:57:19:5416</t>
  </si>
  <si>
    <t>09/23/24 12:57:20:5461</t>
  </si>
  <si>
    <t>09/23/24 12:57:21:5439</t>
  </si>
  <si>
    <t>09/23/24 12:57:22:5374</t>
  </si>
  <si>
    <t>09/23/24 12:57:23:5551</t>
  </si>
  <si>
    <t>09/23/24 12:57:24:5635</t>
  </si>
  <si>
    <t>09/23/24 12:57:25:5575</t>
  </si>
  <si>
    <t>09/23/24 12:57:26:5585</t>
  </si>
  <si>
    <t>09/23/24 12:57:27:5562</t>
  </si>
  <si>
    <t>09/23/24 12:57:28:5679</t>
  </si>
  <si>
    <t>09/23/24 12:57:29:5810</t>
  </si>
  <si>
    <t>09/23/24 12:57:30:5767</t>
  </si>
  <si>
    <t>09/23/24 12:57:31:5744</t>
  </si>
  <si>
    <t>09/23/24 12:57:32:5825</t>
  </si>
  <si>
    <t>09/23/24 12:57:33:5966</t>
  </si>
  <si>
    <t>09/23/24 12:57:34:5915</t>
  </si>
  <si>
    <t>09/23/24 12:57:35:5970</t>
  </si>
  <si>
    <t>09/23/24 12:57:36:5889</t>
  </si>
  <si>
    <t>09/23/24 12:57:37:5910</t>
  </si>
  <si>
    <t>09/23/24 12:57:38:5903</t>
  </si>
  <si>
    <t>09/23/24 12:57:39:5954</t>
  </si>
  <si>
    <t>09/23/24 12:57:40:5895</t>
  </si>
  <si>
    <t>09/23/24 12:57:41:5934</t>
  </si>
  <si>
    <t>09/23/24 12:57:42:5901</t>
  </si>
  <si>
    <t>09/23/24 12:57:43:5935</t>
  </si>
  <si>
    <t>09/23/24 12:57:44:5979</t>
  </si>
  <si>
    <t>09/23/24 12:57:45:5931</t>
  </si>
  <si>
    <t>09/23/24 12:57:46:6003</t>
  </si>
  <si>
    <t>09/23/24 12:57:47:6034</t>
  </si>
  <si>
    <t>09/23/24 12:57:48:6149</t>
  </si>
  <si>
    <t>09/23/24 12:57:49:6312</t>
  </si>
  <si>
    <t>09/23/24 12:57:50:6440</t>
  </si>
  <si>
    <t>09/23/24 12:57:51:6509</t>
  </si>
  <si>
    <t>09/23/24 12:57:52:6564</t>
  </si>
  <si>
    <t>09/23/24 12:57:53:6563</t>
  </si>
  <si>
    <t>09/23/24 12:57:54:6552</t>
  </si>
  <si>
    <t>09/23/24 12:57:55:6686</t>
  </si>
  <si>
    <t>09/23/24 12:57:56:6824</t>
  </si>
  <si>
    <t>09/23/24 12:57:57:6880</t>
  </si>
  <si>
    <t>09/23/24 12:57:58:6910</t>
  </si>
  <si>
    <t>09/23/24 12:57:59:6842</t>
  </si>
  <si>
    <t>09/23/24 12:58:00:6859</t>
  </si>
  <si>
    <t>09/23/24 12:58:01:6826</t>
  </si>
  <si>
    <t>09/23/24 12:58:02:6961</t>
  </si>
  <si>
    <t>09/23/24 12:58:03:7075</t>
  </si>
  <si>
    <t>09/23/24 12:58:04:7303</t>
  </si>
  <si>
    <t>09/23/24 12:58:05:7344</t>
  </si>
  <si>
    <t>09/23/24 12:58:06:7380</t>
  </si>
  <si>
    <t>09/23/24 12:58:07:7401</t>
  </si>
  <si>
    <t>09/23/24 12:58:08:7499</t>
  </si>
  <si>
    <t>09/23/24 12:58:09:7594</t>
  </si>
  <si>
    <t>09/23/24 12:58:10:7723</t>
  </si>
  <si>
    <t>09/23/24 12:58:11:7882</t>
  </si>
  <si>
    <t>09/23/24 12:58:12:8029</t>
  </si>
  <si>
    <t>09/23/24 12:58:13:8160</t>
  </si>
  <si>
    <t>09/23/24 12:58:14:8174</t>
  </si>
  <si>
    <t>09/23/24 12:58:15:8213</t>
  </si>
  <si>
    <t>09/23/24 12:58:16:8312</t>
  </si>
  <si>
    <t>09/23/24 12:58:17:8312</t>
  </si>
  <si>
    <t>09/23/24 12:58:18:8320</t>
  </si>
  <si>
    <t>09/23/24 12:58:19:8272</t>
  </si>
  <si>
    <t>09/23/24 12:58:20:8320</t>
  </si>
  <si>
    <t>09/23/24 12:58:23:7174</t>
  </si>
  <si>
    <t>09/23/24 12:58:24:7241</t>
  </si>
  <si>
    <t>09/23/24 12:58:25:7352</t>
  </si>
  <si>
    <t>09/23/24 12:58:26:7324</t>
  </si>
  <si>
    <t>09/23/24 12:58:27:7355</t>
  </si>
  <si>
    <t>09/23/24 12:58:28:7321</t>
  </si>
  <si>
    <t>09/23/24 12:58:29:7316</t>
  </si>
  <si>
    <t>09/23/24 12:58:30:7342</t>
  </si>
  <si>
    <t>09/23/24 12:58:31:7292</t>
  </si>
  <si>
    <t>09/23/24 12:58:32:7414</t>
  </si>
  <si>
    <t>09/23/24 12:58:33:7507</t>
  </si>
  <si>
    <t>09/23/24 12:58:34:7566</t>
  </si>
  <si>
    <t>09/23/24 12:58:35:7681</t>
  </si>
  <si>
    <t>09/23/24 12:58:36:7562</t>
  </si>
  <si>
    <t>09/23/24 12:58:37:7744</t>
  </si>
  <si>
    <t>09/23/24 12:58:38:7868</t>
  </si>
  <si>
    <t>09/23/24 12:58:39:7968</t>
  </si>
  <si>
    <t>09/23/24 12:58:40:8038</t>
  </si>
  <si>
    <t>09/23/24 12:58:41:8138</t>
  </si>
  <si>
    <t>09/23/24 12:58:42:8077</t>
  </si>
  <si>
    <t>09/23/24 12:58:43:8056</t>
  </si>
  <si>
    <t>09/23/24 12:58:44:8123</t>
  </si>
  <si>
    <t>09/23/24 12:58:45:8239</t>
  </si>
  <si>
    <t>09/23/24 12:58:46:8224</t>
  </si>
  <si>
    <t>09/23/24 12:58:47:8260</t>
  </si>
  <si>
    <t>09/23/24 12:58:48:8208</t>
  </si>
  <si>
    <t>09/23/24 12:58:49:8232</t>
  </si>
  <si>
    <t>09/23/24 12:58:50:8326</t>
  </si>
  <si>
    <t>09/23/24 12:58:51:8446</t>
  </si>
  <si>
    <t>09/23/24 12:58:52:8421</t>
  </si>
  <si>
    <t>09/23/24 12:58:53:8389</t>
  </si>
  <si>
    <t>09/23/24 12:58:54:8368</t>
  </si>
  <si>
    <t>09/23/24 12:58:55:8426</t>
  </si>
  <si>
    <t>09/23/24 12:58:56:8459</t>
  </si>
  <si>
    <t>09/23/24 12:58:57:8500</t>
  </si>
  <si>
    <t>09/23/24 12:58:58:8635</t>
  </si>
  <si>
    <t>09/23/24 12:58:59:8701</t>
  </si>
  <si>
    <t>09/23/24 12:59:00:8816</t>
  </si>
  <si>
    <t>09/23/24 12:59:01:8928</t>
  </si>
  <si>
    <t>09/23/24 12:59:02:8911</t>
  </si>
  <si>
    <t>09/23/24 12:59:03:8864</t>
  </si>
  <si>
    <t>09/23/24 12:59:04:8995</t>
  </si>
  <si>
    <t>09/23/24 12:59:05:9045</t>
  </si>
  <si>
    <t>09/23/24 12:59:06:9106</t>
  </si>
  <si>
    <t>09/23/24 12:59:07:9288</t>
  </si>
  <si>
    <t>09/23/24 12:59:08:9366</t>
  </si>
  <si>
    <t>09/23/24 12:59:09:9385</t>
  </si>
  <si>
    <t>09/23/24 12:59:10:9318</t>
  </si>
  <si>
    <t>09/23/24 12:59:11:9464</t>
  </si>
  <si>
    <t>09/23/24 12:59:12:9480</t>
  </si>
  <si>
    <t>09/23/24 12:59:13:9448</t>
  </si>
  <si>
    <t>09/23/24 12:59:14:9523</t>
  </si>
  <si>
    <t>09/23/24 12:59:15:9626</t>
  </si>
  <si>
    <t>09/23/24 12:59:16:9741</t>
  </si>
  <si>
    <t>09/23/24 12:59:17:9863</t>
  </si>
  <si>
    <t>09/23/24 12:59:19:0011</t>
  </si>
  <si>
    <t>09/23/24 12:59:19:9957</t>
  </si>
  <si>
    <t>09/23/24 12:59:21:0043</t>
  </si>
  <si>
    <t>09/23/24 12:59:22:0081</t>
  </si>
  <si>
    <t>09/23/24 12:59:23:0183</t>
  </si>
  <si>
    <t>09/23/24 12:59:24:0089</t>
  </si>
  <si>
    <t>09/23/24 12:59:25:0231</t>
  </si>
  <si>
    <t>09/23/24 12:59:26:0286</t>
  </si>
  <si>
    <t>09/23/24 12:59:27:0332</t>
  </si>
  <si>
    <t>09/23/24 12:59:28:0308</t>
  </si>
  <si>
    <t>09/23/24 12:59:29:0278</t>
  </si>
  <si>
    <t>09/23/24 12:59:30:0273</t>
  </si>
  <si>
    <t>09/23/24 12:59:31:0281</t>
  </si>
  <si>
    <t>09/23/24 12:59:32:0304</t>
  </si>
  <si>
    <t>09/23/24 12:59:33:0364</t>
  </si>
  <si>
    <t>09/23/24 12:59:34:0492</t>
  </si>
  <si>
    <t>09/23/24 12:59:35:0524</t>
  </si>
  <si>
    <t>09/23/24 12:59:36:0588</t>
  </si>
  <si>
    <t>09/23/24 12:59:37:0599</t>
  </si>
  <si>
    <t>09/23/24 12:59:38:0528</t>
  </si>
  <si>
    <t>09/23/24 12:59:39:0616</t>
  </si>
  <si>
    <t>09/23/24 12:59:40:0644</t>
  </si>
  <si>
    <t>09/23/24 12:59:41:0680</t>
  </si>
  <si>
    <t>09/23/24 12:59:42:0788</t>
  </si>
  <si>
    <t>09/23/24 12:59:43:0756</t>
  </si>
  <si>
    <t>09/23/24 12:59:44:0715</t>
  </si>
  <si>
    <t>09/23/24 12:59:45:0744</t>
  </si>
  <si>
    <t>09/23/24 12:59:46:0767</t>
  </si>
  <si>
    <t>09/23/24 12:59:47:0859</t>
  </si>
  <si>
    <t>09/23/24 12:59:48:0979</t>
  </si>
  <si>
    <t>09/23/24 12:59:49:0978</t>
  </si>
  <si>
    <t>09/23/24 12:59:50:0904</t>
  </si>
  <si>
    <t>09/23/24 12:59:51:0869</t>
  </si>
  <si>
    <t>09/23/24 12:59:52:1076</t>
  </si>
  <si>
    <t>09/23/24 12:59:53:1142</t>
  </si>
  <si>
    <t>09/23/24 12:59:54:1219</t>
  </si>
  <si>
    <t>09/23/24 12:59:55:1268</t>
  </si>
  <si>
    <t>09/23/24 12:59:56:1239</t>
  </si>
  <si>
    <t>09/23/24 12:59:57:1226</t>
  </si>
  <si>
    <t>09/23/24 12:59:58:1222</t>
  </si>
  <si>
    <t>09/23/24 12:59:59:1143</t>
  </si>
  <si>
    <t>09/23/24 01:00:00:1231</t>
  </si>
  <si>
    <t>09/23/24 01:00:01:1204</t>
  </si>
  <si>
    <t>09/23/24 01:00:02:1359</t>
  </si>
  <si>
    <t>09/23/24 01:00:03:1454</t>
  </si>
  <si>
    <t>09/23/24 01:00:04:1520</t>
  </si>
  <si>
    <t>09/23/24 01:00:05:1567</t>
  </si>
  <si>
    <t>09/23/24 01:00:06:1590</t>
  </si>
  <si>
    <t>09/23/24 01:00:07:1570</t>
  </si>
  <si>
    <t>09/23/24 01:00:08:1611</t>
  </si>
  <si>
    <t>09/23/24 01:00:09:1673</t>
  </si>
  <si>
    <t>09/23/24 01:00:10:1749</t>
  </si>
  <si>
    <t>09/23/24 01:00:11:1890</t>
  </si>
  <si>
    <t>09/23/24 01:00:12:2039</t>
  </si>
  <si>
    <t>09/23/24 01:00:13:1928</t>
  </si>
  <si>
    <t>09/23/24 01:00:14:1979</t>
  </si>
  <si>
    <t>09/23/24 01:00:15:2133</t>
  </si>
  <si>
    <t>09/23/24 01:00:16:2196</t>
  </si>
  <si>
    <t>09/23/24 01:00:17:2303</t>
  </si>
  <si>
    <t>09/23/24 01:00:18:2315</t>
  </si>
  <si>
    <t>09/23/24 01:00:19:2256</t>
  </si>
  <si>
    <t>09/23/24 01:00:20:2450</t>
  </si>
  <si>
    <t>09/23/24 01:00:21:2540</t>
  </si>
  <si>
    <t>09/23/24 01:00:22:2657</t>
  </si>
  <si>
    <t>09/23/24 01:00:23:2708</t>
  </si>
  <si>
    <t>09/23/24 01:00:24:2810</t>
  </si>
  <si>
    <t>09/23/24 01:00:25:2779</t>
  </si>
  <si>
    <t>09/23/24 01:00:26:2768</t>
  </si>
  <si>
    <t>09/23/24 01:00:27:2744</t>
  </si>
  <si>
    <t>09/23/24 01:00:28:2915</t>
  </si>
  <si>
    <t>09/23/24 01:00:29:3030</t>
  </si>
  <si>
    <t>09/23/24 01:00:30:3090</t>
  </si>
  <si>
    <t>09/23/24 01:00:31:3099</t>
  </si>
  <si>
    <t>09/23/24 01:00:32:3151</t>
  </si>
  <si>
    <t>09/23/24 01:00:33:3150</t>
  </si>
  <si>
    <t>09/23/24 01:00:34:3173</t>
  </si>
  <si>
    <t>09/23/24 01:00:35:3275</t>
  </si>
  <si>
    <t>09/23/24 01:00:36:3232</t>
  </si>
  <si>
    <t>09/23/24 01:00:37:3268</t>
  </si>
  <si>
    <t>09/23/24 01:00:38:3351</t>
  </si>
  <si>
    <t>09/23/24 01:00:39:3394</t>
  </si>
  <si>
    <t>09/23/24 01:00:40:3416</t>
  </si>
  <si>
    <t>09/23/24 01:00:41:3485</t>
  </si>
  <si>
    <t>09/23/24 01:00:42:3586</t>
  </si>
  <si>
    <t>09/23/24 01:00:43:3582</t>
  </si>
  <si>
    <t>09/23/24 01:00:44:3705</t>
  </si>
  <si>
    <t>09/23/24 01:00:45:3798</t>
  </si>
  <si>
    <t>09/23/24 01:00:46:4020</t>
  </si>
  <si>
    <t>09/23/24 01:00:47:5402</t>
  </si>
  <si>
    <t>09/23/24 01:00:48:5442</t>
  </si>
  <si>
    <t>09/23/24 01:00:49:5423</t>
  </si>
  <si>
    <t>09/23/24 01:00:50:5502</t>
  </si>
  <si>
    <t>09/23/24 01:00:51:5396</t>
  </si>
  <si>
    <t>09/23/24 01:00:52:5511</t>
  </si>
  <si>
    <t>09/23/24 01:00:53:5695</t>
  </si>
  <si>
    <t>09/23/24 01:00:54:5785</t>
  </si>
  <si>
    <t>09/23/24 01:00:55:5808</t>
  </si>
  <si>
    <t>09/23/24 01:00:56:5929</t>
  </si>
  <si>
    <t>09/23/24 01:00:57:5954</t>
  </si>
  <si>
    <t>09/23/24 01:00:58:6093</t>
  </si>
  <si>
    <t>09/23/24 01:00:59:6136</t>
  </si>
  <si>
    <t>09/23/24 01:01:00:6201</t>
  </si>
  <si>
    <t>09/23/24 01:01:01:6281</t>
  </si>
  <si>
    <t>09/23/24 01:01:02:6223</t>
  </si>
  <si>
    <t>09/23/24 01:01:03:6302</t>
  </si>
  <si>
    <t>09/23/24 01:01:04:6425</t>
  </si>
  <si>
    <t>09/23/24 01:01:05:6300</t>
  </si>
  <si>
    <t>09/23/24 01:01:06:6437</t>
  </si>
  <si>
    <t>09/23/24 01:01:07:6469</t>
  </si>
  <si>
    <t>09/23/24 01:01:08:6677</t>
  </si>
  <si>
    <t>09/23/24 01:01:09:6722</t>
  </si>
  <si>
    <t>09/23/24 01:01:10:6733</t>
  </si>
  <si>
    <t>09/23/24 01:01:11:6647</t>
  </si>
  <si>
    <t>09/23/24 01:01:12:6643</t>
  </si>
  <si>
    <t>09/23/24 01:01:13:6677</t>
  </si>
  <si>
    <t>09/23/24 01:01:14:6687</t>
  </si>
  <si>
    <t>09/23/24 01:01:15:6812</t>
  </si>
  <si>
    <t>09/23/24 01:01:16:6879</t>
  </si>
  <si>
    <t>09/23/24 01:01:17:6799</t>
  </si>
  <si>
    <t>09/23/24 01:01:18:6917</t>
  </si>
  <si>
    <t>09/23/24 01:01:19:7070</t>
  </si>
  <si>
    <t>09/23/24 01:01:20:6966</t>
  </si>
  <si>
    <t>09/23/24 01:01:21:7133</t>
  </si>
  <si>
    <t>09/23/24 01:01:22:7203</t>
  </si>
  <si>
    <t>09/23/24 01:01:23:7241</t>
  </si>
  <si>
    <t>09/23/24 01:01:24:7392</t>
  </si>
  <si>
    <t>09/23/24 01:01:25:7438</t>
  </si>
  <si>
    <t>09/23/24 01:01:26:7584</t>
  </si>
  <si>
    <t>09/23/24 01:01:27:7730</t>
  </si>
  <si>
    <t>09/23/24 01:01:28:7918</t>
  </si>
  <si>
    <t>09/23/24 01:01:29:8038</t>
  </si>
  <si>
    <t>09/23/24 01:01:30:8075</t>
  </si>
  <si>
    <t>09/23/24 01:01:31:8050</t>
  </si>
  <si>
    <t>09/23/24 01:01:32:8071</t>
  </si>
  <si>
    <t>09/23/24 01:01:33:8117</t>
  </si>
  <si>
    <t>09/23/24 01:01:34:8240</t>
  </si>
  <si>
    <t>09/23/24 01:01:35:8299</t>
  </si>
  <si>
    <t>09/23/24 01:01:36:8291</t>
  </si>
  <si>
    <t>09/23/24 01:01:37:8234</t>
  </si>
  <si>
    <t>09/23/24 01:01:38:8203</t>
  </si>
  <si>
    <t>09/23/24 01:01:39:8273</t>
  </si>
  <si>
    <t>09/23/24 01:01:40:8436</t>
  </si>
  <si>
    <t>09/23/24 01:01:41:8382</t>
  </si>
  <si>
    <t>09/23/24 01:01:42:8481</t>
  </si>
  <si>
    <t>09/23/24 01:01:43:8643</t>
  </si>
  <si>
    <t>09/23/24 01:01:44:8732</t>
  </si>
  <si>
    <t>09/23/24 01:01:45:8749</t>
  </si>
  <si>
    <t>09/23/24 01:01:46:8665</t>
  </si>
  <si>
    <t>09/23/24 01:01:47:8700</t>
  </si>
  <si>
    <t>09/23/24 01:01:48:8809</t>
  </si>
  <si>
    <t>09/23/24 01:01:49:8940</t>
  </si>
  <si>
    <t>09/23/24 01:01:50:8859</t>
  </si>
  <si>
    <t>09/23/24 01:01:51:8942</t>
  </si>
  <si>
    <t>09/23/24 01:01:52:8901</t>
  </si>
  <si>
    <t>09/23/24 01:01:53:8899</t>
  </si>
  <si>
    <t>09/23/24 01:01:54:8899</t>
  </si>
  <si>
    <t>09/23/24 01:01:55:9126</t>
  </si>
  <si>
    <t>09/23/24 01:01:56:9297</t>
  </si>
  <si>
    <t>09/23/24 01:01:57:9297</t>
  </si>
  <si>
    <t>09/23/24 01:01:58:9439</t>
  </si>
  <si>
    <t>09/23/24 01:01:59:9622</t>
  </si>
  <si>
    <t>09/23/24 01:02:00:9761</t>
  </si>
  <si>
    <t>09/23/24 01:02:01:9877</t>
  </si>
  <si>
    <t>09/23/24 01:02:02:9803</t>
  </si>
  <si>
    <t>09/23/24 01:02:03:9773</t>
  </si>
  <si>
    <t>09/23/24 01:02:04:9791</t>
  </si>
  <si>
    <t>09/23/24 01:02:05:9877</t>
  </si>
  <si>
    <t>09/23/24 01:02:06:9833</t>
  </si>
  <si>
    <t>09/23/24 01:02:07:9851</t>
  </si>
  <si>
    <t>09/23/24 01:02:08:9771</t>
  </si>
  <si>
    <t>09/23/24 01:02:09:9854</t>
  </si>
  <si>
    <t>09/23/24 01:02:10:9872</t>
  </si>
  <si>
    <t>09/23/24 01:02:11:9821</t>
  </si>
  <si>
    <t>09/23/24 01:02:12:9815</t>
  </si>
  <si>
    <t>09/23/24 01:02:13:9938</t>
  </si>
  <si>
    <t>09/23/24 01:02:14:9961</t>
  </si>
  <si>
    <t>09/23/24 01:02:16:0025</t>
  </si>
  <si>
    <t>09/23/24 01:02:17:0010</t>
  </si>
  <si>
    <t>09/23/24 01:02:17:9976</t>
  </si>
  <si>
    <t>09/23/24 01:02:18:9944</t>
  </si>
  <si>
    <t>09/23/24 01:02:19:9924</t>
  </si>
  <si>
    <t>09/23/24 01:02:21:0021</t>
  </si>
  <si>
    <t>09/23/24 01:02:21:9893</t>
  </si>
  <si>
    <t>09/23/24 01:02:22:9996</t>
  </si>
  <si>
    <t>09/23/24 01:02:23:9950</t>
  </si>
  <si>
    <t>09/23/24 01:02:25:0048</t>
  </si>
  <si>
    <t>09/23/24 01:02:26:0166</t>
  </si>
  <si>
    <t>09/23/24 01:02:27:0197</t>
  </si>
  <si>
    <t>09/23/24 01:02:28:0456</t>
  </si>
  <si>
    <t>09/23/24 01:02:29:0561</t>
  </si>
  <si>
    <t>09/23/24 01:02:30:0577</t>
  </si>
  <si>
    <t>09/23/24 01:02:31:0610</t>
  </si>
  <si>
    <t>09/23/24 01:02:32:0649</t>
  </si>
  <si>
    <t>09/23/24 01:02:33:0533</t>
  </si>
  <si>
    <t>09/23/24 01:02:34:0579</t>
  </si>
  <si>
    <t>09/23/24 01:02:35:0602</t>
  </si>
  <si>
    <t>09/23/24 01:02:36:0629</t>
  </si>
  <si>
    <t>09/23/24 01:02:37:0590</t>
  </si>
  <si>
    <t>09/23/24 01:02:38:0583</t>
  </si>
  <si>
    <t>09/23/24 01:02:39:0616</t>
  </si>
  <si>
    <t>09/23/24 01:02:40:0623</t>
  </si>
  <si>
    <t>09/23/24 01:02:41:0631</t>
  </si>
  <si>
    <t>09/23/24 01:02:42:0663</t>
  </si>
  <si>
    <t>09/23/24 01:02:43:0618</t>
  </si>
  <si>
    <t>09/23/24 01:02:44:0694</t>
  </si>
  <si>
    <t>09/23/24 01:02:45:0752</t>
  </si>
  <si>
    <t>09/23/24 01:02:46:0763</t>
  </si>
  <si>
    <t>09/23/24 01:02:47:0799</t>
  </si>
  <si>
    <t>09/23/24 01:02:48:0728</t>
  </si>
  <si>
    <t>09/23/24 01:02:49:0838</t>
  </si>
  <si>
    <t>09/23/24 01:02:50:1003</t>
  </si>
  <si>
    <t>09/23/24 01:02:51:1100</t>
  </si>
  <si>
    <t>09/23/24 01:02:52:1108</t>
  </si>
  <si>
    <t>09/23/24 01:02:53:1118</t>
  </si>
  <si>
    <t>09/23/24 01:02:54:1168</t>
  </si>
  <si>
    <t>09/23/24 01:02:55:1173</t>
  </si>
  <si>
    <t>09/23/24 01:02:56:1261</t>
  </si>
  <si>
    <t>09/23/24 01:02:57:1243</t>
  </si>
  <si>
    <t>09/23/24 01:02:58:1262</t>
  </si>
  <si>
    <t>09/23/24 01:02:59:1288</t>
  </si>
  <si>
    <t>09/23/24 01:03:00:1206</t>
  </si>
  <si>
    <t>09/23/24 01:03:01:1228</t>
  </si>
  <si>
    <t>09/23/24 01:03:02:1318</t>
  </si>
  <si>
    <t>09/23/24 01:03:03:1449</t>
  </si>
  <si>
    <t>09/23/24 01:03:04:1495</t>
  </si>
  <si>
    <t>09/23/24 01:03:05:1610</t>
  </si>
  <si>
    <t>09/23/24 01:03:06:1835</t>
  </si>
  <si>
    <t>09/23/24 01:03:07:1820</t>
  </si>
  <si>
    <t>09/23/24 01:03:08:1856</t>
  </si>
  <si>
    <t>09/23/24 01:03:09:1864</t>
  </si>
  <si>
    <t>09/23/24 01:03:10:1869</t>
  </si>
  <si>
    <t>09/23/24 01:03:11:1957</t>
  </si>
  <si>
    <t>09/23/24 01:03:12:2012</t>
  </si>
  <si>
    <t>09/23/24 01:03:13:2197</t>
  </si>
  <si>
    <t>09/23/24 01:03:14:2177</t>
  </si>
  <si>
    <t>09/23/24 01:03:15:2172</t>
  </si>
  <si>
    <t>09/23/24 01:03:16:2175</t>
  </si>
  <si>
    <t>09/23/24 01:03:17:2146</t>
  </si>
  <si>
    <t>09/23/24 01:03:18:2241</t>
  </si>
  <si>
    <t>09/23/24 01:03:19:2354</t>
  </si>
  <si>
    <t>09/23/24 01:03:20:2328</t>
  </si>
  <si>
    <t>09/23/24 01:03:21:2310</t>
  </si>
  <si>
    <t>09/23/24 01:03:22:2317</t>
  </si>
  <si>
    <t>09/23/24 01:03:23:2296</t>
  </si>
  <si>
    <t>09/23/24 01:03:24:2328</t>
  </si>
  <si>
    <t>09/23/24 01:03:25:2398</t>
  </si>
  <si>
    <t>09/23/24 01:03:26:2553</t>
  </si>
  <si>
    <t>09/23/24 01:03:27:2590</t>
  </si>
  <si>
    <t>09/23/24 01:03:28:2715</t>
  </si>
  <si>
    <t>09/23/24 01:03:29:2762</t>
  </si>
  <si>
    <t>09/23/24 01:03:30:2787</t>
  </si>
  <si>
    <t>09/23/24 01:03:31:2776</t>
  </si>
  <si>
    <t>09/23/24 01:03:32:2851</t>
  </si>
  <si>
    <t>09/23/24 01:03:33:2910</t>
  </si>
  <si>
    <t>09/23/24 01:03:34:2997</t>
  </si>
  <si>
    <t>09/23/24 01:03:35:3009</t>
  </si>
  <si>
    <t>09/23/24 01:03:36:3060</t>
  </si>
  <si>
    <t>09/23/24 01:03:37:3188</t>
  </si>
  <si>
    <t>09/23/24 01:03:38:3288</t>
  </si>
  <si>
    <t>09/23/24 01:03:39:3337</t>
  </si>
  <si>
    <t>09/23/24 01:03:40:3481</t>
  </si>
  <si>
    <t>09/23/24 01:03:41:3631</t>
  </si>
  <si>
    <t>09/23/24 01:03:42:3683</t>
  </si>
  <si>
    <t>09/23/24 01:03:43:3861</t>
  </si>
  <si>
    <t>09/23/24 01:03:44:3825</t>
  </si>
  <si>
    <t>09/23/24 01:03:45:3912</t>
  </si>
  <si>
    <t>09/23/24 01:03:46:3834</t>
  </si>
  <si>
    <t>09/23/24 01:03:47:3927</t>
  </si>
  <si>
    <t>09/23/24 01:03:48:3905</t>
  </si>
  <si>
    <t>09/23/24 01:03:49:3875</t>
  </si>
  <si>
    <t>09/23/24 01:03:50:3940</t>
  </si>
  <si>
    <t>09/23/24 01:03:51:3895</t>
  </si>
  <si>
    <t>09/23/24 01:03:52:3880</t>
  </si>
  <si>
    <t>09/23/24 01:03:53:4005</t>
  </si>
  <si>
    <t>09/23/24 01:03:54:4085</t>
  </si>
  <si>
    <t>09/23/24 01:03:55:4104</t>
  </si>
  <si>
    <t>09/23/24 01:03:56:4289</t>
  </si>
  <si>
    <t>09/23/24 01:03:57:4395</t>
  </si>
  <si>
    <t>09/23/24 01:03:58:4445</t>
  </si>
  <si>
    <t>09/23/24 01:03:59:4647</t>
  </si>
  <si>
    <t>09/23/24 01:04:00:4629</t>
  </si>
  <si>
    <t>09/23/24 01:04:01:4787</t>
  </si>
  <si>
    <t>09/23/24 01:04:02:4911</t>
  </si>
  <si>
    <t>09/23/24 01:04:03:5097</t>
  </si>
  <si>
    <t>09/23/24 01:04:04:5095</t>
  </si>
  <si>
    <t>09/23/24 01:04:05:5196</t>
  </si>
  <si>
    <t>09/23/24 01:04:06:5158</t>
  </si>
  <si>
    <t>09/23/24 01:04:07:5267</t>
  </si>
  <si>
    <t>09/23/24 01:04:08:5284</t>
  </si>
  <si>
    <t>09/23/24 01:04:09:5436</t>
  </si>
  <si>
    <t>09/23/24 01:04:10:5495</t>
  </si>
  <si>
    <t>09/23/24 01:04:11:5582</t>
  </si>
  <si>
    <t>09/23/24 01:04:12:5580</t>
  </si>
  <si>
    <t>09/23/24 01:04:13:5686</t>
  </si>
  <si>
    <t>09/23/24 01:04:14:5687</t>
  </si>
  <si>
    <t>09/23/24 01:04:15:5789</t>
  </si>
  <si>
    <t>09/23/24 01:04:16:5784</t>
  </si>
  <si>
    <t>09/23/24 01:04:17:5854</t>
  </si>
  <si>
    <t>09/23/24 01:04:18:5935</t>
  </si>
  <si>
    <t>09/23/24 01:04:19:5970</t>
  </si>
  <si>
    <t>09/23/24 01:04:20:6058</t>
  </si>
  <si>
    <t>09/23/24 01:04:21:6219</t>
  </si>
  <si>
    <t>09/23/24 01:04:22:6304</t>
  </si>
  <si>
    <t>09/23/24 01:04:23:6299</t>
  </si>
  <si>
    <t>09/23/24 01:04:24:6479</t>
  </si>
  <si>
    <t>09/23/24 01:04:25:6530</t>
  </si>
  <si>
    <t>09/23/24 01:04:26:6616</t>
  </si>
  <si>
    <t>09/23/24 01:04:27:6736</t>
  </si>
  <si>
    <t>09/23/24 01:04:28:6691</t>
  </si>
  <si>
    <t>09/23/24 01:04:29:6700</t>
  </si>
  <si>
    <t>09/23/24 01:04:30:6824</t>
  </si>
  <si>
    <t>09/23/24 01:04:31:6827</t>
  </si>
  <si>
    <t>09/23/24 01:04:32:6970</t>
  </si>
  <si>
    <t>09/23/24 01:04:33:7079</t>
  </si>
  <si>
    <t>09/23/24 01:04:34:7252</t>
  </si>
  <si>
    <t>09/23/24 01:04:35:7270</t>
  </si>
  <si>
    <t>09/23/24 01:04:36:7457</t>
  </si>
  <si>
    <t>09/23/24 01:04:37:7391</t>
  </si>
  <si>
    <t>09/23/24 01:04:38:7425</t>
  </si>
  <si>
    <t>09/23/24 01:04:39:7497</t>
  </si>
  <si>
    <t>09/23/24 01:04:40:7508</t>
  </si>
  <si>
    <t>09/23/24 01:04:41:7483</t>
  </si>
  <si>
    <t>09/23/24 01:04:42:7616</t>
  </si>
  <si>
    <t>09/23/24 01:04:43:7623</t>
  </si>
  <si>
    <t>09/23/24 01:04:44:7651</t>
  </si>
  <si>
    <t>09/23/24 01:04:45:7665</t>
  </si>
  <si>
    <t>09/23/24 01:04:46:7697</t>
  </si>
  <si>
    <t>09/23/24 01:04:47:7895</t>
  </si>
  <si>
    <t>09/23/24 01:04:48:8123</t>
  </si>
  <si>
    <t>09/23/24 01:04:49:8140</t>
  </si>
  <si>
    <t>09/23/24 01:04:50:8255</t>
  </si>
  <si>
    <t>09/23/24 01:04:51:8369</t>
  </si>
  <si>
    <t>09/23/24 01:04:52:8360</t>
  </si>
  <si>
    <t>09/23/24 01:04:53:8514</t>
  </si>
  <si>
    <t>09/23/24 01:04:54:8579</t>
  </si>
  <si>
    <t>09/23/24 01:04:55:8536</t>
  </si>
  <si>
    <t>09/23/24 01:04:56:8787</t>
  </si>
  <si>
    <t>09/23/24 01:04:57:8788</t>
  </si>
  <si>
    <t>09/23/24 01:04:58:8695</t>
  </si>
  <si>
    <t>09/23/24 01:04:59:8690</t>
  </si>
  <si>
    <t>09/23/24 01:05:00:8736</t>
  </si>
  <si>
    <t>09/23/24 01:05:01:8755</t>
  </si>
  <si>
    <t>09/23/24 01:05:02:8827</t>
  </si>
  <si>
    <t>09/23/24 01:05:03:8931</t>
  </si>
  <si>
    <t>09/23/24 01:05:04:8915</t>
  </si>
  <si>
    <t>09/23/24 01:05:05:8905</t>
  </si>
  <si>
    <t>09/23/24 01:05:06:8956</t>
  </si>
  <si>
    <t>09/23/24 01:05:07:9092</t>
  </si>
  <si>
    <t>09/23/24 01:05:08:8973</t>
  </si>
  <si>
    <t>09/23/24 01:05:09:9146</t>
  </si>
  <si>
    <t>09/23/24 01:05:10:9204</t>
  </si>
  <si>
    <t>09/23/24 01:05:11:9223</t>
  </si>
  <si>
    <t>09/23/24 01:05:12:9198</t>
  </si>
  <si>
    <t>09/23/24 01:05:13:9193</t>
  </si>
  <si>
    <t>09/23/24 01:05:14:9207</t>
  </si>
  <si>
    <t>09/23/24 01:05:15:9273</t>
  </si>
  <si>
    <t>09/23/24 01:05:16:9345</t>
  </si>
  <si>
    <t>09/23/24 01:05:17:9379</t>
  </si>
  <si>
    <t>09/23/24 01:05:18:9333</t>
  </si>
  <si>
    <t>09/23/24 01:05:19:9407</t>
  </si>
  <si>
    <t>09/23/24 01:05:20:9442</t>
  </si>
  <si>
    <t>09/23/24 01:05:21:9666</t>
  </si>
  <si>
    <t>09/23/24 01:05:22:9736</t>
  </si>
  <si>
    <t>09/23/24 01:05:23:9871</t>
  </si>
  <si>
    <t>09/23/24 01:05:24:9779</t>
  </si>
  <si>
    <t>09/23/24 01:05:25:9823</t>
  </si>
  <si>
    <t>09/23/24 01:05:26:9804</t>
  </si>
  <si>
    <t>09/23/24 01:05:27:9860</t>
  </si>
  <si>
    <t>09/23/24 01:05:28:9838</t>
  </si>
  <si>
    <t>09/23/24 01:05:29:9777</t>
  </si>
  <si>
    <t>09/23/24 01:05:30:9866</t>
  </si>
  <si>
    <t>09/23/24 01:05:31:9906</t>
  </si>
  <si>
    <t>09/23/24 01:05:33:0061</t>
  </si>
  <si>
    <t>09/23/24 01:05:34:0118</t>
  </si>
  <si>
    <t>09/23/24 01:05:35:0128</t>
  </si>
  <si>
    <t>09/23/24 01:05:36:0134</t>
  </si>
  <si>
    <t>09/23/24 01:05:37:0120</t>
  </si>
  <si>
    <t>09/23/24 01:05:38:0156</t>
  </si>
  <si>
    <t>09/23/24 01:05:39:0107</t>
  </si>
  <si>
    <t>09/23/24 01:05:40:0320</t>
  </si>
  <si>
    <t>09/23/24 01:05:41:0327</t>
  </si>
  <si>
    <t>09/23/24 01:05:42:0378</t>
  </si>
  <si>
    <t>09/23/24 01:05:43:0519</t>
  </si>
  <si>
    <t>09/23/24 01:05:44:0559</t>
  </si>
  <si>
    <t>09/23/24 01:05:45:0617</t>
  </si>
  <si>
    <t>09/23/24 01:05:46:0718</t>
  </si>
  <si>
    <t>09/23/24 01:05:47:0809</t>
  </si>
  <si>
    <t>09/23/24 01:05:48:0792</t>
  </si>
  <si>
    <t>09/23/24 01:05:49:0808</t>
  </si>
  <si>
    <t>09/23/24 01:05:50:0718</t>
  </si>
  <si>
    <t>09/23/24 01:05:51:0743</t>
  </si>
  <si>
    <t>09/23/24 01:05:52:0789</t>
  </si>
  <si>
    <t>09/23/24 01:05:53:0769</t>
  </si>
  <si>
    <t>09/23/24 01:05:54:0764</t>
  </si>
  <si>
    <t>09/23/24 01:05:55:0752</t>
  </si>
  <si>
    <t>09/23/24 01:05:56:0850</t>
  </si>
  <si>
    <t>09/23/24 01:05:57:1038</t>
  </si>
  <si>
    <t>09/23/24 01:05:58:1184</t>
  </si>
  <si>
    <t>09/23/24 01:05:59:1239</t>
  </si>
  <si>
    <t>09/23/24 01:06:00:1253</t>
  </si>
  <si>
    <t>09/23/24 01:06:01:1230</t>
  </si>
  <si>
    <t>09/23/24 01:06:02:1193</t>
  </si>
  <si>
    <t>09/23/24 01:06:03:1248</t>
  </si>
  <si>
    <t>09/23/24 01:06:04:1343</t>
  </si>
  <si>
    <t>09/23/24 01:06:05:1335</t>
  </si>
  <si>
    <t>09/23/24 01:06:06:1486</t>
  </si>
  <si>
    <t>09/23/24 01:06:07:1525</t>
  </si>
  <si>
    <t>09/23/24 01:06:08:1503</t>
  </si>
  <si>
    <t>09/23/24 01:06:09:1658</t>
  </si>
  <si>
    <t>09/23/24 01:06:10:1786</t>
  </si>
  <si>
    <t>09/23/24 01:06:11:1950</t>
  </si>
  <si>
    <t>09/23/24 01:06:12:2120</t>
  </si>
  <si>
    <t>09/23/24 01:06:13:2284</t>
  </si>
  <si>
    <t>09/23/24 01:06:14:2380</t>
  </si>
  <si>
    <t>09/23/24 01:06:15:2429</t>
  </si>
  <si>
    <t>09/23/24 01:06:16:2461</t>
  </si>
  <si>
    <t>09/23/24 01:06:17:2489</t>
  </si>
  <si>
    <t>09/23/24 01:06:18:2472</t>
  </si>
  <si>
    <t>09/23/24 01:06:19:2445</t>
  </si>
  <si>
    <t>09/23/24 01:06:20:2506</t>
  </si>
  <si>
    <t>09/23/24 01:06:21:2557</t>
  </si>
  <si>
    <t>09/23/24 01:06:22:2678</t>
  </si>
  <si>
    <t>09/23/24 01:06:23:2547</t>
  </si>
  <si>
    <t>09/23/24 01:06:24:2693</t>
  </si>
  <si>
    <t>09/23/24 01:06:25:2652</t>
  </si>
  <si>
    <t>09/23/24 01:06:26:2664</t>
  </si>
  <si>
    <t>09/23/24 01:06:27:2766</t>
  </si>
  <si>
    <t>09/23/24 01:06:28:2792</t>
  </si>
  <si>
    <t>09/23/24 01:06:29:2845</t>
  </si>
  <si>
    <t>09/23/24 01:06:30:2833</t>
  </si>
  <si>
    <t>09/23/24 01:06:31:2904</t>
  </si>
  <si>
    <t>09/23/24 01:06:32:3010</t>
  </si>
  <si>
    <t>09/23/24 01:06:33:3044</t>
  </si>
  <si>
    <t>09/23/24 01:06:34:3067</t>
  </si>
  <si>
    <t>09/23/24 01:06:35:3025</t>
  </si>
  <si>
    <t>09/23/24 01:06:36:3202</t>
  </si>
  <si>
    <t>09/23/24 01:06:37:3252</t>
  </si>
  <si>
    <t>09/23/24 01:06:38:3410</t>
  </si>
  <si>
    <t>09/23/24 01:06:39:3408</t>
  </si>
  <si>
    <t>09/23/24 01:06:40:3458</t>
  </si>
  <si>
    <t>09/23/24 01:06:41:3504</t>
  </si>
  <si>
    <t>09/23/24 01:06:42:3495</t>
  </si>
  <si>
    <t>09/23/24 01:06:43:3671</t>
  </si>
  <si>
    <t>09/23/24 01:06:44:3858</t>
  </si>
  <si>
    <t>09/23/24 01:06:45:3952</t>
  </si>
  <si>
    <t>09/23/24 01:06:46:4137</t>
  </si>
  <si>
    <t>09/23/24 01:06:47:4254</t>
  </si>
  <si>
    <t>09/23/24 01:06:48:4205</t>
  </si>
  <si>
    <t>09/23/24 01:06:49:4314</t>
  </si>
  <si>
    <t>09/23/24 01:06:50:4314</t>
  </si>
  <si>
    <t>09/23/24 01:06:51:4426</t>
  </si>
  <si>
    <t>09/23/24 01:06:52:4473</t>
  </si>
  <si>
    <t>09/23/24 01:06:53:4534</t>
  </si>
  <si>
    <t>09/23/24 01:06:54:4548</t>
  </si>
  <si>
    <t>09/23/24 01:06:55:4621</t>
  </si>
  <si>
    <t>09/23/24 01:06:56:4838</t>
  </si>
  <si>
    <t>09/23/24 01:06:57:4867</t>
  </si>
  <si>
    <t>09/23/24 01:06:58:4736</t>
  </si>
  <si>
    <t>09/23/24 01:06:59:4820</t>
  </si>
  <si>
    <t>09/23/24 01:07:00:4898</t>
  </si>
  <si>
    <t>09/23/24 01:07:01:4982</t>
  </si>
  <si>
    <t>09/23/24 01:07:02:4954</t>
  </si>
  <si>
    <t>09/23/24 01:07:03:4937</t>
  </si>
  <si>
    <t>09/23/24 01:07:04:4987</t>
  </si>
  <si>
    <t>09/23/24 01:07:05:5086</t>
  </si>
  <si>
    <t>09/23/24 01:07:06:5283</t>
  </si>
  <si>
    <t>09/23/24 01:07:07:5370</t>
  </si>
  <si>
    <t>09/23/24 01:07:08:5476</t>
  </si>
  <si>
    <t>09/23/24 01:07:09:5414</t>
  </si>
  <si>
    <t>09/23/24 01:07:10:5399</t>
  </si>
  <si>
    <t>09/23/24 01:07:11:5516</t>
  </si>
  <si>
    <t>09/23/24 01:07:12:5759</t>
  </si>
  <si>
    <t>09/23/24 01:07:13:5824</t>
  </si>
  <si>
    <t>09/23/24 01:07:14:5966</t>
  </si>
  <si>
    <t>09/23/24 01:07:15:5953</t>
  </si>
  <si>
    <t>09/23/24 01:07:16:5984</t>
  </si>
  <si>
    <t>09/23/24 01:07:17:6159</t>
  </si>
  <si>
    <t>09/23/24 01:07:18:6230</t>
  </si>
  <si>
    <t>09/23/24 01:07:19:6317</t>
  </si>
  <si>
    <t>09/23/24 01:07:20:6463</t>
  </si>
  <si>
    <t>09/23/24 01:07:21:6636</t>
  </si>
  <si>
    <t>09/23/24 01:07:22:6707</t>
  </si>
  <si>
    <t>09/23/24 01:07:23:6630</t>
  </si>
  <si>
    <t>09/23/24 01:07:24:6651</t>
  </si>
  <si>
    <t>09/23/24 01:07:25:6759</t>
  </si>
  <si>
    <t>09/23/24 01:07:26:6936</t>
  </si>
  <si>
    <t>09/23/24 01:07:27:7043</t>
  </si>
  <si>
    <t>09/23/24 01:07:28:7037</t>
  </si>
  <si>
    <t>09/23/24 01:07:29:7025</t>
  </si>
  <si>
    <t>09/23/24 01:07:30:7073</t>
  </si>
  <si>
    <t>09/23/24 01:07:31:7237</t>
  </si>
  <si>
    <t>09/23/24 01:07:32:7502</t>
  </si>
  <si>
    <t>09/23/24 01:07:33:7547</t>
  </si>
  <si>
    <t>09/23/24 01:07:34:7657</t>
  </si>
  <si>
    <t>09/23/24 01:07:35:7723</t>
  </si>
  <si>
    <t>09/23/24 01:07:36:7823</t>
  </si>
  <si>
    <t>09/23/24 01:07:37:7895</t>
  </si>
  <si>
    <t>09/23/24 01:07:38:7992</t>
  </si>
  <si>
    <t>09/23/24 01:07:39:7904</t>
  </si>
  <si>
    <t>09/23/24 01:07:40:8024</t>
  </si>
  <si>
    <t>09/23/24 01:07:41:8151</t>
  </si>
  <si>
    <t>09/23/24 01:07:42:8084</t>
  </si>
  <si>
    <t>09/23/24 01:07:43:8163</t>
  </si>
  <si>
    <t>09/23/24 01:07:44:8106</t>
  </si>
  <si>
    <t>09/23/24 01:07:45:8033</t>
  </si>
  <si>
    <t>09/23/24 01:07:46:8059</t>
  </si>
  <si>
    <t>09/23/24 01:07:47:8140</t>
  </si>
  <si>
    <t>09/23/24 01:07:48:8196</t>
  </si>
  <si>
    <t>09/23/24 01:07:49:8310</t>
  </si>
  <si>
    <t>09/23/24 01:07:50:8333</t>
  </si>
  <si>
    <t>09/23/24 01:07:51:8433</t>
  </si>
  <si>
    <t>09/23/24 01:07:52:8543</t>
  </si>
  <si>
    <t>09/23/24 01:07:53:8618</t>
  </si>
  <si>
    <t>09/23/24 01:07:54:8553</t>
  </si>
  <si>
    <t>09/23/24 01:07:55:8599</t>
  </si>
  <si>
    <t>09/23/24 01:07:56:8569</t>
  </si>
  <si>
    <t>09/23/24 01:07:57:8571</t>
  </si>
  <si>
    <t>09/23/24 01:07:58:8637</t>
  </si>
  <si>
    <t>09/23/24 01:07:59:8665</t>
  </si>
  <si>
    <t>09/23/24 01:08:00:8804</t>
  </si>
  <si>
    <t>09/23/24 01:08:01:9044</t>
  </si>
  <si>
    <t>09/23/24 01:08:02:9043</t>
  </si>
  <si>
    <t>09/23/24 01:08:03:8972</t>
  </si>
  <si>
    <t>09/23/24 01:08:04:9026</t>
  </si>
  <si>
    <t>09/23/24 01:08:05:9032</t>
  </si>
  <si>
    <t>09/23/24 01:08:06:8980</t>
  </si>
  <si>
    <t>09/23/24 01:08:07:9096</t>
  </si>
  <si>
    <t>09/23/24 01:08:08:9014</t>
  </si>
  <si>
    <t>09/23/24 01:08:09:9113</t>
  </si>
  <si>
    <t>09/23/24 01:08:10:9176</t>
  </si>
  <si>
    <t>09/23/24 01:08:11:9139</t>
  </si>
  <si>
    <t>09/23/24 01:08:12:9157</t>
  </si>
  <si>
    <t>09/23/24 01:08:13:9304</t>
  </si>
  <si>
    <t>09/23/24 01:08:14:9346</t>
  </si>
  <si>
    <t>09/23/24 01:08:15:9493</t>
  </si>
  <si>
    <t>09/23/24 01:08:16:9633</t>
  </si>
  <si>
    <t>09/23/24 01:08:17:9667</t>
  </si>
  <si>
    <t>09/23/24 01:08:18:9675</t>
  </si>
  <si>
    <t>09/23/24 01:08:19:9777</t>
  </si>
  <si>
    <t>09/23/24 01:08:20:9976</t>
  </si>
  <si>
    <t>09/23/24 01:08:21:9885</t>
  </si>
  <si>
    <t>09/23/24 01:08:23:0025</t>
  </si>
  <si>
    <t>09/23/24 01:08:23:9955</t>
  </si>
  <si>
    <t>09/23/24 01:08:25:0007</t>
  </si>
  <si>
    <t>09/23/24 01:08:26:0016</t>
  </si>
  <si>
    <t>09/23/24 01:08:26:9898</t>
  </si>
  <si>
    <t>09/23/24 01:08:28:0074</t>
  </si>
  <si>
    <t>09/23/24 01:08:29:0185</t>
  </si>
  <si>
    <t>09/23/24 01:08:30:0225</t>
  </si>
  <si>
    <t>09/23/24 01:08:31:0322</t>
  </si>
  <si>
    <t>09/23/24 01:08:32:0308</t>
  </si>
  <si>
    <t>09/23/24 01:08:33:0265</t>
  </si>
  <si>
    <t>09/23/24 01:08:34:0334</t>
  </si>
  <si>
    <t>09/23/24 01:08:35:0264</t>
  </si>
  <si>
    <t>09/23/24 01:08:36:0284</t>
  </si>
  <si>
    <t>09/23/24 01:08:37:0355</t>
  </si>
  <si>
    <t>09/23/24 01:08:38:0310</t>
  </si>
  <si>
    <t>09/23/24 01:08:39:0326</t>
  </si>
  <si>
    <t>09/23/24 01:08:40:0301</t>
  </si>
  <si>
    <t>09/23/24 01:08:41:0325</t>
  </si>
  <si>
    <t>09/23/24 01:08:42:0323</t>
  </si>
  <si>
    <t>09/23/24 01:08:43:0281</t>
  </si>
  <si>
    <t>09/23/24 01:08:44:0376</t>
  </si>
  <si>
    <t>09/23/24 01:08:45:0468</t>
  </si>
  <si>
    <t>09/23/24 01:08:46:0377</t>
  </si>
  <si>
    <t>09/23/24 01:08:47:0532</t>
  </si>
  <si>
    <t>09/23/24 01:08:48:0653</t>
  </si>
  <si>
    <t>09/23/24 01:08:49:0544</t>
  </si>
  <si>
    <t>09/23/24 01:08:50:0555</t>
  </si>
  <si>
    <t>09/23/24 01:08:51:0580</t>
  </si>
  <si>
    <t>09/23/24 01:08:52:0635</t>
  </si>
  <si>
    <t>09/23/24 01:08:53:0765</t>
  </si>
  <si>
    <t>Piston extended 6" (max) - pressure = 94.0 psi</t>
  </si>
  <si>
    <t>09/23/24 01:08:54:0785</t>
  </si>
  <si>
    <t>09/23/24 01:08:55:0776</t>
  </si>
  <si>
    <t>09/23/24 01:08:56:0736</t>
  </si>
  <si>
    <t>09/23/24 01:08:57:0869</t>
  </si>
  <si>
    <t>09/23/24 01:08:58:0964</t>
  </si>
  <si>
    <t>09/23/24 01:08:59:0977</t>
  </si>
  <si>
    <t>09/23/24 01:09:00:0983</t>
  </si>
  <si>
    <t>09/23/24 01:09:01:1147</t>
  </si>
  <si>
    <t>09/23/24 01:09:02:1264</t>
  </si>
  <si>
    <t>09/23/24 01:09:03:1251</t>
  </si>
  <si>
    <t>09/23/24 01:09:04:1220</t>
  </si>
  <si>
    <t>09/23/24 01:09:05:1183</t>
  </si>
  <si>
    <t>09/23/24 01:09:06:1273</t>
  </si>
  <si>
    <t>09/23/24 01:09:07:1280</t>
  </si>
  <si>
    <t>09/23/24 01:09:08:1365</t>
  </si>
  <si>
    <t>09/23/24 01:09:09:1476</t>
  </si>
  <si>
    <t>09/23/24 01:09:10:1647</t>
  </si>
  <si>
    <t>09/23/24 01:09:11:1687</t>
  </si>
  <si>
    <t>09/23/24 01:09:12:1776</t>
  </si>
  <si>
    <t>09/23/24 01:09:13:1938</t>
  </si>
  <si>
    <t>09/23/24 01:09:14:2055</t>
  </si>
  <si>
    <t>09/23/24 01:09:15:1981</t>
  </si>
  <si>
    <t>09/23/24 01:09:16:2107</t>
  </si>
  <si>
    <t>09/23/24 01:09:17:2210</t>
  </si>
  <si>
    <t>09/23/24 01:09:18:2296</t>
  </si>
  <si>
    <t>09/23/24 01:09:19:2369</t>
  </si>
  <si>
    <t>09/23/24 01:09:20:2356</t>
  </si>
  <si>
    <t>09/23/24 01:09:21:2320</t>
  </si>
  <si>
    <t>09/23/24 01:09:22:2426</t>
  </si>
  <si>
    <t>09/23/24 01:09:23:2514</t>
  </si>
  <si>
    <t>09/23/24 01:09:24:2586</t>
  </si>
  <si>
    <t>09/23/24 01:09:25:2688</t>
  </si>
  <si>
    <t>09/23/24 01:09:26:2626</t>
  </si>
  <si>
    <t>09/23/24 01:09:27:2706</t>
  </si>
  <si>
    <t>09/23/24 01:09:28:2882</t>
  </si>
  <si>
    <t>09/23/24 01:09:29:2978</t>
  </si>
  <si>
    <t>09/23/24 01:09:30:3111</t>
  </si>
  <si>
    <t>09/23/24 01:09:31:3111</t>
  </si>
  <si>
    <t>09/23/24 01:09:32:3132</t>
  </si>
  <si>
    <t>09/23/24 01:09:33:3212</t>
  </si>
  <si>
    <t>09/23/24 01:09:34:3456</t>
  </si>
  <si>
    <t>09/23/24 01:09:35:3418</t>
  </si>
  <si>
    <t>09/23/24 01:09:36:3472</t>
  </si>
  <si>
    <t>09/23/24 01:09:37:3466</t>
  </si>
  <si>
    <t>09/23/24 01:09:38:3370</t>
  </si>
  <si>
    <t>09/23/24 01:09:39:3385</t>
  </si>
  <si>
    <t>09/23/24 01:09:40:3522</t>
  </si>
  <si>
    <t>09/23/24 01:09:41:3632</t>
  </si>
  <si>
    <t>09/23/24 01:09:42:3689</t>
  </si>
  <si>
    <t>09/23/24 01:09:43:3884</t>
  </si>
  <si>
    <t>09/23/24 01:09:44:3836</t>
  </si>
  <si>
    <t>09/23/24 01:09:45:3874</t>
  </si>
  <si>
    <t>09/23/24 01:09:46:4030</t>
  </si>
  <si>
    <t>09/23/24 01:09:47:4158</t>
  </si>
  <si>
    <t>09/23/24 01:09:48:4213</t>
  </si>
  <si>
    <t>09/23/24 01:09:49:4270</t>
  </si>
  <si>
    <t>09/23/24 01:09:50:4418</t>
  </si>
  <si>
    <t>09/23/24 01:22:30:5317</t>
  </si>
  <si>
    <t>09/23/24 01:22:31:5269</t>
  </si>
  <si>
    <t>09/23/24 01:22:32:5381</t>
  </si>
  <si>
    <t>09/23/24 01:22:33:5461</t>
  </si>
  <si>
    <t>09/23/24 01:22:34:5573</t>
  </si>
  <si>
    <t>09/23/24 01:22:35:5682</t>
  </si>
  <si>
    <t>09/23/24 01:22:36:5908</t>
  </si>
  <si>
    <t>09/23/24 01:22:37:6028</t>
  </si>
  <si>
    <t>09/23/24 01:22:38:6091</t>
  </si>
  <si>
    <t>09/23/24 01:22:39:5985</t>
  </si>
  <si>
    <t>09/23/24 01:22:40:6102</t>
  </si>
  <si>
    <t>09/23/24 01:22:41:6108</t>
  </si>
  <si>
    <t>09/23/24 01:22:42:6211</t>
  </si>
  <si>
    <t>09/23/24 01:22:43:6240</t>
  </si>
  <si>
    <t>09/23/24 01:22:44:6299</t>
  </si>
  <si>
    <t>09/23/24 01:22:45:6410</t>
  </si>
  <si>
    <t>09/23/24 01:22:46:6500</t>
  </si>
  <si>
    <t>09/23/24 01:22:47:6532</t>
  </si>
  <si>
    <t>09/23/24 01:22:48:6620</t>
  </si>
  <si>
    <t>09/23/24 01:22:49:6693</t>
  </si>
  <si>
    <t>09/23/24 01:22:50:6722</t>
  </si>
  <si>
    <t>09/23/24 01:22:51:6748</t>
  </si>
  <si>
    <t>09/23/24 01:22:52:6700</t>
  </si>
  <si>
    <t>09/23/24 01:22:53:6778</t>
  </si>
  <si>
    <t>09/23/24 01:22:54:6898</t>
  </si>
  <si>
    <t>09/23/24 01:22:55:6895</t>
  </si>
  <si>
    <t>09/23/24 01:22:56:6886</t>
  </si>
  <si>
    <t>09/23/24 01:22:57:6958</t>
  </si>
  <si>
    <t>09/23/24 01:22:58:7091</t>
  </si>
  <si>
    <t>09/23/24 01:22:59:7266</t>
  </si>
  <si>
    <t>09/23/24 01:23:00:7271</t>
  </si>
  <si>
    <t>09/23/24 01:23:01:7418</t>
  </si>
  <si>
    <t>09/23/24 01:23:02:7539</t>
  </si>
  <si>
    <t>09/23/24 01:23:03:7590</t>
  </si>
  <si>
    <t>09/23/24 01:23:04:7798</t>
  </si>
  <si>
    <t>09/23/24 01:23:05:7892</t>
  </si>
  <si>
    <t>09/23/24 01:23:06:7951</t>
  </si>
  <si>
    <t>09/23/24 01:23:07:7921</t>
  </si>
  <si>
    <t>09/23/24 01:23:08:8047</t>
  </si>
  <si>
    <t>09/23/24 01:23:09:8083</t>
  </si>
  <si>
    <t>09/23/24 01:23:10:8168</t>
  </si>
  <si>
    <t>09/23/24 01:23:11:8336</t>
  </si>
  <si>
    <t>09/23/24 01:23:12:8405</t>
  </si>
  <si>
    <t>09/23/24 01:23:13:8451</t>
  </si>
  <si>
    <t>09/23/24 01:23:14:8414</t>
  </si>
  <si>
    <t>09/23/24 01:23:15:8493</t>
  </si>
  <si>
    <t>09/23/24 01:23:16:8502</t>
  </si>
  <si>
    <t>09/23/24 01:23:17:8667</t>
  </si>
  <si>
    <t>09/23/24 01:23:18:8700</t>
  </si>
  <si>
    <t>09/23/24 01:23:19:8677</t>
  </si>
  <si>
    <t>09/23/24 01:23:20:8733</t>
  </si>
  <si>
    <t>09/23/24 01:23:21:8747</t>
  </si>
  <si>
    <t>09/23/24 01:23:22:8798</t>
  </si>
  <si>
    <t>09/23/24 01:23:23:8928</t>
  </si>
  <si>
    <t>09/23/24 01:23:24:8911</t>
  </si>
  <si>
    <t>09/23/24 01:23:25:8940</t>
  </si>
  <si>
    <t>09/23/24 01:23:26:8892</t>
  </si>
  <si>
    <t>09/23/24 01:23:27:8862</t>
  </si>
  <si>
    <t>09/23/24 01:23:28:8891</t>
  </si>
  <si>
    <t>09/23/24 01:23:29:8896</t>
  </si>
  <si>
    <t>09/23/24 01:23:30:8829</t>
  </si>
  <si>
    <t>09/23/24 01:23:31:8932</t>
  </si>
  <si>
    <t>09/23/24 01:23:32:8891</t>
  </si>
  <si>
    <t>09/23/24 01:23:33:8928</t>
  </si>
  <si>
    <t>09/23/24 01:23:34:8861</t>
  </si>
  <si>
    <t>09/23/24 01:23:35:8931</t>
  </si>
  <si>
    <t>09/23/24 01:23:36:8908</t>
  </si>
  <si>
    <t>09/23/24 01:23:37:8988</t>
  </si>
  <si>
    <t>09/23/24 01:23:38:9070</t>
  </si>
  <si>
    <t>09/23/24 01:23:39:9078</t>
  </si>
  <si>
    <t>09/23/24 01:23:40:8992</t>
  </si>
  <si>
    <t>09/23/24 01:23:41:9156</t>
  </si>
  <si>
    <t>09/23/24 01:23:42:9203</t>
  </si>
  <si>
    <t>09/23/24 01:23:43:9251</t>
  </si>
  <si>
    <t>09/23/24 01:23:44:9200</t>
  </si>
  <si>
    <t>09/23/24 01:23:45:9225</t>
  </si>
  <si>
    <t>09/23/24 01:23:46:9295</t>
  </si>
  <si>
    <t>09/23/24 01:23:47:9327</t>
  </si>
  <si>
    <t>09/23/24 01:23:48:9461</t>
  </si>
  <si>
    <t>09/23/24 01:23:49:9513</t>
  </si>
  <si>
    <t>09/23/24 01:23:50:9502</t>
  </si>
  <si>
    <t>09/23/24 01:23:51:9529</t>
  </si>
  <si>
    <t>09/23/24 01:23:52:9477</t>
  </si>
  <si>
    <t>09/23/24 01:23:53:9509</t>
  </si>
  <si>
    <t>09/23/24 01:23:54:9597</t>
  </si>
  <si>
    <t>09/23/24 01:23:55:9680</t>
  </si>
  <si>
    <t>09/23/24 01:23:56:9767</t>
  </si>
  <si>
    <t>09/23/24 01:23:57:9916</t>
  </si>
  <si>
    <t>09/23/24 01:23:59:0110</t>
  </si>
  <si>
    <t>09/23/24 01:24:00:0236</t>
  </si>
  <si>
    <t>09/23/24 01:24:01:0285</t>
  </si>
  <si>
    <t>09/23/24 01:24:02:0313</t>
  </si>
  <si>
    <t>09/23/24 01:24:03:0422</t>
  </si>
  <si>
    <t>09/23/24 01:24:04:0432</t>
  </si>
  <si>
    <t>09/23/24 01:24:05:0504</t>
  </si>
  <si>
    <t>09/23/24 01:24:06:0449</t>
  </si>
  <si>
    <t>09/23/24 01:24:07:0451</t>
  </si>
  <si>
    <t>09/23/24 01:24:08:0515</t>
  </si>
  <si>
    <t>09/23/24 01:24:09:0612</t>
  </si>
  <si>
    <t>09/23/24 01:24:10:0688</t>
  </si>
  <si>
    <t>09/23/24 01:24:11:0826</t>
  </si>
  <si>
    <t>09/23/24 01:24:12:1064</t>
  </si>
  <si>
    <t>09/23/24 01:24:13:1173</t>
  </si>
  <si>
    <t>09/23/24 01:24:14:1332</t>
  </si>
  <si>
    <t>09/23/24 01:24:15:1425</t>
  </si>
  <si>
    <t>09/23/24 01:24:16:1385</t>
  </si>
  <si>
    <t>09/23/24 01:24:17:1441</t>
  </si>
  <si>
    <t>09/23/24 01:24:18:1297</t>
  </si>
  <si>
    <t>09/23/24 01:24:19:1399</t>
  </si>
  <si>
    <t>09/23/24 01:24:20:1376</t>
  </si>
  <si>
    <t>09/23/24 01:24:21:1502</t>
  </si>
  <si>
    <t>09/23/24 01:24:22:1557</t>
  </si>
  <si>
    <t>09/23/24 01:24:23:1521</t>
  </si>
  <si>
    <t>09/23/24 01:24:24:1573</t>
  </si>
  <si>
    <t>09/23/24 01:24:25:1598</t>
  </si>
  <si>
    <t>09/23/24 01:24:26:1672</t>
  </si>
  <si>
    <t>09/23/24 01:24:27:1777</t>
  </si>
  <si>
    <t>09/23/24 01:24:28:1917</t>
  </si>
  <si>
    <t>09/23/24 01:24:29:1981</t>
  </si>
  <si>
    <t>09/23/24 01:24:30:2083</t>
  </si>
  <si>
    <t>09/23/24 01:24:31:2256</t>
  </si>
  <si>
    <t>09/23/24 01:24:32:2291</t>
  </si>
  <si>
    <t>09/23/24 01:24:33:2336</t>
  </si>
  <si>
    <t>09/23/24 01:24:34:2397</t>
  </si>
  <si>
    <t>09/23/24 01:24:35:2469</t>
  </si>
  <si>
    <t>09/23/24 01:24:36:2431</t>
  </si>
  <si>
    <t>09/23/24 01:24:37:2563</t>
  </si>
  <si>
    <t>09/23/24 01:24:38:2630</t>
  </si>
  <si>
    <t>09/23/24 01:24:39:2698</t>
  </si>
  <si>
    <t>09/23/24 01:24:40:2684</t>
  </si>
  <si>
    <t>09/23/24 01:24:41:2620</t>
  </si>
  <si>
    <t>09/23/24 01:24:42:2689</t>
  </si>
  <si>
    <t>09/23/24 01:24:43:2675</t>
  </si>
  <si>
    <t>09/23/24 01:24:44:2720</t>
  </si>
  <si>
    <t>09/23/24 01:24:45:2758</t>
  </si>
  <si>
    <t>09/23/24 01:24:46:2832</t>
  </si>
  <si>
    <t>09/23/24 01:24:47:2876</t>
  </si>
  <si>
    <t>09/23/24 01:24:48:2868</t>
  </si>
  <si>
    <t>09/23/24 01:24:49:2997</t>
  </si>
  <si>
    <t>09/23/24 01:24:50:3037</t>
  </si>
  <si>
    <t>09/23/24 01:24:51:3146</t>
  </si>
  <si>
    <t>09/23/24 01:24:52:3081</t>
  </si>
  <si>
    <t>09/23/24 01:24:53:3310</t>
  </si>
  <si>
    <t>09/23/24 01:24:54:3260</t>
  </si>
  <si>
    <t>09/23/24 01:24:55:3331</t>
  </si>
  <si>
    <t>09/23/24 01:24:56:3367</t>
  </si>
  <si>
    <t>09/23/24 01:24:57:3479</t>
  </si>
  <si>
    <t>09/23/24 01:24:58:3690</t>
  </si>
  <si>
    <t>09/23/24 01:24:59:3906</t>
  </si>
  <si>
    <t>09/23/24 01:25:00:3953</t>
  </si>
  <si>
    <t>09/23/24 01:25:01:4160</t>
  </si>
  <si>
    <t>09/23/24 01:25:02:4220</t>
  </si>
  <si>
    <t>09/23/24 01:25:03:4182</t>
  </si>
  <si>
    <t>09/23/24 01:25:04:4330</t>
  </si>
  <si>
    <t>09/23/24 01:25:05:4345</t>
  </si>
  <si>
    <t>09/23/24 01:25:06:4386</t>
  </si>
  <si>
    <t>09/23/24 01:25:07:4488</t>
  </si>
  <si>
    <t>09/23/24 01:25:08:4559</t>
  </si>
  <si>
    <t>09/23/24 01:25:09:4577</t>
  </si>
  <si>
    <t>09/23/24 01:25:10:4650</t>
  </si>
  <si>
    <t>09/23/24 01:25:11:4768</t>
  </si>
  <si>
    <t>09/23/24 01:25:12:4755</t>
  </si>
  <si>
    <t>09/23/24 01:25:13:4836</t>
  </si>
  <si>
    <t>09/23/24 01:25:14:4945</t>
  </si>
  <si>
    <t>09/23/24 01:25:15:4905</t>
  </si>
  <si>
    <t>09/23/24 01:25:16:4968</t>
  </si>
  <si>
    <t>09/23/24 01:25:17:5001</t>
  </si>
  <si>
    <t>09/23/24 01:25:18:4960</t>
  </si>
  <si>
    <t>09/23/24 01:25:19:5058</t>
  </si>
  <si>
    <t>09/23/24 01:25:20:5203</t>
  </si>
  <si>
    <t>09/23/24 01:25:21:5323</t>
  </si>
  <si>
    <t>09/23/24 01:25:22:5228</t>
  </si>
  <si>
    <t>09/23/24 01:25:23:5374</t>
  </si>
  <si>
    <t>09/23/24 01:25:24:5486</t>
  </si>
  <si>
    <t>09/23/24 01:25:25:5437</t>
  </si>
  <si>
    <t>09/23/24 01:25:26:5414</t>
  </si>
  <si>
    <t>09/23/24 01:25:27:5598</t>
  </si>
  <si>
    <t>09/23/24 01:25:28:5591</t>
  </si>
  <si>
    <t>09/23/24 01:25:29:5619</t>
  </si>
  <si>
    <t>09/23/24 01:25:30:5638</t>
  </si>
  <si>
    <t>09/23/24 01:25:31:5648</t>
  </si>
  <si>
    <t>09/23/24 01:25:32:5610</t>
  </si>
  <si>
    <t>09/23/24 01:25:33:5630</t>
  </si>
  <si>
    <t>09/23/24 01:25:34:5679</t>
  </si>
  <si>
    <t>09/23/24 01:25:35:5732</t>
  </si>
  <si>
    <t>09/23/24 01:25:36:5823</t>
  </si>
  <si>
    <t>09/23/24 01:25:37:6039</t>
  </si>
  <si>
    <t>09/23/24 01:25:38:6110</t>
  </si>
  <si>
    <t>09/23/24 01:25:39:6068</t>
  </si>
  <si>
    <t>09/23/24 01:25:40:6070</t>
  </si>
  <si>
    <t>09/23/24 01:25:41:6105</t>
  </si>
  <si>
    <t>09/23/24 01:25:42:6094</t>
  </si>
  <si>
    <t>09/23/24 01:25:43:6050</t>
  </si>
  <si>
    <t>09/23/24 01:25:44:6108</t>
  </si>
  <si>
    <t>09/23/24 01:25:45:6157</t>
  </si>
  <si>
    <t>09/23/24 01:25:46:6287</t>
  </si>
  <si>
    <t>09/23/24 01:25:47:6290</t>
  </si>
  <si>
    <t>09/23/24 01:25:48:6292</t>
  </si>
  <si>
    <t>09/23/24 01:25:49:6428</t>
  </si>
  <si>
    <t>09/23/24 01:25:50:6419</t>
  </si>
  <si>
    <t>09/23/24 01:25:51:6390</t>
  </si>
  <si>
    <t>09/23/24 01:25:52:6398</t>
  </si>
  <si>
    <t>09/23/24 01:25:53:6395</t>
  </si>
  <si>
    <t>09/23/24 01:25:54:6465</t>
  </si>
  <si>
    <t>09/23/24 01:25:55:6588</t>
  </si>
  <si>
    <t>09/23/24 01:25:56:6531</t>
  </si>
  <si>
    <t>09/23/24 01:25:57:6644</t>
  </si>
  <si>
    <t>09/23/24 01:25:58:6773</t>
  </si>
  <si>
    <t>09/23/24 01:25:59:6907</t>
  </si>
  <si>
    <t>09/23/24 01:26:00:6943</t>
  </si>
  <si>
    <t>09/23/24 01:26:01:6964</t>
  </si>
  <si>
    <t>09/23/24 01:26:02:6991</t>
  </si>
  <si>
    <t>09/23/24 01:26:03:7065</t>
  </si>
  <si>
    <t>09/23/24 01:26:04:6926</t>
  </si>
  <si>
    <t>09/23/24 01:26:05:7036</t>
  </si>
  <si>
    <t>09/23/24 01:26:06:6978</t>
  </si>
  <si>
    <t>09/23/24 01:26:07:6998</t>
  </si>
  <si>
    <t>09/23/24 01:26:08:7009</t>
  </si>
  <si>
    <t>09/23/24 01:26:09:6959</t>
  </si>
  <si>
    <t>09/23/24 01:26:10:6949</t>
  </si>
  <si>
    <t>09/23/24 01:26:11:7094</t>
  </si>
  <si>
    <t>09/23/24 01:26:12:7088</t>
  </si>
  <si>
    <t>09/23/24 01:26:13:7147</t>
  </si>
  <si>
    <t>09/23/24 01:26:14:7228</t>
  </si>
  <si>
    <t>09/23/24 01:26:15:7287</t>
  </si>
  <si>
    <t>09/23/24 01:26:16:7305</t>
  </si>
  <si>
    <t>09/23/24 01:26:17:7278</t>
  </si>
  <si>
    <t>09/23/24 01:26:18:7366</t>
  </si>
  <si>
    <t>09/23/24 01:26:19:7333</t>
  </si>
  <si>
    <t>09/23/24 01:26:20:7449</t>
  </si>
  <si>
    <t>09/23/24 01:26:21:7425</t>
  </si>
  <si>
    <t>09/23/24 01:26:22:7546</t>
  </si>
  <si>
    <t>09/23/24 01:26:23:7693</t>
  </si>
  <si>
    <t>09/23/24 01:26:24:7695</t>
  </si>
  <si>
    <t>09/23/24 01:26:25:7684</t>
  </si>
  <si>
    <t>09/23/24 01:26:26:7677</t>
  </si>
  <si>
    <t>09/23/24 01:26:27:7703</t>
  </si>
  <si>
    <t>09/23/24 01:26:28:7867</t>
  </si>
  <si>
    <t>09/23/24 01:26:29:8048</t>
  </si>
  <si>
    <t>09/23/24 01:26:30:8188</t>
  </si>
  <si>
    <t>09/23/24 01:26:31:8289</t>
  </si>
  <si>
    <t>09/23/24 01:26:32:8268</t>
  </si>
  <si>
    <t>09/23/24 01:26:33:8276</t>
  </si>
  <si>
    <t>09/23/24 01:26:34:8198</t>
  </si>
  <si>
    <t>09/23/24 01:26:35:8275</t>
  </si>
  <si>
    <t>09/23/24 01:26:36:8280</t>
  </si>
  <si>
    <t>09/23/24 01:26:37:8351</t>
  </si>
  <si>
    <t>09/23/24 01:26:38:8439</t>
  </si>
  <si>
    <t>09/23/24 01:26:39:8518</t>
  </si>
  <si>
    <t>09/23/24 01:26:40:8536</t>
  </si>
  <si>
    <t>09/23/24 01:26:41:8628</t>
  </si>
  <si>
    <t>09/23/24 01:26:42:8617</t>
  </si>
  <si>
    <t>09/23/24 01:26:43:8621</t>
  </si>
  <si>
    <t>09/23/24 01:26:44:8644</t>
  </si>
  <si>
    <t>09/23/24 01:26:45:8680</t>
  </si>
  <si>
    <t>09/23/24 01:26:46:8820</t>
  </si>
  <si>
    <t>09/23/24 01:26:47:8907</t>
  </si>
  <si>
    <t>09/23/24 01:26:48:8965</t>
  </si>
  <si>
    <t>09/23/24 01:26:49:9146</t>
  </si>
  <si>
    <t>09/23/24 01:26:50:9125</t>
  </si>
  <si>
    <t>09/23/24 01:26:51:9214</t>
  </si>
  <si>
    <t>09/23/24 01:26:52:9203</t>
  </si>
  <si>
    <t>09/23/24 01:26:53:9278</t>
  </si>
  <si>
    <t>09/23/24 01:26:54:9394</t>
  </si>
  <si>
    <t>09/23/24 01:26:55:9349</t>
  </si>
  <si>
    <t>09/23/24 01:26:56:9411</t>
  </si>
  <si>
    <t>09/23/24 01:26:57:9407</t>
  </si>
  <si>
    <t>09/23/24 01:26:58:9375</t>
  </si>
  <si>
    <t>09/23/24 01:26:59:9378</t>
  </si>
  <si>
    <t>09/23/24 01:27:00:9407</t>
  </si>
  <si>
    <t>09/23/24 01:27:01:9465</t>
  </si>
  <si>
    <t>09/23/24 01:27:02:9466</t>
  </si>
  <si>
    <t>09/23/24 01:27:03:9526</t>
  </si>
  <si>
    <t>09/23/24 01:27:04:9591</t>
  </si>
  <si>
    <t>09/23/24 01:27:05:9793</t>
  </si>
  <si>
    <t>09/23/24 01:27:06:9868</t>
  </si>
  <si>
    <t>09/23/24 01:27:07:9899</t>
  </si>
  <si>
    <t>09/23/24 01:27:09:0073</t>
  </si>
  <si>
    <t>09/23/24 01:27:10:0154</t>
  </si>
  <si>
    <t>09/23/24 01:27:11:0067</t>
  </si>
  <si>
    <t>09/23/24 01:27:12:0204</t>
  </si>
  <si>
    <t>09/23/24 01:27:13:0378</t>
  </si>
  <si>
    <t>09/23/24 01:27:14:0448</t>
  </si>
  <si>
    <t>09/23/24 01:27:15:0484</t>
  </si>
  <si>
    <t>09/23/24 01:27:16:0444</t>
  </si>
  <si>
    <t>09/23/24 01:27:17:0470</t>
  </si>
  <si>
    <t>09/23/24 01:27:18:0458</t>
  </si>
  <si>
    <t>09/23/24 01:27:19:0408</t>
  </si>
  <si>
    <t>09/23/24 01:27:20:0455</t>
  </si>
  <si>
    <t>09/23/24 01:27:21:0533</t>
  </si>
  <si>
    <t>09/23/24 01:27:22:0580</t>
  </si>
  <si>
    <t>09/23/24 01:27:23:0676</t>
  </si>
  <si>
    <t>09/23/24 01:27:24:0814</t>
  </si>
  <si>
    <t>09/23/24 01:27:25:0785</t>
  </si>
  <si>
    <t>09/23/24 01:27:26:0705</t>
  </si>
  <si>
    <t>09/23/24 01:27:27:0747</t>
  </si>
  <si>
    <t>09/23/24 01:27:28:0766</t>
  </si>
  <si>
    <t>09/23/24 01:27:29:0717</t>
  </si>
  <si>
    <t>09/23/24 01:27:30:0883</t>
  </si>
  <si>
    <t>09/23/24 01:27:31:1091</t>
  </si>
  <si>
    <t>09/23/24 01:27:32:1067</t>
  </si>
  <si>
    <t>09/23/24 01:27:33:1124</t>
  </si>
  <si>
    <t>09/23/24 01:27:34:1166</t>
  </si>
  <si>
    <t>09/23/24 01:27:35:1211</t>
  </si>
  <si>
    <t>09/23/24 01:27:36:1215</t>
  </si>
  <si>
    <t>09/23/24 01:27:37:1268</t>
  </si>
  <si>
    <t>09/23/24 01:27:38:1278</t>
  </si>
  <si>
    <t>09/23/24 01:27:39:1233</t>
  </si>
  <si>
    <t>09/23/24 01:27:40:1318</t>
  </si>
  <si>
    <t>09/23/24 01:27:41:1334</t>
  </si>
  <si>
    <t>09/23/24 01:27:42:1500</t>
  </si>
  <si>
    <t>09/23/24 01:27:43:1566</t>
  </si>
  <si>
    <t>09/23/24 01:27:44:1519</t>
  </si>
  <si>
    <t>09/23/24 01:27:45:1515</t>
  </si>
  <si>
    <t>09/23/24 01:27:46:1569</t>
  </si>
  <si>
    <t>09/23/24 01:27:47:1519</t>
  </si>
  <si>
    <t>09/23/24 01:27:48:1568</t>
  </si>
  <si>
    <t>09/23/24 01:27:49:1584</t>
  </si>
  <si>
    <t>09/23/24 01:27:50:1630</t>
  </si>
  <si>
    <t>09/23/24 01:27:51:1796</t>
  </si>
  <si>
    <t>09/23/24 01:27:52:1974</t>
  </si>
  <si>
    <t>09/23/24 01:27:53:2023</t>
  </si>
  <si>
    <t>09/23/24 01:27:54:1936</t>
  </si>
  <si>
    <t>09/23/24 01:27:55:2029</t>
  </si>
  <si>
    <t>09/23/24 01:27:56:1986</t>
  </si>
  <si>
    <t>09/23/24 01:27:57:2003</t>
  </si>
  <si>
    <t>09/23/24 01:27:58:1967</t>
  </si>
  <si>
    <t>09/23/24 01:27:59:2076</t>
  </si>
  <si>
    <t>09/23/24 01:28:00:2170</t>
  </si>
  <si>
    <t>09/23/24 01:28:01:2237</t>
  </si>
  <si>
    <t>09/23/24 01:28:02:2384</t>
  </si>
  <si>
    <t>09/23/24 01:28:03:2537</t>
  </si>
  <si>
    <t>09/23/24 01:28:04:2418</t>
  </si>
  <si>
    <t>09/23/24 01:28:05:2506</t>
  </si>
  <si>
    <t>09/23/24 01:28:06:2534</t>
  </si>
  <si>
    <t>09/23/24 01:28:07:2586</t>
  </si>
  <si>
    <t>09/23/24 01:28:08:2655</t>
  </si>
  <si>
    <t>09/23/24 01:28:09:2766</t>
  </si>
  <si>
    <t>09/23/24 01:28:10:2844</t>
  </si>
  <si>
    <t>09/23/24 01:28:11:2801</t>
  </si>
  <si>
    <t>09/23/24 01:28:12:2954</t>
  </si>
  <si>
    <t>09/23/24 01:28:13:2968</t>
  </si>
  <si>
    <t>09/23/24 01:28:14:2979</t>
  </si>
  <si>
    <t>09/23/24 01:28:15:2993</t>
  </si>
  <si>
    <t>09/23/24 01:28:16:2997</t>
  </si>
  <si>
    <t>09/23/24 01:28:17:2938</t>
  </si>
  <si>
    <t>09/23/24 01:28:18:2923</t>
  </si>
  <si>
    <t>09/23/24 01:28:19:2962</t>
  </si>
  <si>
    <t>09/23/24 01:28:20:2976</t>
  </si>
  <si>
    <t>09/23/24 01:28:21:2946</t>
  </si>
  <si>
    <t>09/23/24 01:28:22:3030</t>
  </si>
  <si>
    <t>09/23/24 01:28:23:3148</t>
  </si>
  <si>
    <t>09/23/24 01:28:24:3089</t>
  </si>
  <si>
    <t>09/23/24 01:28:25:3197</t>
  </si>
  <si>
    <t>09/23/24 01:28:26:3356</t>
  </si>
  <si>
    <t>09/23/24 01:28:27:3569</t>
  </si>
  <si>
    <t>09/23/24 01:28:28:3596</t>
  </si>
  <si>
    <t>09/23/24 01:28:29:3537</t>
  </si>
  <si>
    <t>09/23/24 01:28:30:3666</t>
  </si>
  <si>
    <t>09/23/24 01:28:31:3773</t>
  </si>
  <si>
    <t>09/23/24 01:28:32:3959</t>
  </si>
  <si>
    <t>09/23/24 01:28:33:3667</t>
  </si>
  <si>
    <t>09/23/24 01:28:34:3800</t>
  </si>
  <si>
    <t>09/23/24 01:28:35:3834</t>
  </si>
  <si>
    <t>09/23/24 01:28:36:3946</t>
  </si>
  <si>
    <t>09/23/24 01:28:37:4118</t>
  </si>
  <si>
    <t>09/23/24 01:28:38:4199</t>
  </si>
  <si>
    <t>09/23/24 01:28:39:4193</t>
  </si>
  <si>
    <t>09/23/24 01:28:40:4214</t>
  </si>
  <si>
    <t>09/23/24 01:28:41:4237</t>
  </si>
  <si>
    <t>09/23/24 01:28:42:4253</t>
  </si>
  <si>
    <t>09/23/24 01:28:43:4161</t>
  </si>
  <si>
    <t>09/23/24 01:28:44:4183</t>
  </si>
  <si>
    <t>09/23/24 01:28:45:4275</t>
  </si>
  <si>
    <t>09/23/24 01:28:46:4337</t>
  </si>
  <si>
    <t>09/23/24 01:28:47:4393</t>
  </si>
  <si>
    <t>09/23/24 01:28:48:4446</t>
  </si>
  <si>
    <t>09/23/24 01:28:49:4586</t>
  </si>
  <si>
    <t>09/23/24 01:28:50:4655</t>
  </si>
  <si>
    <t>09/23/24 01:28:51:4703</t>
  </si>
  <si>
    <t>09/23/24 01:28:52:4667</t>
  </si>
  <si>
    <t>09/23/24 01:28:53:4702</t>
  </si>
  <si>
    <t>09/23/24 01:28:54:4628</t>
  </si>
  <si>
    <t>09/23/24 01:28:55:4618</t>
  </si>
  <si>
    <t>09/23/24 01:28:56:4614</t>
  </si>
  <si>
    <t>09/23/24 01:28:57:4637</t>
  </si>
  <si>
    <t>09/23/24 01:28:58:4688</t>
  </si>
  <si>
    <t>09/23/24 01:28:59:4707</t>
  </si>
  <si>
    <t>09/23/24 01:29:00:4767</t>
  </si>
  <si>
    <t>09/23/24 01:29:01:4736</t>
  </si>
  <si>
    <t>09/23/24 01:29:02:4837</t>
  </si>
  <si>
    <t>09/23/24 01:29:03:4788</t>
  </si>
  <si>
    <t>09/23/24 01:29:04:4815</t>
  </si>
  <si>
    <t>09/23/24 01:29:05:4906</t>
  </si>
  <si>
    <t>09/23/24 01:29:06:4988</t>
  </si>
  <si>
    <t>09/23/24 01:29:07:4986</t>
  </si>
  <si>
    <t>09/23/24 01:29:08:4925</t>
  </si>
  <si>
    <t>09/23/24 01:29:09:4985</t>
  </si>
  <si>
    <t>09/23/24 01:29:10:5045</t>
  </si>
  <si>
    <t>09/23/24 01:29:11:5094</t>
  </si>
  <si>
    <t>09/23/24 01:29:12:5256</t>
  </si>
  <si>
    <t>09/23/24 01:29:13:5313</t>
  </si>
  <si>
    <t>09/23/24 01:29:14:5305</t>
  </si>
  <si>
    <t>09/23/24 01:29:15:5431</t>
  </si>
  <si>
    <t>09/23/24 01:29:16:5462</t>
  </si>
  <si>
    <t>09/23/24 01:29:17:5525</t>
  </si>
  <si>
    <t>09/23/24 01:29:18:5552</t>
  </si>
  <si>
    <t>09/23/24 01:29:19:5616</t>
  </si>
  <si>
    <t>09/23/24 01:29:20:5739</t>
  </si>
  <si>
    <t>09/23/24 01:29:21:5806</t>
  </si>
  <si>
    <t>09/23/24 01:29:22:5827</t>
  </si>
  <si>
    <t>09/23/24 01:29:23:5968</t>
  </si>
  <si>
    <t>09/23/24 01:29:24:6005</t>
  </si>
  <si>
    <t>09/23/24 01:29:25:6192</t>
  </si>
  <si>
    <t>09/23/24 01:29:26:6274</t>
  </si>
  <si>
    <t>09/23/24 01:29:27:6300</t>
  </si>
  <si>
    <t>09/23/24 01:29:28:6409</t>
  </si>
  <si>
    <t>09/23/24 01:29:29:6364</t>
  </si>
  <si>
    <t>09/23/24 01:29:30:6348</t>
  </si>
  <si>
    <t>09/23/24 01:29:31:6402</t>
  </si>
  <si>
    <t>09/23/24 01:29:32:6410</t>
  </si>
  <si>
    <t>09/23/24 01:29:33:6381</t>
  </si>
  <si>
    <t>09/23/24 01:29:34:6430</t>
  </si>
  <si>
    <t>09/23/24 01:29:35:6416</t>
  </si>
  <si>
    <t>09/23/24 01:29:36:6509</t>
  </si>
  <si>
    <t>09/23/24 01:29:37:6608</t>
  </si>
  <si>
    <t>09/23/24 01:29:38:6788</t>
  </si>
  <si>
    <t>09/23/24 01:29:39:6792</t>
  </si>
  <si>
    <t>09/23/24 01:29:40:6852</t>
  </si>
  <si>
    <t>09/23/24 01:29:41:6926</t>
  </si>
  <si>
    <t>09/23/24 01:29:42:7110</t>
  </si>
  <si>
    <t>09/23/24 01:29:43:7130</t>
  </si>
  <si>
    <t>09/23/24 01:29:44:7263</t>
  </si>
  <si>
    <t>09/23/24 01:29:45:7396</t>
  </si>
  <si>
    <t>09/23/24 01:29:46:7415</t>
  </si>
  <si>
    <t>09/23/24 01:29:47:7526</t>
  </si>
  <si>
    <t>09/23/24 01:29:48:7495</t>
  </si>
  <si>
    <t>09/23/24 01:29:49:7460</t>
  </si>
  <si>
    <t>09/23/24 01:29:50:7429</t>
  </si>
  <si>
    <t>09/23/24 01:29:51:7539</t>
  </si>
  <si>
    <t>09/23/24 01:29:52:7521</t>
  </si>
  <si>
    <t>09/23/24 01:29:53:7632</t>
  </si>
  <si>
    <t>09/23/24 01:29:54:7680</t>
  </si>
  <si>
    <t>09/23/24 01:29:55:7753</t>
  </si>
  <si>
    <t>09/23/24 01:29:56:7892</t>
  </si>
  <si>
    <t>09/23/24 01:29:57:8052</t>
  </si>
  <si>
    <t>09/23/24 01:29:58:8165</t>
  </si>
  <si>
    <t>09/23/24 01:29:59:8192</t>
  </si>
  <si>
    <t>09/23/24 01:30:00:8269</t>
  </si>
  <si>
    <t>09/23/24 01:30:01:8241</t>
  </si>
  <si>
    <t>09/23/24 01:30:02:8274</t>
  </si>
  <si>
    <t>09/23/24 01:30:03:8316</t>
  </si>
  <si>
    <t>09/23/24 01:30:04:8475</t>
  </si>
  <si>
    <t>09/23/24 01:30:05:8441</t>
  </si>
  <si>
    <t>09/23/24 01:30:06:8445</t>
  </si>
  <si>
    <t>09/23/24 01:30:07:8412</t>
  </si>
  <si>
    <t>09/23/24 01:30:08:8421</t>
  </si>
  <si>
    <t>09/23/24 01:30:09:8542</t>
  </si>
  <si>
    <t>09/23/24 01:30:10:8602</t>
  </si>
  <si>
    <t>09/23/24 01:30:11:8598</t>
  </si>
  <si>
    <t>09/23/24 01:30:12:8563</t>
  </si>
  <si>
    <t>09/23/24 01:30:13:8571</t>
  </si>
  <si>
    <t>09/23/24 01:30:14:8612</t>
  </si>
  <si>
    <t>09/23/24 01:30:15:8725</t>
  </si>
  <si>
    <t>09/23/24 01:30:16:8786</t>
  </si>
  <si>
    <t>09/23/24 01:30:17:8763</t>
  </si>
  <si>
    <t>09/23/24 01:30:18:8747</t>
  </si>
  <si>
    <t>09/23/24 01:30:19:8725</t>
  </si>
  <si>
    <t>09/23/24 01:30:20:8693</t>
  </si>
  <si>
    <t>09/23/24 01:30:21:8848</t>
  </si>
  <si>
    <t>09/23/24 01:30:22:8880</t>
  </si>
  <si>
    <t>09/23/24 01:30:23:8856</t>
  </si>
  <si>
    <t>09/23/24 01:30:24:8799</t>
  </si>
  <si>
    <t>09/23/24 01:30:25:8943</t>
  </si>
  <si>
    <t>09/23/24 01:30:26:8817</t>
  </si>
  <si>
    <t>09/23/24 01:30:27:8816</t>
  </si>
  <si>
    <t>09/23/24 01:30:28:9019</t>
  </si>
  <si>
    <t>09/23/24 01:30:29:9033</t>
  </si>
  <si>
    <t>09/23/24 01:30:30:9105</t>
  </si>
  <si>
    <t>09/23/24 01:30:31:9160</t>
  </si>
  <si>
    <t>09/23/24 01:30:32:9230</t>
  </si>
  <si>
    <t>09/23/24 01:30:33:9250</t>
  </si>
  <si>
    <t>09/23/24 01:30:34:9183</t>
  </si>
  <si>
    <t>09/23/24 01:30:35:9174</t>
  </si>
  <si>
    <t>09/23/24 01:30:36:9255</t>
  </si>
  <si>
    <t>09/23/24 01:30:37:9165</t>
  </si>
  <si>
    <t>09/23/24 01:30:38:9305</t>
  </si>
  <si>
    <t>09/23/24 01:30:39:9365</t>
  </si>
  <si>
    <t>09/23/24 01:30:40:9463</t>
  </si>
  <si>
    <t>09/23/24 01:30:41:9512</t>
  </si>
  <si>
    <t>09/23/24 01:30:42:9614</t>
  </si>
  <si>
    <t>09/23/24 01:30:43:9750</t>
  </si>
  <si>
    <t>09/23/24 01:30:44:9956</t>
  </si>
  <si>
    <t>09/23/24 01:30:46:0017</t>
  </si>
  <si>
    <t>09/23/24 01:30:47:0091</t>
  </si>
  <si>
    <t>09/23/24 01:30:48:0169</t>
  </si>
  <si>
    <t>09/23/24 01:30:49:0196</t>
  </si>
  <si>
    <t>09/23/24 01:30:50:0275</t>
  </si>
  <si>
    <t>09/23/24 01:30:51:0407</t>
  </si>
  <si>
    <t>09/23/24 01:30:52:0425</t>
  </si>
  <si>
    <t>09/23/24 01:30:53:0543</t>
  </si>
  <si>
    <t>09/23/24 01:30:54:0725</t>
  </si>
  <si>
    <t>09/23/24 01:30:55:0824</t>
  </si>
  <si>
    <t>09/23/24 01:30:56:0985</t>
  </si>
  <si>
    <t>09/23/24 01:30:57:1053</t>
  </si>
  <si>
    <t>09/23/24 01:30:58:1127</t>
  </si>
  <si>
    <t>09/23/24 01:30:59:1104</t>
  </si>
  <si>
    <t>09/23/24 01:31:00:1085</t>
  </si>
  <si>
    <t>09/23/24 01:31:01:1131</t>
  </si>
  <si>
    <t>09/23/24 01:31:02:1241</t>
  </si>
  <si>
    <t>09/23/24 01:31:03:1302</t>
  </si>
  <si>
    <t>09/23/24 01:31:04:1403</t>
  </si>
  <si>
    <t>09/23/24 01:31:05:1471</t>
  </si>
  <si>
    <t>09/23/24 01:31:06:1496</t>
  </si>
  <si>
    <t>09/23/24 01:31:07:1512</t>
  </si>
  <si>
    <t>09/23/24 01:31:08:1525</t>
  </si>
  <si>
    <t>09/23/24 01:31:09:1517</t>
  </si>
  <si>
    <t>09/23/24 01:31:10:1557</t>
  </si>
  <si>
    <t>09/23/24 01:31:11:1546</t>
  </si>
  <si>
    <t>09/23/24 01:31:12:1555</t>
  </si>
  <si>
    <t>09/23/24 01:31:13:1570</t>
  </si>
  <si>
    <t>09/23/24 01:31:14:1653</t>
  </si>
  <si>
    <t>09/23/24 01:31:15:1658</t>
  </si>
  <si>
    <t>09/23/24 01:31:16:1743</t>
  </si>
  <si>
    <t>09/23/24 01:31:17:1696</t>
  </si>
  <si>
    <t>09/23/24 01:31:18:1728</t>
  </si>
  <si>
    <t>09/23/24 01:31:19:1663</t>
  </si>
  <si>
    <t>09/23/24 01:31:20:1710</t>
  </si>
  <si>
    <t>09/23/24 01:31:21:1709</t>
  </si>
  <si>
    <t>09/23/24 01:31:22:1795</t>
  </si>
  <si>
    <t>09/23/24 01:31:23:1875</t>
  </si>
  <si>
    <t>09/23/24 01:31:24:1979</t>
  </si>
  <si>
    <t>09/23/24 01:31:25:1997</t>
  </si>
  <si>
    <t>09/23/24 01:31:26:2165</t>
  </si>
  <si>
    <t>09/23/24 01:31:27:2099</t>
  </si>
  <si>
    <t>09/23/24 01:31:28:2172</t>
  </si>
  <si>
    <t>09/23/24 01:31:29:2160</t>
  </si>
  <si>
    <t>09/23/24 01:31:30:2185</t>
  </si>
  <si>
    <t>09/23/24 01:31:31:2251</t>
  </si>
  <si>
    <t>09/23/24 01:31:32:2374</t>
  </si>
  <si>
    <t>09/23/24 01:31:33:2421</t>
  </si>
  <si>
    <t>09/23/24 01:31:34:2576</t>
  </si>
  <si>
    <t>09/23/24 01:31:35:2774</t>
  </si>
  <si>
    <t>09/23/24 01:31:36:2873</t>
  </si>
  <si>
    <t>09/23/24 01:31:37:3051</t>
  </si>
  <si>
    <t>09/23/24 01:31:38:3195</t>
  </si>
  <si>
    <t>09/23/24 01:31:39:3321</t>
  </si>
  <si>
    <t>09/23/24 01:31:40:3471</t>
  </si>
  <si>
    <t>09/23/24 01:31:41:3449</t>
  </si>
  <si>
    <t>09/23/24 01:31:42:3474</t>
  </si>
  <si>
    <t>09/23/24 01:31:43:3627</t>
  </si>
  <si>
    <t>09/23/24 01:31:44:3639</t>
  </si>
  <si>
    <t>09/23/24 01:31:45:3741</t>
  </si>
  <si>
    <t>09/23/24 01:31:46:3776</t>
  </si>
  <si>
    <t>09/23/24 01:31:47:3741</t>
  </si>
  <si>
    <t>09/23/24 01:31:48:3719</t>
  </si>
  <si>
    <t>09/23/24 01:31:49:3826</t>
  </si>
  <si>
    <t>09/23/24 01:31:50:3902</t>
  </si>
  <si>
    <t>09/23/24 01:31:51:3894</t>
  </si>
  <si>
    <t>09/23/24 01:31:52:3899</t>
  </si>
  <si>
    <t>09/23/24 01:31:53:3831</t>
  </si>
  <si>
    <t>09/23/24 01:31:54:3954</t>
  </si>
  <si>
    <t>09/23/24 01:31:55:4054</t>
  </si>
  <si>
    <t>09/23/24 01:31:56:4003</t>
  </si>
  <si>
    <t>09/23/24 01:31:57:4066</t>
  </si>
  <si>
    <t>09/23/24 01:31:58:4151</t>
  </si>
  <si>
    <t>09/23/24 01:31:59:4167</t>
  </si>
  <si>
    <t>09/23/24 01:32:00:4204</t>
  </si>
  <si>
    <t>09/23/24 01:32:01:4233</t>
  </si>
  <si>
    <t>09/23/24 01:32:02:4160</t>
  </si>
  <si>
    <t>09/23/24 01:32:03:4225</t>
  </si>
  <si>
    <t>09/23/24 01:32:04:4311</t>
  </si>
  <si>
    <t>09/23/24 01:32:05:4393</t>
  </si>
  <si>
    <t>09/23/24 01:32:06:4275</t>
  </si>
  <si>
    <t>09/23/24 01:32:07:4465</t>
  </si>
  <si>
    <t>09/23/24 01:32:08:4513</t>
  </si>
  <si>
    <t>09/23/24 01:32:09:4674</t>
  </si>
  <si>
    <t>09/23/24 01:32:10:4776</t>
  </si>
  <si>
    <t>09/23/24 01:32:11:4921</t>
  </si>
  <si>
    <t>09/23/24 01:32:12:5055</t>
  </si>
  <si>
    <t>09/23/24 01:32:13:5075</t>
  </si>
  <si>
    <t>09/23/24 01:32:14:5221</t>
  </si>
  <si>
    <t>09/23/24 01:32:15:5297</t>
  </si>
  <si>
    <t>09/23/24 01:32:16:5257</t>
  </si>
  <si>
    <t>09/23/24 01:32:17:5330</t>
  </si>
  <si>
    <t>09/23/24 01:32:18:5304</t>
  </si>
  <si>
    <t>09/23/24 01:32:19:5386</t>
  </si>
  <si>
    <t>09/23/24 01:32:20:5465</t>
  </si>
  <si>
    <t>09/23/24 01:32:21:5523</t>
  </si>
  <si>
    <t>09/23/24 01:32:22:5749</t>
  </si>
  <si>
    <t>09/23/24 01:32:23:5665</t>
  </si>
  <si>
    <t>09/23/24 01:32:24:5759</t>
  </si>
  <si>
    <t>09/23/24 01:32:25:5730</t>
  </si>
  <si>
    <t>09/23/24 01:32:26:5692</t>
  </si>
  <si>
    <t>09/23/24 01:32:27:5750</t>
  </si>
  <si>
    <t>09/23/24 01:32:28:5835</t>
  </si>
  <si>
    <t>09/23/24 01:32:29:5938</t>
  </si>
  <si>
    <t>09/23/24 01:32:30:5924</t>
  </si>
  <si>
    <t>09/23/24 01:32:31:5940</t>
  </si>
  <si>
    <t>09/23/24 01:32:32:6087</t>
  </si>
  <si>
    <t>09/23/24 01:32:33:6153</t>
  </si>
  <si>
    <t>09/23/24 01:32:34:6227</t>
  </si>
  <si>
    <t>09/23/24 01:32:35:6234</t>
  </si>
  <si>
    <t>09/23/24 01:32:36:6300</t>
  </si>
  <si>
    <t>09/23/24 01:32:37:6474</t>
  </si>
  <si>
    <t>09/23/24 01:32:38:6581</t>
  </si>
  <si>
    <t>09/23/24 01:32:39:6561</t>
  </si>
  <si>
    <t>09/23/24 01:32:40:6536</t>
  </si>
  <si>
    <t>09/23/24 01:32:41:6660</t>
  </si>
  <si>
    <t>09/23/24 01:32:42:6736</t>
  </si>
  <si>
    <t>09/23/24 01:32:43:6683</t>
  </si>
  <si>
    <t>09/23/24 01:32:44:6666</t>
  </si>
  <si>
    <t>09/23/24 01:32:45:6690</t>
  </si>
  <si>
    <t>09/23/24 01:32:46:6755</t>
  </si>
  <si>
    <t>09/23/24 01:32:47:6782</t>
  </si>
  <si>
    <t>09/23/24 01:32:48:6940</t>
  </si>
  <si>
    <t>09/23/24 01:32:49:7010</t>
  </si>
  <si>
    <t>09/23/24 01:32:50:7111</t>
  </si>
  <si>
    <t>09/23/24 01:32:51:7168</t>
  </si>
  <si>
    <t>09/23/24 01:32:52:7105</t>
  </si>
  <si>
    <t>09/23/24 01:32:53:7284</t>
  </si>
  <si>
    <t>09/23/24 01:32:54:7317</t>
  </si>
  <si>
    <t>09/23/24 01:32:55:7388</t>
  </si>
  <si>
    <t>09/23/24 01:32:56:7453</t>
  </si>
  <si>
    <t>09/23/24 01:32:57:7510</t>
  </si>
  <si>
    <t>09/23/24 01:32:58:7394</t>
  </si>
  <si>
    <t>09/23/24 01:32:59:7531</t>
  </si>
  <si>
    <t>09/23/24 01:33:00:7448</t>
  </si>
  <si>
    <t>09/23/24 01:33:01:7548</t>
  </si>
  <si>
    <t>09/23/24 01:33:02:7667</t>
  </si>
  <si>
    <t>09/23/24 01:33:03:7683</t>
  </si>
  <si>
    <t>09/23/24 01:33:04:7713</t>
  </si>
  <si>
    <t>09/23/24 01:33:05:7774</t>
  </si>
  <si>
    <t>09/23/24 01:33:06:7857</t>
  </si>
  <si>
    <t>09/23/24 01:33:07:8082</t>
  </si>
  <si>
    <t>09/23/24 01:33:08:8174</t>
  </si>
  <si>
    <t>09/23/24 01:33:09:8329</t>
  </si>
  <si>
    <t>09/23/24 01:33:10:8556</t>
  </si>
  <si>
    <t>09/23/24 01:33:11:8590</t>
  </si>
  <si>
    <t>09/23/24 01:33:12:8686</t>
  </si>
  <si>
    <t>09/23/24 01:33:13:8640</t>
  </si>
  <si>
    <t>09/23/24 01:33:14:8684</t>
  </si>
  <si>
    <t>09/23/24 01:33:15:8766</t>
  </si>
  <si>
    <t>09/23/24 01:33:16:8807</t>
  </si>
  <si>
    <t>09/23/24 01:33:17:8929</t>
  </si>
  <si>
    <t>09/23/24 01:33:18:8980</t>
  </si>
  <si>
    <t>09/23/24 01:33:19:9090</t>
  </si>
  <si>
    <t>09/23/24 01:33:20:9081</t>
  </si>
  <si>
    <t>09/23/24 01:33:21:9022</t>
  </si>
  <si>
    <t>09/23/24 01:33:22:9251</t>
  </si>
  <si>
    <t>09/23/24 01:33:23:9247</t>
  </si>
  <si>
    <t>09/23/24 01:33:24:9302</t>
  </si>
  <si>
    <t>09/23/24 01:33:25:9320</t>
  </si>
  <si>
    <t>09/23/24 01:33:26:9460</t>
  </si>
  <si>
    <t>09/23/24 01:33:27:9479</t>
  </si>
  <si>
    <t>09/23/24 01:33:28:9613</t>
  </si>
  <si>
    <t>09/23/24 01:33:29:9620</t>
  </si>
  <si>
    <t>09/23/24 01:33:30:9749</t>
  </si>
  <si>
    <t>09/23/24 01:33:31:9751</t>
  </si>
  <si>
    <t>09/23/24 01:33:32:9851</t>
  </si>
  <si>
    <t>09/23/24 01:33:33:9773</t>
  </si>
  <si>
    <t>09/23/24 01:33:34:9774</t>
  </si>
  <si>
    <t>09/23/24 01:33:35:9848</t>
  </si>
  <si>
    <t>09/23/24 01:33:36:9783</t>
  </si>
  <si>
    <t>09/23/24 01:33:37:9836</t>
  </si>
  <si>
    <t>09/23/24 01:33:38:9860</t>
  </si>
  <si>
    <t>09/23/24 01:33:39:9900</t>
  </si>
  <si>
    <t>09/23/24 01:33:41:0091</t>
  </si>
  <si>
    <t>09/23/24 01:33:42:0104</t>
  </si>
  <si>
    <t>09/23/24 01:33:43:0142</t>
  </si>
  <si>
    <t>09/23/24 01:33:44:0164</t>
  </si>
  <si>
    <t>09/23/24 01:33:45:0266</t>
  </si>
  <si>
    <t>09/23/24 01:33:46:0239</t>
  </si>
  <si>
    <t>09/23/24 01:33:47:0249</t>
  </si>
  <si>
    <t>09/23/24 01:33:48:0273</t>
  </si>
  <si>
    <t>09/23/24 01:33:49:0359</t>
  </si>
  <si>
    <t>09/23/24 01:33:50:0453</t>
  </si>
  <si>
    <t>09/23/24 01:33:51:0422</t>
  </si>
  <si>
    <t>09/23/24 01:33:52:0453</t>
  </si>
  <si>
    <t>09/23/24 01:33:53:0456</t>
  </si>
  <si>
    <t>09/23/24 01:33:54:0447</t>
  </si>
  <si>
    <t>09/23/24 01:33:55:0429</t>
  </si>
  <si>
    <t>09/23/24 01:33:56:0511</t>
  </si>
  <si>
    <t>09/23/24 01:33:57:0672</t>
  </si>
  <si>
    <t>09/23/24 01:33:58:0711</t>
  </si>
  <si>
    <t>09/23/24 01:33:59:0903</t>
  </si>
  <si>
    <t>09/23/24 01:34:00:0961</t>
  </si>
  <si>
    <t>09/23/24 01:34:01:0923</t>
  </si>
  <si>
    <t>09/23/24 01:34:02:0953</t>
  </si>
  <si>
    <t>09/23/24 01:34:03:1010</t>
  </si>
  <si>
    <t>09/23/24 01:34:04:1137</t>
  </si>
  <si>
    <t>09/23/24 01:34:05:1333</t>
  </si>
  <si>
    <t>09/23/24 01:34:06:1520</t>
  </si>
  <si>
    <t>09/23/24 01:34:07:1603</t>
  </si>
  <si>
    <t>09/23/24 01:34:08:1640</t>
  </si>
  <si>
    <t>09/23/24 01:34:09:1717</t>
  </si>
  <si>
    <t>09/23/24 01:34:10:1733</t>
  </si>
  <si>
    <t>09/23/24 01:34:11:1717</t>
  </si>
  <si>
    <t>09/23/24 01:34:12:1735</t>
  </si>
  <si>
    <t>09/23/24 01:34:13:1742</t>
  </si>
  <si>
    <t>09/23/24 01:34:14:1831</t>
  </si>
  <si>
    <t>09/23/24 01:34:15:1852</t>
  </si>
  <si>
    <t>09/23/24 01:34:16:1858</t>
  </si>
  <si>
    <t>09/23/24 01:34:17:1860</t>
  </si>
  <si>
    <t>09/23/24 01:34:18:1830</t>
  </si>
  <si>
    <t>09/23/24 01:34:19:1852</t>
  </si>
  <si>
    <t>09/23/24 01:34:20:1957</t>
  </si>
  <si>
    <t>09/23/24 01:34:21:2119</t>
  </si>
  <si>
    <t>09/23/24 01:34:22:2227</t>
  </si>
  <si>
    <t>09/23/24 01:34:23:2375</t>
  </si>
  <si>
    <t>09/23/24 01:34:24:2397</t>
  </si>
  <si>
    <t>09/23/24 01:34:25:2472</t>
  </si>
  <si>
    <t>09/23/24 01:34:26:2557</t>
  </si>
  <si>
    <t>09/23/24 01:34:27:2662</t>
  </si>
  <si>
    <t>09/23/24 01:34:28:2696</t>
  </si>
  <si>
    <t>09/23/24 01:34:29:2717</t>
  </si>
  <si>
    <t>NA</t>
  </si>
  <si>
    <t>Average point of yield from the previous test</t>
  </si>
  <si>
    <t>Wind pressure =</t>
  </si>
  <si>
    <t>52.5psf</t>
  </si>
  <si>
    <t>Deflection =</t>
  </si>
  <si>
    <t>1.275in</t>
  </si>
  <si>
    <t>Point of yield  for each panel</t>
  </si>
  <si>
    <t>Panel 1</t>
  </si>
  <si>
    <t>Panel 2</t>
  </si>
  <si>
    <t>Panel 3</t>
  </si>
  <si>
    <t>Panel 4</t>
  </si>
  <si>
    <t>Wind pressure</t>
  </si>
  <si>
    <t>48psf</t>
  </si>
  <si>
    <t>1.4in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</si>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</sst>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[$-F400]h:mm:ss\ AM/PM"/>
    <numFmt numFmtId="165" formatCode="0.0"/>
    <numFmt numFmtId="166" formatCode="0.0%"/>
    <numFmt numFmtId="167" formatCode="0.000\ &quot;in.&quot;"/>
    <numFmt numFmtId="168" formatCode="0.0\ &quot;ft&quot;"/>
    <numFmt numFmtId="169" formatCode="0.00\ &quot;ft&quot;"/>
    <numFmt numFmtId="170" formatCode="0.0\ &quot;in.&quot;"/>
    <numFmt numFmtId="171" formatCode="0.00\ &quot;psf&quot;"/>
    <numFmt numFmtId="172" formatCode="0.0\ &quot;lb&quot;"/>
    <numFmt numFmtId="173" formatCode="0.000\ &quot;kip&quot;"/>
    <numFmt numFmtId="174" formatCode="0.0\ &quot;%&quot;"/>
    <numFmt numFmtId="175" formatCode="0.00\ &quot;psi&quot;"/>
    <numFmt numFmtId="176" formatCode="0.00\ &quot;kip.ft&quot;"/>
    <numFmt numFmtId="177" formatCode="0.00\ &quot;kip&quot;"/>
    <numFmt numFmtId="178" formatCode="0.0\ &quot;psi&quot;"/>
    <numFmt numFmtId="179" formatCode="mmm\.\ d\,\ yyyy"/>
  </numFmts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7">
    <xf numFmtId="0" fontId="0" fillId="0" borderId="0" xfId="0"/>
    <xf numFmtId="45" fontId="0" fillId="0" borderId="0" xfId="0" applyNumberFormat="1"/>
    <xf numFmtId="0" fontId="0" fillId="0" borderId="0" xfId="0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45" fontId="0" fillId="33" borderId="0" xfId="0" applyNumberFormat="1" applyFill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1" fontId="0" fillId="0" borderId="0" xfId="1" applyNumberFormat="1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4" fontId="0" fillId="34" borderId="0" xfId="0" applyNumberFormat="1" applyFill="1" applyAlignment="1">
      <alignment horizontal="center" vertical="center"/>
    </xf>
    <xf numFmtId="45" fontId="0" fillId="34" borderId="0" xfId="0" applyNumberFormat="1" applyFill="1" applyAlignment="1">
      <alignment horizontal="center" vertical="center"/>
    </xf>
    <xf numFmtId="9" fontId="0" fillId="34" borderId="0" xfId="2" applyFont="1" applyFill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64" fontId="0" fillId="35" borderId="0" xfId="0" applyNumberFormat="1" applyFill="1" applyAlignment="1">
      <alignment horizontal="center" vertical="center"/>
    </xf>
    <xf numFmtId="45" fontId="0" fillId="35" borderId="0" xfId="0" applyNumberFormat="1" applyFill="1" applyAlignment="1">
      <alignment horizontal="center" vertical="center"/>
    </xf>
    <xf numFmtId="9" fontId="0" fillId="35" borderId="0" xfId="2" applyFont="1" applyFill="1" applyAlignment="1">
      <alignment horizontal="center" vertical="center"/>
    </xf>
    <xf numFmtId="1" fontId="0" fillId="35" borderId="0" xfId="2" applyNumberFormat="1" applyFont="1" applyFill="1" applyAlignment="1">
      <alignment horizontal="center" vertical="center"/>
    </xf>
    <xf numFmtId="9" fontId="0" fillId="35" borderId="0" xfId="2" applyFon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33" borderId="0" xfId="0" applyNumberFormat="1" applyFill="1" applyAlignment="1">
      <alignment horizontal="center" vertical="center"/>
    </xf>
    <xf numFmtId="165" fontId="0" fillId="34" borderId="0" xfId="0" applyNumberFormat="1" applyFill="1" applyAlignment="1">
      <alignment horizontal="center" vertical="center"/>
    </xf>
    <xf numFmtId="165" fontId="0" fillId="35" borderId="0" xfId="0" applyNumberFormat="1" applyFill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6" fontId="0" fillId="33" borderId="0" xfId="2" applyNumberFormat="1" applyFont="1" applyFill="1" applyAlignment="1">
      <alignment horizontal="center" vertical="center"/>
    </xf>
    <xf numFmtId="166" fontId="0" fillId="34" borderId="0" xfId="2" applyNumberFormat="1" applyFont="1" applyFill="1" applyAlignment="1">
      <alignment horizontal="center" vertical="center"/>
    </xf>
    <xf numFmtId="166" fontId="0" fillId="35" borderId="0" xfId="2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2" applyNumberFormat="1" applyFont="1" applyFill="1" applyAlignment="1">
      <alignment horizontal="center" vertical="center"/>
    </xf>
    <xf numFmtId="166" fontId="0" fillId="33" borderId="0" xfId="0" applyNumberFormat="1" applyFill="1" applyAlignment="1">
      <alignment horizontal="center" vertical="center"/>
    </xf>
    <xf numFmtId="0" fontId="19" fillId="39" borderId="25" xfId="0" applyFont="1" applyFill="1" applyBorder="1" applyAlignment="1">
      <alignment horizontal="center" vertical="center"/>
    </xf>
    <xf numFmtId="0" fontId="19" fillId="39" borderId="20" xfId="0" applyFont="1" applyFill="1" applyBorder="1" applyAlignment="1">
      <alignment horizontal="center" vertical="center"/>
    </xf>
    <xf numFmtId="169" fontId="16" fillId="36" borderId="21" xfId="0" applyNumberFormat="1" applyFont="1" applyFill="1" applyBorder="1" applyAlignment="1">
      <alignment horizontal="center" vertical="center"/>
    </xf>
    <xf numFmtId="169" fontId="16" fillId="36" borderId="24" xfId="0" applyNumberFormat="1" applyFont="1" applyFill="1" applyBorder="1" applyAlignment="1">
      <alignment horizontal="center" vertical="center"/>
    </xf>
    <xf numFmtId="170" fontId="16" fillId="36" borderId="21" xfId="0" applyNumberFormat="1" applyFont="1" applyFill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71" fontId="16" fillId="36" borderId="24" xfId="0" applyNumberFormat="1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171" fontId="0" fillId="41" borderId="33" xfId="0" applyNumberFormat="1" applyFill="1" applyBorder="1" applyAlignment="1">
      <alignment horizontal="center" vertical="center"/>
    </xf>
    <xf numFmtId="173" fontId="0" fillId="41" borderId="33" xfId="0" applyNumberFormat="1" applyFill="1" applyBorder="1" applyAlignment="1">
      <alignment horizontal="center" vertical="center"/>
    </xf>
    <xf numFmtId="167" fontId="0" fillId="41" borderId="33" xfId="0" applyNumberFormat="1" applyFill="1" applyBorder="1" applyAlignment="1">
      <alignment horizontal="center" vertical="center"/>
    </xf>
    <xf numFmtId="174" fontId="0" fillId="41" borderId="37" xfId="0" applyNumberFormat="1" applyFill="1" applyBorder="1" applyAlignment="1">
      <alignment horizontal="center" vertical="center"/>
    </xf>
    <xf numFmtId="175" fontId="0" fillId="41" borderId="39" xfId="0" applyNumberFormat="1" applyFill="1" applyBorder="1" applyAlignment="1">
      <alignment horizontal="center" vertical="center"/>
    </xf>
    <xf numFmtId="176" fontId="0" fillId="41" borderId="35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1" fontId="0" fillId="0" borderId="14" xfId="0" applyNumberFormat="1" applyBorder="1" applyAlignment="1">
      <alignment horizontal="center" vertical="center"/>
    </xf>
    <xf numFmtId="0" fontId="0" fillId="41" borderId="15" xfId="0" applyFill="1" applyBorder="1" applyAlignment="1">
      <alignment horizontal="center" vertical="center"/>
    </xf>
    <xf numFmtId="0" fontId="16" fillId="41" borderId="15" xfId="0" applyFont="1" applyFill="1" applyBorder="1" applyAlignment="1">
      <alignment horizontal="center" vertical="center"/>
    </xf>
    <xf numFmtId="171" fontId="0" fillId="41" borderId="11" xfId="0" applyNumberFormat="1" applyFill="1" applyBorder="1" applyAlignment="1">
      <alignment horizontal="center" vertical="center"/>
    </xf>
    <xf numFmtId="173" fontId="0" fillId="41" borderId="11" xfId="0" applyNumberFormat="1" applyFill="1" applyBorder="1" applyAlignment="1">
      <alignment horizontal="center" vertical="center"/>
    </xf>
    <xf numFmtId="167" fontId="0" fillId="41" borderId="11" xfId="0" applyNumberFormat="1" applyFill="1" applyBorder="1" applyAlignment="1">
      <alignment horizontal="center" vertical="center"/>
    </xf>
    <xf numFmtId="174" fontId="0" fillId="41" borderId="16" xfId="0" applyNumberFormat="1" applyFill="1" applyBorder="1" applyAlignment="1">
      <alignment horizontal="center" vertical="center"/>
    </xf>
    <xf numFmtId="175" fontId="0" fillId="41" borderId="42" xfId="0" applyNumberFormat="1" applyFill="1" applyBorder="1" applyAlignment="1">
      <alignment horizontal="center" vertical="center"/>
    </xf>
    <xf numFmtId="176" fontId="0" fillId="41" borderId="4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1" fontId="0" fillId="0" borderId="1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1" fontId="0" fillId="0" borderId="30" xfId="0" applyNumberFormat="1" applyBorder="1" applyAlignment="1">
      <alignment horizontal="center" vertical="center"/>
    </xf>
    <xf numFmtId="0" fontId="22" fillId="41" borderId="15" xfId="0" applyFont="1" applyFill="1" applyBorder="1" applyAlignment="1">
      <alignment horizontal="center" vertical="center"/>
    </xf>
    <xf numFmtId="171" fontId="22" fillId="41" borderId="11" xfId="0" applyNumberFormat="1" applyFont="1" applyFill="1" applyBorder="1" applyAlignment="1">
      <alignment horizontal="center" vertical="center"/>
    </xf>
    <xf numFmtId="173" fontId="22" fillId="41" borderId="11" xfId="0" applyNumberFormat="1" applyFont="1" applyFill="1" applyBorder="1" applyAlignment="1">
      <alignment horizontal="center" vertical="center"/>
    </xf>
    <xf numFmtId="167" fontId="22" fillId="41" borderId="11" xfId="0" applyNumberFormat="1" applyFont="1" applyFill="1" applyBorder="1" applyAlignment="1">
      <alignment horizontal="center" vertical="center"/>
    </xf>
    <xf numFmtId="174" fontId="22" fillId="41" borderId="16" xfId="0" applyNumberFormat="1" applyFont="1" applyFill="1" applyBorder="1" applyAlignment="1">
      <alignment horizontal="center" vertical="center"/>
    </xf>
    <xf numFmtId="175" fontId="22" fillId="41" borderId="42" xfId="0" applyNumberFormat="1" applyFont="1" applyFill="1" applyBorder="1" applyAlignment="1">
      <alignment horizontal="center" vertical="center"/>
    </xf>
    <xf numFmtId="0" fontId="0" fillId="42" borderId="15" xfId="0" applyFill="1" applyBorder="1" applyAlignment="1">
      <alignment horizontal="center" vertical="center"/>
    </xf>
    <xf numFmtId="171" fontId="0" fillId="42" borderId="11" xfId="0" applyNumberFormat="1" applyFill="1" applyBorder="1" applyAlignment="1">
      <alignment horizontal="center" vertical="center"/>
    </xf>
    <xf numFmtId="173" fontId="0" fillId="42" borderId="11" xfId="0" applyNumberFormat="1" applyFill="1" applyBorder="1" applyAlignment="1">
      <alignment horizontal="center" vertical="center"/>
    </xf>
    <xf numFmtId="167" fontId="0" fillId="42" borderId="11" xfId="0" applyNumberFormat="1" applyFill="1" applyBorder="1" applyAlignment="1">
      <alignment horizontal="center" vertical="center"/>
    </xf>
    <xf numFmtId="174" fontId="0" fillId="42" borderId="16" xfId="0" applyNumberFormat="1" applyFill="1" applyBorder="1" applyAlignment="1">
      <alignment horizontal="center" vertical="center"/>
    </xf>
    <xf numFmtId="175" fontId="0" fillId="42" borderId="42" xfId="0" applyNumberFormat="1" applyFill="1" applyBorder="1" applyAlignment="1">
      <alignment horizontal="center" vertical="center"/>
    </xf>
    <xf numFmtId="0" fontId="0" fillId="42" borderId="17" xfId="0" applyFill="1" applyBorder="1" applyAlignment="1">
      <alignment horizontal="center" vertical="center"/>
    </xf>
    <xf numFmtId="0" fontId="0" fillId="42" borderId="28" xfId="0" applyFill="1" applyBorder="1" applyAlignment="1">
      <alignment horizontal="center" vertical="center"/>
    </xf>
    <xf numFmtId="0" fontId="16" fillId="42" borderId="28" xfId="0" applyFont="1" applyFill="1" applyBorder="1" applyAlignment="1">
      <alignment horizontal="center" vertical="center"/>
    </xf>
    <xf numFmtId="171" fontId="0" fillId="42" borderId="29" xfId="0" applyNumberFormat="1" applyFill="1" applyBorder="1" applyAlignment="1">
      <alignment horizontal="center" vertical="center"/>
    </xf>
    <xf numFmtId="173" fontId="0" fillId="42" borderId="29" xfId="0" applyNumberFormat="1" applyFill="1" applyBorder="1" applyAlignment="1">
      <alignment horizontal="center" vertical="center"/>
    </xf>
    <xf numFmtId="167" fontId="0" fillId="42" borderId="29" xfId="0" applyNumberFormat="1" applyFill="1" applyBorder="1" applyAlignment="1">
      <alignment horizontal="center" vertical="center"/>
    </xf>
    <xf numFmtId="174" fontId="0" fillId="42" borderId="30" xfId="0" applyNumberFormat="1" applyFill="1" applyBorder="1" applyAlignment="1">
      <alignment horizontal="center" vertical="center"/>
    </xf>
    <xf numFmtId="175" fontId="0" fillId="42" borderId="46" xfId="0" applyNumberFormat="1" applyFill="1" applyBorder="1" applyAlignment="1">
      <alignment horizontal="center" vertical="center"/>
    </xf>
    <xf numFmtId="0" fontId="0" fillId="41" borderId="12" xfId="0" applyFill="1" applyBorder="1" applyAlignment="1">
      <alignment horizontal="center" vertical="center"/>
    </xf>
    <xf numFmtId="0" fontId="16" fillId="41" borderId="12" xfId="0" applyFont="1" applyFill="1" applyBorder="1" applyAlignment="1">
      <alignment horizontal="center" vertical="center"/>
    </xf>
    <xf numFmtId="171" fontId="0" fillId="41" borderId="13" xfId="0" applyNumberFormat="1" applyFill="1" applyBorder="1" applyAlignment="1">
      <alignment horizontal="center" vertical="center"/>
    </xf>
    <xf numFmtId="173" fontId="0" fillId="41" borderId="13" xfId="0" applyNumberFormat="1" applyFill="1" applyBorder="1" applyAlignment="1">
      <alignment horizontal="center" vertical="center"/>
    </xf>
    <xf numFmtId="167" fontId="0" fillId="41" borderId="13" xfId="0" applyNumberFormat="1" applyFill="1" applyBorder="1" applyAlignment="1">
      <alignment horizontal="center" vertical="center"/>
    </xf>
    <xf numFmtId="174" fontId="0" fillId="41" borderId="14" xfId="0" applyNumberFormat="1" applyFill="1" applyBorder="1" applyAlignment="1">
      <alignment horizontal="center" vertical="center"/>
    </xf>
    <xf numFmtId="175" fontId="0" fillId="43" borderId="42" xfId="0" applyNumberFormat="1" applyFill="1" applyBorder="1" applyAlignment="1">
      <alignment horizontal="center" vertical="center"/>
    </xf>
    <xf numFmtId="0" fontId="16" fillId="42" borderId="15" xfId="0" applyFont="1" applyFill="1" applyBorder="1" applyAlignment="1">
      <alignment horizontal="center" vertical="center"/>
    </xf>
    <xf numFmtId="175" fontId="0" fillId="43" borderId="46" xfId="0" applyNumberFormat="1" applyFill="1" applyBorder="1" applyAlignment="1">
      <alignment horizontal="center" vertical="center"/>
    </xf>
    <xf numFmtId="171" fontId="0" fillId="42" borderId="18" xfId="0" applyNumberFormat="1" applyFill="1" applyBorder="1" applyAlignment="1">
      <alignment horizontal="center" vertical="center"/>
    </xf>
    <xf numFmtId="175" fontId="22" fillId="41" borderId="47" xfId="0" applyNumberFormat="1" applyFont="1" applyFill="1" applyBorder="1" applyAlignment="1">
      <alignment horizontal="center" vertical="center"/>
    </xf>
    <xf numFmtId="175" fontId="0" fillId="41" borderId="48" xfId="0" applyNumberFormat="1" applyFill="1" applyBorder="1" applyAlignment="1">
      <alignment horizontal="center" vertical="center"/>
    </xf>
    <xf numFmtId="176" fontId="0" fillId="41" borderId="44" xfId="0" applyNumberFormat="1" applyFill="1" applyBorder="1" applyAlignment="1">
      <alignment horizontal="center" vertical="center"/>
    </xf>
    <xf numFmtId="177" fontId="0" fillId="41" borderId="11" xfId="0" applyNumberFormat="1" applyFill="1" applyBorder="1" applyAlignment="1">
      <alignment horizontal="center" vertical="center"/>
    </xf>
    <xf numFmtId="176" fontId="0" fillId="41" borderId="51" xfId="0" applyNumberForma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8" fontId="19" fillId="39" borderId="19" xfId="0" applyNumberFormat="1" applyFont="1" applyFill="1" applyBorder="1" applyAlignment="1">
      <alignment vertical="center"/>
    </xf>
    <xf numFmtId="168" fontId="19" fillId="39" borderId="21" xfId="0" applyNumberFormat="1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79" fontId="24" fillId="0" borderId="0" xfId="0" applyNumberFormat="1" applyFont="1" applyAlignment="1">
      <alignment vertical="center"/>
    </xf>
    <xf numFmtId="9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167" fontId="16" fillId="36" borderId="14" xfId="0" applyNumberFormat="1" applyFont="1" applyFill="1" applyBorder="1" applyAlignment="1">
      <alignment horizontal="center" vertical="center"/>
    </xf>
    <xf numFmtId="167" fontId="16" fillId="36" borderId="16" xfId="0" applyNumberFormat="1" applyFont="1" applyFill="1" applyBorder="1" applyAlignment="1">
      <alignment horizontal="center" vertical="center"/>
    </xf>
    <xf numFmtId="167" fontId="16" fillId="36" borderId="30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vertical="center"/>
    </xf>
    <xf numFmtId="0" fontId="16" fillId="0" borderId="58" xfId="0" applyFont="1" applyBorder="1" applyAlignment="1">
      <alignment vertical="center"/>
    </xf>
    <xf numFmtId="0" fontId="16" fillId="41" borderId="25" xfId="0" applyFont="1" applyFill="1" applyBorder="1" applyAlignment="1">
      <alignment horizontal="center" vertical="center"/>
    </xf>
    <xf numFmtId="0" fontId="16" fillId="42" borderId="2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40" borderId="13" xfId="0" applyFont="1" applyFill="1" applyBorder="1" applyAlignment="1">
      <alignment horizontal="center" vertical="center" wrapText="1"/>
    </xf>
    <xf numFmtId="9" fontId="16" fillId="40" borderId="29" xfId="0" applyNumberFormat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0" borderId="41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textRotation="90"/>
    </xf>
    <xf numFmtId="0" fontId="16" fillId="0" borderId="3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5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vertical="center" textRotation="90"/>
    </xf>
    <xf numFmtId="175" fontId="0" fillId="0" borderId="64" xfId="0" applyNumberFormat="1" applyBorder="1" applyAlignment="1">
      <alignment horizontal="center" vertical="center"/>
    </xf>
    <xf numFmtId="175" fontId="0" fillId="0" borderId="33" xfId="0" applyNumberForma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 vertical="center"/>
    </xf>
    <xf numFmtId="0" fontId="24" fillId="0" borderId="28" xfId="0" applyFont="1" applyBorder="1" applyAlignment="1">
      <alignment vertical="center"/>
    </xf>
    <xf numFmtId="0" fontId="24" fillId="0" borderId="30" xfId="0" applyFont="1" applyBorder="1" applyAlignment="1">
      <alignment horizontal="center" vertical="center"/>
    </xf>
    <xf numFmtId="0" fontId="16" fillId="0" borderId="0" xfId="0" applyFont="1"/>
    <xf numFmtId="0" fontId="0" fillId="0" borderId="11" xfId="0" applyBorder="1" applyAlignment="1">
      <alignment horizontal="center"/>
    </xf>
    <xf numFmtId="165" fontId="0" fillId="0" borderId="0" xfId="0" applyNumberFormat="1"/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40" borderId="38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0" borderId="54" xfId="0" applyFill="1" applyBorder="1" applyAlignment="1">
      <alignment horizontal="center" vertical="center"/>
    </xf>
    <xf numFmtId="0" fontId="0" fillId="40" borderId="41" xfId="0" applyFill="1" applyBorder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55" xfId="0" applyFill="1" applyBorder="1" applyAlignment="1">
      <alignment horizontal="center" vertical="center"/>
    </xf>
    <xf numFmtId="0" fontId="16" fillId="41" borderId="19" xfId="0" applyFont="1" applyFill="1" applyBorder="1" applyAlignment="1">
      <alignment horizontal="center" vertical="center"/>
    </xf>
    <xf numFmtId="0" fontId="0" fillId="41" borderId="20" xfId="0" applyFill="1" applyBorder="1" applyAlignment="1">
      <alignment horizontal="center" vertical="center"/>
    </xf>
    <xf numFmtId="0" fontId="0" fillId="41" borderId="21" xfId="0" applyFill="1" applyBorder="1" applyAlignment="1">
      <alignment horizontal="center" vertical="center"/>
    </xf>
    <xf numFmtId="0" fontId="16" fillId="40" borderId="35" xfId="0" applyFont="1" applyFill="1" applyBorder="1" applyAlignment="1">
      <alignment horizontal="center" vertical="center" textRotation="90" wrapText="1"/>
    </xf>
    <xf numFmtId="0" fontId="16" fillId="40" borderId="40" xfId="0" applyFont="1" applyFill="1" applyBorder="1" applyAlignment="1">
      <alignment horizontal="center" vertical="center" textRotation="90" wrapText="1"/>
    </xf>
    <xf numFmtId="177" fontId="16" fillId="41" borderId="49" xfId="0" applyNumberFormat="1" applyFont="1" applyFill="1" applyBorder="1" applyAlignment="1">
      <alignment horizontal="center" vertical="center" wrapText="1"/>
    </xf>
    <xf numFmtId="177" fontId="16" fillId="41" borderId="50" xfId="0" applyNumberFormat="1" applyFont="1" applyFill="1" applyBorder="1" applyAlignment="1">
      <alignment horizontal="center" vertical="center" wrapText="1"/>
    </xf>
    <xf numFmtId="177" fontId="16" fillId="41" borderId="52" xfId="0" applyNumberFormat="1" applyFont="1" applyFill="1" applyBorder="1" applyAlignment="1">
      <alignment horizontal="center" vertical="center" wrapText="1"/>
    </xf>
    <xf numFmtId="177" fontId="16" fillId="41" borderId="53" xfId="0" applyNumberFormat="1" applyFont="1" applyFill="1" applyBorder="1" applyAlignment="1">
      <alignment horizontal="center" vertical="center" wrapText="1"/>
    </xf>
    <xf numFmtId="167" fontId="0" fillId="41" borderId="18" xfId="0" applyNumberFormat="1" applyFill="1" applyBorder="1" applyAlignment="1">
      <alignment horizontal="center" vertical="center"/>
    </xf>
    <xf numFmtId="167" fontId="0" fillId="41" borderId="27" xfId="0" applyNumberFormat="1" applyFill="1" applyBorder="1" applyAlignment="1">
      <alignment horizontal="center" vertical="center"/>
    </xf>
    <xf numFmtId="0" fontId="16" fillId="40" borderId="38" xfId="0" applyFont="1" applyFill="1" applyBorder="1" applyAlignment="1">
      <alignment horizontal="center" vertical="center" wrapText="1"/>
    </xf>
    <xf numFmtId="0" fontId="16" fillId="40" borderId="10" xfId="0" applyFont="1" applyFill="1" applyBorder="1" applyAlignment="1">
      <alignment horizontal="center" vertical="center" wrapText="1"/>
    </xf>
    <xf numFmtId="0" fontId="16" fillId="40" borderId="54" xfId="0" applyFont="1" applyFill="1" applyBorder="1" applyAlignment="1">
      <alignment horizontal="center" vertical="center" wrapText="1"/>
    </xf>
    <xf numFmtId="0" fontId="16" fillId="40" borderId="41" xfId="0" applyFont="1" applyFill="1" applyBorder="1" applyAlignment="1">
      <alignment horizontal="center" vertical="center" wrapText="1"/>
    </xf>
    <xf numFmtId="0" fontId="16" fillId="40" borderId="0" xfId="0" applyFont="1" applyFill="1" applyAlignment="1">
      <alignment horizontal="center" vertical="center" wrapText="1"/>
    </xf>
    <xf numFmtId="0" fontId="16" fillId="40" borderId="55" xfId="0" applyFont="1" applyFill="1" applyBorder="1" applyAlignment="1">
      <alignment horizontal="center" vertical="center" wrapText="1"/>
    </xf>
    <xf numFmtId="0" fontId="16" fillId="40" borderId="45" xfId="0" applyFont="1" applyFill="1" applyBorder="1" applyAlignment="1">
      <alignment horizontal="center" vertical="center" wrapText="1"/>
    </xf>
    <xf numFmtId="0" fontId="16" fillId="40" borderId="56" xfId="0" applyFont="1" applyFill="1" applyBorder="1" applyAlignment="1">
      <alignment horizontal="center" vertical="center" wrapText="1"/>
    </xf>
    <xf numFmtId="0" fontId="16" fillId="40" borderId="57" xfId="0" applyFont="1" applyFill="1" applyBorder="1" applyAlignment="1">
      <alignment horizontal="center" vertical="center" wrapText="1"/>
    </xf>
    <xf numFmtId="177" fontId="20" fillId="33" borderId="22" xfId="0" applyNumberFormat="1" applyFont="1" applyFill="1" applyBorder="1" applyAlignment="1">
      <alignment horizontal="center" vertical="center"/>
    </xf>
    <xf numFmtId="177" fontId="20" fillId="33" borderId="23" xfId="0" applyNumberFormat="1" applyFont="1" applyFill="1" applyBorder="1" applyAlignment="1">
      <alignment horizontal="center" vertical="center"/>
    </xf>
    <xf numFmtId="177" fontId="20" fillId="33" borderId="24" xfId="0" applyNumberFormat="1" applyFont="1" applyFill="1" applyBorder="1" applyAlignment="1">
      <alignment horizontal="center" vertical="center"/>
    </xf>
    <xf numFmtId="178" fontId="16" fillId="33" borderId="19" xfId="0" applyNumberFormat="1" applyFont="1" applyFill="1" applyBorder="1" applyAlignment="1">
      <alignment horizontal="center" vertical="center"/>
    </xf>
    <xf numFmtId="178" fontId="16" fillId="33" borderId="21" xfId="0" applyNumberFormat="1" applyFont="1" applyFill="1" applyBorder="1" applyAlignment="1">
      <alignment horizontal="center" vertical="center"/>
    </xf>
    <xf numFmtId="0" fontId="16" fillId="40" borderId="43" xfId="0" applyFont="1" applyFill="1" applyBorder="1" applyAlignment="1">
      <alignment horizontal="center" vertical="center" textRotation="90" wrapText="1"/>
    </xf>
    <xf numFmtId="0" fontId="16" fillId="40" borderId="44" xfId="0" applyFont="1" applyFill="1" applyBorder="1" applyAlignment="1">
      <alignment horizontal="center" vertical="center" textRotation="90" wrapText="1"/>
    </xf>
    <xf numFmtId="0" fontId="0" fillId="40" borderId="45" xfId="0" applyFill="1" applyBorder="1" applyAlignment="1">
      <alignment horizontal="center" vertical="center"/>
    </xf>
    <xf numFmtId="0" fontId="16" fillId="41" borderId="31" xfId="0" applyFont="1" applyFill="1" applyBorder="1" applyAlignment="1">
      <alignment horizontal="center" vertical="center" wrapText="1"/>
    </xf>
    <xf numFmtId="0" fontId="16" fillId="41" borderId="34" xfId="0" applyFont="1" applyFill="1" applyBorder="1" applyAlignment="1">
      <alignment horizontal="center" vertical="center" wrapText="1"/>
    </xf>
    <xf numFmtId="0" fontId="18" fillId="41" borderId="31" xfId="0" applyFont="1" applyFill="1" applyBorder="1" applyAlignment="1">
      <alignment horizontal="center" vertical="center" textRotation="90"/>
    </xf>
    <xf numFmtId="0" fontId="18" fillId="41" borderId="32" xfId="0" applyFont="1" applyFill="1" applyBorder="1" applyAlignment="1">
      <alignment horizontal="center" vertical="center" textRotation="90"/>
    </xf>
    <xf numFmtId="0" fontId="18" fillId="41" borderId="34" xfId="0" applyFont="1" applyFill="1" applyBorder="1" applyAlignment="1">
      <alignment horizontal="center" vertical="center" textRotation="90"/>
    </xf>
    <xf numFmtId="0" fontId="20" fillId="33" borderId="38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54" xfId="0" applyFont="1" applyFill="1" applyBorder="1" applyAlignment="1">
      <alignment horizontal="center" vertical="center" wrapText="1"/>
    </xf>
    <xf numFmtId="0" fontId="20" fillId="33" borderId="4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3" borderId="55" xfId="0" applyFont="1" applyFill="1" applyBorder="1" applyAlignment="1">
      <alignment horizontal="center" vertical="center" wrapText="1"/>
    </xf>
    <xf numFmtId="0" fontId="20" fillId="33" borderId="45" xfId="0" applyFont="1" applyFill="1" applyBorder="1" applyAlignment="1">
      <alignment horizontal="center" vertical="center" wrapText="1"/>
    </xf>
    <xf numFmtId="0" fontId="20" fillId="33" borderId="56" xfId="0" applyFont="1" applyFill="1" applyBorder="1" applyAlignment="1">
      <alignment horizontal="center" vertical="center" wrapText="1"/>
    </xf>
    <xf numFmtId="0" fontId="20" fillId="33" borderId="57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40" borderId="31" xfId="0" applyFont="1" applyFill="1" applyBorder="1" applyAlignment="1">
      <alignment horizontal="center" vertical="center" wrapText="1"/>
    </xf>
    <xf numFmtId="0" fontId="16" fillId="40" borderId="32" xfId="0" applyFont="1" applyFill="1" applyBorder="1" applyAlignment="1">
      <alignment horizontal="center" vertical="center" wrapText="1"/>
    </xf>
    <xf numFmtId="0" fontId="16" fillId="40" borderId="34" xfId="0" applyFont="1" applyFill="1" applyBorder="1" applyAlignment="1">
      <alignment horizontal="center" vertical="center" wrapText="1"/>
    </xf>
    <xf numFmtId="0" fontId="0" fillId="40" borderId="31" xfId="0" applyFill="1" applyBorder="1" applyAlignment="1">
      <alignment horizontal="center" vertical="center" wrapText="1"/>
    </xf>
    <xf numFmtId="0" fontId="0" fillId="40" borderId="32" xfId="0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6" fillId="40" borderId="35" xfId="0" applyFont="1" applyFill="1" applyBorder="1" applyAlignment="1">
      <alignment horizontal="center" vertical="center"/>
    </xf>
    <xf numFmtId="0" fontId="16" fillId="40" borderId="44" xfId="0" applyFont="1" applyFill="1" applyBorder="1" applyAlignment="1">
      <alignment horizontal="center" vertical="center"/>
    </xf>
    <xf numFmtId="0" fontId="16" fillId="40" borderId="60" xfId="0" applyFont="1" applyFill="1" applyBorder="1" applyAlignment="1">
      <alignment horizontal="center" vertical="center"/>
    </xf>
    <xf numFmtId="0" fontId="16" fillId="40" borderId="65" xfId="0" applyFont="1" applyFill="1" applyBorder="1" applyAlignment="1">
      <alignment horizontal="center" vertical="center"/>
    </xf>
    <xf numFmtId="0" fontId="16" fillId="40" borderId="64" xfId="0" applyFont="1" applyFill="1" applyBorder="1" applyAlignment="1">
      <alignment horizontal="center" vertical="center" wrapText="1"/>
    </xf>
    <xf numFmtId="0" fontId="16" fillId="40" borderId="27" xfId="0" applyFont="1" applyFill="1" applyBorder="1" applyAlignment="1">
      <alignment horizontal="center" vertical="center" wrapText="1"/>
    </xf>
    <xf numFmtId="0" fontId="16" fillId="40" borderId="13" xfId="0" applyFont="1" applyFill="1" applyBorder="1" applyAlignment="1">
      <alignment horizontal="center" vertical="center" wrapText="1"/>
    </xf>
    <xf numFmtId="0" fontId="16" fillId="40" borderId="29" xfId="0" applyFont="1" applyFill="1" applyBorder="1" applyAlignment="1">
      <alignment horizontal="center" vertical="center" wrapText="1"/>
    </xf>
    <xf numFmtId="0" fontId="16" fillId="40" borderId="14" xfId="0" applyFont="1" applyFill="1" applyBorder="1" applyAlignment="1">
      <alignment horizontal="center" vertical="center" wrapText="1"/>
    </xf>
    <xf numFmtId="0" fontId="16" fillId="40" borderId="30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9" fillId="37" borderId="19" xfId="0" applyFont="1" applyFill="1" applyBorder="1" applyAlignment="1">
      <alignment horizontal="center" vertical="center"/>
    </xf>
    <xf numFmtId="0" fontId="19" fillId="37" borderId="20" xfId="0" applyFont="1" applyFill="1" applyBorder="1" applyAlignment="1">
      <alignment horizontal="center" vertical="center"/>
    </xf>
    <xf numFmtId="0" fontId="19" fillId="37" borderId="21" xfId="0" applyFont="1" applyFill="1" applyBorder="1" applyAlignment="1">
      <alignment horizontal="center" vertical="center"/>
    </xf>
    <xf numFmtId="0" fontId="24" fillId="38" borderId="19" xfId="0" applyFont="1" applyFill="1" applyBorder="1" applyAlignment="1">
      <alignment horizontal="center" vertical="center"/>
    </xf>
    <xf numFmtId="0" fontId="24" fillId="38" borderId="20" xfId="0" applyFont="1" applyFill="1" applyBorder="1" applyAlignment="1">
      <alignment horizontal="center" vertical="center"/>
    </xf>
    <xf numFmtId="0" fontId="24" fillId="38" borderId="21" xfId="0" applyFont="1" applyFill="1" applyBorder="1" applyAlignment="1">
      <alignment horizontal="center" vertical="center"/>
    </xf>
    <xf numFmtId="9" fontId="24" fillId="36" borderId="19" xfId="0" applyNumberFormat="1" applyFont="1" applyFill="1" applyBorder="1" applyAlignment="1">
      <alignment horizontal="center" vertical="center"/>
    </xf>
    <xf numFmtId="9" fontId="24" fillId="36" borderId="21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71" fontId="16" fillId="44" borderId="59" xfId="0" applyNumberFormat="1" applyFont="1" applyFill="1" applyBorder="1" applyAlignment="1">
      <alignment horizontal="center" vertical="center"/>
    </xf>
    <xf numFmtId="171" fontId="16" fillId="44" borderId="61" xfId="0" applyNumberFormat="1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2" fontId="16" fillId="44" borderId="62" xfId="0" applyNumberFormat="1" applyFont="1" applyFill="1" applyBorder="1" applyAlignment="1">
      <alignment horizontal="center" vertical="center"/>
    </xf>
    <xf numFmtId="172" fontId="16" fillId="44" borderId="63" xfId="0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 textRotation="90"/>
    </xf>
    <xf numFmtId="0" fontId="0" fillId="0" borderId="67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  <xf numFmtId="0" fontId="16" fillId="0" borderId="35" xfId="0" applyFont="1" applyBorder="1" applyAlignment="1">
      <alignment horizontal="left" textRotation="90" wrapText="1"/>
    </xf>
    <xf numFmtId="0" fontId="16" fillId="0" borderId="40" xfId="0" applyFont="1" applyBorder="1" applyAlignment="1">
      <alignment horizontal="left" textRotation="90"/>
    </xf>
    <xf numFmtId="0" fontId="0" fillId="0" borderId="12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/>
    </xf>
    <xf numFmtId="0" fontId="16" fillId="0" borderId="44" xfId="0" applyFont="1" applyBorder="1" applyAlignment="1">
      <alignment horizontal="left" textRotation="90"/>
    </xf>
    <xf numFmtId="0" fontId="16" fillId="0" borderId="31" xfId="0" applyFont="1" applyBorder="1" applyAlignment="1">
      <alignment horizontal="left" textRotation="90"/>
    </xf>
    <xf numFmtId="0" fontId="16" fillId="0" borderId="32" xfId="0" applyFont="1" applyBorder="1" applyAlignment="1">
      <alignment horizontal="left" textRotation="90"/>
    </xf>
    <xf numFmtId="0" fontId="16" fillId="0" borderId="51" xfId="0" applyFont="1" applyBorder="1" applyAlignment="1">
      <alignment horizontal="left" textRotation="90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1" xfId="0" applyBorder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7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Cyclic Load Stages on Noise Barier Panel </a:t>
            </a:r>
          </a:p>
        </c:rich>
      </c:tx>
      <c:layout>
        <c:manualLayout>
          <c:xMode val="edge"/>
          <c:yMode val="edge"/>
          <c:x val="0.30633804920726371"/>
          <c:y val="1.6544112857771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7551232122313"/>
          <c:y val="7.0685405048457231E-2"/>
          <c:w val="0.85121728942719188"/>
          <c:h val="0.78770786487998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'Test Cycles'!$I$18:$I$69</c:f>
              <c:numCache>
                <c:formatCode>0.0\ "%"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18.285714285714285</c:v>
                </c:pt>
                <c:pt idx="3">
                  <c:v>26.571428571428573</c:v>
                </c:pt>
                <c:pt idx="4">
                  <c:v>34.857142857142854</c:v>
                </c:pt>
                <c:pt idx="5">
                  <c:v>43.142857142857146</c:v>
                </c:pt>
                <c:pt idx="6">
                  <c:v>34.857142857142854</c:v>
                </c:pt>
                <c:pt idx="7">
                  <c:v>26.571428571428573</c:v>
                </c:pt>
                <c:pt idx="8">
                  <c:v>18.285714285714285</c:v>
                </c:pt>
                <c:pt idx="9">
                  <c:v>10</c:v>
                </c:pt>
                <c:pt idx="10">
                  <c:v>10</c:v>
                </c:pt>
                <c:pt idx="11">
                  <c:v>21.571428571428573</c:v>
                </c:pt>
                <c:pt idx="12">
                  <c:v>43.142857142857146</c:v>
                </c:pt>
                <c:pt idx="13">
                  <c:v>53.761904761904766</c:v>
                </c:pt>
                <c:pt idx="14">
                  <c:v>64.380952380952365</c:v>
                </c:pt>
                <c:pt idx="15">
                  <c:v>75</c:v>
                </c:pt>
                <c:pt idx="16">
                  <c:v>64.380952380952365</c:v>
                </c:pt>
                <c:pt idx="17">
                  <c:v>53.761904761904766</c:v>
                </c:pt>
                <c:pt idx="18">
                  <c:v>43.142857142857146</c:v>
                </c:pt>
                <c:pt idx="19">
                  <c:v>21.571428571428573</c:v>
                </c:pt>
                <c:pt idx="20">
                  <c:v>10</c:v>
                </c:pt>
                <c:pt idx="21">
                  <c:v>10</c:v>
                </c:pt>
                <c:pt idx="22">
                  <c:v>43.142857142857146</c:v>
                </c:pt>
                <c:pt idx="23">
                  <c:v>57.357142857142854</c:v>
                </c:pt>
                <c:pt idx="24">
                  <c:v>71.571428571428555</c:v>
                </c:pt>
                <c:pt idx="25">
                  <c:v>85.785714285714292</c:v>
                </c:pt>
                <c:pt idx="26">
                  <c:v>100</c:v>
                </c:pt>
                <c:pt idx="27">
                  <c:v>85.785714285714292</c:v>
                </c:pt>
                <c:pt idx="28">
                  <c:v>71.571428571428555</c:v>
                </c:pt>
                <c:pt idx="29">
                  <c:v>57.357142857142854</c:v>
                </c:pt>
                <c:pt idx="30">
                  <c:v>43.142857142857146</c:v>
                </c:pt>
                <c:pt idx="31">
                  <c:v>10</c:v>
                </c:pt>
                <c:pt idx="32">
                  <c:v>10</c:v>
                </c:pt>
                <c:pt idx="33">
                  <c:v>43.142857142857146</c:v>
                </c:pt>
                <c:pt idx="34">
                  <c:v>69.857142857142861</c:v>
                </c:pt>
                <c:pt idx="35">
                  <c:v>96.571428571428555</c:v>
                </c:pt>
                <c:pt idx="36">
                  <c:v>123.28571428571429</c:v>
                </c:pt>
                <c:pt idx="37">
                  <c:v>150</c:v>
                </c:pt>
                <c:pt idx="38">
                  <c:v>123.28571428571429</c:v>
                </c:pt>
                <c:pt idx="39">
                  <c:v>96.571428571428555</c:v>
                </c:pt>
                <c:pt idx="40">
                  <c:v>69.857142857142861</c:v>
                </c:pt>
                <c:pt idx="41">
                  <c:v>43.142857142857146</c:v>
                </c:pt>
                <c:pt idx="42">
                  <c:v>10</c:v>
                </c:pt>
                <c:pt idx="43">
                  <c:v>10</c:v>
                </c:pt>
                <c:pt idx="44">
                  <c:v>43.142857142857146</c:v>
                </c:pt>
                <c:pt idx="45">
                  <c:v>65.551020408163268</c:v>
                </c:pt>
                <c:pt idx="46">
                  <c:v>87.959183673469383</c:v>
                </c:pt>
                <c:pt idx="47">
                  <c:v>110.3673469387755</c:v>
                </c:pt>
                <c:pt idx="48">
                  <c:v>132.77551020408163</c:v>
                </c:pt>
                <c:pt idx="49">
                  <c:v>155.18367346938774</c:v>
                </c:pt>
                <c:pt idx="50">
                  <c:v>177.59183673469386</c:v>
                </c:pt>
                <c:pt idx="5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C-4A4E-9010-0BA9AB00B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1756056"/>
        <c:axId val="641753896"/>
      </c:barChart>
      <c:catAx>
        <c:axId val="64175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3896"/>
        <c:crosses val="autoZero"/>
        <c:auto val="1"/>
        <c:lblAlgn val="ctr"/>
        <c:lblOffset val="100"/>
        <c:noMultiLvlLbl val="0"/>
      </c:catAx>
      <c:valAx>
        <c:axId val="6417538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STRENGTH III Wind Load</a:t>
                </a:r>
              </a:p>
            </c:rich>
          </c:tx>
          <c:layout>
            <c:manualLayout>
              <c:xMode val="edge"/>
              <c:yMode val="edge"/>
              <c:x val="1.093827473992808E-2"/>
              <c:y val="0.2572316760189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Panel 3 - Time Induced Deflections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Panel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'Panel 3 - Deflection'!$E$664:$E$1558</c:f>
              <c:numCache>
                <c:formatCode>mm:ss</c:formatCode>
                <c:ptCount val="895"/>
                <c:pt idx="0">
                  <c:v>0</c:v>
                </c:pt>
                <c:pt idx="1">
                  <c:v>1.1574074074038876E-5</c:v>
                </c:pt>
                <c:pt idx="2">
                  <c:v>2.3148148148188774E-5</c:v>
                </c:pt>
                <c:pt idx="3">
                  <c:v>3.472222222222765E-5</c:v>
                </c:pt>
                <c:pt idx="4">
                  <c:v>4.6296296296266526E-5</c:v>
                </c:pt>
                <c:pt idx="5">
                  <c:v>5.7870370370416424E-5</c:v>
                </c:pt>
                <c:pt idx="6">
                  <c:v>6.94444444444553E-5</c:v>
                </c:pt>
                <c:pt idx="7">
                  <c:v>8.1018518518494176E-5</c:v>
                </c:pt>
                <c:pt idx="8">
                  <c:v>9.2592592592644074E-5</c:v>
                </c:pt>
                <c:pt idx="9">
                  <c:v>1.0416666666668295E-4</c:v>
                </c:pt>
                <c:pt idx="10">
                  <c:v>1.1574074074072183E-4</c:v>
                </c:pt>
                <c:pt idx="11">
                  <c:v>1.273148148147607E-4</c:v>
                </c:pt>
                <c:pt idx="12">
                  <c:v>1.388888888889106E-4</c:v>
                </c:pt>
                <c:pt idx="13">
                  <c:v>1.5046296296294948E-4</c:v>
                </c:pt>
                <c:pt idx="14">
                  <c:v>1.6203703703698835E-4</c:v>
                </c:pt>
                <c:pt idx="15">
                  <c:v>1.7361111111113825E-4</c:v>
                </c:pt>
                <c:pt idx="16">
                  <c:v>1.8518518518517713E-4</c:v>
                </c:pt>
                <c:pt idx="17">
                  <c:v>1.96759259259216E-4</c:v>
                </c:pt>
                <c:pt idx="18">
                  <c:v>2.083333333333659E-4</c:v>
                </c:pt>
                <c:pt idx="19">
                  <c:v>2.1990740740740478E-4</c:v>
                </c:pt>
                <c:pt idx="20">
                  <c:v>2.3148148148144365E-4</c:v>
                </c:pt>
                <c:pt idx="21">
                  <c:v>2.4305555555559355E-4</c:v>
                </c:pt>
                <c:pt idx="22">
                  <c:v>2.5462962962963243E-4</c:v>
                </c:pt>
                <c:pt idx="23">
                  <c:v>2.662037037036713E-4</c:v>
                </c:pt>
                <c:pt idx="24">
                  <c:v>2.777777777778212E-4</c:v>
                </c:pt>
                <c:pt idx="25">
                  <c:v>2.8935185185186008E-4</c:v>
                </c:pt>
                <c:pt idx="26">
                  <c:v>3.0092592592589895E-4</c:v>
                </c:pt>
                <c:pt idx="27">
                  <c:v>3.1250000000004885E-4</c:v>
                </c:pt>
                <c:pt idx="28">
                  <c:v>3.2407407407408773E-4</c:v>
                </c:pt>
                <c:pt idx="29">
                  <c:v>3.356481481481266E-4</c:v>
                </c:pt>
                <c:pt idx="30">
                  <c:v>3.4722222222216548E-4</c:v>
                </c:pt>
                <c:pt idx="31">
                  <c:v>3.5879629629631538E-4</c:v>
                </c:pt>
                <c:pt idx="32">
                  <c:v>3.7037037037035425E-4</c:v>
                </c:pt>
                <c:pt idx="33">
                  <c:v>3.8194444444439313E-4</c:v>
                </c:pt>
                <c:pt idx="34">
                  <c:v>3.9351851851854303E-4</c:v>
                </c:pt>
                <c:pt idx="35">
                  <c:v>4.050925925925819E-4</c:v>
                </c:pt>
                <c:pt idx="36">
                  <c:v>4.1666666666662078E-4</c:v>
                </c:pt>
                <c:pt idx="37">
                  <c:v>4.2824074074077068E-4</c:v>
                </c:pt>
                <c:pt idx="38">
                  <c:v>4.3981481481480955E-4</c:v>
                </c:pt>
                <c:pt idx="39">
                  <c:v>4.5138888888884843E-4</c:v>
                </c:pt>
                <c:pt idx="40">
                  <c:v>4.6296296296299833E-4</c:v>
                </c:pt>
                <c:pt idx="41">
                  <c:v>4.745370370370372E-4</c:v>
                </c:pt>
                <c:pt idx="42">
                  <c:v>4.8611111111107608E-4</c:v>
                </c:pt>
                <c:pt idx="43">
                  <c:v>4.9768518518522598E-4</c:v>
                </c:pt>
                <c:pt idx="44">
                  <c:v>5.0925925925926485E-4</c:v>
                </c:pt>
                <c:pt idx="45">
                  <c:v>5.2083333333330373E-4</c:v>
                </c:pt>
                <c:pt idx="46">
                  <c:v>5.3240740740745363E-4</c:v>
                </c:pt>
                <c:pt idx="47">
                  <c:v>5.439814814814925E-4</c:v>
                </c:pt>
                <c:pt idx="48">
                  <c:v>5.5555555555553138E-4</c:v>
                </c:pt>
                <c:pt idx="49">
                  <c:v>5.6712962962968128E-4</c:v>
                </c:pt>
                <c:pt idx="50">
                  <c:v>5.7870370370372015E-4</c:v>
                </c:pt>
                <c:pt idx="51">
                  <c:v>5.9027777777775903E-4</c:v>
                </c:pt>
                <c:pt idx="52">
                  <c:v>6.018518518517979E-4</c:v>
                </c:pt>
                <c:pt idx="53">
                  <c:v>6.134259259259478E-4</c:v>
                </c:pt>
                <c:pt idx="54">
                  <c:v>6.2499999999998668E-4</c:v>
                </c:pt>
                <c:pt idx="55">
                  <c:v>6.3657407407402555E-4</c:v>
                </c:pt>
                <c:pt idx="56">
                  <c:v>6.4814814814817545E-4</c:v>
                </c:pt>
                <c:pt idx="57">
                  <c:v>6.5972222222221433E-4</c:v>
                </c:pt>
                <c:pt idx="58">
                  <c:v>6.712962962962532E-4</c:v>
                </c:pt>
                <c:pt idx="59">
                  <c:v>6.828703703704031E-4</c:v>
                </c:pt>
                <c:pt idx="60">
                  <c:v>6.9444444444444198E-4</c:v>
                </c:pt>
                <c:pt idx="61">
                  <c:v>7.0601851851848085E-4</c:v>
                </c:pt>
                <c:pt idx="62">
                  <c:v>7.1759259259263075E-4</c:v>
                </c:pt>
                <c:pt idx="63">
                  <c:v>7.2916666666666963E-4</c:v>
                </c:pt>
                <c:pt idx="64">
                  <c:v>7.407407407407085E-4</c:v>
                </c:pt>
                <c:pt idx="65">
                  <c:v>7.523148148148584E-4</c:v>
                </c:pt>
                <c:pt idx="66">
                  <c:v>7.6388888888889728E-4</c:v>
                </c:pt>
                <c:pt idx="67">
                  <c:v>7.7546296296293615E-4</c:v>
                </c:pt>
                <c:pt idx="68">
                  <c:v>7.8703703703708605E-4</c:v>
                </c:pt>
                <c:pt idx="69">
                  <c:v>7.9861111111112493E-4</c:v>
                </c:pt>
                <c:pt idx="70">
                  <c:v>8.101851851851638E-4</c:v>
                </c:pt>
                <c:pt idx="71">
                  <c:v>8.2175925925920268E-4</c:v>
                </c:pt>
                <c:pt idx="72">
                  <c:v>8.3333333333335258E-4</c:v>
                </c:pt>
                <c:pt idx="73">
                  <c:v>8.4490740740739145E-4</c:v>
                </c:pt>
                <c:pt idx="74">
                  <c:v>8.5648148148143033E-4</c:v>
                </c:pt>
                <c:pt idx="75">
                  <c:v>8.6805555555558023E-4</c:v>
                </c:pt>
                <c:pt idx="76">
                  <c:v>8.796296296296191E-4</c:v>
                </c:pt>
                <c:pt idx="77">
                  <c:v>8.9120370370365798E-4</c:v>
                </c:pt>
                <c:pt idx="78">
                  <c:v>9.0277777777780788E-4</c:v>
                </c:pt>
                <c:pt idx="79">
                  <c:v>9.1435185185184675E-4</c:v>
                </c:pt>
                <c:pt idx="80">
                  <c:v>9.2592592592588563E-4</c:v>
                </c:pt>
                <c:pt idx="81">
                  <c:v>9.3750000000003553E-4</c:v>
                </c:pt>
                <c:pt idx="82">
                  <c:v>9.490740740740744E-4</c:v>
                </c:pt>
                <c:pt idx="83">
                  <c:v>9.6064814814811328E-4</c:v>
                </c:pt>
                <c:pt idx="84">
                  <c:v>9.7222222222226318E-4</c:v>
                </c:pt>
                <c:pt idx="85">
                  <c:v>9.8379629629630205E-4</c:v>
                </c:pt>
                <c:pt idx="86">
                  <c:v>9.9537037037034093E-4</c:v>
                </c:pt>
                <c:pt idx="87">
                  <c:v>1.0069444444444908E-3</c:v>
                </c:pt>
                <c:pt idx="88">
                  <c:v>1.0185185185185297E-3</c:v>
                </c:pt>
                <c:pt idx="89">
                  <c:v>1.0300925925925686E-3</c:v>
                </c:pt>
                <c:pt idx="90">
                  <c:v>1.0416666666667185E-3</c:v>
                </c:pt>
                <c:pt idx="91">
                  <c:v>1.0532407407407574E-3</c:v>
                </c:pt>
                <c:pt idx="92">
                  <c:v>1.0648148148147962E-3</c:v>
                </c:pt>
                <c:pt idx="93">
                  <c:v>1.0763888888888351E-3</c:v>
                </c:pt>
                <c:pt idx="94">
                  <c:v>1.087962962962985E-3</c:v>
                </c:pt>
                <c:pt idx="95">
                  <c:v>1.0995370370370239E-3</c:v>
                </c:pt>
                <c:pt idx="96">
                  <c:v>1.1111111111110628E-3</c:v>
                </c:pt>
                <c:pt idx="97">
                  <c:v>1.1226851851852127E-3</c:v>
                </c:pt>
                <c:pt idx="98">
                  <c:v>1.1342592592592515E-3</c:v>
                </c:pt>
                <c:pt idx="99">
                  <c:v>1.1458333333332904E-3</c:v>
                </c:pt>
                <c:pt idx="100">
                  <c:v>1.1574074074074403E-3</c:v>
                </c:pt>
                <c:pt idx="101">
                  <c:v>1.1689814814814792E-3</c:v>
                </c:pt>
                <c:pt idx="102">
                  <c:v>1.1805555555555181E-3</c:v>
                </c:pt>
                <c:pt idx="103">
                  <c:v>1.192129629629668E-3</c:v>
                </c:pt>
                <c:pt idx="104">
                  <c:v>1.2037037037037068E-3</c:v>
                </c:pt>
                <c:pt idx="105">
                  <c:v>1.2152777777777457E-3</c:v>
                </c:pt>
                <c:pt idx="106">
                  <c:v>1.2268518518518956E-3</c:v>
                </c:pt>
                <c:pt idx="107">
                  <c:v>1.2384259259259345E-3</c:v>
                </c:pt>
                <c:pt idx="108">
                  <c:v>1.2499999999999734E-3</c:v>
                </c:pt>
                <c:pt idx="109">
                  <c:v>1.2615740740741233E-3</c:v>
                </c:pt>
                <c:pt idx="110">
                  <c:v>1.2731481481481621E-3</c:v>
                </c:pt>
                <c:pt idx="111">
                  <c:v>1.284722222222201E-3</c:v>
                </c:pt>
                <c:pt idx="112">
                  <c:v>1.2962962962962399E-3</c:v>
                </c:pt>
                <c:pt idx="113">
                  <c:v>1.3078703703703898E-3</c:v>
                </c:pt>
                <c:pt idx="114">
                  <c:v>1.3194444444444287E-3</c:v>
                </c:pt>
                <c:pt idx="115">
                  <c:v>1.3310185185184675E-3</c:v>
                </c:pt>
                <c:pt idx="116">
                  <c:v>1.3425925925926174E-3</c:v>
                </c:pt>
                <c:pt idx="117">
                  <c:v>1.3541666666666563E-3</c:v>
                </c:pt>
                <c:pt idx="118">
                  <c:v>1.3657407407406952E-3</c:v>
                </c:pt>
                <c:pt idx="119">
                  <c:v>1.3773148148148451E-3</c:v>
                </c:pt>
                <c:pt idx="120">
                  <c:v>1.388888888888884E-3</c:v>
                </c:pt>
                <c:pt idx="121">
                  <c:v>1.4004629629629228E-3</c:v>
                </c:pt>
                <c:pt idx="122">
                  <c:v>1.4120370370370727E-3</c:v>
                </c:pt>
                <c:pt idx="123">
                  <c:v>1.4236111111111116E-3</c:v>
                </c:pt>
                <c:pt idx="124">
                  <c:v>1.4351851851851505E-3</c:v>
                </c:pt>
                <c:pt idx="125">
                  <c:v>1.4467592592593004E-3</c:v>
                </c:pt>
                <c:pt idx="126">
                  <c:v>1.4583333333333393E-3</c:v>
                </c:pt>
                <c:pt idx="127">
                  <c:v>1.4699074074073781E-3</c:v>
                </c:pt>
                <c:pt idx="128">
                  <c:v>1.481481481481528E-3</c:v>
                </c:pt>
                <c:pt idx="129">
                  <c:v>1.4930555555555669E-3</c:v>
                </c:pt>
                <c:pt idx="130">
                  <c:v>1.5046296296296058E-3</c:v>
                </c:pt>
                <c:pt idx="131">
                  <c:v>1.5162037037037557E-3</c:v>
                </c:pt>
                <c:pt idx="132">
                  <c:v>1.5277777777777946E-3</c:v>
                </c:pt>
                <c:pt idx="133">
                  <c:v>1.5393518518518334E-3</c:v>
                </c:pt>
                <c:pt idx="134">
                  <c:v>1.5509259259258723E-3</c:v>
                </c:pt>
                <c:pt idx="135">
                  <c:v>1.5625000000000222E-3</c:v>
                </c:pt>
                <c:pt idx="136">
                  <c:v>1.5740740740740611E-3</c:v>
                </c:pt>
                <c:pt idx="137">
                  <c:v>1.5856481481481E-3</c:v>
                </c:pt>
                <c:pt idx="138">
                  <c:v>1.5972222222222499E-3</c:v>
                </c:pt>
                <c:pt idx="139">
                  <c:v>1.6087962962962887E-3</c:v>
                </c:pt>
                <c:pt idx="140">
                  <c:v>1.6203703703703276E-3</c:v>
                </c:pt>
                <c:pt idx="141">
                  <c:v>1.6319444444444775E-3</c:v>
                </c:pt>
                <c:pt idx="142">
                  <c:v>1.6435185185185164E-3</c:v>
                </c:pt>
                <c:pt idx="143">
                  <c:v>1.6550925925925553E-3</c:v>
                </c:pt>
                <c:pt idx="144">
                  <c:v>1.6666666666667052E-3</c:v>
                </c:pt>
                <c:pt idx="145">
                  <c:v>1.678240740740744E-3</c:v>
                </c:pt>
                <c:pt idx="146">
                  <c:v>1.6898148148147829E-3</c:v>
                </c:pt>
                <c:pt idx="147">
                  <c:v>1.7013888888889328E-3</c:v>
                </c:pt>
                <c:pt idx="148">
                  <c:v>1.7129629629629717E-3</c:v>
                </c:pt>
                <c:pt idx="149">
                  <c:v>1.7245370370370106E-3</c:v>
                </c:pt>
                <c:pt idx="150">
                  <c:v>1.7361111111111605E-3</c:v>
                </c:pt>
                <c:pt idx="151">
                  <c:v>1.7476851851851993E-3</c:v>
                </c:pt>
                <c:pt idx="152">
                  <c:v>1.7592592592592382E-3</c:v>
                </c:pt>
                <c:pt idx="153">
                  <c:v>1.7708333333332771E-3</c:v>
                </c:pt>
                <c:pt idx="154">
                  <c:v>1.782407407407427E-3</c:v>
                </c:pt>
                <c:pt idx="155">
                  <c:v>1.7939814814814659E-3</c:v>
                </c:pt>
                <c:pt idx="156">
                  <c:v>1.8055555555555047E-3</c:v>
                </c:pt>
                <c:pt idx="157">
                  <c:v>1.8171296296296546E-3</c:v>
                </c:pt>
                <c:pt idx="158">
                  <c:v>1.8287037037036935E-3</c:v>
                </c:pt>
                <c:pt idx="159">
                  <c:v>1.8402777777777324E-3</c:v>
                </c:pt>
                <c:pt idx="160">
                  <c:v>1.8518518518518823E-3</c:v>
                </c:pt>
                <c:pt idx="161">
                  <c:v>1.8634259259259212E-3</c:v>
                </c:pt>
                <c:pt idx="162">
                  <c:v>1.87499999999996E-3</c:v>
                </c:pt>
                <c:pt idx="163">
                  <c:v>1.8865740740741099E-3</c:v>
                </c:pt>
                <c:pt idx="164">
                  <c:v>1.8981481481481488E-3</c:v>
                </c:pt>
                <c:pt idx="165">
                  <c:v>1.9097222222221877E-3</c:v>
                </c:pt>
                <c:pt idx="166">
                  <c:v>1.9212962962963376E-3</c:v>
                </c:pt>
                <c:pt idx="167">
                  <c:v>1.9328703703703765E-3</c:v>
                </c:pt>
                <c:pt idx="168">
                  <c:v>1.9444444444444153E-3</c:v>
                </c:pt>
                <c:pt idx="169">
                  <c:v>1.9560185185185652E-3</c:v>
                </c:pt>
                <c:pt idx="170">
                  <c:v>1.9675925925926041E-3</c:v>
                </c:pt>
                <c:pt idx="171">
                  <c:v>1.979166666666643E-3</c:v>
                </c:pt>
                <c:pt idx="172">
                  <c:v>1.9907407407407929E-3</c:v>
                </c:pt>
                <c:pt idx="173">
                  <c:v>2.0023148148148318E-3</c:v>
                </c:pt>
                <c:pt idx="174">
                  <c:v>2.0138888888888706E-3</c:v>
                </c:pt>
                <c:pt idx="175">
                  <c:v>2.0370370370370594E-3</c:v>
                </c:pt>
                <c:pt idx="176">
                  <c:v>2.0486111111110983E-3</c:v>
                </c:pt>
                <c:pt idx="177">
                  <c:v>2.0601851851851372E-3</c:v>
                </c:pt>
                <c:pt idx="178">
                  <c:v>2.0717592592592871E-3</c:v>
                </c:pt>
                <c:pt idx="179">
                  <c:v>2.0833333333333259E-3</c:v>
                </c:pt>
                <c:pt idx="180">
                  <c:v>2.0949074074073648E-3</c:v>
                </c:pt>
                <c:pt idx="181">
                  <c:v>2.1064814814815147E-3</c:v>
                </c:pt>
                <c:pt idx="182">
                  <c:v>2.1180555555555536E-3</c:v>
                </c:pt>
                <c:pt idx="183">
                  <c:v>2.1296296296295925E-3</c:v>
                </c:pt>
                <c:pt idx="184">
                  <c:v>2.1412037037037424E-3</c:v>
                </c:pt>
                <c:pt idx="185">
                  <c:v>2.1527777777777812E-3</c:v>
                </c:pt>
                <c:pt idx="186">
                  <c:v>2.1643518518518201E-3</c:v>
                </c:pt>
                <c:pt idx="187">
                  <c:v>2.17592592592597E-3</c:v>
                </c:pt>
                <c:pt idx="188">
                  <c:v>2.1875000000000089E-3</c:v>
                </c:pt>
                <c:pt idx="189">
                  <c:v>2.1990740740740478E-3</c:v>
                </c:pt>
                <c:pt idx="190">
                  <c:v>2.2106481481481977E-3</c:v>
                </c:pt>
                <c:pt idx="191">
                  <c:v>2.2222222222222365E-3</c:v>
                </c:pt>
                <c:pt idx="192">
                  <c:v>2.2337962962962754E-3</c:v>
                </c:pt>
                <c:pt idx="193">
                  <c:v>2.2453703703703143E-3</c:v>
                </c:pt>
                <c:pt idx="194">
                  <c:v>2.2569444444444642E-3</c:v>
                </c:pt>
                <c:pt idx="195">
                  <c:v>2.2685185185185031E-3</c:v>
                </c:pt>
                <c:pt idx="196">
                  <c:v>2.2800925925925419E-3</c:v>
                </c:pt>
                <c:pt idx="197">
                  <c:v>2.2916666666666918E-3</c:v>
                </c:pt>
                <c:pt idx="198">
                  <c:v>2.3032407407407307E-3</c:v>
                </c:pt>
                <c:pt idx="199">
                  <c:v>2.3148148148147696E-3</c:v>
                </c:pt>
                <c:pt idx="200">
                  <c:v>2.3263888888889195E-3</c:v>
                </c:pt>
                <c:pt idx="201">
                  <c:v>2.3379629629629584E-3</c:v>
                </c:pt>
                <c:pt idx="202">
                  <c:v>2.3495370370369972E-3</c:v>
                </c:pt>
                <c:pt idx="203">
                  <c:v>2.3611111111111471E-3</c:v>
                </c:pt>
                <c:pt idx="204">
                  <c:v>2.372685185185186E-3</c:v>
                </c:pt>
                <c:pt idx="205">
                  <c:v>2.3842592592592249E-3</c:v>
                </c:pt>
                <c:pt idx="206">
                  <c:v>2.3958333333333748E-3</c:v>
                </c:pt>
                <c:pt idx="207">
                  <c:v>2.4074074074074137E-3</c:v>
                </c:pt>
                <c:pt idx="208">
                  <c:v>2.4189814814814525E-3</c:v>
                </c:pt>
                <c:pt idx="209">
                  <c:v>2.4305555555556024E-3</c:v>
                </c:pt>
                <c:pt idx="210">
                  <c:v>2.4421296296296413E-3</c:v>
                </c:pt>
                <c:pt idx="211">
                  <c:v>2.4537037037036802E-3</c:v>
                </c:pt>
                <c:pt idx="212">
                  <c:v>2.4652777777778301E-3</c:v>
                </c:pt>
                <c:pt idx="213">
                  <c:v>2.476851851851869E-3</c:v>
                </c:pt>
                <c:pt idx="214">
                  <c:v>2.4884259259259078E-3</c:v>
                </c:pt>
                <c:pt idx="215">
                  <c:v>2.4999999999999467E-3</c:v>
                </c:pt>
                <c:pt idx="216">
                  <c:v>2.5115740740740966E-3</c:v>
                </c:pt>
                <c:pt idx="217">
                  <c:v>2.5231481481481355E-3</c:v>
                </c:pt>
                <c:pt idx="218">
                  <c:v>2.5347222222221744E-3</c:v>
                </c:pt>
                <c:pt idx="219">
                  <c:v>2.5462962962963243E-3</c:v>
                </c:pt>
                <c:pt idx="220">
                  <c:v>2.5578703703703631E-3</c:v>
                </c:pt>
                <c:pt idx="221">
                  <c:v>2.569444444444402E-3</c:v>
                </c:pt>
                <c:pt idx="222">
                  <c:v>2.5810185185185519E-3</c:v>
                </c:pt>
                <c:pt idx="223">
                  <c:v>2.5925925925925908E-3</c:v>
                </c:pt>
                <c:pt idx="224">
                  <c:v>2.6041666666666297E-3</c:v>
                </c:pt>
                <c:pt idx="225">
                  <c:v>2.6157407407407796E-3</c:v>
                </c:pt>
                <c:pt idx="226">
                  <c:v>2.6273148148148184E-3</c:v>
                </c:pt>
                <c:pt idx="227">
                  <c:v>2.6388888888888573E-3</c:v>
                </c:pt>
                <c:pt idx="228">
                  <c:v>2.6504629629630072E-3</c:v>
                </c:pt>
                <c:pt idx="229">
                  <c:v>2.6620370370370461E-3</c:v>
                </c:pt>
                <c:pt idx="230">
                  <c:v>2.673611111111085E-3</c:v>
                </c:pt>
                <c:pt idx="231">
                  <c:v>2.6851851851852349E-3</c:v>
                </c:pt>
                <c:pt idx="232">
                  <c:v>2.6967592592592737E-3</c:v>
                </c:pt>
                <c:pt idx="233">
                  <c:v>2.7083333333333126E-3</c:v>
                </c:pt>
                <c:pt idx="234">
                  <c:v>2.7199074074073515E-3</c:v>
                </c:pt>
                <c:pt idx="235">
                  <c:v>2.7314814814815014E-3</c:v>
                </c:pt>
                <c:pt idx="236">
                  <c:v>2.7430555555555403E-3</c:v>
                </c:pt>
                <c:pt idx="237">
                  <c:v>2.7546296296295791E-3</c:v>
                </c:pt>
                <c:pt idx="238">
                  <c:v>2.766203703703729E-3</c:v>
                </c:pt>
                <c:pt idx="239">
                  <c:v>2.7777777777777679E-3</c:v>
                </c:pt>
                <c:pt idx="240">
                  <c:v>2.7893518518518068E-3</c:v>
                </c:pt>
                <c:pt idx="241">
                  <c:v>2.8009259259259567E-3</c:v>
                </c:pt>
                <c:pt idx="242">
                  <c:v>2.8124999999999956E-3</c:v>
                </c:pt>
                <c:pt idx="243">
                  <c:v>2.8240740740740344E-3</c:v>
                </c:pt>
                <c:pt idx="244">
                  <c:v>2.8356481481481843E-3</c:v>
                </c:pt>
                <c:pt idx="245">
                  <c:v>2.8472222222222232E-3</c:v>
                </c:pt>
                <c:pt idx="246">
                  <c:v>2.8587962962962621E-3</c:v>
                </c:pt>
                <c:pt idx="247">
                  <c:v>2.870370370370412E-3</c:v>
                </c:pt>
                <c:pt idx="248">
                  <c:v>2.8819444444444509E-3</c:v>
                </c:pt>
                <c:pt idx="249">
                  <c:v>2.8935185185184897E-3</c:v>
                </c:pt>
                <c:pt idx="250">
                  <c:v>2.9050925925926396E-3</c:v>
                </c:pt>
                <c:pt idx="251">
                  <c:v>2.9166666666666785E-3</c:v>
                </c:pt>
                <c:pt idx="252">
                  <c:v>2.9282407407407174E-3</c:v>
                </c:pt>
                <c:pt idx="253">
                  <c:v>2.9398148148148673E-3</c:v>
                </c:pt>
                <c:pt idx="254">
                  <c:v>2.9513888888889062E-3</c:v>
                </c:pt>
                <c:pt idx="255">
                  <c:v>2.962962962962945E-3</c:v>
                </c:pt>
                <c:pt idx="256">
                  <c:v>2.9745370370369839E-3</c:v>
                </c:pt>
                <c:pt idx="257">
                  <c:v>2.9861111111111338E-3</c:v>
                </c:pt>
                <c:pt idx="258">
                  <c:v>2.9976851851851727E-3</c:v>
                </c:pt>
                <c:pt idx="259">
                  <c:v>3.0092592592592116E-3</c:v>
                </c:pt>
                <c:pt idx="260">
                  <c:v>3.0208333333333615E-3</c:v>
                </c:pt>
                <c:pt idx="261">
                  <c:v>3.0324074074074003E-3</c:v>
                </c:pt>
                <c:pt idx="262">
                  <c:v>3.0439814814814392E-3</c:v>
                </c:pt>
                <c:pt idx="263">
                  <c:v>3.0555555555555891E-3</c:v>
                </c:pt>
                <c:pt idx="264">
                  <c:v>3.067129629629628E-3</c:v>
                </c:pt>
                <c:pt idx="265">
                  <c:v>3.0787037037036669E-3</c:v>
                </c:pt>
                <c:pt idx="266">
                  <c:v>3.0902777777778168E-3</c:v>
                </c:pt>
                <c:pt idx="267">
                  <c:v>3.1018518518518556E-3</c:v>
                </c:pt>
                <c:pt idx="268">
                  <c:v>3.1134259259258945E-3</c:v>
                </c:pt>
                <c:pt idx="269">
                  <c:v>3.1250000000000444E-3</c:v>
                </c:pt>
                <c:pt idx="270">
                  <c:v>3.1365740740740833E-3</c:v>
                </c:pt>
                <c:pt idx="271">
                  <c:v>3.1481481481481222E-3</c:v>
                </c:pt>
                <c:pt idx="272">
                  <c:v>3.1597222222222721E-3</c:v>
                </c:pt>
                <c:pt idx="273">
                  <c:v>3.1712962962963109E-3</c:v>
                </c:pt>
                <c:pt idx="274">
                  <c:v>3.1828703703703498E-3</c:v>
                </c:pt>
                <c:pt idx="275">
                  <c:v>3.1944444444443887E-3</c:v>
                </c:pt>
                <c:pt idx="276">
                  <c:v>3.2060185185185386E-3</c:v>
                </c:pt>
                <c:pt idx="277">
                  <c:v>3.2175925925925775E-3</c:v>
                </c:pt>
                <c:pt idx="278">
                  <c:v>3.2291666666666163E-3</c:v>
                </c:pt>
                <c:pt idx="279">
                  <c:v>3.2407407407407662E-3</c:v>
                </c:pt>
                <c:pt idx="280">
                  <c:v>3.2523148148148051E-3</c:v>
                </c:pt>
                <c:pt idx="281">
                  <c:v>3.263888888888844E-3</c:v>
                </c:pt>
                <c:pt idx="282">
                  <c:v>3.2754629629629939E-3</c:v>
                </c:pt>
                <c:pt idx="283">
                  <c:v>3.2870370370370328E-3</c:v>
                </c:pt>
                <c:pt idx="284">
                  <c:v>3.2986111111110716E-3</c:v>
                </c:pt>
                <c:pt idx="285">
                  <c:v>3.3101851851852215E-3</c:v>
                </c:pt>
                <c:pt idx="286">
                  <c:v>3.3217592592592604E-3</c:v>
                </c:pt>
                <c:pt idx="287">
                  <c:v>3.3333333333332993E-3</c:v>
                </c:pt>
                <c:pt idx="288">
                  <c:v>3.3449074074074492E-3</c:v>
                </c:pt>
                <c:pt idx="289">
                  <c:v>3.3564814814814881E-3</c:v>
                </c:pt>
                <c:pt idx="290">
                  <c:v>3.3680555555555269E-3</c:v>
                </c:pt>
                <c:pt idx="291">
                  <c:v>3.3796296296296768E-3</c:v>
                </c:pt>
                <c:pt idx="292">
                  <c:v>3.3912037037037157E-3</c:v>
                </c:pt>
                <c:pt idx="293">
                  <c:v>3.4027777777777546E-3</c:v>
                </c:pt>
                <c:pt idx="294">
                  <c:v>3.4143518518519045E-3</c:v>
                </c:pt>
                <c:pt idx="295">
                  <c:v>3.4259259259259434E-3</c:v>
                </c:pt>
                <c:pt idx="296">
                  <c:v>3.4374999999999822E-3</c:v>
                </c:pt>
                <c:pt idx="297">
                  <c:v>3.4490740740740211E-3</c:v>
                </c:pt>
                <c:pt idx="298">
                  <c:v>3.460648148148171E-3</c:v>
                </c:pt>
                <c:pt idx="299">
                  <c:v>3.4722222222222099E-3</c:v>
                </c:pt>
                <c:pt idx="300">
                  <c:v>3.4837962962962488E-3</c:v>
                </c:pt>
                <c:pt idx="301">
                  <c:v>3.4953703703703987E-3</c:v>
                </c:pt>
                <c:pt idx="302">
                  <c:v>3.5069444444444375E-3</c:v>
                </c:pt>
                <c:pt idx="303">
                  <c:v>3.5185185185184764E-3</c:v>
                </c:pt>
                <c:pt idx="304">
                  <c:v>3.5300925925926263E-3</c:v>
                </c:pt>
                <c:pt idx="305">
                  <c:v>3.5416666666666652E-3</c:v>
                </c:pt>
                <c:pt idx="306">
                  <c:v>3.5532407407407041E-3</c:v>
                </c:pt>
                <c:pt idx="307">
                  <c:v>3.564814814814854E-3</c:v>
                </c:pt>
                <c:pt idx="308">
                  <c:v>3.5763888888888928E-3</c:v>
                </c:pt>
                <c:pt idx="309">
                  <c:v>3.5879629629629317E-3</c:v>
                </c:pt>
                <c:pt idx="310">
                  <c:v>3.5995370370370816E-3</c:v>
                </c:pt>
                <c:pt idx="311">
                  <c:v>3.6111111111111205E-3</c:v>
                </c:pt>
                <c:pt idx="312">
                  <c:v>3.6226851851851594E-3</c:v>
                </c:pt>
                <c:pt idx="313">
                  <c:v>3.6342592592593093E-3</c:v>
                </c:pt>
                <c:pt idx="314">
                  <c:v>3.6458333333333481E-3</c:v>
                </c:pt>
                <c:pt idx="315">
                  <c:v>3.657407407407387E-3</c:v>
                </c:pt>
                <c:pt idx="316">
                  <c:v>3.6689814814814259E-3</c:v>
                </c:pt>
                <c:pt idx="317">
                  <c:v>3.6805555555555758E-3</c:v>
                </c:pt>
                <c:pt idx="318">
                  <c:v>3.6921296296296147E-3</c:v>
                </c:pt>
                <c:pt idx="319">
                  <c:v>3.7037037037036535E-3</c:v>
                </c:pt>
                <c:pt idx="320">
                  <c:v>3.7152777777778034E-3</c:v>
                </c:pt>
                <c:pt idx="321">
                  <c:v>3.7268518518518423E-3</c:v>
                </c:pt>
                <c:pt idx="322">
                  <c:v>3.7384259259258812E-3</c:v>
                </c:pt>
                <c:pt idx="323">
                  <c:v>3.7500000000000311E-3</c:v>
                </c:pt>
                <c:pt idx="324">
                  <c:v>3.76157407407407E-3</c:v>
                </c:pt>
                <c:pt idx="325">
                  <c:v>3.7731481481481088E-3</c:v>
                </c:pt>
                <c:pt idx="326">
                  <c:v>3.7847222222222587E-3</c:v>
                </c:pt>
                <c:pt idx="327">
                  <c:v>3.7962962962962976E-3</c:v>
                </c:pt>
                <c:pt idx="328">
                  <c:v>3.8078703703703365E-3</c:v>
                </c:pt>
                <c:pt idx="329">
                  <c:v>3.8194444444444864E-3</c:v>
                </c:pt>
                <c:pt idx="330">
                  <c:v>3.8310185185185253E-3</c:v>
                </c:pt>
                <c:pt idx="331">
                  <c:v>3.8425925925925641E-3</c:v>
                </c:pt>
                <c:pt idx="332">
                  <c:v>3.854166666666714E-3</c:v>
                </c:pt>
                <c:pt idx="333">
                  <c:v>3.8657407407407529E-3</c:v>
                </c:pt>
                <c:pt idx="334">
                  <c:v>3.8773148148147918E-3</c:v>
                </c:pt>
                <c:pt idx="335">
                  <c:v>3.8888888888889417E-3</c:v>
                </c:pt>
                <c:pt idx="336">
                  <c:v>3.9004629629629806E-3</c:v>
                </c:pt>
                <c:pt idx="337">
                  <c:v>3.9120370370370194E-3</c:v>
                </c:pt>
                <c:pt idx="338">
                  <c:v>3.9236111111110583E-3</c:v>
                </c:pt>
                <c:pt idx="339">
                  <c:v>3.9351851851852082E-3</c:v>
                </c:pt>
                <c:pt idx="340">
                  <c:v>3.9467592592592471E-3</c:v>
                </c:pt>
                <c:pt idx="341">
                  <c:v>3.958333333333286E-3</c:v>
                </c:pt>
                <c:pt idx="342">
                  <c:v>3.9699074074074359E-3</c:v>
                </c:pt>
                <c:pt idx="343">
                  <c:v>3.9814814814814747E-3</c:v>
                </c:pt>
                <c:pt idx="344">
                  <c:v>3.9930555555555136E-3</c:v>
                </c:pt>
                <c:pt idx="345">
                  <c:v>4.0046296296296635E-3</c:v>
                </c:pt>
                <c:pt idx="346">
                  <c:v>4.0162037037037024E-3</c:v>
                </c:pt>
                <c:pt idx="347">
                  <c:v>4.0277777777777413E-3</c:v>
                </c:pt>
                <c:pt idx="348">
                  <c:v>4.0393518518518912E-3</c:v>
                </c:pt>
                <c:pt idx="349">
                  <c:v>4.0740740740741188E-3</c:v>
                </c:pt>
                <c:pt idx="350">
                  <c:v>4.0856481481481577E-3</c:v>
                </c:pt>
                <c:pt idx="351">
                  <c:v>4.0972222222221966E-3</c:v>
                </c:pt>
                <c:pt idx="352">
                  <c:v>4.1087962962963465E-3</c:v>
                </c:pt>
                <c:pt idx="353">
                  <c:v>4.1203703703703853E-3</c:v>
                </c:pt>
                <c:pt idx="354">
                  <c:v>4.1319444444444242E-3</c:v>
                </c:pt>
                <c:pt idx="355">
                  <c:v>4.1435185185184631E-3</c:v>
                </c:pt>
                <c:pt idx="356">
                  <c:v>4.155092592592613E-3</c:v>
                </c:pt>
                <c:pt idx="357">
                  <c:v>4.1666666666666519E-3</c:v>
                </c:pt>
                <c:pt idx="358">
                  <c:v>4.1782407407406907E-3</c:v>
                </c:pt>
                <c:pt idx="359">
                  <c:v>4.1898148148148406E-3</c:v>
                </c:pt>
                <c:pt idx="360">
                  <c:v>4.2013888888888795E-3</c:v>
                </c:pt>
                <c:pt idx="361">
                  <c:v>4.2129629629629184E-3</c:v>
                </c:pt>
                <c:pt idx="362">
                  <c:v>4.2245370370370683E-3</c:v>
                </c:pt>
                <c:pt idx="363">
                  <c:v>4.2361111111111072E-3</c:v>
                </c:pt>
                <c:pt idx="364">
                  <c:v>4.247685185185146E-3</c:v>
                </c:pt>
                <c:pt idx="365">
                  <c:v>4.2592592592592959E-3</c:v>
                </c:pt>
                <c:pt idx="366">
                  <c:v>4.2708333333333348E-3</c:v>
                </c:pt>
                <c:pt idx="367">
                  <c:v>4.2824074074073737E-3</c:v>
                </c:pt>
                <c:pt idx="368">
                  <c:v>4.2939814814815236E-3</c:v>
                </c:pt>
                <c:pt idx="369">
                  <c:v>4.3055555555555625E-3</c:v>
                </c:pt>
                <c:pt idx="370">
                  <c:v>4.3171296296296013E-3</c:v>
                </c:pt>
                <c:pt idx="371">
                  <c:v>4.3287037037037512E-3</c:v>
                </c:pt>
                <c:pt idx="372">
                  <c:v>4.3402777777777901E-3</c:v>
                </c:pt>
                <c:pt idx="373">
                  <c:v>4.351851851851829E-3</c:v>
                </c:pt>
                <c:pt idx="374">
                  <c:v>4.3634259259259789E-3</c:v>
                </c:pt>
                <c:pt idx="375">
                  <c:v>4.3750000000000178E-3</c:v>
                </c:pt>
                <c:pt idx="376">
                  <c:v>4.3865740740740566E-3</c:v>
                </c:pt>
                <c:pt idx="377">
                  <c:v>4.3981481481480955E-3</c:v>
                </c:pt>
                <c:pt idx="378">
                  <c:v>4.4097222222222454E-3</c:v>
                </c:pt>
                <c:pt idx="379">
                  <c:v>4.4212962962962843E-3</c:v>
                </c:pt>
                <c:pt idx="380">
                  <c:v>4.4328703703703232E-3</c:v>
                </c:pt>
                <c:pt idx="381">
                  <c:v>4.4444444444444731E-3</c:v>
                </c:pt>
                <c:pt idx="382">
                  <c:v>4.4560185185185119E-3</c:v>
                </c:pt>
                <c:pt idx="383">
                  <c:v>4.4675925925925508E-3</c:v>
                </c:pt>
                <c:pt idx="384">
                  <c:v>4.4791666666667007E-3</c:v>
                </c:pt>
                <c:pt idx="385">
                  <c:v>4.4907407407407396E-3</c:v>
                </c:pt>
                <c:pt idx="386">
                  <c:v>4.5023148148147785E-3</c:v>
                </c:pt>
                <c:pt idx="387">
                  <c:v>4.5138888888889284E-3</c:v>
                </c:pt>
                <c:pt idx="388">
                  <c:v>4.5254629629629672E-3</c:v>
                </c:pt>
                <c:pt idx="389">
                  <c:v>4.5370370370370061E-3</c:v>
                </c:pt>
                <c:pt idx="390">
                  <c:v>4.548611111111156E-3</c:v>
                </c:pt>
                <c:pt idx="391">
                  <c:v>4.5601851851851949E-3</c:v>
                </c:pt>
                <c:pt idx="392">
                  <c:v>4.5717592592592338E-3</c:v>
                </c:pt>
                <c:pt idx="393">
                  <c:v>4.5833333333333837E-3</c:v>
                </c:pt>
                <c:pt idx="394">
                  <c:v>4.5949074074074225E-3</c:v>
                </c:pt>
                <c:pt idx="395">
                  <c:v>4.6064814814814614E-3</c:v>
                </c:pt>
                <c:pt idx="396">
                  <c:v>4.6180555555555003E-3</c:v>
                </c:pt>
                <c:pt idx="397">
                  <c:v>4.6296296296296502E-3</c:v>
                </c:pt>
                <c:pt idx="398">
                  <c:v>4.6412037037036891E-3</c:v>
                </c:pt>
                <c:pt idx="399">
                  <c:v>4.6527777777777279E-3</c:v>
                </c:pt>
                <c:pt idx="400">
                  <c:v>4.6643518518518778E-3</c:v>
                </c:pt>
                <c:pt idx="401">
                  <c:v>4.6759259259259167E-3</c:v>
                </c:pt>
                <c:pt idx="402">
                  <c:v>4.6874999999999556E-3</c:v>
                </c:pt>
                <c:pt idx="403">
                  <c:v>4.6990740740741055E-3</c:v>
                </c:pt>
                <c:pt idx="404">
                  <c:v>4.7222222222221832E-3</c:v>
                </c:pt>
                <c:pt idx="405">
                  <c:v>4.7222222222221832E-3</c:v>
                </c:pt>
                <c:pt idx="406">
                  <c:v>4.745370370370372E-3</c:v>
                </c:pt>
                <c:pt idx="407">
                  <c:v>4.7569444444444109E-3</c:v>
                </c:pt>
                <c:pt idx="408">
                  <c:v>4.7685185185185608E-3</c:v>
                </c:pt>
                <c:pt idx="409">
                  <c:v>4.7800925925925997E-3</c:v>
                </c:pt>
                <c:pt idx="410">
                  <c:v>4.7916666666666385E-3</c:v>
                </c:pt>
                <c:pt idx="411">
                  <c:v>4.8032407407407884E-3</c:v>
                </c:pt>
                <c:pt idx="412">
                  <c:v>4.8148148148148273E-3</c:v>
                </c:pt>
                <c:pt idx="413">
                  <c:v>4.8263888888888662E-3</c:v>
                </c:pt>
                <c:pt idx="414">
                  <c:v>4.8379629629630161E-3</c:v>
                </c:pt>
                <c:pt idx="415">
                  <c:v>4.849537037037055E-3</c:v>
                </c:pt>
                <c:pt idx="416">
                  <c:v>4.8611111111110938E-3</c:v>
                </c:pt>
                <c:pt idx="417">
                  <c:v>4.8726851851851327E-3</c:v>
                </c:pt>
                <c:pt idx="418">
                  <c:v>4.8842592592592826E-3</c:v>
                </c:pt>
                <c:pt idx="419">
                  <c:v>4.8958333333333215E-3</c:v>
                </c:pt>
                <c:pt idx="420">
                  <c:v>4.9074074074073604E-3</c:v>
                </c:pt>
                <c:pt idx="421">
                  <c:v>4.9189814814815103E-3</c:v>
                </c:pt>
                <c:pt idx="422">
                  <c:v>4.9305555555555491E-3</c:v>
                </c:pt>
                <c:pt idx="423">
                  <c:v>4.942129629629588E-3</c:v>
                </c:pt>
                <c:pt idx="424">
                  <c:v>4.9537037037037379E-3</c:v>
                </c:pt>
                <c:pt idx="425">
                  <c:v>4.9652777777777768E-3</c:v>
                </c:pt>
                <c:pt idx="426">
                  <c:v>4.9768518518518157E-3</c:v>
                </c:pt>
                <c:pt idx="427">
                  <c:v>4.9884259259259656E-3</c:v>
                </c:pt>
                <c:pt idx="428">
                  <c:v>5.0000000000000044E-3</c:v>
                </c:pt>
                <c:pt idx="429">
                  <c:v>5.0115740740740433E-3</c:v>
                </c:pt>
                <c:pt idx="430">
                  <c:v>5.0231481481481932E-3</c:v>
                </c:pt>
                <c:pt idx="431">
                  <c:v>5.0347222222222321E-3</c:v>
                </c:pt>
                <c:pt idx="432">
                  <c:v>5.046296296296271E-3</c:v>
                </c:pt>
                <c:pt idx="433">
                  <c:v>5.0578703703704209E-3</c:v>
                </c:pt>
                <c:pt idx="434">
                  <c:v>5.0694444444444597E-3</c:v>
                </c:pt>
                <c:pt idx="435">
                  <c:v>5.0810185185184986E-3</c:v>
                </c:pt>
                <c:pt idx="436">
                  <c:v>5.0925925925925375E-3</c:v>
                </c:pt>
                <c:pt idx="437">
                  <c:v>5.1041666666666874E-3</c:v>
                </c:pt>
                <c:pt idx="438">
                  <c:v>5.1157407407407263E-3</c:v>
                </c:pt>
                <c:pt idx="439">
                  <c:v>5.1273148148147651E-3</c:v>
                </c:pt>
                <c:pt idx="440">
                  <c:v>5.138888888888915E-3</c:v>
                </c:pt>
                <c:pt idx="441">
                  <c:v>5.1504629629629539E-3</c:v>
                </c:pt>
                <c:pt idx="442">
                  <c:v>5.1620370370369928E-3</c:v>
                </c:pt>
                <c:pt idx="443">
                  <c:v>5.1736111111111427E-3</c:v>
                </c:pt>
                <c:pt idx="444">
                  <c:v>5.1851851851851816E-3</c:v>
                </c:pt>
                <c:pt idx="445">
                  <c:v>5.1967592592592551E-3</c:v>
                </c:pt>
                <c:pt idx="446">
                  <c:v>5.2083333333333287E-3</c:v>
                </c:pt>
                <c:pt idx="447">
                  <c:v>5.2199074074074023E-3</c:v>
                </c:pt>
                <c:pt idx="448">
                  <c:v>5.2314814814814828E-3</c:v>
                </c:pt>
                <c:pt idx="449">
                  <c:v>5.2430555555555564E-3</c:v>
                </c:pt>
                <c:pt idx="450">
                  <c:v>5.2546296296296299E-3</c:v>
                </c:pt>
                <c:pt idx="451">
                  <c:v>5.2662037037037035E-3</c:v>
                </c:pt>
                <c:pt idx="452">
                  <c:v>5.2777777777777771E-3</c:v>
                </c:pt>
                <c:pt idx="453">
                  <c:v>5.2893518518518506E-3</c:v>
                </c:pt>
                <c:pt idx="454">
                  <c:v>5.3009259259259242E-3</c:v>
                </c:pt>
                <c:pt idx="455">
                  <c:v>5.3124999999999978E-3</c:v>
                </c:pt>
                <c:pt idx="456">
                  <c:v>5.3240740740740713E-3</c:v>
                </c:pt>
                <c:pt idx="457">
                  <c:v>5.3356481481481449E-3</c:v>
                </c:pt>
                <c:pt idx="458">
                  <c:v>5.3472222222222185E-3</c:v>
                </c:pt>
                <c:pt idx="459">
                  <c:v>5.3587962962962921E-3</c:v>
                </c:pt>
                <c:pt idx="460">
                  <c:v>5.3703703703703656E-3</c:v>
                </c:pt>
                <c:pt idx="461">
                  <c:v>5.3819444444444392E-3</c:v>
                </c:pt>
                <c:pt idx="462">
                  <c:v>5.3935185185185197E-3</c:v>
                </c:pt>
                <c:pt idx="463">
                  <c:v>5.4050925925925933E-3</c:v>
                </c:pt>
                <c:pt idx="464">
                  <c:v>5.4166666666666669E-3</c:v>
                </c:pt>
                <c:pt idx="465">
                  <c:v>5.4282407407407404E-3</c:v>
                </c:pt>
                <c:pt idx="466">
                  <c:v>5.439814814814814E-3</c:v>
                </c:pt>
                <c:pt idx="467">
                  <c:v>5.4513888888888876E-3</c:v>
                </c:pt>
                <c:pt idx="468">
                  <c:v>5.4629629629629611E-3</c:v>
                </c:pt>
                <c:pt idx="469">
                  <c:v>5.4745370370370347E-3</c:v>
                </c:pt>
                <c:pt idx="470">
                  <c:v>5.4861111111111083E-3</c:v>
                </c:pt>
                <c:pt idx="471">
                  <c:v>5.4976851851851818E-3</c:v>
                </c:pt>
                <c:pt idx="472">
                  <c:v>5.5092592592592554E-3</c:v>
                </c:pt>
                <c:pt idx="473">
                  <c:v>5.520833333333329E-3</c:v>
                </c:pt>
                <c:pt idx="474">
                  <c:v>5.5324074074074026E-3</c:v>
                </c:pt>
                <c:pt idx="475">
                  <c:v>5.5439814814814831E-3</c:v>
                </c:pt>
                <c:pt idx="476">
                  <c:v>5.5555555555555566E-3</c:v>
                </c:pt>
                <c:pt idx="477">
                  <c:v>5.5671296296296302E-3</c:v>
                </c:pt>
                <c:pt idx="478">
                  <c:v>5.5787037037037038E-3</c:v>
                </c:pt>
                <c:pt idx="479">
                  <c:v>5.5902777777777773E-3</c:v>
                </c:pt>
                <c:pt idx="480">
                  <c:v>5.6018518518518509E-3</c:v>
                </c:pt>
                <c:pt idx="481">
                  <c:v>5.6134259259259245E-3</c:v>
                </c:pt>
                <c:pt idx="482">
                  <c:v>5.6249999999999981E-3</c:v>
                </c:pt>
                <c:pt idx="483">
                  <c:v>5.6365740740740716E-3</c:v>
                </c:pt>
                <c:pt idx="484">
                  <c:v>5.6481481481481452E-3</c:v>
                </c:pt>
                <c:pt idx="485">
                  <c:v>5.6597222222222188E-3</c:v>
                </c:pt>
                <c:pt idx="486">
                  <c:v>5.6712962962962923E-3</c:v>
                </c:pt>
                <c:pt idx="487">
                  <c:v>5.6828703703703659E-3</c:v>
                </c:pt>
                <c:pt idx="488">
                  <c:v>5.6944444444444395E-3</c:v>
                </c:pt>
                <c:pt idx="489">
                  <c:v>5.70601851851852E-3</c:v>
                </c:pt>
                <c:pt idx="490">
                  <c:v>5.7175925925925936E-3</c:v>
                </c:pt>
                <c:pt idx="491">
                  <c:v>5.7291666666666671E-3</c:v>
                </c:pt>
                <c:pt idx="492">
                  <c:v>5.7407407407407407E-3</c:v>
                </c:pt>
                <c:pt idx="493">
                  <c:v>5.7523148148148143E-3</c:v>
                </c:pt>
                <c:pt idx="494">
                  <c:v>5.7638888888888878E-3</c:v>
                </c:pt>
                <c:pt idx="495">
                  <c:v>5.7754629629629614E-3</c:v>
                </c:pt>
                <c:pt idx="496">
                  <c:v>5.787037037037035E-3</c:v>
                </c:pt>
                <c:pt idx="497">
                  <c:v>5.7986111111111086E-3</c:v>
                </c:pt>
                <c:pt idx="498">
                  <c:v>5.8101851851851821E-3</c:v>
                </c:pt>
                <c:pt idx="499">
                  <c:v>5.8217592592592557E-3</c:v>
                </c:pt>
                <c:pt idx="500">
                  <c:v>5.8333333333333293E-3</c:v>
                </c:pt>
                <c:pt idx="501">
                  <c:v>5.8449074074074028E-3</c:v>
                </c:pt>
                <c:pt idx="502">
                  <c:v>5.8564814814814764E-3</c:v>
                </c:pt>
                <c:pt idx="503">
                  <c:v>5.8680555555555569E-3</c:v>
                </c:pt>
                <c:pt idx="504">
                  <c:v>5.8796296296296305E-3</c:v>
                </c:pt>
                <c:pt idx="505">
                  <c:v>5.8912037037037041E-3</c:v>
                </c:pt>
                <c:pt idx="506">
                  <c:v>5.9027777777777776E-3</c:v>
                </c:pt>
                <c:pt idx="507">
                  <c:v>5.9143518518518512E-3</c:v>
                </c:pt>
                <c:pt idx="508">
                  <c:v>5.9259259259259248E-3</c:v>
                </c:pt>
                <c:pt idx="509">
                  <c:v>5.9374999999999983E-3</c:v>
                </c:pt>
                <c:pt idx="510">
                  <c:v>5.9490740740740719E-3</c:v>
                </c:pt>
                <c:pt idx="511">
                  <c:v>5.9606481481481455E-3</c:v>
                </c:pt>
                <c:pt idx="512">
                  <c:v>5.972222222222219E-3</c:v>
                </c:pt>
                <c:pt idx="513">
                  <c:v>5.9837962962962926E-3</c:v>
                </c:pt>
                <c:pt idx="514">
                  <c:v>5.9953703703703662E-3</c:v>
                </c:pt>
                <c:pt idx="515">
                  <c:v>6.0069444444444398E-3</c:v>
                </c:pt>
                <c:pt idx="516">
                  <c:v>6.0185185185185133E-3</c:v>
                </c:pt>
                <c:pt idx="517">
                  <c:v>6.0300925925925938E-3</c:v>
                </c:pt>
                <c:pt idx="518">
                  <c:v>6.0416666666666674E-3</c:v>
                </c:pt>
                <c:pt idx="519">
                  <c:v>6.053240740740741E-3</c:v>
                </c:pt>
                <c:pt idx="520">
                  <c:v>6.0648148148148145E-3</c:v>
                </c:pt>
                <c:pt idx="521">
                  <c:v>6.0763888888888881E-3</c:v>
                </c:pt>
                <c:pt idx="522">
                  <c:v>6.0879629629629617E-3</c:v>
                </c:pt>
                <c:pt idx="523">
                  <c:v>6.0995370370370353E-3</c:v>
                </c:pt>
                <c:pt idx="524">
                  <c:v>6.1111111111111088E-3</c:v>
                </c:pt>
                <c:pt idx="525">
                  <c:v>6.1226851851851824E-3</c:v>
                </c:pt>
                <c:pt idx="526">
                  <c:v>6.134259259259256E-3</c:v>
                </c:pt>
                <c:pt idx="527">
                  <c:v>6.1458333333333295E-3</c:v>
                </c:pt>
                <c:pt idx="528">
                  <c:v>6.1574074074074031E-3</c:v>
                </c:pt>
                <c:pt idx="529">
                  <c:v>6.1689814814814767E-3</c:v>
                </c:pt>
                <c:pt idx="530">
                  <c:v>6.1805555555555572E-3</c:v>
                </c:pt>
                <c:pt idx="531">
                  <c:v>6.1921296296296308E-3</c:v>
                </c:pt>
                <c:pt idx="532">
                  <c:v>6.2037037037037043E-3</c:v>
                </c:pt>
                <c:pt idx="533">
                  <c:v>6.2152777777777779E-3</c:v>
                </c:pt>
                <c:pt idx="534">
                  <c:v>6.2268518518518515E-3</c:v>
                </c:pt>
                <c:pt idx="535">
                  <c:v>6.238425925925925E-3</c:v>
                </c:pt>
                <c:pt idx="536">
                  <c:v>6.2499999999999986E-3</c:v>
                </c:pt>
                <c:pt idx="537">
                  <c:v>6.2615740740740722E-3</c:v>
                </c:pt>
                <c:pt idx="538">
                  <c:v>6.2731481481481458E-3</c:v>
                </c:pt>
                <c:pt idx="539">
                  <c:v>6.2847222222222193E-3</c:v>
                </c:pt>
                <c:pt idx="540">
                  <c:v>6.2962962962962929E-3</c:v>
                </c:pt>
                <c:pt idx="541">
                  <c:v>6.3078703703703665E-3</c:v>
                </c:pt>
                <c:pt idx="542">
                  <c:v>6.31944444444444E-3</c:v>
                </c:pt>
                <c:pt idx="543">
                  <c:v>6.3310185185185136E-3</c:v>
                </c:pt>
                <c:pt idx="544">
                  <c:v>6.3425925925925941E-3</c:v>
                </c:pt>
                <c:pt idx="545">
                  <c:v>6.3541666666666677E-3</c:v>
                </c:pt>
                <c:pt idx="546">
                  <c:v>6.3657407407407413E-3</c:v>
                </c:pt>
                <c:pt idx="547">
                  <c:v>6.3773148148148148E-3</c:v>
                </c:pt>
                <c:pt idx="548">
                  <c:v>6.3888888888888884E-3</c:v>
                </c:pt>
                <c:pt idx="549">
                  <c:v>6.400462962962962E-3</c:v>
                </c:pt>
                <c:pt idx="550">
                  <c:v>6.4120370370370355E-3</c:v>
                </c:pt>
                <c:pt idx="551">
                  <c:v>6.4236111111111091E-3</c:v>
                </c:pt>
                <c:pt idx="552">
                  <c:v>6.4351851851851827E-3</c:v>
                </c:pt>
                <c:pt idx="553">
                  <c:v>6.4467592592592562E-3</c:v>
                </c:pt>
                <c:pt idx="554">
                  <c:v>6.4583333333333298E-3</c:v>
                </c:pt>
                <c:pt idx="555">
                  <c:v>6.4699074074074034E-3</c:v>
                </c:pt>
                <c:pt idx="556">
                  <c:v>6.481481481481477E-3</c:v>
                </c:pt>
                <c:pt idx="557">
                  <c:v>6.4930555555555505E-3</c:v>
                </c:pt>
                <c:pt idx="558">
                  <c:v>6.504629629629631E-3</c:v>
                </c:pt>
                <c:pt idx="559">
                  <c:v>6.5162037037037046E-3</c:v>
                </c:pt>
                <c:pt idx="560">
                  <c:v>6.5277777777777782E-3</c:v>
                </c:pt>
                <c:pt idx="561">
                  <c:v>6.5393518518518517E-3</c:v>
                </c:pt>
                <c:pt idx="562">
                  <c:v>6.5509259259259253E-3</c:v>
                </c:pt>
                <c:pt idx="563">
                  <c:v>6.5624999999999989E-3</c:v>
                </c:pt>
                <c:pt idx="564">
                  <c:v>6.5740740740740725E-3</c:v>
                </c:pt>
                <c:pt idx="565">
                  <c:v>6.585648148148146E-3</c:v>
                </c:pt>
                <c:pt idx="566">
                  <c:v>6.5972222222222196E-3</c:v>
                </c:pt>
                <c:pt idx="567">
                  <c:v>6.6087962962962932E-3</c:v>
                </c:pt>
                <c:pt idx="568">
                  <c:v>6.6203703703703667E-3</c:v>
                </c:pt>
                <c:pt idx="569">
                  <c:v>6.6319444444444403E-3</c:v>
                </c:pt>
                <c:pt idx="570">
                  <c:v>6.6435185185185139E-3</c:v>
                </c:pt>
                <c:pt idx="571">
                  <c:v>6.6550925925925875E-3</c:v>
                </c:pt>
                <c:pt idx="572">
                  <c:v>6.666666666666668E-3</c:v>
                </c:pt>
                <c:pt idx="573">
                  <c:v>6.6782407407407415E-3</c:v>
                </c:pt>
                <c:pt idx="574">
                  <c:v>6.6898148148148151E-3</c:v>
                </c:pt>
                <c:pt idx="575">
                  <c:v>6.7013888888888887E-3</c:v>
                </c:pt>
                <c:pt idx="576">
                  <c:v>6.7129629629629622E-3</c:v>
                </c:pt>
                <c:pt idx="577">
                  <c:v>6.7245370370370358E-3</c:v>
                </c:pt>
                <c:pt idx="578">
                  <c:v>6.7361111111111094E-3</c:v>
                </c:pt>
                <c:pt idx="579">
                  <c:v>6.747685185185183E-3</c:v>
                </c:pt>
                <c:pt idx="580">
                  <c:v>6.7708333333333301E-3</c:v>
                </c:pt>
                <c:pt idx="581">
                  <c:v>6.7824074074074037E-3</c:v>
                </c:pt>
                <c:pt idx="582">
                  <c:v>6.7824074074074037E-3</c:v>
                </c:pt>
                <c:pt idx="583">
                  <c:v>6.7939814814814772E-3</c:v>
                </c:pt>
                <c:pt idx="584">
                  <c:v>6.8055555555555508E-3</c:v>
                </c:pt>
                <c:pt idx="585">
                  <c:v>6.8287037037037049E-3</c:v>
                </c:pt>
                <c:pt idx="586">
                  <c:v>6.8287037037037049E-3</c:v>
                </c:pt>
                <c:pt idx="587">
                  <c:v>6.8402777777777785E-3</c:v>
                </c:pt>
                <c:pt idx="588">
                  <c:v>6.851851851851852E-3</c:v>
                </c:pt>
                <c:pt idx="589">
                  <c:v>6.8749999999999992E-3</c:v>
                </c:pt>
                <c:pt idx="590">
                  <c:v>6.8865740740740727E-3</c:v>
                </c:pt>
                <c:pt idx="591">
                  <c:v>6.8981481481481463E-3</c:v>
                </c:pt>
                <c:pt idx="592">
                  <c:v>6.9097222222222199E-3</c:v>
                </c:pt>
                <c:pt idx="593">
                  <c:v>6.9212962962962934E-3</c:v>
                </c:pt>
                <c:pt idx="594">
                  <c:v>6.932870370370367E-3</c:v>
                </c:pt>
                <c:pt idx="595">
                  <c:v>6.9444444444444406E-3</c:v>
                </c:pt>
                <c:pt idx="596">
                  <c:v>6.9560185185185142E-3</c:v>
                </c:pt>
                <c:pt idx="597">
                  <c:v>6.9675925925925877E-3</c:v>
                </c:pt>
                <c:pt idx="598">
                  <c:v>6.9791666666666682E-3</c:v>
                </c:pt>
                <c:pt idx="599">
                  <c:v>6.9907407407407418E-3</c:v>
                </c:pt>
                <c:pt idx="600">
                  <c:v>7.0023148148148154E-3</c:v>
                </c:pt>
                <c:pt idx="601">
                  <c:v>7.013888888888889E-3</c:v>
                </c:pt>
                <c:pt idx="602">
                  <c:v>7.0254629629629625E-3</c:v>
                </c:pt>
                <c:pt idx="603">
                  <c:v>7.0370370370370361E-3</c:v>
                </c:pt>
                <c:pt idx="604">
                  <c:v>7.0486111111111097E-3</c:v>
                </c:pt>
                <c:pt idx="605">
                  <c:v>7.0601851851851832E-3</c:v>
                </c:pt>
                <c:pt idx="606">
                  <c:v>7.0717592592592568E-3</c:v>
                </c:pt>
                <c:pt idx="607">
                  <c:v>7.0833333333333304E-3</c:v>
                </c:pt>
                <c:pt idx="608">
                  <c:v>7.0949074074074039E-3</c:v>
                </c:pt>
                <c:pt idx="609">
                  <c:v>7.1064814814814775E-3</c:v>
                </c:pt>
                <c:pt idx="610">
                  <c:v>7.1180555555555511E-3</c:v>
                </c:pt>
                <c:pt idx="611">
                  <c:v>7.1296296296296247E-3</c:v>
                </c:pt>
                <c:pt idx="612">
                  <c:v>7.1412037037037052E-3</c:v>
                </c:pt>
                <c:pt idx="613">
                  <c:v>7.1527777777777787E-3</c:v>
                </c:pt>
                <c:pt idx="614">
                  <c:v>7.1643518518518523E-3</c:v>
                </c:pt>
                <c:pt idx="615">
                  <c:v>7.1759259259259259E-3</c:v>
                </c:pt>
                <c:pt idx="616">
                  <c:v>7.1874999999999994E-3</c:v>
                </c:pt>
                <c:pt idx="617">
                  <c:v>7.199074074074073E-3</c:v>
                </c:pt>
                <c:pt idx="618">
                  <c:v>7.2106481481481466E-3</c:v>
                </c:pt>
                <c:pt idx="619">
                  <c:v>7.2222222222222202E-3</c:v>
                </c:pt>
                <c:pt idx="620">
                  <c:v>7.2337962962962937E-3</c:v>
                </c:pt>
                <c:pt idx="621">
                  <c:v>7.2453703703703673E-3</c:v>
                </c:pt>
                <c:pt idx="622">
                  <c:v>7.2569444444444409E-3</c:v>
                </c:pt>
                <c:pt idx="623">
                  <c:v>7.2685185185185144E-3</c:v>
                </c:pt>
                <c:pt idx="624">
                  <c:v>7.280092592592588E-3</c:v>
                </c:pt>
                <c:pt idx="625">
                  <c:v>7.2916666666666616E-3</c:v>
                </c:pt>
                <c:pt idx="626">
                  <c:v>7.3032407407407421E-3</c:v>
                </c:pt>
                <c:pt idx="627">
                  <c:v>7.3148148148148157E-3</c:v>
                </c:pt>
                <c:pt idx="628">
                  <c:v>7.3263888888888892E-3</c:v>
                </c:pt>
                <c:pt idx="629">
                  <c:v>7.3379629629629628E-3</c:v>
                </c:pt>
                <c:pt idx="630">
                  <c:v>7.3495370370370364E-3</c:v>
                </c:pt>
                <c:pt idx="631">
                  <c:v>7.3611111111111099E-3</c:v>
                </c:pt>
                <c:pt idx="632">
                  <c:v>7.3726851851851835E-3</c:v>
                </c:pt>
                <c:pt idx="633">
                  <c:v>7.3842592592592571E-3</c:v>
                </c:pt>
                <c:pt idx="634">
                  <c:v>7.3958333333333307E-3</c:v>
                </c:pt>
                <c:pt idx="635">
                  <c:v>7.4074074074074042E-3</c:v>
                </c:pt>
                <c:pt idx="636">
                  <c:v>7.4189814814814778E-3</c:v>
                </c:pt>
                <c:pt idx="637">
                  <c:v>7.4305555555555514E-3</c:v>
                </c:pt>
                <c:pt idx="638">
                  <c:v>7.4421296296296249E-3</c:v>
                </c:pt>
                <c:pt idx="639">
                  <c:v>7.4537037037036985E-3</c:v>
                </c:pt>
                <c:pt idx="640">
                  <c:v>7.465277777777779E-3</c:v>
                </c:pt>
                <c:pt idx="641">
                  <c:v>7.4768518518518526E-3</c:v>
                </c:pt>
                <c:pt idx="642">
                  <c:v>7.4884259259259262E-3</c:v>
                </c:pt>
                <c:pt idx="643">
                  <c:v>7.4999999999999997E-3</c:v>
                </c:pt>
                <c:pt idx="644">
                  <c:v>7.5115740740740733E-3</c:v>
                </c:pt>
                <c:pt idx="645">
                  <c:v>7.5231481481481469E-3</c:v>
                </c:pt>
                <c:pt idx="646">
                  <c:v>7.5347222222222204E-3</c:v>
                </c:pt>
                <c:pt idx="647">
                  <c:v>7.546296296296294E-3</c:v>
                </c:pt>
                <c:pt idx="648">
                  <c:v>7.5578703703703676E-3</c:v>
                </c:pt>
                <c:pt idx="649">
                  <c:v>7.5694444444444411E-3</c:v>
                </c:pt>
                <c:pt idx="650">
                  <c:v>7.5810185185185147E-3</c:v>
                </c:pt>
                <c:pt idx="651">
                  <c:v>7.5925925925925883E-3</c:v>
                </c:pt>
                <c:pt idx="652">
                  <c:v>7.6041666666666619E-3</c:v>
                </c:pt>
                <c:pt idx="653">
                  <c:v>7.6157407407407424E-3</c:v>
                </c:pt>
                <c:pt idx="654">
                  <c:v>7.6273148148148159E-3</c:v>
                </c:pt>
                <c:pt idx="655">
                  <c:v>7.6388888888888895E-3</c:v>
                </c:pt>
                <c:pt idx="656">
                  <c:v>7.6504629629629631E-3</c:v>
                </c:pt>
                <c:pt idx="657">
                  <c:v>7.6620370370370366E-3</c:v>
                </c:pt>
                <c:pt idx="658">
                  <c:v>7.6736111111111102E-3</c:v>
                </c:pt>
                <c:pt idx="659">
                  <c:v>7.6851851851851838E-3</c:v>
                </c:pt>
                <c:pt idx="660">
                  <c:v>7.6967592592592574E-3</c:v>
                </c:pt>
                <c:pt idx="661">
                  <c:v>7.7083333333333309E-3</c:v>
                </c:pt>
                <c:pt idx="662">
                  <c:v>7.7199074074074045E-3</c:v>
                </c:pt>
                <c:pt idx="663">
                  <c:v>7.7314814814814781E-3</c:v>
                </c:pt>
                <c:pt idx="664">
                  <c:v>7.7430555555555516E-3</c:v>
                </c:pt>
                <c:pt idx="665">
                  <c:v>7.7546296296296252E-3</c:v>
                </c:pt>
                <c:pt idx="666">
                  <c:v>7.7662037037036988E-3</c:v>
                </c:pt>
                <c:pt idx="667">
                  <c:v>7.7777777777777793E-3</c:v>
                </c:pt>
                <c:pt idx="668">
                  <c:v>7.7893518518518529E-3</c:v>
                </c:pt>
                <c:pt idx="669">
                  <c:v>7.8009259259259264E-3</c:v>
                </c:pt>
                <c:pt idx="670">
                  <c:v>7.8125E-3</c:v>
                </c:pt>
                <c:pt idx="671">
                  <c:v>7.8240740740740736E-3</c:v>
                </c:pt>
                <c:pt idx="672">
                  <c:v>7.8356481481481471E-3</c:v>
                </c:pt>
                <c:pt idx="673">
                  <c:v>7.8472222222222207E-3</c:v>
                </c:pt>
                <c:pt idx="674">
                  <c:v>7.8587962962962943E-3</c:v>
                </c:pt>
                <c:pt idx="675">
                  <c:v>7.8703703703703679E-3</c:v>
                </c:pt>
                <c:pt idx="676">
                  <c:v>7.8819444444444414E-3</c:v>
                </c:pt>
                <c:pt idx="677">
                  <c:v>7.893518518518515E-3</c:v>
                </c:pt>
                <c:pt idx="678">
                  <c:v>7.9050925925925886E-3</c:v>
                </c:pt>
                <c:pt idx="679">
                  <c:v>7.9166666666666621E-3</c:v>
                </c:pt>
                <c:pt idx="680">
                  <c:v>7.9282407407407357E-3</c:v>
                </c:pt>
                <c:pt idx="681">
                  <c:v>7.9398148148148162E-3</c:v>
                </c:pt>
                <c:pt idx="682">
                  <c:v>7.9513888888888898E-3</c:v>
                </c:pt>
                <c:pt idx="683">
                  <c:v>7.9629629629629634E-3</c:v>
                </c:pt>
                <c:pt idx="684">
                  <c:v>7.9745370370370369E-3</c:v>
                </c:pt>
                <c:pt idx="685">
                  <c:v>7.9861111111111105E-3</c:v>
                </c:pt>
                <c:pt idx="686">
                  <c:v>7.9976851851851841E-3</c:v>
                </c:pt>
                <c:pt idx="687">
                  <c:v>8.0092592592592576E-3</c:v>
                </c:pt>
                <c:pt idx="688">
                  <c:v>8.0208333333333312E-3</c:v>
                </c:pt>
                <c:pt idx="689">
                  <c:v>8.0324074074074048E-3</c:v>
                </c:pt>
                <c:pt idx="690">
                  <c:v>8.0439814814814783E-3</c:v>
                </c:pt>
                <c:pt idx="691">
                  <c:v>8.0555555555555519E-3</c:v>
                </c:pt>
                <c:pt idx="692">
                  <c:v>8.0671296296296255E-3</c:v>
                </c:pt>
                <c:pt idx="693">
                  <c:v>8.0787037037036991E-3</c:v>
                </c:pt>
                <c:pt idx="694">
                  <c:v>8.0902777777777726E-3</c:v>
                </c:pt>
                <c:pt idx="695">
                  <c:v>8.1018518518518531E-3</c:v>
                </c:pt>
                <c:pt idx="696">
                  <c:v>8.1134259259259267E-3</c:v>
                </c:pt>
                <c:pt idx="697">
                  <c:v>8.1250000000000003E-3</c:v>
                </c:pt>
                <c:pt idx="698">
                  <c:v>8.1365740740740738E-3</c:v>
                </c:pt>
                <c:pt idx="699">
                  <c:v>8.1481481481481474E-3</c:v>
                </c:pt>
                <c:pt idx="700">
                  <c:v>8.159722222222221E-3</c:v>
                </c:pt>
                <c:pt idx="701">
                  <c:v>8.1712962962962946E-3</c:v>
                </c:pt>
                <c:pt idx="702">
                  <c:v>8.1828703703703681E-3</c:v>
                </c:pt>
                <c:pt idx="703">
                  <c:v>8.1944444444444417E-3</c:v>
                </c:pt>
                <c:pt idx="704">
                  <c:v>8.2060185185185153E-3</c:v>
                </c:pt>
                <c:pt idx="705">
                  <c:v>8.2175925925925888E-3</c:v>
                </c:pt>
                <c:pt idx="706">
                  <c:v>8.2291666666666624E-3</c:v>
                </c:pt>
                <c:pt idx="707">
                  <c:v>8.240740740740736E-3</c:v>
                </c:pt>
                <c:pt idx="708">
                  <c:v>8.2523148148148096E-3</c:v>
                </c:pt>
                <c:pt idx="709">
                  <c:v>8.2638888888888901E-3</c:v>
                </c:pt>
                <c:pt idx="710">
                  <c:v>8.2754629629629636E-3</c:v>
                </c:pt>
                <c:pt idx="711">
                  <c:v>8.2870370370370372E-3</c:v>
                </c:pt>
                <c:pt idx="712">
                  <c:v>8.2986111111111108E-3</c:v>
                </c:pt>
                <c:pt idx="713">
                  <c:v>8.3101851851851843E-3</c:v>
                </c:pt>
                <c:pt idx="714">
                  <c:v>8.3217592592592579E-3</c:v>
                </c:pt>
                <c:pt idx="715">
                  <c:v>8.3333333333333315E-3</c:v>
                </c:pt>
                <c:pt idx="716">
                  <c:v>8.3449074074074051E-3</c:v>
                </c:pt>
                <c:pt idx="717">
                  <c:v>8.3564814814814786E-3</c:v>
                </c:pt>
                <c:pt idx="718">
                  <c:v>8.3680555555555522E-3</c:v>
                </c:pt>
                <c:pt idx="719">
                  <c:v>8.3796296296296258E-3</c:v>
                </c:pt>
                <c:pt idx="720">
                  <c:v>8.3912037037036993E-3</c:v>
                </c:pt>
                <c:pt idx="721">
                  <c:v>8.4027777777777729E-3</c:v>
                </c:pt>
                <c:pt idx="722">
                  <c:v>8.4143518518518534E-3</c:v>
                </c:pt>
                <c:pt idx="723">
                  <c:v>8.425925925925927E-3</c:v>
                </c:pt>
                <c:pt idx="724">
                  <c:v>8.4375000000000006E-3</c:v>
                </c:pt>
                <c:pt idx="725">
                  <c:v>8.4490740740740741E-3</c:v>
                </c:pt>
                <c:pt idx="726">
                  <c:v>8.4606481481481477E-3</c:v>
                </c:pt>
                <c:pt idx="727">
                  <c:v>8.4722222222222213E-3</c:v>
                </c:pt>
                <c:pt idx="728">
                  <c:v>8.4837962962962948E-3</c:v>
                </c:pt>
                <c:pt idx="729">
                  <c:v>8.4953703703703684E-3</c:v>
                </c:pt>
                <c:pt idx="730">
                  <c:v>8.506944444444442E-3</c:v>
                </c:pt>
                <c:pt idx="731">
                  <c:v>8.5185185185185155E-3</c:v>
                </c:pt>
                <c:pt idx="732">
                  <c:v>8.5300925925925891E-3</c:v>
                </c:pt>
                <c:pt idx="733">
                  <c:v>8.5416666666666627E-3</c:v>
                </c:pt>
                <c:pt idx="734">
                  <c:v>8.5532407407407363E-3</c:v>
                </c:pt>
                <c:pt idx="735">
                  <c:v>8.5648148148148098E-3</c:v>
                </c:pt>
                <c:pt idx="736">
                  <c:v>8.5763888888888903E-3</c:v>
                </c:pt>
                <c:pt idx="737">
                  <c:v>8.5879629629629639E-3</c:v>
                </c:pt>
                <c:pt idx="738">
                  <c:v>8.5995370370370375E-3</c:v>
                </c:pt>
                <c:pt idx="739">
                  <c:v>8.611111111111111E-3</c:v>
                </c:pt>
                <c:pt idx="740">
                  <c:v>8.6226851851851846E-3</c:v>
                </c:pt>
                <c:pt idx="741">
                  <c:v>8.6342592592592582E-3</c:v>
                </c:pt>
                <c:pt idx="742">
                  <c:v>8.6458333333333318E-3</c:v>
                </c:pt>
                <c:pt idx="743">
                  <c:v>8.6574074074074053E-3</c:v>
                </c:pt>
                <c:pt idx="744">
                  <c:v>8.6689814814814789E-3</c:v>
                </c:pt>
                <c:pt idx="745">
                  <c:v>8.6805555555555525E-3</c:v>
                </c:pt>
                <c:pt idx="746">
                  <c:v>8.692129629629626E-3</c:v>
                </c:pt>
                <c:pt idx="747">
                  <c:v>8.7037037037036996E-3</c:v>
                </c:pt>
                <c:pt idx="748">
                  <c:v>8.7152777777777732E-3</c:v>
                </c:pt>
                <c:pt idx="749">
                  <c:v>8.7268518518518468E-3</c:v>
                </c:pt>
                <c:pt idx="750">
                  <c:v>8.7384259259259273E-3</c:v>
                </c:pt>
                <c:pt idx="751">
                  <c:v>8.7500000000000008E-3</c:v>
                </c:pt>
                <c:pt idx="752">
                  <c:v>8.7615740740740744E-3</c:v>
                </c:pt>
                <c:pt idx="753">
                  <c:v>8.773148148148148E-3</c:v>
                </c:pt>
                <c:pt idx="754">
                  <c:v>8.7847222222222215E-3</c:v>
                </c:pt>
                <c:pt idx="755">
                  <c:v>8.7962962962962951E-3</c:v>
                </c:pt>
                <c:pt idx="756">
                  <c:v>8.8078703703703687E-3</c:v>
                </c:pt>
                <c:pt idx="757">
                  <c:v>8.8194444444444423E-3</c:v>
                </c:pt>
                <c:pt idx="758">
                  <c:v>8.8310185185185158E-3</c:v>
                </c:pt>
                <c:pt idx="759">
                  <c:v>8.8425925925925894E-3</c:v>
                </c:pt>
                <c:pt idx="760">
                  <c:v>8.854166666666663E-3</c:v>
                </c:pt>
                <c:pt idx="761">
                  <c:v>8.8657407407407365E-3</c:v>
                </c:pt>
                <c:pt idx="762">
                  <c:v>8.8773148148148101E-3</c:v>
                </c:pt>
                <c:pt idx="763">
                  <c:v>8.8888888888888837E-3</c:v>
                </c:pt>
                <c:pt idx="764">
                  <c:v>8.9004629629629642E-3</c:v>
                </c:pt>
                <c:pt idx="765">
                  <c:v>8.9120370370370378E-3</c:v>
                </c:pt>
                <c:pt idx="766">
                  <c:v>8.9236111111111113E-3</c:v>
                </c:pt>
                <c:pt idx="767">
                  <c:v>8.9351851851851849E-3</c:v>
                </c:pt>
                <c:pt idx="768">
                  <c:v>8.9467592592592585E-3</c:v>
                </c:pt>
                <c:pt idx="769">
                  <c:v>8.958333333333332E-3</c:v>
                </c:pt>
                <c:pt idx="770">
                  <c:v>8.9699074074074056E-3</c:v>
                </c:pt>
                <c:pt idx="771">
                  <c:v>8.9814814814814792E-3</c:v>
                </c:pt>
                <c:pt idx="772">
                  <c:v>8.9930555555555527E-3</c:v>
                </c:pt>
                <c:pt idx="773">
                  <c:v>9.0046296296296263E-3</c:v>
                </c:pt>
                <c:pt idx="774">
                  <c:v>9.0162037037036999E-3</c:v>
                </c:pt>
                <c:pt idx="775">
                  <c:v>9.0277777777777735E-3</c:v>
                </c:pt>
                <c:pt idx="776">
                  <c:v>9.0509259259259275E-3</c:v>
                </c:pt>
                <c:pt idx="777">
                  <c:v>9.0625000000000011E-3</c:v>
                </c:pt>
                <c:pt idx="778">
                  <c:v>9.0740740740740747E-3</c:v>
                </c:pt>
                <c:pt idx="779">
                  <c:v>9.0856481481481483E-3</c:v>
                </c:pt>
                <c:pt idx="780">
                  <c:v>9.0972222222222218E-3</c:v>
                </c:pt>
                <c:pt idx="781">
                  <c:v>9.1087962962962954E-3</c:v>
                </c:pt>
                <c:pt idx="782">
                  <c:v>9.120370370370369E-3</c:v>
                </c:pt>
                <c:pt idx="783">
                  <c:v>9.1319444444444425E-3</c:v>
                </c:pt>
                <c:pt idx="784">
                  <c:v>9.1435185185185161E-3</c:v>
                </c:pt>
                <c:pt idx="785">
                  <c:v>9.1550925925925897E-3</c:v>
                </c:pt>
                <c:pt idx="786">
                  <c:v>9.1666666666666632E-3</c:v>
                </c:pt>
                <c:pt idx="787">
                  <c:v>9.1782407407407368E-3</c:v>
                </c:pt>
                <c:pt idx="788">
                  <c:v>9.1898148148148104E-3</c:v>
                </c:pt>
                <c:pt idx="789">
                  <c:v>9.201388888888884E-3</c:v>
                </c:pt>
                <c:pt idx="790">
                  <c:v>9.2129629629629645E-3</c:v>
                </c:pt>
                <c:pt idx="791">
                  <c:v>9.224537037037038E-3</c:v>
                </c:pt>
                <c:pt idx="792">
                  <c:v>9.2361111111111116E-3</c:v>
                </c:pt>
                <c:pt idx="793">
                  <c:v>9.2476851851851852E-3</c:v>
                </c:pt>
                <c:pt idx="794">
                  <c:v>9.2592592592592587E-3</c:v>
                </c:pt>
                <c:pt idx="795">
                  <c:v>9.2708333333333323E-3</c:v>
                </c:pt>
                <c:pt idx="796">
                  <c:v>9.2824074074074059E-3</c:v>
                </c:pt>
                <c:pt idx="797">
                  <c:v>9.2939814814814795E-3</c:v>
                </c:pt>
                <c:pt idx="798">
                  <c:v>9.305555555555553E-3</c:v>
                </c:pt>
                <c:pt idx="799">
                  <c:v>9.3171296296296266E-3</c:v>
                </c:pt>
                <c:pt idx="800">
                  <c:v>9.3287037037037002E-3</c:v>
                </c:pt>
                <c:pt idx="801">
                  <c:v>9.3402777777777737E-3</c:v>
                </c:pt>
                <c:pt idx="802">
                  <c:v>9.3518518518518473E-3</c:v>
                </c:pt>
                <c:pt idx="803">
                  <c:v>9.3634259259259209E-3</c:v>
                </c:pt>
                <c:pt idx="804">
                  <c:v>9.3750000000000014E-3</c:v>
                </c:pt>
                <c:pt idx="805">
                  <c:v>9.386574074074075E-3</c:v>
                </c:pt>
                <c:pt idx="806">
                  <c:v>9.3981481481481485E-3</c:v>
                </c:pt>
                <c:pt idx="807">
                  <c:v>9.4097222222222221E-3</c:v>
                </c:pt>
                <c:pt idx="808">
                  <c:v>9.4212962962962957E-3</c:v>
                </c:pt>
                <c:pt idx="809">
                  <c:v>9.4328703703703692E-3</c:v>
                </c:pt>
                <c:pt idx="810">
                  <c:v>9.4444444444444428E-3</c:v>
                </c:pt>
                <c:pt idx="811">
                  <c:v>9.4560185185185164E-3</c:v>
                </c:pt>
                <c:pt idx="812">
                  <c:v>9.46759259259259E-3</c:v>
                </c:pt>
                <c:pt idx="813">
                  <c:v>9.4791666666666635E-3</c:v>
                </c:pt>
                <c:pt idx="814">
                  <c:v>9.4907407407407371E-3</c:v>
                </c:pt>
                <c:pt idx="815">
                  <c:v>9.5023148148148107E-3</c:v>
                </c:pt>
                <c:pt idx="816">
                  <c:v>9.5138888888888842E-3</c:v>
                </c:pt>
                <c:pt idx="817">
                  <c:v>9.5254629629629578E-3</c:v>
                </c:pt>
                <c:pt idx="818">
                  <c:v>9.5370370370370383E-3</c:v>
                </c:pt>
                <c:pt idx="819">
                  <c:v>9.5486111111111119E-3</c:v>
                </c:pt>
                <c:pt idx="820">
                  <c:v>9.5601851851851855E-3</c:v>
                </c:pt>
                <c:pt idx="821">
                  <c:v>9.571759259259259E-3</c:v>
                </c:pt>
                <c:pt idx="822">
                  <c:v>9.5833333333333326E-3</c:v>
                </c:pt>
                <c:pt idx="823">
                  <c:v>9.5949074074074062E-3</c:v>
                </c:pt>
                <c:pt idx="824">
                  <c:v>9.6064814814814797E-3</c:v>
                </c:pt>
                <c:pt idx="825">
                  <c:v>9.6180555555555533E-3</c:v>
                </c:pt>
                <c:pt idx="826">
                  <c:v>9.6296296296296269E-3</c:v>
                </c:pt>
                <c:pt idx="827">
                  <c:v>9.6412037037037004E-3</c:v>
                </c:pt>
                <c:pt idx="828">
                  <c:v>9.652777777777774E-3</c:v>
                </c:pt>
                <c:pt idx="829">
                  <c:v>9.6643518518518476E-3</c:v>
                </c:pt>
                <c:pt idx="830">
                  <c:v>9.6759259259259212E-3</c:v>
                </c:pt>
                <c:pt idx="831">
                  <c:v>9.6874999999999947E-3</c:v>
                </c:pt>
                <c:pt idx="832">
                  <c:v>9.6990740740740752E-3</c:v>
                </c:pt>
                <c:pt idx="833">
                  <c:v>9.7106481481481488E-3</c:v>
                </c:pt>
                <c:pt idx="834">
                  <c:v>9.7222222222222224E-3</c:v>
                </c:pt>
                <c:pt idx="835">
                  <c:v>9.7337962962962959E-3</c:v>
                </c:pt>
                <c:pt idx="836">
                  <c:v>9.7453703703703695E-3</c:v>
                </c:pt>
                <c:pt idx="837">
                  <c:v>9.7569444444444431E-3</c:v>
                </c:pt>
                <c:pt idx="838">
                  <c:v>9.7685185185185167E-3</c:v>
                </c:pt>
                <c:pt idx="839">
                  <c:v>9.7800925925925902E-3</c:v>
                </c:pt>
                <c:pt idx="840">
                  <c:v>9.7916666666666638E-3</c:v>
                </c:pt>
                <c:pt idx="841">
                  <c:v>9.8032407407407374E-3</c:v>
                </c:pt>
                <c:pt idx="842">
                  <c:v>9.8148148148148109E-3</c:v>
                </c:pt>
                <c:pt idx="843">
                  <c:v>9.8263888888888845E-3</c:v>
                </c:pt>
                <c:pt idx="844">
                  <c:v>9.8379629629629581E-3</c:v>
                </c:pt>
                <c:pt idx="845">
                  <c:v>9.8495370370370386E-3</c:v>
                </c:pt>
                <c:pt idx="846">
                  <c:v>9.8611111111111122E-3</c:v>
                </c:pt>
                <c:pt idx="847">
                  <c:v>9.8726851851851857E-3</c:v>
                </c:pt>
                <c:pt idx="848">
                  <c:v>9.8842592592592593E-3</c:v>
                </c:pt>
                <c:pt idx="849">
                  <c:v>9.8958333333333329E-3</c:v>
                </c:pt>
                <c:pt idx="850">
                  <c:v>9.9074074074074064E-3</c:v>
                </c:pt>
                <c:pt idx="851">
                  <c:v>9.91898148148148E-3</c:v>
                </c:pt>
                <c:pt idx="852">
                  <c:v>9.9305555555555536E-3</c:v>
                </c:pt>
                <c:pt idx="853">
                  <c:v>9.9421296296296272E-3</c:v>
                </c:pt>
                <c:pt idx="854">
                  <c:v>9.9537037037037007E-3</c:v>
                </c:pt>
                <c:pt idx="855">
                  <c:v>9.9652777777777743E-3</c:v>
                </c:pt>
                <c:pt idx="856">
                  <c:v>9.9768518518518479E-3</c:v>
                </c:pt>
                <c:pt idx="857">
                  <c:v>9.9884259259259214E-3</c:v>
                </c:pt>
                <c:pt idx="858">
                  <c:v>9.999999999999995E-3</c:v>
                </c:pt>
                <c:pt idx="859">
                  <c:v>1.0011574074074076E-2</c:v>
                </c:pt>
                <c:pt idx="860">
                  <c:v>1.0023148148148149E-2</c:v>
                </c:pt>
                <c:pt idx="861">
                  <c:v>1.0034722222222223E-2</c:v>
                </c:pt>
                <c:pt idx="862">
                  <c:v>1.0046296296296296E-2</c:v>
                </c:pt>
                <c:pt idx="863">
                  <c:v>1.005787037037037E-2</c:v>
                </c:pt>
                <c:pt idx="864">
                  <c:v>1.0069444444444443E-2</c:v>
                </c:pt>
                <c:pt idx="865">
                  <c:v>1.0081018518518517E-2</c:v>
                </c:pt>
                <c:pt idx="866">
                  <c:v>1.0092592592592591E-2</c:v>
                </c:pt>
                <c:pt idx="867">
                  <c:v>1.0104166666666664E-2</c:v>
                </c:pt>
                <c:pt idx="868">
                  <c:v>1.0115740740740738E-2</c:v>
                </c:pt>
                <c:pt idx="869">
                  <c:v>1.0127314814814811E-2</c:v>
                </c:pt>
                <c:pt idx="870">
                  <c:v>1.0138888888888885E-2</c:v>
                </c:pt>
                <c:pt idx="871">
                  <c:v>1.0150462962962958E-2</c:v>
                </c:pt>
                <c:pt idx="872">
                  <c:v>1.0162037037037032E-2</c:v>
                </c:pt>
                <c:pt idx="873">
                  <c:v>1.0173611111111112E-2</c:v>
                </c:pt>
                <c:pt idx="874">
                  <c:v>1.0185185185185186E-2</c:v>
                </c:pt>
                <c:pt idx="875">
                  <c:v>1.019675925925926E-2</c:v>
                </c:pt>
                <c:pt idx="876">
                  <c:v>1.0208333333333333E-2</c:v>
                </c:pt>
                <c:pt idx="877">
                  <c:v>1.0219907407407407E-2</c:v>
                </c:pt>
                <c:pt idx="878">
                  <c:v>1.023148148148148E-2</c:v>
                </c:pt>
                <c:pt idx="879">
                  <c:v>1.0243055555555554E-2</c:v>
                </c:pt>
                <c:pt idx="880">
                  <c:v>1.0254629629629627E-2</c:v>
                </c:pt>
                <c:pt idx="881">
                  <c:v>1.0266203703703701E-2</c:v>
                </c:pt>
                <c:pt idx="882">
                  <c:v>1.0277777777777775E-2</c:v>
                </c:pt>
                <c:pt idx="883">
                  <c:v>1.0289351851851848E-2</c:v>
                </c:pt>
                <c:pt idx="884">
                  <c:v>1.0300925925925922E-2</c:v>
                </c:pt>
                <c:pt idx="885">
                  <c:v>1.0312499999999995E-2</c:v>
                </c:pt>
                <c:pt idx="886">
                  <c:v>1.0324074074074069E-2</c:v>
                </c:pt>
                <c:pt idx="887">
                  <c:v>1.0335648148148149E-2</c:v>
                </c:pt>
                <c:pt idx="888">
                  <c:v>1.0347222222222223E-2</c:v>
                </c:pt>
                <c:pt idx="889">
                  <c:v>1.0358796296296297E-2</c:v>
                </c:pt>
                <c:pt idx="890">
                  <c:v>1.037037037037037E-2</c:v>
                </c:pt>
                <c:pt idx="891">
                  <c:v>1.0381944444444444E-2</c:v>
                </c:pt>
                <c:pt idx="892">
                  <c:v>1.0393518518518517E-2</c:v>
                </c:pt>
                <c:pt idx="893">
                  <c:v>1.0405092592592591E-2</c:v>
                </c:pt>
                <c:pt idx="894">
                  <c:v>1.0416666666666664E-2</c:v>
                </c:pt>
              </c:numCache>
            </c:numRef>
          </c:xVal>
          <c:yVal>
            <c:numRef>
              <c:f>'Panel 3 - Deflection'!$H$664:$H$1558</c:f>
              <c:numCache>
                <c:formatCode>0.0</c:formatCode>
                <c:ptCount val="895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104.5</c:v>
                </c:pt>
                <c:pt idx="47">
                  <c:v>104.5</c:v>
                </c:pt>
                <c:pt idx="48">
                  <c:v>104.5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</c:v>
                </c:pt>
                <c:pt idx="71">
                  <c:v>111</c:v>
                </c:pt>
                <c:pt idx="72">
                  <c:v>111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111</c:v>
                </c:pt>
                <c:pt idx="77">
                  <c:v>112.5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115.5</c:v>
                </c:pt>
                <c:pt idx="97">
                  <c:v>115.5</c:v>
                </c:pt>
                <c:pt idx="98">
                  <c:v>115.5</c:v>
                </c:pt>
                <c:pt idx="99">
                  <c:v>115.5</c:v>
                </c:pt>
                <c:pt idx="100">
                  <c:v>115.5</c:v>
                </c:pt>
                <c:pt idx="101">
                  <c:v>116</c:v>
                </c:pt>
                <c:pt idx="102">
                  <c:v>115.5</c:v>
                </c:pt>
                <c:pt idx="103">
                  <c:v>115.5</c:v>
                </c:pt>
                <c:pt idx="104">
                  <c:v>115.5</c:v>
                </c:pt>
                <c:pt idx="105">
                  <c:v>115.5</c:v>
                </c:pt>
                <c:pt idx="106">
                  <c:v>115.5</c:v>
                </c:pt>
                <c:pt idx="107">
                  <c:v>115.5</c:v>
                </c:pt>
                <c:pt idx="108">
                  <c:v>115.5</c:v>
                </c:pt>
                <c:pt idx="109">
                  <c:v>115.5</c:v>
                </c:pt>
                <c:pt idx="110">
                  <c:v>115.5</c:v>
                </c:pt>
                <c:pt idx="111">
                  <c:v>115.5</c:v>
                </c:pt>
                <c:pt idx="112">
                  <c:v>115.5</c:v>
                </c:pt>
                <c:pt idx="113">
                  <c:v>116</c:v>
                </c:pt>
                <c:pt idx="114">
                  <c:v>116</c:v>
                </c:pt>
                <c:pt idx="115">
                  <c:v>117.5</c:v>
                </c:pt>
                <c:pt idx="116">
                  <c:v>118</c:v>
                </c:pt>
                <c:pt idx="117">
                  <c:v>118</c:v>
                </c:pt>
                <c:pt idx="118">
                  <c:v>118</c:v>
                </c:pt>
                <c:pt idx="119">
                  <c:v>118</c:v>
                </c:pt>
                <c:pt idx="120">
                  <c:v>118</c:v>
                </c:pt>
                <c:pt idx="121">
                  <c:v>118</c:v>
                </c:pt>
                <c:pt idx="122">
                  <c:v>118</c:v>
                </c:pt>
                <c:pt idx="123">
                  <c:v>118</c:v>
                </c:pt>
                <c:pt idx="124">
                  <c:v>118</c:v>
                </c:pt>
                <c:pt idx="125">
                  <c:v>118</c:v>
                </c:pt>
                <c:pt idx="126">
                  <c:v>118</c:v>
                </c:pt>
                <c:pt idx="127">
                  <c:v>118</c:v>
                </c:pt>
                <c:pt idx="128">
                  <c:v>118</c:v>
                </c:pt>
                <c:pt idx="129">
                  <c:v>118</c:v>
                </c:pt>
                <c:pt idx="130">
                  <c:v>118</c:v>
                </c:pt>
                <c:pt idx="131">
                  <c:v>118</c:v>
                </c:pt>
                <c:pt idx="132">
                  <c:v>118</c:v>
                </c:pt>
                <c:pt idx="133">
                  <c:v>118</c:v>
                </c:pt>
                <c:pt idx="134">
                  <c:v>118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118</c:v>
                </c:pt>
                <c:pt idx="139">
                  <c:v>121</c:v>
                </c:pt>
                <c:pt idx="140">
                  <c:v>121</c:v>
                </c:pt>
                <c:pt idx="141">
                  <c:v>121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121</c:v>
                </c:pt>
                <c:pt idx="150">
                  <c:v>121</c:v>
                </c:pt>
                <c:pt idx="151">
                  <c:v>121</c:v>
                </c:pt>
                <c:pt idx="152">
                  <c:v>121</c:v>
                </c:pt>
                <c:pt idx="153">
                  <c:v>121</c:v>
                </c:pt>
                <c:pt idx="154">
                  <c:v>121</c:v>
                </c:pt>
                <c:pt idx="155">
                  <c:v>121</c:v>
                </c:pt>
                <c:pt idx="156">
                  <c:v>121</c:v>
                </c:pt>
                <c:pt idx="157">
                  <c:v>121</c:v>
                </c:pt>
                <c:pt idx="158">
                  <c:v>121</c:v>
                </c:pt>
                <c:pt idx="159">
                  <c:v>121</c:v>
                </c:pt>
                <c:pt idx="160">
                  <c:v>121</c:v>
                </c:pt>
                <c:pt idx="161">
                  <c:v>121</c:v>
                </c:pt>
                <c:pt idx="162">
                  <c:v>121</c:v>
                </c:pt>
                <c:pt idx="163">
                  <c:v>121</c:v>
                </c:pt>
                <c:pt idx="164">
                  <c:v>121</c:v>
                </c:pt>
                <c:pt idx="165">
                  <c:v>121</c:v>
                </c:pt>
                <c:pt idx="166">
                  <c:v>121</c:v>
                </c:pt>
                <c:pt idx="167">
                  <c:v>121</c:v>
                </c:pt>
                <c:pt idx="168">
                  <c:v>121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126.5</c:v>
                </c:pt>
                <c:pt idx="195">
                  <c:v>126.5</c:v>
                </c:pt>
                <c:pt idx="196">
                  <c:v>126.5</c:v>
                </c:pt>
                <c:pt idx="197">
                  <c:v>126.5</c:v>
                </c:pt>
                <c:pt idx="198">
                  <c:v>126.5</c:v>
                </c:pt>
                <c:pt idx="199">
                  <c:v>126.5</c:v>
                </c:pt>
                <c:pt idx="200">
                  <c:v>126.5</c:v>
                </c:pt>
                <c:pt idx="201">
                  <c:v>126.5</c:v>
                </c:pt>
                <c:pt idx="202">
                  <c:v>126.5</c:v>
                </c:pt>
                <c:pt idx="203">
                  <c:v>126.5</c:v>
                </c:pt>
                <c:pt idx="204">
                  <c:v>126.5</c:v>
                </c:pt>
                <c:pt idx="205">
                  <c:v>126.5</c:v>
                </c:pt>
                <c:pt idx="206">
                  <c:v>126.5</c:v>
                </c:pt>
                <c:pt idx="207">
                  <c:v>126.5</c:v>
                </c:pt>
                <c:pt idx="208">
                  <c:v>126.5</c:v>
                </c:pt>
                <c:pt idx="209">
                  <c:v>126.5</c:v>
                </c:pt>
                <c:pt idx="210">
                  <c:v>126.5</c:v>
                </c:pt>
                <c:pt idx="211">
                  <c:v>126.5</c:v>
                </c:pt>
                <c:pt idx="212">
                  <c:v>126.5</c:v>
                </c:pt>
                <c:pt idx="213">
                  <c:v>126.5</c:v>
                </c:pt>
                <c:pt idx="214">
                  <c:v>126.5</c:v>
                </c:pt>
                <c:pt idx="215">
                  <c:v>126.5</c:v>
                </c:pt>
                <c:pt idx="216">
                  <c:v>126.5</c:v>
                </c:pt>
                <c:pt idx="217">
                  <c:v>126.5</c:v>
                </c:pt>
                <c:pt idx="218">
                  <c:v>126.5</c:v>
                </c:pt>
                <c:pt idx="219">
                  <c:v>126.5</c:v>
                </c:pt>
                <c:pt idx="220">
                  <c:v>126.5</c:v>
                </c:pt>
                <c:pt idx="221">
                  <c:v>128.5</c:v>
                </c:pt>
                <c:pt idx="222">
                  <c:v>128.5</c:v>
                </c:pt>
                <c:pt idx="223">
                  <c:v>128.5</c:v>
                </c:pt>
                <c:pt idx="224">
                  <c:v>128.5</c:v>
                </c:pt>
                <c:pt idx="225">
                  <c:v>128.5</c:v>
                </c:pt>
                <c:pt idx="226">
                  <c:v>128.5</c:v>
                </c:pt>
                <c:pt idx="227">
                  <c:v>128.5</c:v>
                </c:pt>
                <c:pt idx="228">
                  <c:v>128.5</c:v>
                </c:pt>
                <c:pt idx="229">
                  <c:v>128.5</c:v>
                </c:pt>
                <c:pt idx="230">
                  <c:v>128.5</c:v>
                </c:pt>
                <c:pt idx="231">
                  <c:v>128.5</c:v>
                </c:pt>
                <c:pt idx="232">
                  <c:v>128.5</c:v>
                </c:pt>
                <c:pt idx="233">
                  <c:v>128.5</c:v>
                </c:pt>
                <c:pt idx="234">
                  <c:v>128.5</c:v>
                </c:pt>
                <c:pt idx="235">
                  <c:v>129</c:v>
                </c:pt>
                <c:pt idx="236">
                  <c:v>129</c:v>
                </c:pt>
                <c:pt idx="237">
                  <c:v>128.5</c:v>
                </c:pt>
                <c:pt idx="238">
                  <c:v>128.5</c:v>
                </c:pt>
                <c:pt idx="239">
                  <c:v>129</c:v>
                </c:pt>
                <c:pt idx="240">
                  <c:v>128.5</c:v>
                </c:pt>
                <c:pt idx="241">
                  <c:v>128.5</c:v>
                </c:pt>
                <c:pt idx="242">
                  <c:v>128.5</c:v>
                </c:pt>
                <c:pt idx="243">
                  <c:v>128.5</c:v>
                </c:pt>
                <c:pt idx="244">
                  <c:v>128.5</c:v>
                </c:pt>
                <c:pt idx="245">
                  <c:v>128.5</c:v>
                </c:pt>
                <c:pt idx="246">
                  <c:v>128.5</c:v>
                </c:pt>
                <c:pt idx="247">
                  <c:v>128.5</c:v>
                </c:pt>
                <c:pt idx="248">
                  <c:v>128.5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133.5</c:v>
                </c:pt>
                <c:pt idx="281">
                  <c:v>133.5</c:v>
                </c:pt>
                <c:pt idx="282">
                  <c:v>133.5</c:v>
                </c:pt>
                <c:pt idx="283">
                  <c:v>133.5</c:v>
                </c:pt>
                <c:pt idx="284">
                  <c:v>133.5</c:v>
                </c:pt>
                <c:pt idx="285">
                  <c:v>133.5</c:v>
                </c:pt>
                <c:pt idx="286">
                  <c:v>133.5</c:v>
                </c:pt>
                <c:pt idx="287">
                  <c:v>133.5</c:v>
                </c:pt>
                <c:pt idx="288">
                  <c:v>133.5</c:v>
                </c:pt>
                <c:pt idx="289">
                  <c:v>133.5</c:v>
                </c:pt>
                <c:pt idx="290">
                  <c:v>133.5</c:v>
                </c:pt>
                <c:pt idx="291">
                  <c:v>133.5</c:v>
                </c:pt>
                <c:pt idx="292">
                  <c:v>133.5</c:v>
                </c:pt>
                <c:pt idx="293">
                  <c:v>133.5</c:v>
                </c:pt>
                <c:pt idx="294">
                  <c:v>133.5</c:v>
                </c:pt>
                <c:pt idx="295">
                  <c:v>133.5</c:v>
                </c:pt>
                <c:pt idx="296">
                  <c:v>133.5</c:v>
                </c:pt>
                <c:pt idx="297">
                  <c:v>133.5</c:v>
                </c:pt>
                <c:pt idx="298">
                  <c:v>133.5</c:v>
                </c:pt>
                <c:pt idx="299">
                  <c:v>133.5</c:v>
                </c:pt>
                <c:pt idx="300">
                  <c:v>133.5</c:v>
                </c:pt>
                <c:pt idx="301">
                  <c:v>133.5</c:v>
                </c:pt>
                <c:pt idx="302">
                  <c:v>133.5</c:v>
                </c:pt>
                <c:pt idx="303">
                  <c:v>133.5</c:v>
                </c:pt>
                <c:pt idx="304">
                  <c:v>133.5</c:v>
                </c:pt>
                <c:pt idx="305">
                  <c:v>133.5</c:v>
                </c:pt>
                <c:pt idx="306">
                  <c:v>133.5</c:v>
                </c:pt>
                <c:pt idx="307">
                  <c:v>133.5</c:v>
                </c:pt>
                <c:pt idx="308">
                  <c:v>133.5</c:v>
                </c:pt>
                <c:pt idx="309">
                  <c:v>133.5</c:v>
                </c:pt>
                <c:pt idx="310">
                  <c:v>133.5</c:v>
                </c:pt>
                <c:pt idx="311">
                  <c:v>133.5</c:v>
                </c:pt>
                <c:pt idx="312">
                  <c:v>133.5</c:v>
                </c:pt>
                <c:pt idx="313">
                  <c:v>133.5</c:v>
                </c:pt>
                <c:pt idx="314">
                  <c:v>133.5</c:v>
                </c:pt>
                <c:pt idx="315">
                  <c:v>135.5</c:v>
                </c:pt>
                <c:pt idx="316">
                  <c:v>135.5</c:v>
                </c:pt>
                <c:pt idx="317">
                  <c:v>135.5</c:v>
                </c:pt>
                <c:pt idx="318">
                  <c:v>135.5</c:v>
                </c:pt>
                <c:pt idx="319">
                  <c:v>135.5</c:v>
                </c:pt>
                <c:pt idx="320">
                  <c:v>135.5</c:v>
                </c:pt>
                <c:pt idx="321">
                  <c:v>135.5</c:v>
                </c:pt>
                <c:pt idx="322">
                  <c:v>135.5</c:v>
                </c:pt>
                <c:pt idx="323">
                  <c:v>135.5</c:v>
                </c:pt>
                <c:pt idx="324">
                  <c:v>135.5</c:v>
                </c:pt>
                <c:pt idx="325">
                  <c:v>135.5</c:v>
                </c:pt>
                <c:pt idx="326">
                  <c:v>135.5</c:v>
                </c:pt>
                <c:pt idx="327">
                  <c:v>135.5</c:v>
                </c:pt>
                <c:pt idx="328">
                  <c:v>135.5</c:v>
                </c:pt>
                <c:pt idx="329">
                  <c:v>135.5</c:v>
                </c:pt>
                <c:pt idx="330">
                  <c:v>135.5</c:v>
                </c:pt>
                <c:pt idx="331">
                  <c:v>135.5</c:v>
                </c:pt>
                <c:pt idx="332">
                  <c:v>135.5</c:v>
                </c:pt>
                <c:pt idx="333">
                  <c:v>135.5</c:v>
                </c:pt>
                <c:pt idx="334">
                  <c:v>135.5</c:v>
                </c:pt>
                <c:pt idx="335">
                  <c:v>135.5</c:v>
                </c:pt>
                <c:pt idx="336">
                  <c:v>135.5</c:v>
                </c:pt>
                <c:pt idx="337">
                  <c:v>135.5</c:v>
                </c:pt>
                <c:pt idx="338">
                  <c:v>135.5</c:v>
                </c:pt>
                <c:pt idx="339">
                  <c:v>135.5</c:v>
                </c:pt>
                <c:pt idx="340">
                  <c:v>135.5</c:v>
                </c:pt>
                <c:pt idx="341">
                  <c:v>135.5</c:v>
                </c:pt>
                <c:pt idx="342">
                  <c:v>135.5</c:v>
                </c:pt>
                <c:pt idx="343">
                  <c:v>135.5</c:v>
                </c:pt>
                <c:pt idx="344">
                  <c:v>135.5</c:v>
                </c:pt>
                <c:pt idx="345">
                  <c:v>135.5</c:v>
                </c:pt>
                <c:pt idx="346">
                  <c:v>135.5</c:v>
                </c:pt>
                <c:pt idx="347">
                  <c:v>135.5</c:v>
                </c:pt>
                <c:pt idx="348">
                  <c:v>135.5</c:v>
                </c:pt>
                <c:pt idx="349">
                  <c:v>135.5</c:v>
                </c:pt>
                <c:pt idx="350">
                  <c:v>137.5</c:v>
                </c:pt>
                <c:pt idx="351">
                  <c:v>137.5</c:v>
                </c:pt>
                <c:pt idx="352">
                  <c:v>137.5</c:v>
                </c:pt>
                <c:pt idx="353">
                  <c:v>137.5</c:v>
                </c:pt>
                <c:pt idx="354">
                  <c:v>137.5</c:v>
                </c:pt>
                <c:pt idx="355">
                  <c:v>137.5</c:v>
                </c:pt>
                <c:pt idx="356">
                  <c:v>137.5</c:v>
                </c:pt>
                <c:pt idx="357">
                  <c:v>137.5</c:v>
                </c:pt>
                <c:pt idx="358">
                  <c:v>137.5</c:v>
                </c:pt>
                <c:pt idx="359">
                  <c:v>137.5</c:v>
                </c:pt>
                <c:pt idx="360">
                  <c:v>137.5</c:v>
                </c:pt>
                <c:pt idx="361">
                  <c:v>137.5</c:v>
                </c:pt>
                <c:pt idx="362">
                  <c:v>137.5</c:v>
                </c:pt>
                <c:pt idx="363">
                  <c:v>137.5</c:v>
                </c:pt>
                <c:pt idx="364">
                  <c:v>137.5</c:v>
                </c:pt>
                <c:pt idx="365">
                  <c:v>137.5</c:v>
                </c:pt>
                <c:pt idx="366">
                  <c:v>137.5</c:v>
                </c:pt>
                <c:pt idx="367">
                  <c:v>137.5</c:v>
                </c:pt>
                <c:pt idx="368">
                  <c:v>137.5</c:v>
                </c:pt>
                <c:pt idx="369">
                  <c:v>137.5</c:v>
                </c:pt>
                <c:pt idx="370">
                  <c:v>137.5</c:v>
                </c:pt>
                <c:pt idx="371">
                  <c:v>137.5</c:v>
                </c:pt>
                <c:pt idx="372">
                  <c:v>137.5</c:v>
                </c:pt>
                <c:pt idx="373">
                  <c:v>137.5</c:v>
                </c:pt>
                <c:pt idx="374">
                  <c:v>137.5</c:v>
                </c:pt>
                <c:pt idx="375">
                  <c:v>137.5</c:v>
                </c:pt>
                <c:pt idx="376">
                  <c:v>137.5</c:v>
                </c:pt>
                <c:pt idx="377">
                  <c:v>137.5</c:v>
                </c:pt>
                <c:pt idx="378">
                  <c:v>137.5</c:v>
                </c:pt>
                <c:pt idx="379">
                  <c:v>137.5</c:v>
                </c:pt>
                <c:pt idx="380">
                  <c:v>137.5</c:v>
                </c:pt>
                <c:pt idx="381">
                  <c:v>137.5</c:v>
                </c:pt>
                <c:pt idx="382">
                  <c:v>139</c:v>
                </c:pt>
                <c:pt idx="383">
                  <c:v>139</c:v>
                </c:pt>
                <c:pt idx="384">
                  <c:v>139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139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139</c:v>
                </c:pt>
                <c:pt idx="402">
                  <c:v>139</c:v>
                </c:pt>
                <c:pt idx="403">
                  <c:v>139</c:v>
                </c:pt>
                <c:pt idx="404">
                  <c:v>139</c:v>
                </c:pt>
                <c:pt idx="405">
                  <c:v>139</c:v>
                </c:pt>
                <c:pt idx="406">
                  <c:v>139</c:v>
                </c:pt>
                <c:pt idx="407">
                  <c:v>139</c:v>
                </c:pt>
                <c:pt idx="408">
                  <c:v>139</c:v>
                </c:pt>
                <c:pt idx="409">
                  <c:v>139</c:v>
                </c:pt>
                <c:pt idx="410">
                  <c:v>139</c:v>
                </c:pt>
                <c:pt idx="411">
                  <c:v>139</c:v>
                </c:pt>
                <c:pt idx="412">
                  <c:v>139</c:v>
                </c:pt>
                <c:pt idx="413">
                  <c:v>139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139</c:v>
                </c:pt>
                <c:pt idx="418">
                  <c:v>139</c:v>
                </c:pt>
                <c:pt idx="419">
                  <c:v>139</c:v>
                </c:pt>
                <c:pt idx="420">
                  <c:v>139</c:v>
                </c:pt>
                <c:pt idx="421">
                  <c:v>139</c:v>
                </c:pt>
                <c:pt idx="422">
                  <c:v>140.5</c:v>
                </c:pt>
                <c:pt idx="423">
                  <c:v>140.5</c:v>
                </c:pt>
                <c:pt idx="424">
                  <c:v>140.5</c:v>
                </c:pt>
                <c:pt idx="425">
                  <c:v>140.5</c:v>
                </c:pt>
                <c:pt idx="426">
                  <c:v>140.5</c:v>
                </c:pt>
                <c:pt idx="427">
                  <c:v>140.5</c:v>
                </c:pt>
                <c:pt idx="428">
                  <c:v>140.5</c:v>
                </c:pt>
                <c:pt idx="429">
                  <c:v>141</c:v>
                </c:pt>
                <c:pt idx="430">
                  <c:v>140.5</c:v>
                </c:pt>
                <c:pt idx="431">
                  <c:v>140.5</c:v>
                </c:pt>
                <c:pt idx="432">
                  <c:v>141</c:v>
                </c:pt>
                <c:pt idx="433">
                  <c:v>140.5</c:v>
                </c:pt>
                <c:pt idx="434">
                  <c:v>141</c:v>
                </c:pt>
                <c:pt idx="435">
                  <c:v>140.5</c:v>
                </c:pt>
                <c:pt idx="436">
                  <c:v>140.5</c:v>
                </c:pt>
                <c:pt idx="437">
                  <c:v>140.5</c:v>
                </c:pt>
                <c:pt idx="438">
                  <c:v>141</c:v>
                </c:pt>
                <c:pt idx="439">
                  <c:v>140.5</c:v>
                </c:pt>
                <c:pt idx="440">
                  <c:v>140.5</c:v>
                </c:pt>
                <c:pt idx="441">
                  <c:v>141</c:v>
                </c:pt>
                <c:pt idx="442">
                  <c:v>141</c:v>
                </c:pt>
                <c:pt idx="443">
                  <c:v>140.5</c:v>
                </c:pt>
                <c:pt idx="444">
                  <c:v>140.5</c:v>
                </c:pt>
                <c:pt idx="445">
                  <c:v>140.5</c:v>
                </c:pt>
                <c:pt idx="446">
                  <c:v>140.5</c:v>
                </c:pt>
                <c:pt idx="447">
                  <c:v>140.5</c:v>
                </c:pt>
                <c:pt idx="448">
                  <c:v>141</c:v>
                </c:pt>
                <c:pt idx="449">
                  <c:v>141</c:v>
                </c:pt>
                <c:pt idx="450">
                  <c:v>141</c:v>
                </c:pt>
                <c:pt idx="451">
                  <c:v>141</c:v>
                </c:pt>
                <c:pt idx="452">
                  <c:v>141</c:v>
                </c:pt>
                <c:pt idx="453">
                  <c:v>141</c:v>
                </c:pt>
                <c:pt idx="454">
                  <c:v>141</c:v>
                </c:pt>
                <c:pt idx="455">
                  <c:v>141</c:v>
                </c:pt>
                <c:pt idx="456">
                  <c:v>141</c:v>
                </c:pt>
                <c:pt idx="457">
                  <c:v>141</c:v>
                </c:pt>
                <c:pt idx="458">
                  <c:v>141</c:v>
                </c:pt>
                <c:pt idx="459">
                  <c:v>141</c:v>
                </c:pt>
                <c:pt idx="460">
                  <c:v>141</c:v>
                </c:pt>
                <c:pt idx="461">
                  <c:v>141</c:v>
                </c:pt>
                <c:pt idx="462">
                  <c:v>141</c:v>
                </c:pt>
                <c:pt idx="463">
                  <c:v>141</c:v>
                </c:pt>
                <c:pt idx="464">
                  <c:v>141</c:v>
                </c:pt>
                <c:pt idx="465">
                  <c:v>141</c:v>
                </c:pt>
                <c:pt idx="466">
                  <c:v>141</c:v>
                </c:pt>
                <c:pt idx="467">
                  <c:v>141</c:v>
                </c:pt>
                <c:pt idx="468">
                  <c:v>141</c:v>
                </c:pt>
                <c:pt idx="469">
                  <c:v>141</c:v>
                </c:pt>
                <c:pt idx="470">
                  <c:v>141</c:v>
                </c:pt>
                <c:pt idx="471">
                  <c:v>141</c:v>
                </c:pt>
                <c:pt idx="472">
                  <c:v>141</c:v>
                </c:pt>
                <c:pt idx="473">
                  <c:v>141</c:v>
                </c:pt>
                <c:pt idx="474">
                  <c:v>141</c:v>
                </c:pt>
                <c:pt idx="475">
                  <c:v>141</c:v>
                </c:pt>
                <c:pt idx="476">
                  <c:v>141</c:v>
                </c:pt>
                <c:pt idx="477">
                  <c:v>141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141</c:v>
                </c:pt>
                <c:pt idx="483">
                  <c:v>141</c:v>
                </c:pt>
                <c:pt idx="484">
                  <c:v>141</c:v>
                </c:pt>
                <c:pt idx="485">
                  <c:v>141</c:v>
                </c:pt>
                <c:pt idx="486">
                  <c:v>143.5</c:v>
                </c:pt>
                <c:pt idx="487">
                  <c:v>143.5</c:v>
                </c:pt>
                <c:pt idx="488">
                  <c:v>143.5</c:v>
                </c:pt>
                <c:pt idx="489">
                  <c:v>143.5</c:v>
                </c:pt>
                <c:pt idx="490">
                  <c:v>143.5</c:v>
                </c:pt>
                <c:pt idx="491">
                  <c:v>143.5</c:v>
                </c:pt>
                <c:pt idx="492">
                  <c:v>143.5</c:v>
                </c:pt>
                <c:pt idx="493">
                  <c:v>143.5</c:v>
                </c:pt>
                <c:pt idx="494">
                  <c:v>143.5</c:v>
                </c:pt>
                <c:pt idx="495">
                  <c:v>143.5</c:v>
                </c:pt>
                <c:pt idx="496">
                  <c:v>143.5</c:v>
                </c:pt>
                <c:pt idx="497">
                  <c:v>143.5</c:v>
                </c:pt>
                <c:pt idx="498">
                  <c:v>143.5</c:v>
                </c:pt>
                <c:pt idx="499">
                  <c:v>143.5</c:v>
                </c:pt>
                <c:pt idx="500">
                  <c:v>143.5</c:v>
                </c:pt>
                <c:pt idx="501">
                  <c:v>143.5</c:v>
                </c:pt>
                <c:pt idx="502">
                  <c:v>143.5</c:v>
                </c:pt>
                <c:pt idx="503">
                  <c:v>143.5</c:v>
                </c:pt>
                <c:pt idx="504">
                  <c:v>143.5</c:v>
                </c:pt>
                <c:pt idx="505">
                  <c:v>143.5</c:v>
                </c:pt>
                <c:pt idx="506">
                  <c:v>143.5</c:v>
                </c:pt>
                <c:pt idx="507">
                  <c:v>143.5</c:v>
                </c:pt>
                <c:pt idx="508">
                  <c:v>143.5</c:v>
                </c:pt>
                <c:pt idx="509">
                  <c:v>143.5</c:v>
                </c:pt>
                <c:pt idx="510">
                  <c:v>143.5</c:v>
                </c:pt>
                <c:pt idx="511">
                  <c:v>143.5</c:v>
                </c:pt>
                <c:pt idx="512">
                  <c:v>143.5</c:v>
                </c:pt>
                <c:pt idx="513">
                  <c:v>143.5</c:v>
                </c:pt>
                <c:pt idx="514">
                  <c:v>143.5</c:v>
                </c:pt>
                <c:pt idx="515">
                  <c:v>143.5</c:v>
                </c:pt>
                <c:pt idx="516">
                  <c:v>143.5</c:v>
                </c:pt>
                <c:pt idx="517">
                  <c:v>143.5</c:v>
                </c:pt>
                <c:pt idx="518">
                  <c:v>143.5</c:v>
                </c:pt>
                <c:pt idx="519">
                  <c:v>143.5</c:v>
                </c:pt>
                <c:pt idx="520">
                  <c:v>143.5</c:v>
                </c:pt>
                <c:pt idx="521">
                  <c:v>143.5</c:v>
                </c:pt>
                <c:pt idx="522">
                  <c:v>143.5</c:v>
                </c:pt>
                <c:pt idx="523">
                  <c:v>143.5</c:v>
                </c:pt>
                <c:pt idx="524">
                  <c:v>143.5</c:v>
                </c:pt>
                <c:pt idx="525">
                  <c:v>143.5</c:v>
                </c:pt>
                <c:pt idx="526">
                  <c:v>143.5</c:v>
                </c:pt>
                <c:pt idx="527">
                  <c:v>143.5</c:v>
                </c:pt>
                <c:pt idx="528">
                  <c:v>143.5</c:v>
                </c:pt>
                <c:pt idx="529">
                  <c:v>143.5</c:v>
                </c:pt>
                <c:pt idx="530">
                  <c:v>143.5</c:v>
                </c:pt>
                <c:pt idx="531">
                  <c:v>143.5</c:v>
                </c:pt>
                <c:pt idx="532">
                  <c:v>143.5</c:v>
                </c:pt>
                <c:pt idx="533">
                  <c:v>143.5</c:v>
                </c:pt>
                <c:pt idx="534">
                  <c:v>143.5</c:v>
                </c:pt>
                <c:pt idx="535">
                  <c:v>143.5</c:v>
                </c:pt>
                <c:pt idx="536">
                  <c:v>143.5</c:v>
                </c:pt>
                <c:pt idx="537">
                  <c:v>143.5</c:v>
                </c:pt>
                <c:pt idx="538">
                  <c:v>143.5</c:v>
                </c:pt>
                <c:pt idx="539">
                  <c:v>143.5</c:v>
                </c:pt>
                <c:pt idx="540">
                  <c:v>143.5</c:v>
                </c:pt>
                <c:pt idx="541">
                  <c:v>143.5</c:v>
                </c:pt>
                <c:pt idx="542">
                  <c:v>143.5</c:v>
                </c:pt>
                <c:pt idx="543">
                  <c:v>143.5</c:v>
                </c:pt>
                <c:pt idx="544">
                  <c:v>145.5</c:v>
                </c:pt>
                <c:pt idx="545">
                  <c:v>145.5</c:v>
                </c:pt>
                <c:pt idx="546">
                  <c:v>145.5</c:v>
                </c:pt>
                <c:pt idx="547">
                  <c:v>145.5</c:v>
                </c:pt>
                <c:pt idx="548">
                  <c:v>145.5</c:v>
                </c:pt>
                <c:pt idx="549">
                  <c:v>145.5</c:v>
                </c:pt>
                <c:pt idx="550">
                  <c:v>145.5</c:v>
                </c:pt>
                <c:pt idx="551">
                  <c:v>145.5</c:v>
                </c:pt>
                <c:pt idx="552">
                  <c:v>145.5</c:v>
                </c:pt>
                <c:pt idx="553">
                  <c:v>145.5</c:v>
                </c:pt>
                <c:pt idx="554">
                  <c:v>145.5</c:v>
                </c:pt>
                <c:pt idx="555">
                  <c:v>145.5</c:v>
                </c:pt>
                <c:pt idx="556">
                  <c:v>145.5</c:v>
                </c:pt>
                <c:pt idx="557">
                  <c:v>145.5</c:v>
                </c:pt>
                <c:pt idx="558">
                  <c:v>145.5</c:v>
                </c:pt>
                <c:pt idx="559">
                  <c:v>145.5</c:v>
                </c:pt>
                <c:pt idx="560">
                  <c:v>145.5</c:v>
                </c:pt>
                <c:pt idx="561">
                  <c:v>145.5</c:v>
                </c:pt>
                <c:pt idx="562">
                  <c:v>145.5</c:v>
                </c:pt>
                <c:pt idx="563">
                  <c:v>145.5</c:v>
                </c:pt>
                <c:pt idx="564">
                  <c:v>145.5</c:v>
                </c:pt>
                <c:pt idx="565">
                  <c:v>145.5</c:v>
                </c:pt>
                <c:pt idx="566">
                  <c:v>145.5</c:v>
                </c:pt>
                <c:pt idx="567">
                  <c:v>145.5</c:v>
                </c:pt>
                <c:pt idx="568">
                  <c:v>145.5</c:v>
                </c:pt>
                <c:pt idx="569">
                  <c:v>145.5</c:v>
                </c:pt>
                <c:pt idx="570">
                  <c:v>145.5</c:v>
                </c:pt>
                <c:pt idx="571">
                  <c:v>145.5</c:v>
                </c:pt>
                <c:pt idx="572">
                  <c:v>145.5</c:v>
                </c:pt>
                <c:pt idx="573">
                  <c:v>145.5</c:v>
                </c:pt>
                <c:pt idx="574">
                  <c:v>145.5</c:v>
                </c:pt>
                <c:pt idx="575">
                  <c:v>145.5</c:v>
                </c:pt>
                <c:pt idx="576">
                  <c:v>145.5</c:v>
                </c:pt>
                <c:pt idx="577">
                  <c:v>145.5</c:v>
                </c:pt>
                <c:pt idx="578">
                  <c:v>145.5</c:v>
                </c:pt>
                <c:pt idx="579">
                  <c:v>145.5</c:v>
                </c:pt>
                <c:pt idx="580">
                  <c:v>145.5</c:v>
                </c:pt>
                <c:pt idx="581">
                  <c:v>145.5</c:v>
                </c:pt>
                <c:pt idx="582">
                  <c:v>145.5</c:v>
                </c:pt>
                <c:pt idx="583">
                  <c:v>145.5</c:v>
                </c:pt>
                <c:pt idx="584">
                  <c:v>145.5</c:v>
                </c:pt>
                <c:pt idx="585">
                  <c:v>145.5</c:v>
                </c:pt>
                <c:pt idx="586">
                  <c:v>145.5</c:v>
                </c:pt>
                <c:pt idx="587">
                  <c:v>145.5</c:v>
                </c:pt>
                <c:pt idx="588">
                  <c:v>145.5</c:v>
                </c:pt>
                <c:pt idx="589">
                  <c:v>145.5</c:v>
                </c:pt>
                <c:pt idx="590">
                  <c:v>145.5</c:v>
                </c:pt>
                <c:pt idx="591">
                  <c:v>145.5</c:v>
                </c:pt>
                <c:pt idx="592">
                  <c:v>145.5</c:v>
                </c:pt>
                <c:pt idx="593">
                  <c:v>145.5</c:v>
                </c:pt>
                <c:pt idx="594">
                  <c:v>145.5</c:v>
                </c:pt>
                <c:pt idx="595">
                  <c:v>145.5</c:v>
                </c:pt>
                <c:pt idx="596">
                  <c:v>145.5</c:v>
                </c:pt>
                <c:pt idx="597">
                  <c:v>145.5</c:v>
                </c:pt>
                <c:pt idx="598">
                  <c:v>145.5</c:v>
                </c:pt>
                <c:pt idx="599">
                  <c:v>145.5</c:v>
                </c:pt>
                <c:pt idx="600">
                  <c:v>145.5</c:v>
                </c:pt>
                <c:pt idx="601">
                  <c:v>145.5</c:v>
                </c:pt>
                <c:pt idx="602">
                  <c:v>145.5</c:v>
                </c:pt>
                <c:pt idx="603">
                  <c:v>145.5</c:v>
                </c:pt>
                <c:pt idx="604">
                  <c:v>145.5</c:v>
                </c:pt>
                <c:pt idx="605">
                  <c:v>145.5</c:v>
                </c:pt>
                <c:pt idx="606">
                  <c:v>145.5</c:v>
                </c:pt>
                <c:pt idx="607">
                  <c:v>145.5</c:v>
                </c:pt>
                <c:pt idx="608">
                  <c:v>145.5</c:v>
                </c:pt>
                <c:pt idx="609">
                  <c:v>147.5</c:v>
                </c:pt>
                <c:pt idx="610">
                  <c:v>147</c:v>
                </c:pt>
                <c:pt idx="611">
                  <c:v>147.5</c:v>
                </c:pt>
                <c:pt idx="612">
                  <c:v>147.5</c:v>
                </c:pt>
                <c:pt idx="613">
                  <c:v>147.5</c:v>
                </c:pt>
                <c:pt idx="614">
                  <c:v>147.5</c:v>
                </c:pt>
                <c:pt idx="615">
                  <c:v>147.5</c:v>
                </c:pt>
                <c:pt idx="616">
                  <c:v>147.5</c:v>
                </c:pt>
                <c:pt idx="617">
                  <c:v>147</c:v>
                </c:pt>
                <c:pt idx="618">
                  <c:v>147.5</c:v>
                </c:pt>
                <c:pt idx="619">
                  <c:v>147.5</c:v>
                </c:pt>
                <c:pt idx="620">
                  <c:v>147.5</c:v>
                </c:pt>
                <c:pt idx="621">
                  <c:v>147.5</c:v>
                </c:pt>
                <c:pt idx="622">
                  <c:v>147.5</c:v>
                </c:pt>
                <c:pt idx="623">
                  <c:v>147</c:v>
                </c:pt>
                <c:pt idx="624">
                  <c:v>147.5</c:v>
                </c:pt>
                <c:pt idx="625">
                  <c:v>147</c:v>
                </c:pt>
                <c:pt idx="626">
                  <c:v>147.5</c:v>
                </c:pt>
                <c:pt idx="627">
                  <c:v>147.5</c:v>
                </c:pt>
                <c:pt idx="628">
                  <c:v>147.5</c:v>
                </c:pt>
                <c:pt idx="629">
                  <c:v>147.5</c:v>
                </c:pt>
                <c:pt idx="630">
                  <c:v>147.5</c:v>
                </c:pt>
                <c:pt idx="631">
                  <c:v>147.5</c:v>
                </c:pt>
                <c:pt idx="632">
                  <c:v>147.5</c:v>
                </c:pt>
                <c:pt idx="633">
                  <c:v>147.5</c:v>
                </c:pt>
                <c:pt idx="634">
                  <c:v>147.5</c:v>
                </c:pt>
                <c:pt idx="635">
                  <c:v>147.5</c:v>
                </c:pt>
                <c:pt idx="636">
                  <c:v>147.5</c:v>
                </c:pt>
                <c:pt idx="637">
                  <c:v>147</c:v>
                </c:pt>
                <c:pt idx="638">
                  <c:v>147.5</c:v>
                </c:pt>
                <c:pt idx="639">
                  <c:v>147.5</c:v>
                </c:pt>
                <c:pt idx="640">
                  <c:v>147.5</c:v>
                </c:pt>
                <c:pt idx="641">
                  <c:v>147.5</c:v>
                </c:pt>
                <c:pt idx="642">
                  <c:v>147.5</c:v>
                </c:pt>
                <c:pt idx="643">
                  <c:v>147.5</c:v>
                </c:pt>
                <c:pt idx="644">
                  <c:v>147.5</c:v>
                </c:pt>
                <c:pt idx="645">
                  <c:v>147.5</c:v>
                </c:pt>
                <c:pt idx="646">
                  <c:v>147.5</c:v>
                </c:pt>
                <c:pt idx="647">
                  <c:v>147</c:v>
                </c:pt>
                <c:pt idx="648">
                  <c:v>147</c:v>
                </c:pt>
                <c:pt idx="649">
                  <c:v>147.5</c:v>
                </c:pt>
                <c:pt idx="650">
                  <c:v>147.5</c:v>
                </c:pt>
                <c:pt idx="651">
                  <c:v>147</c:v>
                </c:pt>
                <c:pt idx="652">
                  <c:v>147.5</c:v>
                </c:pt>
                <c:pt idx="653">
                  <c:v>147.5</c:v>
                </c:pt>
                <c:pt idx="654">
                  <c:v>147.5</c:v>
                </c:pt>
                <c:pt idx="655">
                  <c:v>147.5</c:v>
                </c:pt>
                <c:pt idx="656">
                  <c:v>147.5</c:v>
                </c:pt>
                <c:pt idx="657">
                  <c:v>147.5</c:v>
                </c:pt>
                <c:pt idx="658">
                  <c:v>147</c:v>
                </c:pt>
                <c:pt idx="659">
                  <c:v>147.5</c:v>
                </c:pt>
                <c:pt idx="660">
                  <c:v>147.5</c:v>
                </c:pt>
                <c:pt idx="661">
                  <c:v>147.5</c:v>
                </c:pt>
                <c:pt idx="662">
                  <c:v>147.5</c:v>
                </c:pt>
                <c:pt idx="663">
                  <c:v>147.5</c:v>
                </c:pt>
                <c:pt idx="664">
                  <c:v>147.5</c:v>
                </c:pt>
                <c:pt idx="665">
                  <c:v>147.5</c:v>
                </c:pt>
                <c:pt idx="666">
                  <c:v>147.5</c:v>
                </c:pt>
                <c:pt idx="667">
                  <c:v>147.5</c:v>
                </c:pt>
                <c:pt idx="668">
                  <c:v>147.5</c:v>
                </c:pt>
                <c:pt idx="669">
                  <c:v>147</c:v>
                </c:pt>
                <c:pt idx="670">
                  <c:v>147.5</c:v>
                </c:pt>
                <c:pt idx="671">
                  <c:v>149</c:v>
                </c:pt>
                <c:pt idx="672">
                  <c:v>149</c:v>
                </c:pt>
                <c:pt idx="673">
                  <c:v>148.5</c:v>
                </c:pt>
                <c:pt idx="674">
                  <c:v>148.5</c:v>
                </c:pt>
                <c:pt idx="675">
                  <c:v>148.5</c:v>
                </c:pt>
                <c:pt idx="676">
                  <c:v>149</c:v>
                </c:pt>
                <c:pt idx="677">
                  <c:v>148.5</c:v>
                </c:pt>
                <c:pt idx="678">
                  <c:v>149</c:v>
                </c:pt>
                <c:pt idx="679">
                  <c:v>148.5</c:v>
                </c:pt>
                <c:pt idx="680">
                  <c:v>148.5</c:v>
                </c:pt>
                <c:pt idx="681">
                  <c:v>148.5</c:v>
                </c:pt>
                <c:pt idx="682">
                  <c:v>148.5</c:v>
                </c:pt>
                <c:pt idx="683">
                  <c:v>148.5</c:v>
                </c:pt>
                <c:pt idx="684">
                  <c:v>148.5</c:v>
                </c:pt>
                <c:pt idx="685">
                  <c:v>149</c:v>
                </c:pt>
                <c:pt idx="686">
                  <c:v>148.5</c:v>
                </c:pt>
                <c:pt idx="687">
                  <c:v>148.5</c:v>
                </c:pt>
                <c:pt idx="688">
                  <c:v>148.5</c:v>
                </c:pt>
                <c:pt idx="689">
                  <c:v>148.5</c:v>
                </c:pt>
                <c:pt idx="690">
                  <c:v>148.5</c:v>
                </c:pt>
                <c:pt idx="691">
                  <c:v>148.5</c:v>
                </c:pt>
                <c:pt idx="692">
                  <c:v>148.5</c:v>
                </c:pt>
                <c:pt idx="693">
                  <c:v>148.5</c:v>
                </c:pt>
                <c:pt idx="694">
                  <c:v>148.5</c:v>
                </c:pt>
                <c:pt idx="695">
                  <c:v>149</c:v>
                </c:pt>
                <c:pt idx="696">
                  <c:v>148.5</c:v>
                </c:pt>
                <c:pt idx="697">
                  <c:v>148.5</c:v>
                </c:pt>
                <c:pt idx="698">
                  <c:v>148.5</c:v>
                </c:pt>
                <c:pt idx="699">
                  <c:v>149</c:v>
                </c:pt>
                <c:pt idx="700">
                  <c:v>149</c:v>
                </c:pt>
                <c:pt idx="701">
                  <c:v>149</c:v>
                </c:pt>
                <c:pt idx="702">
                  <c:v>149</c:v>
                </c:pt>
                <c:pt idx="703">
                  <c:v>149</c:v>
                </c:pt>
                <c:pt idx="704">
                  <c:v>149</c:v>
                </c:pt>
                <c:pt idx="705">
                  <c:v>149</c:v>
                </c:pt>
                <c:pt idx="706">
                  <c:v>149</c:v>
                </c:pt>
                <c:pt idx="707">
                  <c:v>149</c:v>
                </c:pt>
                <c:pt idx="708">
                  <c:v>148.5</c:v>
                </c:pt>
                <c:pt idx="709">
                  <c:v>149</c:v>
                </c:pt>
                <c:pt idx="710">
                  <c:v>149</c:v>
                </c:pt>
                <c:pt idx="711">
                  <c:v>149</c:v>
                </c:pt>
                <c:pt idx="712">
                  <c:v>149</c:v>
                </c:pt>
                <c:pt idx="713">
                  <c:v>149</c:v>
                </c:pt>
                <c:pt idx="714">
                  <c:v>149</c:v>
                </c:pt>
                <c:pt idx="715">
                  <c:v>149</c:v>
                </c:pt>
                <c:pt idx="716">
                  <c:v>149</c:v>
                </c:pt>
                <c:pt idx="717">
                  <c:v>149</c:v>
                </c:pt>
                <c:pt idx="718">
                  <c:v>149</c:v>
                </c:pt>
                <c:pt idx="719">
                  <c:v>149</c:v>
                </c:pt>
                <c:pt idx="720">
                  <c:v>149</c:v>
                </c:pt>
                <c:pt idx="721">
                  <c:v>149</c:v>
                </c:pt>
                <c:pt idx="722">
                  <c:v>149</c:v>
                </c:pt>
                <c:pt idx="723">
                  <c:v>149</c:v>
                </c:pt>
                <c:pt idx="724">
                  <c:v>149</c:v>
                </c:pt>
                <c:pt idx="725">
                  <c:v>149</c:v>
                </c:pt>
                <c:pt idx="726">
                  <c:v>149</c:v>
                </c:pt>
                <c:pt idx="727">
                  <c:v>149</c:v>
                </c:pt>
                <c:pt idx="728">
                  <c:v>149</c:v>
                </c:pt>
                <c:pt idx="729">
                  <c:v>149</c:v>
                </c:pt>
                <c:pt idx="730">
                  <c:v>149</c:v>
                </c:pt>
                <c:pt idx="731">
                  <c:v>149</c:v>
                </c:pt>
                <c:pt idx="732">
                  <c:v>149</c:v>
                </c:pt>
                <c:pt idx="733">
                  <c:v>149</c:v>
                </c:pt>
                <c:pt idx="734">
                  <c:v>149</c:v>
                </c:pt>
                <c:pt idx="735">
                  <c:v>149</c:v>
                </c:pt>
                <c:pt idx="736">
                  <c:v>149</c:v>
                </c:pt>
                <c:pt idx="737">
                  <c:v>149</c:v>
                </c:pt>
                <c:pt idx="738">
                  <c:v>149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149</c:v>
                </c:pt>
                <c:pt idx="743">
                  <c:v>149</c:v>
                </c:pt>
                <c:pt idx="744">
                  <c:v>149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149</c:v>
                </c:pt>
                <c:pt idx="751">
                  <c:v>149</c:v>
                </c:pt>
                <c:pt idx="752">
                  <c:v>151</c:v>
                </c:pt>
                <c:pt idx="753">
                  <c:v>151</c:v>
                </c:pt>
                <c:pt idx="754">
                  <c:v>151</c:v>
                </c:pt>
                <c:pt idx="755">
                  <c:v>150.5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151</c:v>
                </c:pt>
                <c:pt idx="761">
                  <c:v>151</c:v>
                </c:pt>
                <c:pt idx="762">
                  <c:v>151</c:v>
                </c:pt>
                <c:pt idx="763">
                  <c:v>151</c:v>
                </c:pt>
                <c:pt idx="764">
                  <c:v>151</c:v>
                </c:pt>
                <c:pt idx="765">
                  <c:v>151</c:v>
                </c:pt>
                <c:pt idx="766">
                  <c:v>151</c:v>
                </c:pt>
                <c:pt idx="767">
                  <c:v>151</c:v>
                </c:pt>
                <c:pt idx="768">
                  <c:v>151</c:v>
                </c:pt>
                <c:pt idx="769">
                  <c:v>151</c:v>
                </c:pt>
                <c:pt idx="770">
                  <c:v>151</c:v>
                </c:pt>
                <c:pt idx="771">
                  <c:v>151</c:v>
                </c:pt>
                <c:pt idx="772">
                  <c:v>151</c:v>
                </c:pt>
                <c:pt idx="773">
                  <c:v>151</c:v>
                </c:pt>
                <c:pt idx="774">
                  <c:v>151</c:v>
                </c:pt>
                <c:pt idx="775">
                  <c:v>151</c:v>
                </c:pt>
                <c:pt idx="776">
                  <c:v>151</c:v>
                </c:pt>
                <c:pt idx="777">
                  <c:v>151</c:v>
                </c:pt>
                <c:pt idx="778">
                  <c:v>151</c:v>
                </c:pt>
                <c:pt idx="779">
                  <c:v>151</c:v>
                </c:pt>
                <c:pt idx="780">
                  <c:v>151</c:v>
                </c:pt>
                <c:pt idx="781">
                  <c:v>151</c:v>
                </c:pt>
                <c:pt idx="782">
                  <c:v>151</c:v>
                </c:pt>
                <c:pt idx="783">
                  <c:v>151</c:v>
                </c:pt>
                <c:pt idx="784">
                  <c:v>151</c:v>
                </c:pt>
                <c:pt idx="785">
                  <c:v>151</c:v>
                </c:pt>
                <c:pt idx="786">
                  <c:v>151</c:v>
                </c:pt>
                <c:pt idx="787">
                  <c:v>151</c:v>
                </c:pt>
                <c:pt idx="788">
                  <c:v>151</c:v>
                </c:pt>
                <c:pt idx="789">
                  <c:v>151</c:v>
                </c:pt>
                <c:pt idx="790">
                  <c:v>151</c:v>
                </c:pt>
                <c:pt idx="791">
                  <c:v>151</c:v>
                </c:pt>
                <c:pt idx="792">
                  <c:v>151</c:v>
                </c:pt>
                <c:pt idx="793">
                  <c:v>151</c:v>
                </c:pt>
                <c:pt idx="794">
                  <c:v>151</c:v>
                </c:pt>
                <c:pt idx="795">
                  <c:v>151</c:v>
                </c:pt>
                <c:pt idx="796">
                  <c:v>151</c:v>
                </c:pt>
                <c:pt idx="797">
                  <c:v>151</c:v>
                </c:pt>
                <c:pt idx="798">
                  <c:v>151</c:v>
                </c:pt>
                <c:pt idx="799">
                  <c:v>151</c:v>
                </c:pt>
                <c:pt idx="800">
                  <c:v>151</c:v>
                </c:pt>
                <c:pt idx="801">
                  <c:v>151</c:v>
                </c:pt>
                <c:pt idx="802">
                  <c:v>151</c:v>
                </c:pt>
                <c:pt idx="803">
                  <c:v>151</c:v>
                </c:pt>
                <c:pt idx="804">
                  <c:v>151</c:v>
                </c:pt>
                <c:pt idx="805">
                  <c:v>151</c:v>
                </c:pt>
                <c:pt idx="806">
                  <c:v>151</c:v>
                </c:pt>
                <c:pt idx="807">
                  <c:v>151</c:v>
                </c:pt>
                <c:pt idx="808">
                  <c:v>151</c:v>
                </c:pt>
                <c:pt idx="809">
                  <c:v>151</c:v>
                </c:pt>
                <c:pt idx="810">
                  <c:v>151</c:v>
                </c:pt>
                <c:pt idx="811">
                  <c:v>151</c:v>
                </c:pt>
                <c:pt idx="812">
                  <c:v>151</c:v>
                </c:pt>
                <c:pt idx="813">
                  <c:v>151</c:v>
                </c:pt>
                <c:pt idx="814">
                  <c:v>151</c:v>
                </c:pt>
                <c:pt idx="815">
                  <c:v>151</c:v>
                </c:pt>
                <c:pt idx="816">
                  <c:v>151</c:v>
                </c:pt>
                <c:pt idx="817">
                  <c:v>151</c:v>
                </c:pt>
                <c:pt idx="818">
                  <c:v>151</c:v>
                </c:pt>
                <c:pt idx="819">
                  <c:v>151</c:v>
                </c:pt>
                <c:pt idx="820">
                  <c:v>151</c:v>
                </c:pt>
                <c:pt idx="821">
                  <c:v>151</c:v>
                </c:pt>
                <c:pt idx="822">
                  <c:v>151</c:v>
                </c:pt>
                <c:pt idx="823">
                  <c:v>151</c:v>
                </c:pt>
                <c:pt idx="824">
                  <c:v>151</c:v>
                </c:pt>
                <c:pt idx="825">
                  <c:v>151</c:v>
                </c:pt>
                <c:pt idx="826">
                  <c:v>152.5</c:v>
                </c:pt>
                <c:pt idx="827">
                  <c:v>152.5</c:v>
                </c:pt>
                <c:pt idx="828">
                  <c:v>152.5</c:v>
                </c:pt>
                <c:pt idx="829">
                  <c:v>152.5</c:v>
                </c:pt>
                <c:pt idx="830">
                  <c:v>152.5</c:v>
                </c:pt>
                <c:pt idx="831">
                  <c:v>152.5</c:v>
                </c:pt>
                <c:pt idx="832">
                  <c:v>152.5</c:v>
                </c:pt>
                <c:pt idx="833">
                  <c:v>152.5</c:v>
                </c:pt>
                <c:pt idx="834">
                  <c:v>152.5</c:v>
                </c:pt>
                <c:pt idx="835">
                  <c:v>153</c:v>
                </c:pt>
                <c:pt idx="836">
                  <c:v>152.5</c:v>
                </c:pt>
                <c:pt idx="837">
                  <c:v>152.5</c:v>
                </c:pt>
                <c:pt idx="838">
                  <c:v>152.5</c:v>
                </c:pt>
                <c:pt idx="839">
                  <c:v>152.5</c:v>
                </c:pt>
                <c:pt idx="840">
                  <c:v>152.5</c:v>
                </c:pt>
                <c:pt idx="841">
                  <c:v>152.5</c:v>
                </c:pt>
                <c:pt idx="842">
                  <c:v>152.5</c:v>
                </c:pt>
                <c:pt idx="843">
                  <c:v>152.5</c:v>
                </c:pt>
                <c:pt idx="844">
                  <c:v>152.5</c:v>
                </c:pt>
                <c:pt idx="845">
                  <c:v>152.5</c:v>
                </c:pt>
                <c:pt idx="846">
                  <c:v>152.5</c:v>
                </c:pt>
                <c:pt idx="847">
                  <c:v>152.5</c:v>
                </c:pt>
                <c:pt idx="848">
                  <c:v>152.5</c:v>
                </c:pt>
                <c:pt idx="849">
                  <c:v>152.5</c:v>
                </c:pt>
                <c:pt idx="850">
                  <c:v>152.5</c:v>
                </c:pt>
                <c:pt idx="851">
                  <c:v>152.5</c:v>
                </c:pt>
                <c:pt idx="852">
                  <c:v>152.5</c:v>
                </c:pt>
                <c:pt idx="853">
                  <c:v>152.5</c:v>
                </c:pt>
                <c:pt idx="854">
                  <c:v>152.5</c:v>
                </c:pt>
                <c:pt idx="855">
                  <c:v>152.5</c:v>
                </c:pt>
                <c:pt idx="856">
                  <c:v>152.5</c:v>
                </c:pt>
                <c:pt idx="857">
                  <c:v>152.5</c:v>
                </c:pt>
                <c:pt idx="858">
                  <c:v>152.5</c:v>
                </c:pt>
                <c:pt idx="859">
                  <c:v>152.5</c:v>
                </c:pt>
                <c:pt idx="860">
                  <c:v>152.5</c:v>
                </c:pt>
                <c:pt idx="861">
                  <c:v>155</c:v>
                </c:pt>
                <c:pt idx="862">
                  <c:v>155</c:v>
                </c:pt>
                <c:pt idx="863">
                  <c:v>155</c:v>
                </c:pt>
                <c:pt idx="864">
                  <c:v>155</c:v>
                </c:pt>
                <c:pt idx="865">
                  <c:v>155</c:v>
                </c:pt>
                <c:pt idx="866">
                  <c:v>155</c:v>
                </c:pt>
                <c:pt idx="867">
                  <c:v>155</c:v>
                </c:pt>
                <c:pt idx="868">
                  <c:v>155</c:v>
                </c:pt>
                <c:pt idx="869">
                  <c:v>155</c:v>
                </c:pt>
                <c:pt idx="870">
                  <c:v>155</c:v>
                </c:pt>
                <c:pt idx="871">
                  <c:v>155</c:v>
                </c:pt>
                <c:pt idx="872">
                  <c:v>155</c:v>
                </c:pt>
                <c:pt idx="873">
                  <c:v>155</c:v>
                </c:pt>
                <c:pt idx="874">
                  <c:v>155</c:v>
                </c:pt>
                <c:pt idx="875">
                  <c:v>155</c:v>
                </c:pt>
                <c:pt idx="876">
                  <c:v>155</c:v>
                </c:pt>
                <c:pt idx="877">
                  <c:v>155</c:v>
                </c:pt>
                <c:pt idx="878">
                  <c:v>155</c:v>
                </c:pt>
                <c:pt idx="879">
                  <c:v>155</c:v>
                </c:pt>
                <c:pt idx="880">
                  <c:v>155</c:v>
                </c:pt>
                <c:pt idx="881">
                  <c:v>155</c:v>
                </c:pt>
                <c:pt idx="882">
                  <c:v>155</c:v>
                </c:pt>
                <c:pt idx="883">
                  <c:v>155</c:v>
                </c:pt>
                <c:pt idx="884">
                  <c:v>155</c:v>
                </c:pt>
                <c:pt idx="885">
                  <c:v>155</c:v>
                </c:pt>
                <c:pt idx="886">
                  <c:v>155</c:v>
                </c:pt>
                <c:pt idx="887">
                  <c:v>155</c:v>
                </c:pt>
                <c:pt idx="888">
                  <c:v>155</c:v>
                </c:pt>
                <c:pt idx="889">
                  <c:v>155</c:v>
                </c:pt>
                <c:pt idx="890">
                  <c:v>155</c:v>
                </c:pt>
                <c:pt idx="891">
                  <c:v>155</c:v>
                </c:pt>
                <c:pt idx="892">
                  <c:v>155</c:v>
                </c:pt>
                <c:pt idx="893">
                  <c:v>155</c:v>
                </c:pt>
                <c:pt idx="894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EA-4AF3-AEF8-D0DE87B7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671"/>
        <c:axId val="157117151"/>
      </c:scatterChart>
      <c:valAx>
        <c:axId val="157116671"/>
        <c:scaling>
          <c:orientation val="minMax"/>
          <c:max val="1.1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51"/>
        <c:crosses val="autoZero"/>
        <c:crossBetween val="midCat"/>
      </c:valAx>
      <c:valAx>
        <c:axId val="157117151"/>
        <c:scaling>
          <c:orientation val="minMax"/>
          <c:max val="165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6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Cyclic Load Stages on Noise Barier Panel </a:t>
            </a:r>
          </a:p>
        </c:rich>
      </c:tx>
      <c:layout>
        <c:manualLayout>
          <c:xMode val="edge"/>
          <c:yMode val="edge"/>
          <c:x val="0.30633804920726371"/>
          <c:y val="1.6544112857771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7551232122313"/>
          <c:y val="7.0685405048457231E-2"/>
          <c:w val="0.85121728942719188"/>
          <c:h val="0.78770786487998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'Panel 1 - Yield'!$I$18:$I$69</c:f>
              <c:numCache>
                <c:formatCode>0.0\ "%"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18.285714285714285</c:v>
                </c:pt>
                <c:pt idx="3">
                  <c:v>26.571428571428573</c:v>
                </c:pt>
                <c:pt idx="4">
                  <c:v>34.857142857142854</c:v>
                </c:pt>
                <c:pt idx="5">
                  <c:v>43.142857142857146</c:v>
                </c:pt>
                <c:pt idx="6">
                  <c:v>34.857142857142854</c:v>
                </c:pt>
                <c:pt idx="7">
                  <c:v>26.571428571428573</c:v>
                </c:pt>
                <c:pt idx="8">
                  <c:v>18.285714285714285</c:v>
                </c:pt>
                <c:pt idx="9">
                  <c:v>10</c:v>
                </c:pt>
                <c:pt idx="10">
                  <c:v>10</c:v>
                </c:pt>
                <c:pt idx="11">
                  <c:v>21.571428571428573</c:v>
                </c:pt>
                <c:pt idx="12">
                  <c:v>43.142857142857146</c:v>
                </c:pt>
                <c:pt idx="13">
                  <c:v>53.761904761904766</c:v>
                </c:pt>
                <c:pt idx="14">
                  <c:v>64.380952380952365</c:v>
                </c:pt>
                <c:pt idx="15">
                  <c:v>75</c:v>
                </c:pt>
                <c:pt idx="16">
                  <c:v>64.380952380952365</c:v>
                </c:pt>
                <c:pt idx="17">
                  <c:v>53.761904761904766</c:v>
                </c:pt>
                <c:pt idx="18">
                  <c:v>43.142857142857146</c:v>
                </c:pt>
                <c:pt idx="19">
                  <c:v>21.571428571428573</c:v>
                </c:pt>
                <c:pt idx="20">
                  <c:v>10</c:v>
                </c:pt>
                <c:pt idx="21">
                  <c:v>10</c:v>
                </c:pt>
                <c:pt idx="22">
                  <c:v>43.142857142857146</c:v>
                </c:pt>
                <c:pt idx="23">
                  <c:v>57.357142857142854</c:v>
                </c:pt>
                <c:pt idx="24">
                  <c:v>71.571428571428555</c:v>
                </c:pt>
                <c:pt idx="25">
                  <c:v>85.785714285714292</c:v>
                </c:pt>
                <c:pt idx="26">
                  <c:v>100</c:v>
                </c:pt>
                <c:pt idx="27">
                  <c:v>85.785714285714292</c:v>
                </c:pt>
                <c:pt idx="28">
                  <c:v>71.571428571428555</c:v>
                </c:pt>
                <c:pt idx="29">
                  <c:v>57.357142857142854</c:v>
                </c:pt>
                <c:pt idx="30">
                  <c:v>43.142857142857146</c:v>
                </c:pt>
                <c:pt idx="31">
                  <c:v>10</c:v>
                </c:pt>
                <c:pt idx="32">
                  <c:v>10</c:v>
                </c:pt>
                <c:pt idx="33">
                  <c:v>43.142857142857146</c:v>
                </c:pt>
                <c:pt idx="34">
                  <c:v>69.857142857142861</c:v>
                </c:pt>
                <c:pt idx="35">
                  <c:v>96.571428571428555</c:v>
                </c:pt>
                <c:pt idx="36">
                  <c:v>123.28571428571429</c:v>
                </c:pt>
                <c:pt idx="37">
                  <c:v>150</c:v>
                </c:pt>
                <c:pt idx="38">
                  <c:v>123.28571428571429</c:v>
                </c:pt>
                <c:pt idx="39">
                  <c:v>96.571428571428555</c:v>
                </c:pt>
                <c:pt idx="40">
                  <c:v>69.857142857142861</c:v>
                </c:pt>
                <c:pt idx="41">
                  <c:v>43.142857142857146</c:v>
                </c:pt>
                <c:pt idx="42">
                  <c:v>10</c:v>
                </c:pt>
                <c:pt idx="43">
                  <c:v>10</c:v>
                </c:pt>
                <c:pt idx="44">
                  <c:v>43.142857142857146</c:v>
                </c:pt>
                <c:pt idx="45">
                  <c:v>65.551020408163268</c:v>
                </c:pt>
                <c:pt idx="46">
                  <c:v>87.959183673469383</c:v>
                </c:pt>
                <c:pt idx="47">
                  <c:v>110.3673469387755</c:v>
                </c:pt>
                <c:pt idx="48">
                  <c:v>132.77551020408163</c:v>
                </c:pt>
                <c:pt idx="49">
                  <c:v>155.18367346938774</c:v>
                </c:pt>
                <c:pt idx="50">
                  <c:v>177.59183673469386</c:v>
                </c:pt>
                <c:pt idx="5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C-4845-844D-8BDCCA9D89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1756056"/>
        <c:axId val="641753896"/>
      </c:barChart>
      <c:catAx>
        <c:axId val="64175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3896"/>
        <c:crosses val="autoZero"/>
        <c:auto val="1"/>
        <c:lblAlgn val="ctr"/>
        <c:lblOffset val="100"/>
        <c:noMultiLvlLbl val="0"/>
      </c:catAx>
      <c:valAx>
        <c:axId val="6417538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STRENGTH III Wind Load</a:t>
                </a:r>
              </a:p>
            </c:rich>
          </c:tx>
          <c:layout>
            <c:manualLayout>
              <c:xMode val="edge"/>
              <c:yMode val="edge"/>
              <c:x val="1.093827473992808E-2"/>
              <c:y val="0.2572316760189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Panel 4 - Wind Pressure vs Deflection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Panel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'Panel 4 - Yield'!$H$18:$H$69</c:f>
              <c:numCache>
                <c:formatCode>0.000\ "in."</c:formatCode>
                <c:ptCount val="52"/>
                <c:pt idx="0">
                  <c:v>0</c:v>
                </c:pt>
                <c:pt idx="1">
                  <c:v>7.874015748031496E-2</c:v>
                </c:pt>
                <c:pt idx="2">
                  <c:v>0.13779527559055119</c:v>
                </c:pt>
                <c:pt idx="3">
                  <c:v>0.21653543307086615</c:v>
                </c:pt>
                <c:pt idx="4">
                  <c:v>0.31496062992125984</c:v>
                </c:pt>
                <c:pt idx="5">
                  <c:v>0.35433070866141736</c:v>
                </c:pt>
                <c:pt idx="6">
                  <c:v>0.35433070866141736</c:v>
                </c:pt>
                <c:pt idx="7">
                  <c:v>0.31496062992125984</c:v>
                </c:pt>
                <c:pt idx="8">
                  <c:v>0.27559055118110237</c:v>
                </c:pt>
                <c:pt idx="9">
                  <c:v>0.21653543307086615</c:v>
                </c:pt>
                <c:pt idx="10">
                  <c:v>0.21653543307086615</c:v>
                </c:pt>
                <c:pt idx="11">
                  <c:v>0.21653543307086615</c:v>
                </c:pt>
                <c:pt idx="12">
                  <c:v>0.47244094488188981</c:v>
                </c:pt>
                <c:pt idx="13">
                  <c:v>0.59055118110236227</c:v>
                </c:pt>
                <c:pt idx="14">
                  <c:v>0.6692913385826772</c:v>
                </c:pt>
                <c:pt idx="15">
                  <c:v>0.76771653543307095</c:v>
                </c:pt>
                <c:pt idx="16">
                  <c:v>0.74803149606299213</c:v>
                </c:pt>
                <c:pt idx="17">
                  <c:v>0.6692913385826772</c:v>
                </c:pt>
                <c:pt idx="18">
                  <c:v>0.61023622047244097</c:v>
                </c:pt>
                <c:pt idx="19">
                  <c:v>0.35433070866141736</c:v>
                </c:pt>
                <c:pt idx="20">
                  <c:v>0.29527559055118113</c:v>
                </c:pt>
                <c:pt idx="21">
                  <c:v>0.29527559055118113</c:v>
                </c:pt>
                <c:pt idx="22">
                  <c:v>0.51181102362204722</c:v>
                </c:pt>
                <c:pt idx="23">
                  <c:v>0.70866141732283472</c:v>
                </c:pt>
                <c:pt idx="24">
                  <c:v>0.82677165354330717</c:v>
                </c:pt>
                <c:pt idx="25">
                  <c:v>0.98425196850393704</c:v>
                </c:pt>
                <c:pt idx="26">
                  <c:v>1.0629921259842521</c:v>
                </c:pt>
                <c:pt idx="27">
                  <c:v>1.0629921259842521</c:v>
                </c:pt>
                <c:pt idx="28">
                  <c:v>1.0236220472440944</c:v>
                </c:pt>
                <c:pt idx="29">
                  <c:v>0.9055118110236221</c:v>
                </c:pt>
                <c:pt idx="30">
                  <c:v>0.72834645669291342</c:v>
                </c:pt>
                <c:pt idx="31">
                  <c:v>0.3346456692913386</c:v>
                </c:pt>
                <c:pt idx="32">
                  <c:v>0.3346456692913386</c:v>
                </c:pt>
                <c:pt idx="33">
                  <c:v>0.59055118110236227</c:v>
                </c:pt>
                <c:pt idx="34">
                  <c:v>0.9055118110236221</c:v>
                </c:pt>
                <c:pt idx="35">
                  <c:v>1.1023622047244095</c:v>
                </c:pt>
                <c:pt idx="36">
                  <c:v>1.3779527559055118</c:v>
                </c:pt>
                <c:pt idx="37">
                  <c:v>1.8700787401574803</c:v>
                </c:pt>
                <c:pt idx="38">
                  <c:v>1.8700787401574803</c:v>
                </c:pt>
                <c:pt idx="39">
                  <c:v>1.7716535433070868</c:v>
                </c:pt>
                <c:pt idx="40">
                  <c:v>1.5157480314960632</c:v>
                </c:pt>
                <c:pt idx="41">
                  <c:v>1.1023622047244095</c:v>
                </c:pt>
                <c:pt idx="42">
                  <c:v>0.62992125984251968</c:v>
                </c:pt>
                <c:pt idx="43">
                  <c:v>0.62992125984251968</c:v>
                </c:pt>
                <c:pt idx="44">
                  <c:v>0.96456692913385833</c:v>
                </c:pt>
                <c:pt idx="45">
                  <c:v>1.0629921259842521</c:v>
                </c:pt>
                <c:pt idx="46">
                  <c:v>1.2598425196850394</c:v>
                </c:pt>
                <c:pt idx="47">
                  <c:v>1.5157480314960632</c:v>
                </c:pt>
                <c:pt idx="48">
                  <c:v>1.8307086614173229</c:v>
                </c:pt>
                <c:pt idx="49">
                  <c:v>2.1653543307086616</c:v>
                </c:pt>
                <c:pt idx="50">
                  <c:v>3.1496062992125986</c:v>
                </c:pt>
                <c:pt idx="51">
                  <c:v>4.1732283464566935</c:v>
                </c:pt>
              </c:numCache>
            </c:numRef>
          </c:xVal>
          <c:yVal>
            <c:numRef>
              <c:f>'Panel 4 - Yield'!$D$18:$D$69</c:f>
              <c:numCache>
                <c:formatCode>0.00\ "psf"</c:formatCode>
                <c:ptCount val="52"/>
                <c:pt idx="0">
                  <c:v>0</c:v>
                </c:pt>
                <c:pt idx="1">
                  <c:v>3.5</c:v>
                </c:pt>
                <c:pt idx="2">
                  <c:v>6.4</c:v>
                </c:pt>
                <c:pt idx="3">
                  <c:v>9.3000000000000007</c:v>
                </c:pt>
                <c:pt idx="4">
                  <c:v>12.200000000000001</c:v>
                </c:pt>
                <c:pt idx="5">
                  <c:v>15.1</c:v>
                </c:pt>
                <c:pt idx="6">
                  <c:v>12.200000000000001</c:v>
                </c:pt>
                <c:pt idx="7">
                  <c:v>9.3000000000000007</c:v>
                </c:pt>
                <c:pt idx="8">
                  <c:v>6.4</c:v>
                </c:pt>
                <c:pt idx="9">
                  <c:v>3.5</c:v>
                </c:pt>
                <c:pt idx="10">
                  <c:v>3.5</c:v>
                </c:pt>
                <c:pt idx="11">
                  <c:v>7.55</c:v>
                </c:pt>
                <c:pt idx="12">
                  <c:v>15.1</c:v>
                </c:pt>
                <c:pt idx="13">
                  <c:v>18.816666666666666</c:v>
                </c:pt>
                <c:pt idx="14">
                  <c:v>22.533333333333331</c:v>
                </c:pt>
                <c:pt idx="15">
                  <c:v>26.25</c:v>
                </c:pt>
                <c:pt idx="16">
                  <c:v>22.533333333333331</c:v>
                </c:pt>
                <c:pt idx="17">
                  <c:v>18.816666666666666</c:v>
                </c:pt>
                <c:pt idx="18">
                  <c:v>15.1</c:v>
                </c:pt>
                <c:pt idx="19">
                  <c:v>7.55</c:v>
                </c:pt>
                <c:pt idx="20">
                  <c:v>3.5</c:v>
                </c:pt>
                <c:pt idx="21">
                  <c:v>3.5</c:v>
                </c:pt>
                <c:pt idx="22">
                  <c:v>15.1</c:v>
                </c:pt>
                <c:pt idx="23">
                  <c:v>20.074999999999999</c:v>
                </c:pt>
                <c:pt idx="24">
                  <c:v>25.049999999999997</c:v>
                </c:pt>
                <c:pt idx="25">
                  <c:v>30.024999999999999</c:v>
                </c:pt>
                <c:pt idx="26">
                  <c:v>35</c:v>
                </c:pt>
                <c:pt idx="27">
                  <c:v>30.024999999999999</c:v>
                </c:pt>
                <c:pt idx="28">
                  <c:v>25.049999999999997</c:v>
                </c:pt>
                <c:pt idx="29">
                  <c:v>20.074999999999999</c:v>
                </c:pt>
                <c:pt idx="30">
                  <c:v>15.1</c:v>
                </c:pt>
                <c:pt idx="31">
                  <c:v>3.5</c:v>
                </c:pt>
                <c:pt idx="32">
                  <c:v>3.5</c:v>
                </c:pt>
                <c:pt idx="33">
                  <c:v>15.1</c:v>
                </c:pt>
                <c:pt idx="34">
                  <c:v>24.45</c:v>
                </c:pt>
                <c:pt idx="35">
                  <c:v>33.799999999999997</c:v>
                </c:pt>
                <c:pt idx="36">
                  <c:v>43.15</c:v>
                </c:pt>
                <c:pt idx="37">
                  <c:v>52.5</c:v>
                </c:pt>
                <c:pt idx="38">
                  <c:v>43.15</c:v>
                </c:pt>
                <c:pt idx="39">
                  <c:v>33.799999999999997</c:v>
                </c:pt>
                <c:pt idx="40">
                  <c:v>24.45</c:v>
                </c:pt>
                <c:pt idx="41">
                  <c:v>15.1</c:v>
                </c:pt>
                <c:pt idx="42">
                  <c:v>3.5</c:v>
                </c:pt>
                <c:pt idx="43">
                  <c:v>3.5</c:v>
                </c:pt>
                <c:pt idx="44">
                  <c:v>15.1</c:v>
                </c:pt>
                <c:pt idx="45">
                  <c:v>22.942857142857143</c:v>
                </c:pt>
                <c:pt idx="46">
                  <c:v>30.785714285714285</c:v>
                </c:pt>
                <c:pt idx="47">
                  <c:v>38.628571428571426</c:v>
                </c:pt>
                <c:pt idx="48">
                  <c:v>46.471428571428568</c:v>
                </c:pt>
                <c:pt idx="49">
                  <c:v>54.31428571428571</c:v>
                </c:pt>
                <c:pt idx="50">
                  <c:v>62.157142857142851</c:v>
                </c:pt>
                <c:pt idx="5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3EA-867E-CFF7284E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671"/>
        <c:axId val="157117151"/>
      </c:scatterChart>
      <c:valAx>
        <c:axId val="1571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in.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51"/>
        <c:crosses val="autoZero"/>
        <c:crossBetween val="midCat"/>
      </c:valAx>
      <c:valAx>
        <c:axId val="157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ps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6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 Wind Pressure vs Deflection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Panel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'Panel 4 - Yield'!$H$18:$H$69</c:f>
              <c:numCache>
                <c:formatCode>0.000\ "in."</c:formatCode>
                <c:ptCount val="52"/>
                <c:pt idx="0">
                  <c:v>0</c:v>
                </c:pt>
                <c:pt idx="1">
                  <c:v>7.874015748031496E-2</c:v>
                </c:pt>
                <c:pt idx="2">
                  <c:v>0.13779527559055119</c:v>
                </c:pt>
                <c:pt idx="3">
                  <c:v>0.21653543307086615</c:v>
                </c:pt>
                <c:pt idx="4">
                  <c:v>0.31496062992125984</c:v>
                </c:pt>
                <c:pt idx="5">
                  <c:v>0.35433070866141736</c:v>
                </c:pt>
                <c:pt idx="6">
                  <c:v>0.35433070866141736</c:v>
                </c:pt>
                <c:pt idx="7">
                  <c:v>0.31496062992125984</c:v>
                </c:pt>
                <c:pt idx="8">
                  <c:v>0.27559055118110237</c:v>
                </c:pt>
                <c:pt idx="9">
                  <c:v>0.21653543307086615</c:v>
                </c:pt>
                <c:pt idx="10">
                  <c:v>0.21653543307086615</c:v>
                </c:pt>
                <c:pt idx="11">
                  <c:v>0.21653543307086615</c:v>
                </c:pt>
                <c:pt idx="12">
                  <c:v>0.47244094488188981</c:v>
                </c:pt>
                <c:pt idx="13">
                  <c:v>0.59055118110236227</c:v>
                </c:pt>
                <c:pt idx="14">
                  <c:v>0.6692913385826772</c:v>
                </c:pt>
                <c:pt idx="15">
                  <c:v>0.76771653543307095</c:v>
                </c:pt>
                <c:pt idx="16">
                  <c:v>0.74803149606299213</c:v>
                </c:pt>
                <c:pt idx="17">
                  <c:v>0.6692913385826772</c:v>
                </c:pt>
                <c:pt idx="18">
                  <c:v>0.61023622047244097</c:v>
                </c:pt>
                <c:pt idx="19">
                  <c:v>0.35433070866141736</c:v>
                </c:pt>
                <c:pt idx="20">
                  <c:v>0.29527559055118113</c:v>
                </c:pt>
                <c:pt idx="21">
                  <c:v>0.29527559055118113</c:v>
                </c:pt>
                <c:pt idx="22">
                  <c:v>0.51181102362204722</c:v>
                </c:pt>
                <c:pt idx="23">
                  <c:v>0.70866141732283472</c:v>
                </c:pt>
                <c:pt idx="24">
                  <c:v>0.82677165354330717</c:v>
                </c:pt>
                <c:pt idx="25">
                  <c:v>0.98425196850393704</c:v>
                </c:pt>
                <c:pt idx="26">
                  <c:v>1.0629921259842521</c:v>
                </c:pt>
                <c:pt idx="27">
                  <c:v>1.0629921259842521</c:v>
                </c:pt>
                <c:pt idx="28">
                  <c:v>1.0236220472440944</c:v>
                </c:pt>
                <c:pt idx="29">
                  <c:v>0.9055118110236221</c:v>
                </c:pt>
                <c:pt idx="30">
                  <c:v>0.72834645669291342</c:v>
                </c:pt>
                <c:pt idx="31">
                  <c:v>0.3346456692913386</c:v>
                </c:pt>
                <c:pt idx="32">
                  <c:v>0.3346456692913386</c:v>
                </c:pt>
                <c:pt idx="33">
                  <c:v>0.59055118110236227</c:v>
                </c:pt>
                <c:pt idx="34">
                  <c:v>0.9055118110236221</c:v>
                </c:pt>
                <c:pt idx="35">
                  <c:v>1.1023622047244095</c:v>
                </c:pt>
                <c:pt idx="36">
                  <c:v>1.3779527559055118</c:v>
                </c:pt>
                <c:pt idx="37">
                  <c:v>1.8700787401574803</c:v>
                </c:pt>
                <c:pt idx="38">
                  <c:v>1.8700787401574803</c:v>
                </c:pt>
                <c:pt idx="39">
                  <c:v>1.7716535433070868</c:v>
                </c:pt>
                <c:pt idx="40">
                  <c:v>1.5157480314960632</c:v>
                </c:pt>
                <c:pt idx="41">
                  <c:v>1.1023622047244095</c:v>
                </c:pt>
                <c:pt idx="42">
                  <c:v>0.62992125984251968</c:v>
                </c:pt>
                <c:pt idx="43">
                  <c:v>0.62992125984251968</c:v>
                </c:pt>
                <c:pt idx="44">
                  <c:v>0.96456692913385833</c:v>
                </c:pt>
                <c:pt idx="45">
                  <c:v>1.0629921259842521</c:v>
                </c:pt>
                <c:pt idx="46">
                  <c:v>1.2598425196850394</c:v>
                </c:pt>
                <c:pt idx="47">
                  <c:v>1.5157480314960632</c:v>
                </c:pt>
                <c:pt idx="48">
                  <c:v>1.8307086614173229</c:v>
                </c:pt>
                <c:pt idx="49">
                  <c:v>2.1653543307086616</c:v>
                </c:pt>
                <c:pt idx="50">
                  <c:v>3.1496062992125986</c:v>
                </c:pt>
                <c:pt idx="51">
                  <c:v>4.1732283464566935</c:v>
                </c:pt>
              </c:numCache>
            </c:numRef>
          </c:xVal>
          <c:yVal>
            <c:numRef>
              <c:f>'Panel 4 - Yield'!$D$18:$D$69</c:f>
              <c:numCache>
                <c:formatCode>0.00\ "psf"</c:formatCode>
                <c:ptCount val="52"/>
                <c:pt idx="0">
                  <c:v>0</c:v>
                </c:pt>
                <c:pt idx="1">
                  <c:v>3.5</c:v>
                </c:pt>
                <c:pt idx="2">
                  <c:v>6.4</c:v>
                </c:pt>
                <c:pt idx="3">
                  <c:v>9.3000000000000007</c:v>
                </c:pt>
                <c:pt idx="4">
                  <c:v>12.200000000000001</c:v>
                </c:pt>
                <c:pt idx="5">
                  <c:v>15.1</c:v>
                </c:pt>
                <c:pt idx="6">
                  <c:v>12.200000000000001</c:v>
                </c:pt>
                <c:pt idx="7">
                  <c:v>9.3000000000000007</c:v>
                </c:pt>
                <c:pt idx="8">
                  <c:v>6.4</c:v>
                </c:pt>
                <c:pt idx="9">
                  <c:v>3.5</c:v>
                </c:pt>
                <c:pt idx="10">
                  <c:v>3.5</c:v>
                </c:pt>
                <c:pt idx="11">
                  <c:v>7.55</c:v>
                </c:pt>
                <c:pt idx="12">
                  <c:v>15.1</c:v>
                </c:pt>
                <c:pt idx="13">
                  <c:v>18.816666666666666</c:v>
                </c:pt>
                <c:pt idx="14">
                  <c:v>22.533333333333331</c:v>
                </c:pt>
                <c:pt idx="15">
                  <c:v>26.25</c:v>
                </c:pt>
                <c:pt idx="16">
                  <c:v>22.533333333333331</c:v>
                </c:pt>
                <c:pt idx="17">
                  <c:v>18.816666666666666</c:v>
                </c:pt>
                <c:pt idx="18">
                  <c:v>15.1</c:v>
                </c:pt>
                <c:pt idx="19">
                  <c:v>7.55</c:v>
                </c:pt>
                <c:pt idx="20">
                  <c:v>3.5</c:v>
                </c:pt>
                <c:pt idx="21">
                  <c:v>3.5</c:v>
                </c:pt>
                <c:pt idx="22">
                  <c:v>15.1</c:v>
                </c:pt>
                <c:pt idx="23">
                  <c:v>20.074999999999999</c:v>
                </c:pt>
                <c:pt idx="24">
                  <c:v>25.049999999999997</c:v>
                </c:pt>
                <c:pt idx="25">
                  <c:v>30.024999999999999</c:v>
                </c:pt>
                <c:pt idx="26">
                  <c:v>35</c:v>
                </c:pt>
                <c:pt idx="27">
                  <c:v>30.024999999999999</c:v>
                </c:pt>
                <c:pt idx="28">
                  <c:v>25.049999999999997</c:v>
                </c:pt>
                <c:pt idx="29">
                  <c:v>20.074999999999999</c:v>
                </c:pt>
                <c:pt idx="30">
                  <c:v>15.1</c:v>
                </c:pt>
                <c:pt idx="31">
                  <c:v>3.5</c:v>
                </c:pt>
                <c:pt idx="32">
                  <c:v>3.5</c:v>
                </c:pt>
                <c:pt idx="33">
                  <c:v>15.1</c:v>
                </c:pt>
                <c:pt idx="34">
                  <c:v>24.45</c:v>
                </c:pt>
                <c:pt idx="35">
                  <c:v>33.799999999999997</c:v>
                </c:pt>
                <c:pt idx="36">
                  <c:v>43.15</c:v>
                </c:pt>
                <c:pt idx="37">
                  <c:v>52.5</c:v>
                </c:pt>
                <c:pt idx="38">
                  <c:v>43.15</c:v>
                </c:pt>
                <c:pt idx="39">
                  <c:v>33.799999999999997</c:v>
                </c:pt>
                <c:pt idx="40">
                  <c:v>24.45</c:v>
                </c:pt>
                <c:pt idx="41">
                  <c:v>15.1</c:v>
                </c:pt>
                <c:pt idx="42">
                  <c:v>3.5</c:v>
                </c:pt>
                <c:pt idx="43">
                  <c:v>3.5</c:v>
                </c:pt>
                <c:pt idx="44">
                  <c:v>15.1</c:v>
                </c:pt>
                <c:pt idx="45">
                  <c:v>22.942857142857143</c:v>
                </c:pt>
                <c:pt idx="46">
                  <c:v>30.785714285714285</c:v>
                </c:pt>
                <c:pt idx="47">
                  <c:v>38.628571428571426</c:v>
                </c:pt>
                <c:pt idx="48">
                  <c:v>46.471428571428568</c:v>
                </c:pt>
                <c:pt idx="49">
                  <c:v>54.31428571428571</c:v>
                </c:pt>
                <c:pt idx="50">
                  <c:v>62.157142857142851</c:v>
                </c:pt>
                <c:pt idx="5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6E-465E-9248-8A51BC9BEC4A}"/>
            </c:ext>
          </c:extLst>
        </c:ser>
        <c:ser>
          <c:idx val="1"/>
          <c:order val="1"/>
          <c:tx>
            <c:v>Panel 3</c:v>
          </c:tx>
          <c:xVal>
            <c:numRef>
              <c:f>'Panel 3 - Yield'!$H$18:$H$69</c:f>
              <c:numCache>
                <c:formatCode>0.000\ "in."</c:formatCode>
                <c:ptCount val="52"/>
                <c:pt idx="0">
                  <c:v>0</c:v>
                </c:pt>
                <c:pt idx="1">
                  <c:v>3.937007874015748E-2</c:v>
                </c:pt>
                <c:pt idx="2">
                  <c:v>0.11811023622047245</c:v>
                </c:pt>
                <c:pt idx="3">
                  <c:v>0.21653543307086615</c:v>
                </c:pt>
                <c:pt idx="4">
                  <c:v>0.29527559055118113</c:v>
                </c:pt>
                <c:pt idx="5">
                  <c:v>0.39370078740157483</c:v>
                </c:pt>
                <c:pt idx="6">
                  <c:v>0.37401574803149606</c:v>
                </c:pt>
                <c:pt idx="7">
                  <c:v>0.3346456692913386</c:v>
                </c:pt>
                <c:pt idx="8">
                  <c:v>0.27559055118110237</c:v>
                </c:pt>
                <c:pt idx="9">
                  <c:v>0.19685039370078741</c:v>
                </c:pt>
                <c:pt idx="10">
                  <c:v>0.19685039370078741</c:v>
                </c:pt>
                <c:pt idx="11">
                  <c:v>0.21653543307086615</c:v>
                </c:pt>
                <c:pt idx="12">
                  <c:v>0.41338582677165359</c:v>
                </c:pt>
                <c:pt idx="13">
                  <c:v>0.55118110236220474</c:v>
                </c:pt>
                <c:pt idx="14">
                  <c:v>0.62992125984251968</c:v>
                </c:pt>
                <c:pt idx="15">
                  <c:v>0.74803149606299213</c:v>
                </c:pt>
                <c:pt idx="16">
                  <c:v>0.74803149606299213</c:v>
                </c:pt>
                <c:pt idx="17">
                  <c:v>0.62992125984251968</c:v>
                </c:pt>
                <c:pt idx="18">
                  <c:v>0.55118110236220474</c:v>
                </c:pt>
                <c:pt idx="19">
                  <c:v>0.35433070866141736</c:v>
                </c:pt>
                <c:pt idx="20">
                  <c:v>0.27559055118110237</c:v>
                </c:pt>
                <c:pt idx="21">
                  <c:v>0.27559055118110237</c:v>
                </c:pt>
                <c:pt idx="22">
                  <c:v>0.47244094488188981</c:v>
                </c:pt>
                <c:pt idx="23">
                  <c:v>0.59055118110236227</c:v>
                </c:pt>
                <c:pt idx="24">
                  <c:v>0.74803149606299213</c:v>
                </c:pt>
                <c:pt idx="25">
                  <c:v>0.86614173228346458</c:v>
                </c:pt>
                <c:pt idx="26">
                  <c:v>1.0236220472440944</c:v>
                </c:pt>
                <c:pt idx="27">
                  <c:v>1.0236220472440944</c:v>
                </c:pt>
                <c:pt idx="28">
                  <c:v>0.94488188976377963</c:v>
                </c:pt>
                <c:pt idx="29">
                  <c:v>0.82677165354330717</c:v>
                </c:pt>
                <c:pt idx="30">
                  <c:v>0.70866141732283472</c:v>
                </c:pt>
                <c:pt idx="31">
                  <c:v>0.35433070866141736</c:v>
                </c:pt>
                <c:pt idx="32">
                  <c:v>0.35433070866141736</c:v>
                </c:pt>
                <c:pt idx="33">
                  <c:v>0.55118110236220474</c:v>
                </c:pt>
                <c:pt idx="34">
                  <c:v>0.74803149606299213</c:v>
                </c:pt>
                <c:pt idx="35">
                  <c:v>0.98425196850393704</c:v>
                </c:pt>
                <c:pt idx="36">
                  <c:v>1.2204724409448819</c:v>
                </c:pt>
                <c:pt idx="37">
                  <c:v>1.6535433070866143</c:v>
                </c:pt>
                <c:pt idx="38">
                  <c:v>1.6535433070866143</c:v>
                </c:pt>
                <c:pt idx="39">
                  <c:v>1.5157480314960632</c:v>
                </c:pt>
                <c:pt idx="40">
                  <c:v>1.2598425196850394</c:v>
                </c:pt>
                <c:pt idx="41">
                  <c:v>0.94488188976377963</c:v>
                </c:pt>
                <c:pt idx="42">
                  <c:v>0.51181102362204722</c:v>
                </c:pt>
                <c:pt idx="43">
                  <c:v>0.51181102362204722</c:v>
                </c:pt>
                <c:pt idx="44">
                  <c:v>0.70866141732283472</c:v>
                </c:pt>
                <c:pt idx="45">
                  <c:v>0.9055118110236221</c:v>
                </c:pt>
                <c:pt idx="46">
                  <c:v>1.1023622047244095</c:v>
                </c:pt>
                <c:pt idx="47">
                  <c:v>1.3385826771653544</c:v>
                </c:pt>
                <c:pt idx="48">
                  <c:v>1.594488188976378</c:v>
                </c:pt>
                <c:pt idx="49">
                  <c:v>1.8503937007874016</c:v>
                </c:pt>
                <c:pt idx="50">
                  <c:v>2.2637795275590551</c:v>
                </c:pt>
                <c:pt idx="51">
                  <c:v>3.484251968503937</c:v>
                </c:pt>
              </c:numCache>
            </c:numRef>
          </c:xVal>
          <c:yVal>
            <c:numRef>
              <c:f>'Panel 3 - Yield'!$D$18:$D$69</c:f>
              <c:numCache>
                <c:formatCode>0.00\ "psf"</c:formatCode>
                <c:ptCount val="52"/>
                <c:pt idx="0">
                  <c:v>0</c:v>
                </c:pt>
                <c:pt idx="1">
                  <c:v>3.5</c:v>
                </c:pt>
                <c:pt idx="2">
                  <c:v>6.4</c:v>
                </c:pt>
                <c:pt idx="3">
                  <c:v>9.3000000000000007</c:v>
                </c:pt>
                <c:pt idx="4">
                  <c:v>12.200000000000001</c:v>
                </c:pt>
                <c:pt idx="5">
                  <c:v>15.1</c:v>
                </c:pt>
                <c:pt idx="6">
                  <c:v>12.200000000000001</c:v>
                </c:pt>
                <c:pt idx="7">
                  <c:v>9.3000000000000007</c:v>
                </c:pt>
                <c:pt idx="8">
                  <c:v>6.4</c:v>
                </c:pt>
                <c:pt idx="9">
                  <c:v>3.5</c:v>
                </c:pt>
                <c:pt idx="10">
                  <c:v>3.5</c:v>
                </c:pt>
                <c:pt idx="11">
                  <c:v>7.55</c:v>
                </c:pt>
                <c:pt idx="12">
                  <c:v>15.1</c:v>
                </c:pt>
                <c:pt idx="13">
                  <c:v>18.816666666666666</c:v>
                </c:pt>
                <c:pt idx="14">
                  <c:v>22.533333333333331</c:v>
                </c:pt>
                <c:pt idx="15">
                  <c:v>26.25</c:v>
                </c:pt>
                <c:pt idx="16">
                  <c:v>22.533333333333331</c:v>
                </c:pt>
                <c:pt idx="17">
                  <c:v>18.816666666666666</c:v>
                </c:pt>
                <c:pt idx="18">
                  <c:v>15.1</c:v>
                </c:pt>
                <c:pt idx="19">
                  <c:v>7.55</c:v>
                </c:pt>
                <c:pt idx="20">
                  <c:v>3.5</c:v>
                </c:pt>
                <c:pt idx="21">
                  <c:v>3.5</c:v>
                </c:pt>
                <c:pt idx="22">
                  <c:v>15.1</c:v>
                </c:pt>
                <c:pt idx="23">
                  <c:v>20.074999999999999</c:v>
                </c:pt>
                <c:pt idx="24">
                  <c:v>25.049999999999997</c:v>
                </c:pt>
                <c:pt idx="25">
                  <c:v>30.024999999999999</c:v>
                </c:pt>
                <c:pt idx="26">
                  <c:v>35</c:v>
                </c:pt>
                <c:pt idx="27">
                  <c:v>30.024999999999999</c:v>
                </c:pt>
                <c:pt idx="28">
                  <c:v>25.049999999999997</c:v>
                </c:pt>
                <c:pt idx="29">
                  <c:v>20.074999999999999</c:v>
                </c:pt>
                <c:pt idx="30">
                  <c:v>15.1</c:v>
                </c:pt>
                <c:pt idx="31">
                  <c:v>3.5</c:v>
                </c:pt>
                <c:pt idx="32">
                  <c:v>3.5</c:v>
                </c:pt>
                <c:pt idx="33">
                  <c:v>15.1</c:v>
                </c:pt>
                <c:pt idx="34">
                  <c:v>24.45</c:v>
                </c:pt>
                <c:pt idx="35">
                  <c:v>33.799999999999997</c:v>
                </c:pt>
                <c:pt idx="36">
                  <c:v>43.15</c:v>
                </c:pt>
                <c:pt idx="37">
                  <c:v>52.5</c:v>
                </c:pt>
                <c:pt idx="38">
                  <c:v>43.15</c:v>
                </c:pt>
                <c:pt idx="39">
                  <c:v>33.799999999999997</c:v>
                </c:pt>
                <c:pt idx="40">
                  <c:v>24.45</c:v>
                </c:pt>
                <c:pt idx="41">
                  <c:v>15.1</c:v>
                </c:pt>
                <c:pt idx="42">
                  <c:v>3.5</c:v>
                </c:pt>
                <c:pt idx="43">
                  <c:v>3.5</c:v>
                </c:pt>
                <c:pt idx="44">
                  <c:v>15.1</c:v>
                </c:pt>
                <c:pt idx="45">
                  <c:v>22.942857142857143</c:v>
                </c:pt>
                <c:pt idx="46">
                  <c:v>30.785714285714285</c:v>
                </c:pt>
                <c:pt idx="47">
                  <c:v>38.628571428571426</c:v>
                </c:pt>
                <c:pt idx="48">
                  <c:v>46.471428571428568</c:v>
                </c:pt>
                <c:pt idx="49">
                  <c:v>54.31428571428571</c:v>
                </c:pt>
                <c:pt idx="50">
                  <c:v>62.157142857142851</c:v>
                </c:pt>
                <c:pt idx="5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6E-465E-9248-8A51BC9BEC4A}"/>
            </c:ext>
          </c:extLst>
        </c:ser>
        <c:ser>
          <c:idx val="2"/>
          <c:order val="2"/>
          <c:tx>
            <c:v>Panel 2</c:v>
          </c:tx>
          <c:xVal>
            <c:numRef>
              <c:f>'Panel 2 - Yield'!$H$18:$H$69</c:f>
              <c:numCache>
                <c:formatCode>0.000\ "in."</c:formatCode>
                <c:ptCount val="52"/>
                <c:pt idx="0">
                  <c:v>0</c:v>
                </c:pt>
                <c:pt idx="1">
                  <c:v>7.874015748031496E-2</c:v>
                </c:pt>
                <c:pt idx="2">
                  <c:v>0.17716535433070868</c:v>
                </c:pt>
                <c:pt idx="3">
                  <c:v>0.29527559055118113</c:v>
                </c:pt>
                <c:pt idx="4">
                  <c:v>0.39370078740157483</c:v>
                </c:pt>
                <c:pt idx="5">
                  <c:v>0.53149606299212604</c:v>
                </c:pt>
                <c:pt idx="6">
                  <c:v>0.51181102362204722</c:v>
                </c:pt>
                <c:pt idx="7">
                  <c:v>0.41338582677165359</c:v>
                </c:pt>
                <c:pt idx="8">
                  <c:v>0.3346456692913386</c:v>
                </c:pt>
                <c:pt idx="9">
                  <c:v>0.21653543307086615</c:v>
                </c:pt>
                <c:pt idx="10">
                  <c:v>0.21653543307086615</c:v>
                </c:pt>
                <c:pt idx="11">
                  <c:v>0.29527559055118113</c:v>
                </c:pt>
                <c:pt idx="12">
                  <c:v>0.55118110236220474</c:v>
                </c:pt>
                <c:pt idx="13">
                  <c:v>0.6692913385826772</c:v>
                </c:pt>
                <c:pt idx="14">
                  <c:v>0.80708661417322836</c:v>
                </c:pt>
                <c:pt idx="15">
                  <c:v>0.94488188976377963</c:v>
                </c:pt>
                <c:pt idx="16">
                  <c:v>0.98425196850393704</c:v>
                </c:pt>
                <c:pt idx="17">
                  <c:v>0.9055118110236221</c:v>
                </c:pt>
                <c:pt idx="18">
                  <c:v>0.78740157480314965</c:v>
                </c:pt>
                <c:pt idx="19">
                  <c:v>0.51181102362204722</c:v>
                </c:pt>
                <c:pt idx="20">
                  <c:v>0.3346456692913386</c:v>
                </c:pt>
                <c:pt idx="21">
                  <c:v>0.3346456692913386</c:v>
                </c:pt>
                <c:pt idx="22">
                  <c:v>0.61023622047244097</c:v>
                </c:pt>
                <c:pt idx="23">
                  <c:v>0.78740157480314965</c:v>
                </c:pt>
                <c:pt idx="24">
                  <c:v>0.94488188976377963</c:v>
                </c:pt>
                <c:pt idx="25">
                  <c:v>1.2598425196850394</c:v>
                </c:pt>
                <c:pt idx="26">
                  <c:v>1.3976377952755907</c:v>
                </c:pt>
                <c:pt idx="27">
                  <c:v>1.3976377952755907</c:v>
                </c:pt>
                <c:pt idx="28">
                  <c:v>1.2204724409448819</c:v>
                </c:pt>
                <c:pt idx="29">
                  <c:v>1.1023622047244095</c:v>
                </c:pt>
                <c:pt idx="30">
                  <c:v>0.94488188976377963</c:v>
                </c:pt>
                <c:pt idx="31">
                  <c:v>0.43307086614173229</c:v>
                </c:pt>
                <c:pt idx="32">
                  <c:v>0.43307086614173229</c:v>
                </c:pt>
                <c:pt idx="33">
                  <c:v>0.74803149606299213</c:v>
                </c:pt>
                <c:pt idx="34">
                  <c:v>1.0629921259842521</c:v>
                </c:pt>
                <c:pt idx="35">
                  <c:v>1.4566929133858268</c:v>
                </c:pt>
                <c:pt idx="36">
                  <c:v>1.8503937007874016</c:v>
                </c:pt>
                <c:pt idx="37">
                  <c:v>2.7165354330708662</c:v>
                </c:pt>
                <c:pt idx="38">
                  <c:v>2.8346456692913389</c:v>
                </c:pt>
                <c:pt idx="39">
                  <c:v>2.6377952755905514</c:v>
                </c:pt>
                <c:pt idx="40">
                  <c:v>2.204724409448819</c:v>
                </c:pt>
                <c:pt idx="41">
                  <c:v>1.7716535433070868</c:v>
                </c:pt>
                <c:pt idx="42">
                  <c:v>1.0039370078740157</c:v>
                </c:pt>
                <c:pt idx="43">
                  <c:v>1.0039370078740157</c:v>
                </c:pt>
                <c:pt idx="44">
                  <c:v>1.2795275590551183</c:v>
                </c:pt>
                <c:pt idx="45">
                  <c:v>1.6535433070866143</c:v>
                </c:pt>
                <c:pt idx="46">
                  <c:v>1.9685039370078741</c:v>
                </c:pt>
                <c:pt idx="47">
                  <c:v>2.2834645669291338</c:v>
                </c:pt>
                <c:pt idx="48">
                  <c:v>2.7165354330708662</c:v>
                </c:pt>
                <c:pt idx="49">
                  <c:v>3.1102362204724412</c:v>
                </c:pt>
                <c:pt idx="50">
                  <c:v>3.9370078740157481</c:v>
                </c:pt>
                <c:pt idx="51">
                  <c:v>5.3149606299212602</c:v>
                </c:pt>
              </c:numCache>
            </c:numRef>
          </c:xVal>
          <c:yVal>
            <c:numRef>
              <c:f>'Panel 2 - Yield'!$D$18:$D$69</c:f>
              <c:numCache>
                <c:formatCode>0.00\ "psf"</c:formatCode>
                <c:ptCount val="52"/>
                <c:pt idx="0">
                  <c:v>0</c:v>
                </c:pt>
                <c:pt idx="1">
                  <c:v>3.5</c:v>
                </c:pt>
                <c:pt idx="2">
                  <c:v>6.4</c:v>
                </c:pt>
                <c:pt idx="3">
                  <c:v>9.3000000000000007</c:v>
                </c:pt>
                <c:pt idx="4">
                  <c:v>12.200000000000001</c:v>
                </c:pt>
                <c:pt idx="5">
                  <c:v>15.1</c:v>
                </c:pt>
                <c:pt idx="6">
                  <c:v>12.200000000000001</c:v>
                </c:pt>
                <c:pt idx="7">
                  <c:v>9.3000000000000007</c:v>
                </c:pt>
                <c:pt idx="8">
                  <c:v>6.4</c:v>
                </c:pt>
                <c:pt idx="9">
                  <c:v>3.5</c:v>
                </c:pt>
                <c:pt idx="10">
                  <c:v>3.5</c:v>
                </c:pt>
                <c:pt idx="11">
                  <c:v>7.55</c:v>
                </c:pt>
                <c:pt idx="12">
                  <c:v>15.1</c:v>
                </c:pt>
                <c:pt idx="13">
                  <c:v>18.816666666666666</c:v>
                </c:pt>
                <c:pt idx="14">
                  <c:v>22.533333333333331</c:v>
                </c:pt>
                <c:pt idx="15">
                  <c:v>26.25</c:v>
                </c:pt>
                <c:pt idx="16">
                  <c:v>22.533333333333331</c:v>
                </c:pt>
                <c:pt idx="17">
                  <c:v>18.816666666666666</c:v>
                </c:pt>
                <c:pt idx="18">
                  <c:v>15.1</c:v>
                </c:pt>
                <c:pt idx="19">
                  <c:v>7.55</c:v>
                </c:pt>
                <c:pt idx="20">
                  <c:v>3.5</c:v>
                </c:pt>
                <c:pt idx="21">
                  <c:v>3.5</c:v>
                </c:pt>
                <c:pt idx="22">
                  <c:v>15.1</c:v>
                </c:pt>
                <c:pt idx="23">
                  <c:v>20.074999999999999</c:v>
                </c:pt>
                <c:pt idx="24">
                  <c:v>25.049999999999997</c:v>
                </c:pt>
                <c:pt idx="25">
                  <c:v>30.024999999999999</c:v>
                </c:pt>
                <c:pt idx="26">
                  <c:v>35</c:v>
                </c:pt>
                <c:pt idx="27">
                  <c:v>30.024999999999999</c:v>
                </c:pt>
                <c:pt idx="28">
                  <c:v>25.049999999999997</c:v>
                </c:pt>
                <c:pt idx="29">
                  <c:v>20.074999999999999</c:v>
                </c:pt>
                <c:pt idx="30">
                  <c:v>15.1</c:v>
                </c:pt>
                <c:pt idx="31">
                  <c:v>3.5</c:v>
                </c:pt>
                <c:pt idx="32">
                  <c:v>3.5</c:v>
                </c:pt>
                <c:pt idx="33">
                  <c:v>15.1</c:v>
                </c:pt>
                <c:pt idx="34">
                  <c:v>24.45</c:v>
                </c:pt>
                <c:pt idx="35">
                  <c:v>33.799999999999997</c:v>
                </c:pt>
                <c:pt idx="36">
                  <c:v>43.15</c:v>
                </c:pt>
                <c:pt idx="37">
                  <c:v>52.5</c:v>
                </c:pt>
                <c:pt idx="38">
                  <c:v>43.15</c:v>
                </c:pt>
                <c:pt idx="39">
                  <c:v>33.799999999999997</c:v>
                </c:pt>
                <c:pt idx="40">
                  <c:v>24.45</c:v>
                </c:pt>
                <c:pt idx="41">
                  <c:v>15.1</c:v>
                </c:pt>
                <c:pt idx="42">
                  <c:v>3.5</c:v>
                </c:pt>
                <c:pt idx="43">
                  <c:v>3.5</c:v>
                </c:pt>
                <c:pt idx="44">
                  <c:v>15.1</c:v>
                </c:pt>
                <c:pt idx="45">
                  <c:v>22.942857142857143</c:v>
                </c:pt>
                <c:pt idx="46">
                  <c:v>30.785714285714285</c:v>
                </c:pt>
                <c:pt idx="47">
                  <c:v>38.628571428571426</c:v>
                </c:pt>
                <c:pt idx="48">
                  <c:v>46.471428571428568</c:v>
                </c:pt>
                <c:pt idx="49">
                  <c:v>54.31428571428571</c:v>
                </c:pt>
                <c:pt idx="50">
                  <c:v>62.157142857142851</c:v>
                </c:pt>
                <c:pt idx="5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6E-465E-9248-8A51BC9BEC4A}"/>
            </c:ext>
          </c:extLst>
        </c:ser>
        <c:ser>
          <c:idx val="3"/>
          <c:order val="3"/>
          <c:tx>
            <c:v>Panel 1</c:v>
          </c:tx>
          <c:xVal>
            <c:numRef>
              <c:f>'Panel 1 - Yield'!$H$18:$H$69</c:f>
              <c:numCache>
                <c:formatCode>0.000\ "in."</c:formatCode>
                <c:ptCount val="52"/>
                <c:pt idx="0">
                  <c:v>0</c:v>
                </c:pt>
                <c:pt idx="1">
                  <c:v>1.968503937007874E-2</c:v>
                </c:pt>
                <c:pt idx="2">
                  <c:v>7.874015748031496E-2</c:v>
                </c:pt>
                <c:pt idx="3">
                  <c:v>0.19685039370078741</c:v>
                </c:pt>
                <c:pt idx="4">
                  <c:v>0.29527559055118113</c:v>
                </c:pt>
                <c:pt idx="5">
                  <c:v>0.37401574803149606</c:v>
                </c:pt>
                <c:pt idx="6">
                  <c:v>0.37401574803149606</c:v>
                </c:pt>
                <c:pt idx="7">
                  <c:v>0.29527559055118113</c:v>
                </c:pt>
                <c:pt idx="8">
                  <c:v>0.23622047244094491</c:v>
                </c:pt>
                <c:pt idx="9">
                  <c:v>0.15748031496062992</c:v>
                </c:pt>
                <c:pt idx="10">
                  <c:v>0.15748031496062992</c:v>
                </c:pt>
                <c:pt idx="11">
                  <c:v>0.19685039370078741</c:v>
                </c:pt>
                <c:pt idx="12">
                  <c:v>0.41338582677165359</c:v>
                </c:pt>
                <c:pt idx="13">
                  <c:v>0.49212598425196852</c:v>
                </c:pt>
                <c:pt idx="14">
                  <c:v>0.62992125984251968</c:v>
                </c:pt>
                <c:pt idx="15">
                  <c:v>0.76771653543307095</c:v>
                </c:pt>
                <c:pt idx="16">
                  <c:v>0.76771653543307095</c:v>
                </c:pt>
                <c:pt idx="17">
                  <c:v>0.72834645669291342</c:v>
                </c:pt>
                <c:pt idx="18">
                  <c:v>0.64960629921259849</c:v>
                </c:pt>
                <c:pt idx="19">
                  <c:v>0.37401574803149606</c:v>
                </c:pt>
                <c:pt idx="20">
                  <c:v>0.21653543307086615</c:v>
                </c:pt>
                <c:pt idx="21">
                  <c:v>0.21653543307086615</c:v>
                </c:pt>
                <c:pt idx="22">
                  <c:v>0.45275590551181105</c:v>
                </c:pt>
                <c:pt idx="23">
                  <c:v>0.61023622047244097</c:v>
                </c:pt>
                <c:pt idx="24">
                  <c:v>0.76771653543307095</c:v>
                </c:pt>
                <c:pt idx="25">
                  <c:v>0.8858267716535434</c:v>
                </c:pt>
                <c:pt idx="26">
                  <c:v>1.0826771653543308</c:v>
                </c:pt>
                <c:pt idx="27">
                  <c:v>1.0826771653543308</c:v>
                </c:pt>
                <c:pt idx="28">
                  <c:v>1.0236220472440944</c:v>
                </c:pt>
                <c:pt idx="29">
                  <c:v>0.92519685039370081</c:v>
                </c:pt>
                <c:pt idx="30">
                  <c:v>0.74803149606299213</c:v>
                </c:pt>
                <c:pt idx="31">
                  <c:v>0.27559055118110237</c:v>
                </c:pt>
                <c:pt idx="32">
                  <c:v>0.27559055118110237</c:v>
                </c:pt>
                <c:pt idx="33">
                  <c:v>0.53149606299212604</c:v>
                </c:pt>
                <c:pt idx="34">
                  <c:v>0.78740157480314965</c:v>
                </c:pt>
                <c:pt idx="35">
                  <c:v>1.0433070866141734</c:v>
                </c:pt>
                <c:pt idx="36">
                  <c:v>1.3976377952755907</c:v>
                </c:pt>
                <c:pt idx="37">
                  <c:v>1.8897637795275593</c:v>
                </c:pt>
                <c:pt idx="38">
                  <c:v>1.8897637795275593</c:v>
                </c:pt>
                <c:pt idx="39">
                  <c:v>1.8307086614173229</c:v>
                </c:pt>
                <c:pt idx="40">
                  <c:v>1.5157480314960632</c:v>
                </c:pt>
                <c:pt idx="41">
                  <c:v>1.1023622047244095</c:v>
                </c:pt>
                <c:pt idx="42">
                  <c:v>0.49212598425196852</c:v>
                </c:pt>
                <c:pt idx="43">
                  <c:v>0.49212598425196852</c:v>
                </c:pt>
                <c:pt idx="44">
                  <c:v>0.76771653543307095</c:v>
                </c:pt>
                <c:pt idx="45">
                  <c:v>1.0826771653543308</c:v>
                </c:pt>
                <c:pt idx="46">
                  <c:v>1.299212598425197</c:v>
                </c:pt>
                <c:pt idx="47">
                  <c:v>1.4763779527559056</c:v>
                </c:pt>
                <c:pt idx="48">
                  <c:v>1.7519685039370079</c:v>
                </c:pt>
                <c:pt idx="49">
                  <c:v>2.0472440944881889</c:v>
                </c:pt>
                <c:pt idx="50">
                  <c:v>2.7362204724409449</c:v>
                </c:pt>
                <c:pt idx="51">
                  <c:v>3.7401574803149606</c:v>
                </c:pt>
              </c:numCache>
            </c:numRef>
          </c:xVal>
          <c:yVal>
            <c:numRef>
              <c:f>'Panel 1 - Yield'!$D$18:$D$69</c:f>
              <c:numCache>
                <c:formatCode>0.00\ "psf"</c:formatCode>
                <c:ptCount val="52"/>
                <c:pt idx="0">
                  <c:v>0</c:v>
                </c:pt>
                <c:pt idx="1">
                  <c:v>3.5</c:v>
                </c:pt>
                <c:pt idx="2">
                  <c:v>6.4</c:v>
                </c:pt>
                <c:pt idx="3">
                  <c:v>9.3000000000000007</c:v>
                </c:pt>
                <c:pt idx="4">
                  <c:v>12.200000000000001</c:v>
                </c:pt>
                <c:pt idx="5">
                  <c:v>15.1</c:v>
                </c:pt>
                <c:pt idx="6">
                  <c:v>12.200000000000001</c:v>
                </c:pt>
                <c:pt idx="7">
                  <c:v>9.3000000000000007</c:v>
                </c:pt>
                <c:pt idx="8">
                  <c:v>6.4</c:v>
                </c:pt>
                <c:pt idx="9">
                  <c:v>3.5</c:v>
                </c:pt>
                <c:pt idx="10">
                  <c:v>3.5</c:v>
                </c:pt>
                <c:pt idx="11">
                  <c:v>7.55</c:v>
                </c:pt>
                <c:pt idx="12">
                  <c:v>15.1</c:v>
                </c:pt>
                <c:pt idx="13">
                  <c:v>18.816666666666666</c:v>
                </c:pt>
                <c:pt idx="14">
                  <c:v>22.533333333333331</c:v>
                </c:pt>
                <c:pt idx="15">
                  <c:v>26.25</c:v>
                </c:pt>
                <c:pt idx="16">
                  <c:v>22.533333333333331</c:v>
                </c:pt>
                <c:pt idx="17">
                  <c:v>18.816666666666666</c:v>
                </c:pt>
                <c:pt idx="18">
                  <c:v>15.1</c:v>
                </c:pt>
                <c:pt idx="19">
                  <c:v>7.55</c:v>
                </c:pt>
                <c:pt idx="20">
                  <c:v>3.5</c:v>
                </c:pt>
                <c:pt idx="21">
                  <c:v>3.5</c:v>
                </c:pt>
                <c:pt idx="22">
                  <c:v>15.1</c:v>
                </c:pt>
                <c:pt idx="23">
                  <c:v>20.074999999999999</c:v>
                </c:pt>
                <c:pt idx="24">
                  <c:v>25.049999999999997</c:v>
                </c:pt>
                <c:pt idx="25">
                  <c:v>30.024999999999999</c:v>
                </c:pt>
                <c:pt idx="26">
                  <c:v>35</c:v>
                </c:pt>
                <c:pt idx="27">
                  <c:v>30.024999999999999</c:v>
                </c:pt>
                <c:pt idx="28">
                  <c:v>25.049999999999997</c:v>
                </c:pt>
                <c:pt idx="29">
                  <c:v>20.074999999999999</c:v>
                </c:pt>
                <c:pt idx="30">
                  <c:v>15.1</c:v>
                </c:pt>
                <c:pt idx="31">
                  <c:v>3.5</c:v>
                </c:pt>
                <c:pt idx="32">
                  <c:v>3.5</c:v>
                </c:pt>
                <c:pt idx="33">
                  <c:v>15.1</c:v>
                </c:pt>
                <c:pt idx="34">
                  <c:v>24.45</c:v>
                </c:pt>
                <c:pt idx="35">
                  <c:v>33.799999999999997</c:v>
                </c:pt>
                <c:pt idx="36">
                  <c:v>43.15</c:v>
                </c:pt>
                <c:pt idx="37">
                  <c:v>52.5</c:v>
                </c:pt>
                <c:pt idx="38">
                  <c:v>43.15</c:v>
                </c:pt>
                <c:pt idx="39">
                  <c:v>33.799999999999997</c:v>
                </c:pt>
                <c:pt idx="40">
                  <c:v>24.45</c:v>
                </c:pt>
                <c:pt idx="41">
                  <c:v>15.1</c:v>
                </c:pt>
                <c:pt idx="42">
                  <c:v>3.5</c:v>
                </c:pt>
                <c:pt idx="43">
                  <c:v>3.5</c:v>
                </c:pt>
                <c:pt idx="44">
                  <c:v>15.1</c:v>
                </c:pt>
                <c:pt idx="45">
                  <c:v>22.942857142857143</c:v>
                </c:pt>
                <c:pt idx="46">
                  <c:v>30.785714285714285</c:v>
                </c:pt>
                <c:pt idx="47">
                  <c:v>38.628571428571426</c:v>
                </c:pt>
                <c:pt idx="48">
                  <c:v>46.471428571428568</c:v>
                </c:pt>
                <c:pt idx="49">
                  <c:v>54.31428571428571</c:v>
                </c:pt>
                <c:pt idx="50">
                  <c:v>62.157142857142851</c:v>
                </c:pt>
                <c:pt idx="5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6E-465E-9248-8A51BC9BE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671"/>
        <c:axId val="157117151"/>
      </c:scatterChart>
      <c:valAx>
        <c:axId val="1571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in.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51"/>
        <c:crosses val="autoZero"/>
        <c:crossBetween val="midCat"/>
      </c:valAx>
      <c:valAx>
        <c:axId val="157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ps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671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Panel 1 - Time Induced Deflections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Panel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'Cumulative Time Deflections'!$A$2:$A$895</c:f>
              <c:numCache>
                <c:formatCode>mm:ss</c:formatCode>
                <c:ptCount val="894"/>
                <c:pt idx="0">
                  <c:v>0</c:v>
                </c:pt>
                <c:pt idx="1">
                  <c:v>1.1574074074094387E-5</c:v>
                </c:pt>
                <c:pt idx="2">
                  <c:v>2.3148148148188774E-5</c:v>
                </c:pt>
                <c:pt idx="3">
                  <c:v>3.472222222222765E-5</c:v>
                </c:pt>
                <c:pt idx="4">
                  <c:v>4.6296296296322037E-5</c:v>
                </c:pt>
                <c:pt idx="5">
                  <c:v>5.7870370370416424E-5</c:v>
                </c:pt>
                <c:pt idx="6">
                  <c:v>6.94444444444553E-5</c:v>
                </c:pt>
                <c:pt idx="7">
                  <c:v>8.1018518518549687E-5</c:v>
                </c:pt>
                <c:pt idx="8">
                  <c:v>9.2592592592644074E-5</c:v>
                </c:pt>
                <c:pt idx="9">
                  <c:v>1.0416666666668295E-4</c:v>
                </c:pt>
                <c:pt idx="10">
                  <c:v>1.1574074074077734E-4</c:v>
                </c:pt>
                <c:pt idx="11">
                  <c:v>1.2731481481481621E-4</c:v>
                </c:pt>
                <c:pt idx="12">
                  <c:v>1.388888888889106E-4</c:v>
                </c:pt>
                <c:pt idx="13">
                  <c:v>1.5046296296300499E-4</c:v>
                </c:pt>
                <c:pt idx="14">
                  <c:v>1.6203703703704386E-4</c:v>
                </c:pt>
                <c:pt idx="15">
                  <c:v>1.7361111111113825E-4</c:v>
                </c:pt>
                <c:pt idx="16">
                  <c:v>1.8518518518523264E-4</c:v>
                </c:pt>
                <c:pt idx="17">
                  <c:v>1.9675925925927151E-4</c:v>
                </c:pt>
                <c:pt idx="18">
                  <c:v>2.083333333333659E-4</c:v>
                </c:pt>
                <c:pt idx="19">
                  <c:v>2.1990740740740478E-4</c:v>
                </c:pt>
                <c:pt idx="20">
                  <c:v>2.3148148148149916E-4</c:v>
                </c:pt>
                <c:pt idx="21">
                  <c:v>2.4305555555559355E-4</c:v>
                </c:pt>
                <c:pt idx="22">
                  <c:v>2.5462962962963243E-4</c:v>
                </c:pt>
                <c:pt idx="23">
                  <c:v>2.6620370370372681E-4</c:v>
                </c:pt>
                <c:pt idx="24">
                  <c:v>2.777777777778212E-4</c:v>
                </c:pt>
                <c:pt idx="25">
                  <c:v>2.8935185185186008E-4</c:v>
                </c:pt>
                <c:pt idx="26">
                  <c:v>3.0092592592595446E-4</c:v>
                </c:pt>
                <c:pt idx="27">
                  <c:v>3.1250000000004885E-4</c:v>
                </c:pt>
                <c:pt idx="28">
                  <c:v>3.2407407407408773E-4</c:v>
                </c:pt>
                <c:pt idx="29">
                  <c:v>3.3564814814818211E-4</c:v>
                </c:pt>
                <c:pt idx="30">
                  <c:v>3.4722222222222099E-4</c:v>
                </c:pt>
                <c:pt idx="31">
                  <c:v>3.5879629629631538E-4</c:v>
                </c:pt>
                <c:pt idx="32">
                  <c:v>3.7037037037040976E-4</c:v>
                </c:pt>
                <c:pt idx="33">
                  <c:v>3.8194444444444864E-4</c:v>
                </c:pt>
                <c:pt idx="34">
                  <c:v>3.9351851851854303E-4</c:v>
                </c:pt>
                <c:pt idx="35">
                  <c:v>4.0509259259263741E-4</c:v>
                </c:pt>
                <c:pt idx="36">
                  <c:v>4.1666666666667629E-4</c:v>
                </c:pt>
                <c:pt idx="37">
                  <c:v>4.2824074074077068E-4</c:v>
                </c:pt>
                <c:pt idx="38">
                  <c:v>4.3981481481486506E-4</c:v>
                </c:pt>
                <c:pt idx="39">
                  <c:v>4.5138888888890394E-4</c:v>
                </c:pt>
                <c:pt idx="40">
                  <c:v>4.6296296296299833E-4</c:v>
                </c:pt>
                <c:pt idx="41">
                  <c:v>4.745370370370372E-4</c:v>
                </c:pt>
                <c:pt idx="42">
                  <c:v>4.8611111111113159E-4</c:v>
                </c:pt>
                <c:pt idx="43">
                  <c:v>4.9768518518522598E-4</c:v>
                </c:pt>
                <c:pt idx="44">
                  <c:v>5.0925925925926485E-4</c:v>
                </c:pt>
                <c:pt idx="45">
                  <c:v>5.2083333333335924E-4</c:v>
                </c:pt>
                <c:pt idx="46">
                  <c:v>5.3240740740745363E-4</c:v>
                </c:pt>
                <c:pt idx="47">
                  <c:v>5.439814814814925E-4</c:v>
                </c:pt>
                <c:pt idx="48">
                  <c:v>5.5555555555558689E-4</c:v>
                </c:pt>
                <c:pt idx="49">
                  <c:v>5.6712962962968128E-4</c:v>
                </c:pt>
                <c:pt idx="50">
                  <c:v>5.7870370370372015E-4</c:v>
                </c:pt>
                <c:pt idx="51">
                  <c:v>5.9027777777781454E-4</c:v>
                </c:pt>
                <c:pt idx="52">
                  <c:v>6.0185185185185341E-4</c:v>
                </c:pt>
                <c:pt idx="53">
                  <c:v>6.134259259259478E-4</c:v>
                </c:pt>
                <c:pt idx="54">
                  <c:v>6.2500000000004219E-4</c:v>
                </c:pt>
                <c:pt idx="55">
                  <c:v>6.3657407407408106E-4</c:v>
                </c:pt>
                <c:pt idx="56">
                  <c:v>6.4814814814817545E-4</c:v>
                </c:pt>
                <c:pt idx="57">
                  <c:v>6.5972222222226984E-4</c:v>
                </c:pt>
                <c:pt idx="58">
                  <c:v>6.7129629629630871E-4</c:v>
                </c:pt>
                <c:pt idx="59">
                  <c:v>6.828703703704031E-4</c:v>
                </c:pt>
                <c:pt idx="60">
                  <c:v>6.9444444444444198E-4</c:v>
                </c:pt>
                <c:pt idx="61">
                  <c:v>7.0601851851853636E-4</c:v>
                </c:pt>
                <c:pt idx="62">
                  <c:v>7.1759259259263075E-4</c:v>
                </c:pt>
                <c:pt idx="63">
                  <c:v>7.2916666666666963E-4</c:v>
                </c:pt>
                <c:pt idx="64">
                  <c:v>7.4074074074076401E-4</c:v>
                </c:pt>
                <c:pt idx="65">
                  <c:v>7.523148148148584E-4</c:v>
                </c:pt>
                <c:pt idx="66">
                  <c:v>7.6388888888889728E-4</c:v>
                </c:pt>
                <c:pt idx="67">
                  <c:v>7.7546296296299166E-4</c:v>
                </c:pt>
                <c:pt idx="68">
                  <c:v>7.8703703703708605E-4</c:v>
                </c:pt>
                <c:pt idx="69">
                  <c:v>7.9861111111112493E-4</c:v>
                </c:pt>
                <c:pt idx="70">
                  <c:v>8.1018518518521931E-4</c:v>
                </c:pt>
                <c:pt idx="71">
                  <c:v>8.2175925925925819E-4</c:v>
                </c:pt>
                <c:pt idx="72">
                  <c:v>8.3333333333335258E-4</c:v>
                </c:pt>
                <c:pt idx="73">
                  <c:v>8.4490740740744696E-4</c:v>
                </c:pt>
                <c:pt idx="74">
                  <c:v>8.5648148148148584E-4</c:v>
                </c:pt>
                <c:pt idx="75">
                  <c:v>8.6805555555558023E-4</c:v>
                </c:pt>
                <c:pt idx="76">
                  <c:v>8.7962962962967461E-4</c:v>
                </c:pt>
                <c:pt idx="77">
                  <c:v>8.9120370370371349E-4</c:v>
                </c:pt>
                <c:pt idx="78">
                  <c:v>9.0277777777780788E-4</c:v>
                </c:pt>
                <c:pt idx="79">
                  <c:v>9.1435185185190226E-4</c:v>
                </c:pt>
                <c:pt idx="80">
                  <c:v>9.2592592592594114E-4</c:v>
                </c:pt>
                <c:pt idx="81">
                  <c:v>9.3750000000003553E-4</c:v>
                </c:pt>
                <c:pt idx="82">
                  <c:v>9.490740740740744E-4</c:v>
                </c:pt>
                <c:pt idx="83">
                  <c:v>9.6064814814816879E-4</c:v>
                </c:pt>
                <c:pt idx="84">
                  <c:v>9.7222222222226318E-4</c:v>
                </c:pt>
                <c:pt idx="85">
                  <c:v>9.8379629629630205E-4</c:v>
                </c:pt>
                <c:pt idx="86">
                  <c:v>9.9537037037039644E-4</c:v>
                </c:pt>
                <c:pt idx="87">
                  <c:v>1.0069444444444908E-3</c:v>
                </c:pt>
                <c:pt idx="88">
                  <c:v>1.0185185185185297E-3</c:v>
                </c:pt>
                <c:pt idx="89">
                  <c:v>1.0300925925926241E-3</c:v>
                </c:pt>
                <c:pt idx="90">
                  <c:v>1.041666666666663E-3</c:v>
                </c:pt>
                <c:pt idx="91">
                  <c:v>1.0532407407407574E-3</c:v>
                </c:pt>
                <c:pt idx="92">
                  <c:v>1.0648148148148517E-3</c:v>
                </c:pt>
                <c:pt idx="93">
                  <c:v>1.0763888888888906E-3</c:v>
                </c:pt>
                <c:pt idx="94">
                  <c:v>1.087962962962985E-3</c:v>
                </c:pt>
                <c:pt idx="95">
                  <c:v>1.0995370370370794E-3</c:v>
                </c:pt>
                <c:pt idx="96">
                  <c:v>1.1111111111111183E-3</c:v>
                </c:pt>
                <c:pt idx="97">
                  <c:v>1.1226851851852127E-3</c:v>
                </c:pt>
                <c:pt idx="98">
                  <c:v>1.134259259259307E-3</c:v>
                </c:pt>
                <c:pt idx="99">
                  <c:v>1.1458333333333459E-3</c:v>
                </c:pt>
                <c:pt idx="100">
                  <c:v>1.1574074074074403E-3</c:v>
                </c:pt>
                <c:pt idx="101">
                  <c:v>1.1689814814814792E-3</c:v>
                </c:pt>
                <c:pt idx="102">
                  <c:v>1.1805555555555736E-3</c:v>
                </c:pt>
                <c:pt idx="103">
                  <c:v>1.192129629629668E-3</c:v>
                </c:pt>
                <c:pt idx="104">
                  <c:v>1.2037037037037068E-3</c:v>
                </c:pt>
                <c:pt idx="105">
                  <c:v>1.2152777777778012E-3</c:v>
                </c:pt>
                <c:pt idx="106">
                  <c:v>1.2268518518518956E-3</c:v>
                </c:pt>
                <c:pt idx="107">
                  <c:v>1.2384259259259345E-3</c:v>
                </c:pt>
                <c:pt idx="108">
                  <c:v>1.2500000000000289E-3</c:v>
                </c:pt>
                <c:pt idx="109">
                  <c:v>1.2615740740741233E-3</c:v>
                </c:pt>
                <c:pt idx="110">
                  <c:v>1.2731481481481621E-3</c:v>
                </c:pt>
                <c:pt idx="111">
                  <c:v>1.2847222222222565E-3</c:v>
                </c:pt>
                <c:pt idx="112">
                  <c:v>1.2962962962962954E-3</c:v>
                </c:pt>
                <c:pt idx="113">
                  <c:v>1.3078703703703898E-3</c:v>
                </c:pt>
                <c:pt idx="114">
                  <c:v>1.3194444444444842E-3</c:v>
                </c:pt>
                <c:pt idx="115">
                  <c:v>1.331018518518523E-3</c:v>
                </c:pt>
                <c:pt idx="116">
                  <c:v>1.3425925925926174E-3</c:v>
                </c:pt>
                <c:pt idx="117">
                  <c:v>1.3541666666667118E-3</c:v>
                </c:pt>
                <c:pt idx="118">
                  <c:v>1.3657407407407507E-3</c:v>
                </c:pt>
                <c:pt idx="119">
                  <c:v>1.3773148148148451E-3</c:v>
                </c:pt>
                <c:pt idx="120">
                  <c:v>1.3888888888889395E-3</c:v>
                </c:pt>
                <c:pt idx="121">
                  <c:v>1.4004629629629783E-3</c:v>
                </c:pt>
                <c:pt idx="122">
                  <c:v>1.4120370370370727E-3</c:v>
                </c:pt>
                <c:pt idx="123">
                  <c:v>1.4236111111111116E-3</c:v>
                </c:pt>
                <c:pt idx="124">
                  <c:v>1.435185185185206E-3</c:v>
                </c:pt>
                <c:pt idx="125">
                  <c:v>1.4467592592593004E-3</c:v>
                </c:pt>
                <c:pt idx="126">
                  <c:v>1.4583333333333393E-3</c:v>
                </c:pt>
                <c:pt idx="127">
                  <c:v>1.4699074074074336E-3</c:v>
                </c:pt>
                <c:pt idx="128">
                  <c:v>1.5046296296296613E-3</c:v>
                </c:pt>
                <c:pt idx="129">
                  <c:v>1.5162037037037002E-3</c:v>
                </c:pt>
                <c:pt idx="130">
                  <c:v>1.5277777777777946E-3</c:v>
                </c:pt>
                <c:pt idx="131">
                  <c:v>1.5393518518518889E-3</c:v>
                </c:pt>
                <c:pt idx="132">
                  <c:v>1.5509259259259278E-3</c:v>
                </c:pt>
                <c:pt idx="133">
                  <c:v>1.5625000000000222E-3</c:v>
                </c:pt>
                <c:pt idx="134">
                  <c:v>1.5740740740741166E-3</c:v>
                </c:pt>
                <c:pt idx="135">
                  <c:v>1.5856481481481555E-3</c:v>
                </c:pt>
                <c:pt idx="136">
                  <c:v>1.5972222222222499E-3</c:v>
                </c:pt>
                <c:pt idx="137">
                  <c:v>1.6087962962963442E-3</c:v>
                </c:pt>
                <c:pt idx="138">
                  <c:v>1.6203703703703831E-3</c:v>
                </c:pt>
                <c:pt idx="139">
                  <c:v>1.6319444444444775E-3</c:v>
                </c:pt>
                <c:pt idx="140">
                  <c:v>1.6435185185185164E-3</c:v>
                </c:pt>
                <c:pt idx="141">
                  <c:v>1.6550925925926108E-3</c:v>
                </c:pt>
                <c:pt idx="142">
                  <c:v>1.6666666666667052E-3</c:v>
                </c:pt>
                <c:pt idx="143">
                  <c:v>1.6898148148148384E-3</c:v>
                </c:pt>
                <c:pt idx="144">
                  <c:v>1.7013888888889328E-3</c:v>
                </c:pt>
                <c:pt idx="145">
                  <c:v>1.7129629629629717E-3</c:v>
                </c:pt>
                <c:pt idx="146">
                  <c:v>1.7245370370370661E-3</c:v>
                </c:pt>
                <c:pt idx="147">
                  <c:v>1.7361111111111605E-3</c:v>
                </c:pt>
                <c:pt idx="148">
                  <c:v>1.7476851851851993E-3</c:v>
                </c:pt>
                <c:pt idx="149">
                  <c:v>1.7592592592592937E-3</c:v>
                </c:pt>
                <c:pt idx="150">
                  <c:v>1.7708333333333326E-3</c:v>
                </c:pt>
                <c:pt idx="151">
                  <c:v>1.782407407407427E-3</c:v>
                </c:pt>
                <c:pt idx="152">
                  <c:v>1.7939814814815214E-3</c:v>
                </c:pt>
                <c:pt idx="153">
                  <c:v>1.8055555555555602E-3</c:v>
                </c:pt>
                <c:pt idx="154">
                  <c:v>1.8171296296296546E-3</c:v>
                </c:pt>
                <c:pt idx="155">
                  <c:v>1.828703703703749E-3</c:v>
                </c:pt>
                <c:pt idx="156">
                  <c:v>1.8402777777777879E-3</c:v>
                </c:pt>
                <c:pt idx="157">
                  <c:v>1.8518518518518823E-3</c:v>
                </c:pt>
                <c:pt idx="158">
                  <c:v>1.8634259259259767E-3</c:v>
                </c:pt>
                <c:pt idx="159">
                  <c:v>1.8750000000000155E-3</c:v>
                </c:pt>
                <c:pt idx="160">
                  <c:v>1.8865740740741099E-3</c:v>
                </c:pt>
                <c:pt idx="161">
                  <c:v>1.8981481481481488E-3</c:v>
                </c:pt>
                <c:pt idx="162">
                  <c:v>1.9097222222222432E-3</c:v>
                </c:pt>
                <c:pt idx="163">
                  <c:v>1.9212962962963376E-3</c:v>
                </c:pt>
                <c:pt idx="164">
                  <c:v>1.9328703703703765E-3</c:v>
                </c:pt>
                <c:pt idx="165">
                  <c:v>1.9444444444444708E-3</c:v>
                </c:pt>
                <c:pt idx="166">
                  <c:v>1.9560185185185652E-3</c:v>
                </c:pt>
                <c:pt idx="167">
                  <c:v>1.9675925925926041E-3</c:v>
                </c:pt>
                <c:pt idx="168">
                  <c:v>1.9791666666666985E-3</c:v>
                </c:pt>
                <c:pt idx="169">
                  <c:v>1.9907407407407374E-3</c:v>
                </c:pt>
                <c:pt idx="170">
                  <c:v>2.0023148148148318E-3</c:v>
                </c:pt>
                <c:pt idx="171">
                  <c:v>2.0138888888889261E-3</c:v>
                </c:pt>
                <c:pt idx="172">
                  <c:v>2.025462962962965E-3</c:v>
                </c:pt>
                <c:pt idx="173">
                  <c:v>2.0370370370370594E-3</c:v>
                </c:pt>
                <c:pt idx="174">
                  <c:v>2.0486111111111538E-3</c:v>
                </c:pt>
                <c:pt idx="175">
                  <c:v>2.0601851851851927E-3</c:v>
                </c:pt>
                <c:pt idx="176">
                  <c:v>2.0717592592592871E-3</c:v>
                </c:pt>
                <c:pt idx="177">
                  <c:v>2.0833333333333814E-3</c:v>
                </c:pt>
                <c:pt idx="178">
                  <c:v>2.0949074074074203E-3</c:v>
                </c:pt>
                <c:pt idx="179">
                  <c:v>2.1064814814815147E-3</c:v>
                </c:pt>
                <c:pt idx="180">
                  <c:v>2.1180555555555536E-3</c:v>
                </c:pt>
                <c:pt idx="181">
                  <c:v>2.129629629629648E-3</c:v>
                </c:pt>
                <c:pt idx="182">
                  <c:v>2.1412037037037424E-3</c:v>
                </c:pt>
                <c:pt idx="183">
                  <c:v>2.1527777777777812E-3</c:v>
                </c:pt>
                <c:pt idx="184">
                  <c:v>2.1643518518518756E-3</c:v>
                </c:pt>
                <c:pt idx="185">
                  <c:v>2.17592592592597E-3</c:v>
                </c:pt>
                <c:pt idx="186">
                  <c:v>2.1875000000000089E-3</c:v>
                </c:pt>
                <c:pt idx="187">
                  <c:v>2.1990740740741033E-3</c:v>
                </c:pt>
                <c:pt idx="188">
                  <c:v>2.2106481481481977E-3</c:v>
                </c:pt>
                <c:pt idx="189">
                  <c:v>2.2222222222222365E-3</c:v>
                </c:pt>
                <c:pt idx="190">
                  <c:v>2.2337962962963309E-3</c:v>
                </c:pt>
                <c:pt idx="191">
                  <c:v>2.2453703703703698E-3</c:v>
                </c:pt>
                <c:pt idx="192">
                  <c:v>2.2569444444444642E-3</c:v>
                </c:pt>
                <c:pt idx="193">
                  <c:v>2.2685185185185586E-3</c:v>
                </c:pt>
                <c:pt idx="194">
                  <c:v>2.2800925925925974E-3</c:v>
                </c:pt>
                <c:pt idx="195">
                  <c:v>2.2916666666666918E-3</c:v>
                </c:pt>
                <c:pt idx="196">
                  <c:v>2.3032407407407862E-3</c:v>
                </c:pt>
                <c:pt idx="197">
                  <c:v>2.3148148148148251E-3</c:v>
                </c:pt>
                <c:pt idx="198">
                  <c:v>2.3263888888889195E-3</c:v>
                </c:pt>
                <c:pt idx="199">
                  <c:v>2.3379629629630139E-3</c:v>
                </c:pt>
                <c:pt idx="200">
                  <c:v>2.3495370370370527E-3</c:v>
                </c:pt>
                <c:pt idx="201">
                  <c:v>2.3611111111111471E-3</c:v>
                </c:pt>
                <c:pt idx="202">
                  <c:v>2.372685185185186E-3</c:v>
                </c:pt>
                <c:pt idx="203">
                  <c:v>2.3842592592592804E-3</c:v>
                </c:pt>
                <c:pt idx="204">
                  <c:v>2.3958333333333748E-3</c:v>
                </c:pt>
                <c:pt idx="205">
                  <c:v>2.4074074074074137E-3</c:v>
                </c:pt>
                <c:pt idx="206">
                  <c:v>2.418981481481508E-3</c:v>
                </c:pt>
                <c:pt idx="207">
                  <c:v>2.4305555555556024E-3</c:v>
                </c:pt>
                <c:pt idx="208">
                  <c:v>2.4421296296296413E-3</c:v>
                </c:pt>
                <c:pt idx="209">
                  <c:v>2.4537037037037357E-3</c:v>
                </c:pt>
                <c:pt idx="210">
                  <c:v>2.4652777777777746E-3</c:v>
                </c:pt>
                <c:pt idx="211">
                  <c:v>2.476851851851869E-3</c:v>
                </c:pt>
                <c:pt idx="212">
                  <c:v>2.4884259259259633E-3</c:v>
                </c:pt>
                <c:pt idx="213">
                  <c:v>2.5000000000000022E-3</c:v>
                </c:pt>
                <c:pt idx="214">
                  <c:v>2.5115740740740966E-3</c:v>
                </c:pt>
                <c:pt idx="215">
                  <c:v>2.523148148148191E-3</c:v>
                </c:pt>
                <c:pt idx="216">
                  <c:v>2.5347222222222299E-3</c:v>
                </c:pt>
                <c:pt idx="217">
                  <c:v>2.5462962962963243E-3</c:v>
                </c:pt>
                <c:pt idx="218">
                  <c:v>2.5578703703704186E-3</c:v>
                </c:pt>
                <c:pt idx="219">
                  <c:v>2.5694444444444575E-3</c:v>
                </c:pt>
                <c:pt idx="220">
                  <c:v>2.5810185185185519E-3</c:v>
                </c:pt>
                <c:pt idx="221">
                  <c:v>2.5925925925925908E-3</c:v>
                </c:pt>
                <c:pt idx="222">
                  <c:v>2.6041666666666852E-3</c:v>
                </c:pt>
                <c:pt idx="223">
                  <c:v>2.6157407407407796E-3</c:v>
                </c:pt>
                <c:pt idx="224">
                  <c:v>2.6273148148148184E-3</c:v>
                </c:pt>
                <c:pt idx="225">
                  <c:v>2.6388888888889128E-3</c:v>
                </c:pt>
                <c:pt idx="226">
                  <c:v>2.6504629629630072E-3</c:v>
                </c:pt>
                <c:pt idx="227">
                  <c:v>2.6620370370370461E-3</c:v>
                </c:pt>
                <c:pt idx="228">
                  <c:v>2.6736111111111405E-3</c:v>
                </c:pt>
                <c:pt idx="229">
                  <c:v>2.6851851851852349E-3</c:v>
                </c:pt>
                <c:pt idx="230">
                  <c:v>2.6967592592592737E-3</c:v>
                </c:pt>
                <c:pt idx="231">
                  <c:v>2.7083333333333681E-3</c:v>
                </c:pt>
                <c:pt idx="232">
                  <c:v>2.719907407407407E-3</c:v>
                </c:pt>
                <c:pt idx="233">
                  <c:v>2.7314814814815014E-3</c:v>
                </c:pt>
                <c:pt idx="234">
                  <c:v>2.7430555555555958E-3</c:v>
                </c:pt>
                <c:pt idx="235">
                  <c:v>2.7546296296296346E-3</c:v>
                </c:pt>
                <c:pt idx="236">
                  <c:v>2.766203703703729E-3</c:v>
                </c:pt>
                <c:pt idx="237">
                  <c:v>2.7777777777778234E-3</c:v>
                </c:pt>
                <c:pt idx="238">
                  <c:v>2.7893518518518623E-3</c:v>
                </c:pt>
                <c:pt idx="239">
                  <c:v>2.8009259259259567E-3</c:v>
                </c:pt>
                <c:pt idx="240">
                  <c:v>2.8125000000000511E-3</c:v>
                </c:pt>
                <c:pt idx="241">
                  <c:v>2.8240740740740899E-3</c:v>
                </c:pt>
                <c:pt idx="242">
                  <c:v>2.8356481481481843E-3</c:v>
                </c:pt>
                <c:pt idx="243">
                  <c:v>2.8472222222222232E-3</c:v>
                </c:pt>
                <c:pt idx="244">
                  <c:v>2.8587962962963176E-3</c:v>
                </c:pt>
                <c:pt idx="245">
                  <c:v>2.870370370370412E-3</c:v>
                </c:pt>
                <c:pt idx="246">
                  <c:v>2.8819444444444509E-3</c:v>
                </c:pt>
                <c:pt idx="247">
                  <c:v>2.8935185185185452E-3</c:v>
                </c:pt>
                <c:pt idx="248">
                  <c:v>2.9050925925926396E-3</c:v>
                </c:pt>
                <c:pt idx="249">
                  <c:v>2.9166666666666785E-3</c:v>
                </c:pt>
                <c:pt idx="250">
                  <c:v>2.9282407407407729E-3</c:v>
                </c:pt>
                <c:pt idx="251">
                  <c:v>2.9398148148148118E-3</c:v>
                </c:pt>
                <c:pt idx="252">
                  <c:v>2.9513888888889062E-3</c:v>
                </c:pt>
                <c:pt idx="253">
                  <c:v>2.9629629629630005E-3</c:v>
                </c:pt>
                <c:pt idx="254">
                  <c:v>2.9745370370370394E-3</c:v>
                </c:pt>
                <c:pt idx="255">
                  <c:v>2.9861111111111338E-3</c:v>
                </c:pt>
                <c:pt idx="256">
                  <c:v>2.9976851851852282E-3</c:v>
                </c:pt>
                <c:pt idx="257">
                  <c:v>3.0092592592592671E-3</c:v>
                </c:pt>
                <c:pt idx="258">
                  <c:v>3.0208333333333615E-3</c:v>
                </c:pt>
                <c:pt idx="259">
                  <c:v>3.0324074074074558E-3</c:v>
                </c:pt>
                <c:pt idx="260">
                  <c:v>3.0439814814814947E-3</c:v>
                </c:pt>
                <c:pt idx="261">
                  <c:v>3.0555555555555891E-3</c:v>
                </c:pt>
                <c:pt idx="262">
                  <c:v>3.067129629629628E-3</c:v>
                </c:pt>
                <c:pt idx="263">
                  <c:v>3.0787037037037224E-3</c:v>
                </c:pt>
                <c:pt idx="264">
                  <c:v>3.0902777777778168E-3</c:v>
                </c:pt>
                <c:pt idx="265">
                  <c:v>3.1018518518518556E-3</c:v>
                </c:pt>
                <c:pt idx="266">
                  <c:v>3.11342592592595E-3</c:v>
                </c:pt>
                <c:pt idx="267">
                  <c:v>3.1250000000000444E-3</c:v>
                </c:pt>
                <c:pt idx="268">
                  <c:v>3.1365740740740833E-3</c:v>
                </c:pt>
                <c:pt idx="269">
                  <c:v>3.1481481481481777E-3</c:v>
                </c:pt>
                <c:pt idx="270">
                  <c:v>3.1597222222222721E-3</c:v>
                </c:pt>
                <c:pt idx="271">
                  <c:v>3.1712962962963109E-3</c:v>
                </c:pt>
                <c:pt idx="272">
                  <c:v>3.1828703703704053E-3</c:v>
                </c:pt>
                <c:pt idx="273">
                  <c:v>3.1944444444444442E-3</c:v>
                </c:pt>
                <c:pt idx="274">
                  <c:v>3.2060185185185386E-3</c:v>
                </c:pt>
                <c:pt idx="275">
                  <c:v>3.217592592592633E-3</c:v>
                </c:pt>
                <c:pt idx="276">
                  <c:v>3.2291666666666718E-3</c:v>
                </c:pt>
                <c:pt idx="277">
                  <c:v>3.2407407407407662E-3</c:v>
                </c:pt>
                <c:pt idx="278">
                  <c:v>3.2523148148148606E-3</c:v>
                </c:pt>
                <c:pt idx="279">
                  <c:v>3.2638888888888995E-3</c:v>
                </c:pt>
                <c:pt idx="280">
                  <c:v>3.2754629629629939E-3</c:v>
                </c:pt>
                <c:pt idx="281">
                  <c:v>3.2870370370370883E-3</c:v>
                </c:pt>
                <c:pt idx="282">
                  <c:v>3.2986111111111271E-3</c:v>
                </c:pt>
                <c:pt idx="283">
                  <c:v>3.3101851851852215E-3</c:v>
                </c:pt>
                <c:pt idx="284">
                  <c:v>3.3217592592592604E-3</c:v>
                </c:pt>
                <c:pt idx="285">
                  <c:v>3.3333333333333548E-3</c:v>
                </c:pt>
                <c:pt idx="286">
                  <c:v>3.3449074074074492E-3</c:v>
                </c:pt>
                <c:pt idx="287">
                  <c:v>3.3564814814814881E-3</c:v>
                </c:pt>
                <c:pt idx="288">
                  <c:v>3.3680555555555824E-3</c:v>
                </c:pt>
                <c:pt idx="289">
                  <c:v>3.3796296296296768E-3</c:v>
                </c:pt>
                <c:pt idx="290">
                  <c:v>3.3912037037037157E-3</c:v>
                </c:pt>
                <c:pt idx="291">
                  <c:v>3.4027777777778101E-3</c:v>
                </c:pt>
                <c:pt idx="292">
                  <c:v>3.414351851851849E-3</c:v>
                </c:pt>
                <c:pt idx="293">
                  <c:v>3.4259259259259434E-3</c:v>
                </c:pt>
                <c:pt idx="294">
                  <c:v>3.4375000000000377E-3</c:v>
                </c:pt>
                <c:pt idx="295">
                  <c:v>3.4490740740740766E-3</c:v>
                </c:pt>
                <c:pt idx="296">
                  <c:v>3.460648148148171E-3</c:v>
                </c:pt>
                <c:pt idx="297">
                  <c:v>3.4722222222222654E-3</c:v>
                </c:pt>
                <c:pt idx="298">
                  <c:v>3.4837962962963043E-3</c:v>
                </c:pt>
                <c:pt idx="299">
                  <c:v>3.4953703703703987E-3</c:v>
                </c:pt>
                <c:pt idx="300">
                  <c:v>3.506944444444493E-3</c:v>
                </c:pt>
                <c:pt idx="301">
                  <c:v>3.5185185185185319E-3</c:v>
                </c:pt>
                <c:pt idx="302">
                  <c:v>3.5300925925926263E-3</c:v>
                </c:pt>
                <c:pt idx="303">
                  <c:v>3.5416666666666652E-3</c:v>
                </c:pt>
                <c:pt idx="304">
                  <c:v>3.5532407407407596E-3</c:v>
                </c:pt>
                <c:pt idx="305">
                  <c:v>3.564814814814854E-3</c:v>
                </c:pt>
                <c:pt idx="306">
                  <c:v>3.5763888888888928E-3</c:v>
                </c:pt>
                <c:pt idx="307">
                  <c:v>3.5879629629629872E-3</c:v>
                </c:pt>
                <c:pt idx="308">
                  <c:v>3.5995370370370816E-3</c:v>
                </c:pt>
                <c:pt idx="309">
                  <c:v>3.6111111111111205E-3</c:v>
                </c:pt>
                <c:pt idx="310">
                  <c:v>3.6226851851852149E-3</c:v>
                </c:pt>
                <c:pt idx="311">
                  <c:v>3.6342592592593093E-3</c:v>
                </c:pt>
                <c:pt idx="312">
                  <c:v>3.6458333333333481E-3</c:v>
                </c:pt>
                <c:pt idx="313">
                  <c:v>3.6574074074074425E-3</c:v>
                </c:pt>
                <c:pt idx="314">
                  <c:v>3.6689814814814814E-3</c:v>
                </c:pt>
                <c:pt idx="315">
                  <c:v>3.6805555555555758E-3</c:v>
                </c:pt>
                <c:pt idx="316">
                  <c:v>3.6921296296296702E-3</c:v>
                </c:pt>
                <c:pt idx="317">
                  <c:v>3.703703703703709E-3</c:v>
                </c:pt>
                <c:pt idx="318">
                  <c:v>3.7152777777778034E-3</c:v>
                </c:pt>
                <c:pt idx="319">
                  <c:v>3.7268518518518978E-3</c:v>
                </c:pt>
                <c:pt idx="320">
                  <c:v>3.7384259259259367E-3</c:v>
                </c:pt>
                <c:pt idx="321">
                  <c:v>3.7500000000000311E-3</c:v>
                </c:pt>
                <c:pt idx="322">
                  <c:v>3.7731481481481643E-3</c:v>
                </c:pt>
                <c:pt idx="323">
                  <c:v>3.7847222222222587E-3</c:v>
                </c:pt>
                <c:pt idx="324">
                  <c:v>3.7962962962962976E-3</c:v>
                </c:pt>
                <c:pt idx="325">
                  <c:v>3.807870370370392E-3</c:v>
                </c:pt>
                <c:pt idx="326">
                  <c:v>3.8194444444444864E-3</c:v>
                </c:pt>
                <c:pt idx="327">
                  <c:v>3.8310185185185253E-3</c:v>
                </c:pt>
                <c:pt idx="328">
                  <c:v>3.8425925925926196E-3</c:v>
                </c:pt>
                <c:pt idx="329">
                  <c:v>3.854166666666714E-3</c:v>
                </c:pt>
                <c:pt idx="330">
                  <c:v>3.8657407407407529E-3</c:v>
                </c:pt>
                <c:pt idx="331">
                  <c:v>3.8773148148148473E-3</c:v>
                </c:pt>
                <c:pt idx="332">
                  <c:v>3.8888888888888862E-3</c:v>
                </c:pt>
                <c:pt idx="333">
                  <c:v>3.9004629629629806E-3</c:v>
                </c:pt>
                <c:pt idx="334">
                  <c:v>3.9120370370370749E-3</c:v>
                </c:pt>
                <c:pt idx="335">
                  <c:v>3.9236111111111138E-3</c:v>
                </c:pt>
                <c:pt idx="336">
                  <c:v>3.9351851851852082E-3</c:v>
                </c:pt>
                <c:pt idx="337">
                  <c:v>3.9467592592593026E-3</c:v>
                </c:pt>
                <c:pt idx="338">
                  <c:v>3.9583333333333415E-3</c:v>
                </c:pt>
                <c:pt idx="339">
                  <c:v>3.9699074074074359E-3</c:v>
                </c:pt>
                <c:pt idx="340">
                  <c:v>3.9814814814815302E-3</c:v>
                </c:pt>
                <c:pt idx="341">
                  <c:v>3.9930555555555691E-3</c:v>
                </c:pt>
                <c:pt idx="342">
                  <c:v>4.0046296296296635E-3</c:v>
                </c:pt>
                <c:pt idx="343">
                  <c:v>4.0162037037037024E-3</c:v>
                </c:pt>
                <c:pt idx="344">
                  <c:v>4.0277777777777968E-3</c:v>
                </c:pt>
                <c:pt idx="345">
                  <c:v>4.0393518518518912E-3</c:v>
                </c:pt>
                <c:pt idx="346">
                  <c:v>4.05092592592593E-3</c:v>
                </c:pt>
                <c:pt idx="347">
                  <c:v>4.0625000000000244E-3</c:v>
                </c:pt>
                <c:pt idx="348">
                  <c:v>4.0740740740741188E-3</c:v>
                </c:pt>
                <c:pt idx="349">
                  <c:v>4.0856481481481577E-3</c:v>
                </c:pt>
                <c:pt idx="350">
                  <c:v>4.0972222222222521E-3</c:v>
                </c:pt>
                <c:pt idx="351">
                  <c:v>4.1087962962963465E-3</c:v>
                </c:pt>
                <c:pt idx="352">
                  <c:v>4.1203703703703853E-3</c:v>
                </c:pt>
                <c:pt idx="353">
                  <c:v>4.1319444444444797E-3</c:v>
                </c:pt>
                <c:pt idx="354">
                  <c:v>4.1435185185185186E-3</c:v>
                </c:pt>
                <c:pt idx="355">
                  <c:v>4.155092592592613E-3</c:v>
                </c:pt>
                <c:pt idx="356">
                  <c:v>4.1666666666667074E-3</c:v>
                </c:pt>
                <c:pt idx="357">
                  <c:v>4.1782407407407463E-3</c:v>
                </c:pt>
                <c:pt idx="358">
                  <c:v>4.1898148148148406E-3</c:v>
                </c:pt>
                <c:pt idx="359">
                  <c:v>4.201388888888935E-3</c:v>
                </c:pt>
                <c:pt idx="360">
                  <c:v>4.2129629629629739E-3</c:v>
                </c:pt>
                <c:pt idx="361">
                  <c:v>4.2245370370370683E-3</c:v>
                </c:pt>
                <c:pt idx="362">
                  <c:v>4.2361111111111627E-3</c:v>
                </c:pt>
                <c:pt idx="363">
                  <c:v>4.2476851851852016E-3</c:v>
                </c:pt>
                <c:pt idx="364">
                  <c:v>4.2592592592592959E-3</c:v>
                </c:pt>
                <c:pt idx="365">
                  <c:v>4.2708333333333348E-3</c:v>
                </c:pt>
                <c:pt idx="366">
                  <c:v>4.2824074074074292E-3</c:v>
                </c:pt>
                <c:pt idx="367">
                  <c:v>4.2939814814815236E-3</c:v>
                </c:pt>
                <c:pt idx="368">
                  <c:v>4.3055555555555625E-3</c:v>
                </c:pt>
                <c:pt idx="369">
                  <c:v>4.3171296296296569E-3</c:v>
                </c:pt>
                <c:pt idx="370">
                  <c:v>4.3287037037037512E-3</c:v>
                </c:pt>
                <c:pt idx="371">
                  <c:v>4.3402777777777901E-3</c:v>
                </c:pt>
                <c:pt idx="372">
                  <c:v>4.3518518518518845E-3</c:v>
                </c:pt>
                <c:pt idx="373">
                  <c:v>4.3634259259259234E-3</c:v>
                </c:pt>
                <c:pt idx="374">
                  <c:v>4.3750000000000178E-3</c:v>
                </c:pt>
                <c:pt idx="375">
                  <c:v>4.3865740740741122E-3</c:v>
                </c:pt>
                <c:pt idx="376">
                  <c:v>4.398148148148151E-3</c:v>
                </c:pt>
                <c:pt idx="377">
                  <c:v>4.4097222222222454E-3</c:v>
                </c:pt>
                <c:pt idx="378">
                  <c:v>4.4212962962963398E-3</c:v>
                </c:pt>
                <c:pt idx="379">
                  <c:v>4.4328703703703787E-3</c:v>
                </c:pt>
                <c:pt idx="380">
                  <c:v>4.4444444444444731E-3</c:v>
                </c:pt>
                <c:pt idx="381">
                  <c:v>4.4560185185185675E-3</c:v>
                </c:pt>
                <c:pt idx="382">
                  <c:v>4.4675925925926063E-3</c:v>
                </c:pt>
                <c:pt idx="383">
                  <c:v>4.4791666666667007E-3</c:v>
                </c:pt>
                <c:pt idx="384">
                  <c:v>4.4907407407407396E-3</c:v>
                </c:pt>
                <c:pt idx="385">
                  <c:v>4.502314814814834E-3</c:v>
                </c:pt>
                <c:pt idx="386">
                  <c:v>4.5138888888889284E-3</c:v>
                </c:pt>
                <c:pt idx="387">
                  <c:v>4.5254629629629672E-3</c:v>
                </c:pt>
                <c:pt idx="388">
                  <c:v>4.5370370370370616E-3</c:v>
                </c:pt>
                <c:pt idx="389">
                  <c:v>4.548611111111156E-3</c:v>
                </c:pt>
                <c:pt idx="390">
                  <c:v>4.5601851851851949E-3</c:v>
                </c:pt>
                <c:pt idx="391">
                  <c:v>4.5717592592592893E-3</c:v>
                </c:pt>
                <c:pt idx="392">
                  <c:v>4.5833333333333837E-3</c:v>
                </c:pt>
                <c:pt idx="393">
                  <c:v>4.5949074074074225E-3</c:v>
                </c:pt>
                <c:pt idx="394">
                  <c:v>4.6064814814815169E-3</c:v>
                </c:pt>
                <c:pt idx="395">
                  <c:v>4.6180555555555558E-3</c:v>
                </c:pt>
                <c:pt idx="396">
                  <c:v>4.6296296296296502E-3</c:v>
                </c:pt>
                <c:pt idx="397">
                  <c:v>4.6412037037037446E-3</c:v>
                </c:pt>
                <c:pt idx="398">
                  <c:v>4.6527777777777835E-3</c:v>
                </c:pt>
                <c:pt idx="399">
                  <c:v>4.6643518518518778E-3</c:v>
                </c:pt>
                <c:pt idx="400">
                  <c:v>4.6759259259259722E-3</c:v>
                </c:pt>
                <c:pt idx="401">
                  <c:v>4.6875000000000111E-3</c:v>
                </c:pt>
                <c:pt idx="402">
                  <c:v>4.6990740740741055E-3</c:v>
                </c:pt>
                <c:pt idx="403">
                  <c:v>4.7106481481481444E-3</c:v>
                </c:pt>
                <c:pt idx="404">
                  <c:v>4.7222222222222388E-3</c:v>
                </c:pt>
                <c:pt idx="405">
                  <c:v>4.7337962962963331E-3</c:v>
                </c:pt>
                <c:pt idx="406">
                  <c:v>4.745370370370372E-3</c:v>
                </c:pt>
                <c:pt idx="407">
                  <c:v>4.7569444444444664E-3</c:v>
                </c:pt>
                <c:pt idx="408">
                  <c:v>4.7685185185185608E-3</c:v>
                </c:pt>
                <c:pt idx="409">
                  <c:v>4.7800925925925997E-3</c:v>
                </c:pt>
                <c:pt idx="410">
                  <c:v>4.7916666666666941E-3</c:v>
                </c:pt>
                <c:pt idx="411">
                  <c:v>4.8032407407407884E-3</c:v>
                </c:pt>
                <c:pt idx="412">
                  <c:v>4.8148148148148273E-3</c:v>
                </c:pt>
                <c:pt idx="413">
                  <c:v>4.8263888888889217E-3</c:v>
                </c:pt>
                <c:pt idx="414">
                  <c:v>4.8379629629629606E-3</c:v>
                </c:pt>
                <c:pt idx="415">
                  <c:v>4.849537037037055E-3</c:v>
                </c:pt>
                <c:pt idx="416">
                  <c:v>4.8611111111111494E-3</c:v>
                </c:pt>
                <c:pt idx="417">
                  <c:v>4.8726851851851882E-3</c:v>
                </c:pt>
                <c:pt idx="418">
                  <c:v>4.8842592592592826E-3</c:v>
                </c:pt>
                <c:pt idx="419">
                  <c:v>4.895833333333377E-3</c:v>
                </c:pt>
                <c:pt idx="420">
                  <c:v>4.9074074074074159E-3</c:v>
                </c:pt>
                <c:pt idx="421">
                  <c:v>4.9189814814815103E-3</c:v>
                </c:pt>
                <c:pt idx="422">
                  <c:v>4.9305555555556047E-3</c:v>
                </c:pt>
                <c:pt idx="423">
                  <c:v>4.9421296296296435E-3</c:v>
                </c:pt>
                <c:pt idx="424">
                  <c:v>4.9537037037037379E-3</c:v>
                </c:pt>
                <c:pt idx="425">
                  <c:v>4.9652777777777768E-3</c:v>
                </c:pt>
                <c:pt idx="426">
                  <c:v>4.9768518518518712E-3</c:v>
                </c:pt>
                <c:pt idx="427">
                  <c:v>4.9884259259259656E-3</c:v>
                </c:pt>
                <c:pt idx="428">
                  <c:v>5.0000000000000044E-3</c:v>
                </c:pt>
                <c:pt idx="429">
                  <c:v>5.0115740740740988E-3</c:v>
                </c:pt>
                <c:pt idx="430">
                  <c:v>5.0231481481481932E-3</c:v>
                </c:pt>
                <c:pt idx="431">
                  <c:v>5.0347222222222321E-3</c:v>
                </c:pt>
                <c:pt idx="432">
                  <c:v>5.0462962962963265E-3</c:v>
                </c:pt>
                <c:pt idx="433">
                  <c:v>5.0578703703704209E-3</c:v>
                </c:pt>
                <c:pt idx="434">
                  <c:v>5.0694444444444597E-3</c:v>
                </c:pt>
                <c:pt idx="435">
                  <c:v>5.0810185185185541E-3</c:v>
                </c:pt>
                <c:pt idx="436">
                  <c:v>5.092592592592593E-3</c:v>
                </c:pt>
                <c:pt idx="437">
                  <c:v>5.1041666666666874E-3</c:v>
                </c:pt>
                <c:pt idx="438">
                  <c:v>5.1157407407407818E-3</c:v>
                </c:pt>
                <c:pt idx="439">
                  <c:v>5.138888888888915E-3</c:v>
                </c:pt>
                <c:pt idx="440">
                  <c:v>5.1504629629630094E-3</c:v>
                </c:pt>
                <c:pt idx="441">
                  <c:v>5.1620370370370483E-3</c:v>
                </c:pt>
                <c:pt idx="442">
                  <c:v>5.1736111111111427E-3</c:v>
                </c:pt>
                <c:pt idx="443">
                  <c:v>5.1851851851851816E-3</c:v>
                </c:pt>
                <c:pt idx="444">
                  <c:v>5.196759259259276E-3</c:v>
                </c:pt>
                <c:pt idx="445">
                  <c:v>5.2083333333333703E-3</c:v>
                </c:pt>
                <c:pt idx="446">
                  <c:v>5.2199074074074092E-3</c:v>
                </c:pt>
                <c:pt idx="447">
                  <c:v>5.2314814814815036E-3</c:v>
                </c:pt>
                <c:pt idx="448">
                  <c:v>5.243055555555598E-3</c:v>
                </c:pt>
                <c:pt idx="449">
                  <c:v>5.2546296296296369E-3</c:v>
                </c:pt>
                <c:pt idx="450">
                  <c:v>5.2662037037037313E-3</c:v>
                </c:pt>
                <c:pt idx="451">
                  <c:v>5.2777777777778256E-3</c:v>
                </c:pt>
                <c:pt idx="452">
                  <c:v>5.2893518518518645E-3</c:v>
                </c:pt>
                <c:pt idx="453">
                  <c:v>5.3009259259259589E-3</c:v>
                </c:pt>
                <c:pt idx="454">
                  <c:v>5.3124999999999978E-3</c:v>
                </c:pt>
                <c:pt idx="455">
                  <c:v>5.3240740740740922E-3</c:v>
                </c:pt>
                <c:pt idx="456">
                  <c:v>5.3356481481481866E-3</c:v>
                </c:pt>
                <c:pt idx="457">
                  <c:v>5.3472222222222254E-3</c:v>
                </c:pt>
                <c:pt idx="458">
                  <c:v>5.3587962962963198E-3</c:v>
                </c:pt>
                <c:pt idx="459">
                  <c:v>5.3703703703704142E-3</c:v>
                </c:pt>
                <c:pt idx="460">
                  <c:v>5.3819444444444531E-3</c:v>
                </c:pt>
                <c:pt idx="461">
                  <c:v>5.3935185185185475E-3</c:v>
                </c:pt>
                <c:pt idx="462">
                  <c:v>5.4050925925926419E-3</c:v>
                </c:pt>
                <c:pt idx="463">
                  <c:v>5.4166666666666807E-3</c:v>
                </c:pt>
                <c:pt idx="464">
                  <c:v>5.4282407407407751E-3</c:v>
                </c:pt>
                <c:pt idx="465">
                  <c:v>5.439814814814814E-3</c:v>
                </c:pt>
                <c:pt idx="466">
                  <c:v>5.4513888888889084E-3</c:v>
                </c:pt>
                <c:pt idx="467">
                  <c:v>5.4629629629630028E-3</c:v>
                </c:pt>
                <c:pt idx="468">
                  <c:v>5.4745370370370416E-3</c:v>
                </c:pt>
                <c:pt idx="469">
                  <c:v>5.486111111111136E-3</c:v>
                </c:pt>
                <c:pt idx="470">
                  <c:v>5.4976851851852304E-3</c:v>
                </c:pt>
                <c:pt idx="471">
                  <c:v>5.5092592592592693E-3</c:v>
                </c:pt>
                <c:pt idx="472">
                  <c:v>5.5208333333333637E-3</c:v>
                </c:pt>
                <c:pt idx="473">
                  <c:v>5.5324074074074581E-3</c:v>
                </c:pt>
                <c:pt idx="474">
                  <c:v>5.5439814814814969E-3</c:v>
                </c:pt>
                <c:pt idx="475">
                  <c:v>5.5555555555555913E-3</c:v>
                </c:pt>
                <c:pt idx="476">
                  <c:v>5.5671296296296302E-3</c:v>
                </c:pt>
                <c:pt idx="477">
                  <c:v>5.5787037037037246E-3</c:v>
                </c:pt>
                <c:pt idx="478">
                  <c:v>5.590277777777819E-3</c:v>
                </c:pt>
                <c:pt idx="479">
                  <c:v>5.6018518518518579E-3</c:v>
                </c:pt>
                <c:pt idx="480">
                  <c:v>5.6134259259259522E-3</c:v>
                </c:pt>
                <c:pt idx="481">
                  <c:v>5.6250000000000466E-3</c:v>
                </c:pt>
                <c:pt idx="482">
                  <c:v>5.6365740740740855E-3</c:v>
                </c:pt>
                <c:pt idx="483">
                  <c:v>5.6481481481481799E-3</c:v>
                </c:pt>
                <c:pt idx="484">
                  <c:v>5.6597222222222188E-3</c:v>
                </c:pt>
                <c:pt idx="485">
                  <c:v>5.6712962962963132E-3</c:v>
                </c:pt>
                <c:pt idx="486">
                  <c:v>5.6828703703704075E-3</c:v>
                </c:pt>
                <c:pt idx="487">
                  <c:v>5.6944444444444464E-3</c:v>
                </c:pt>
                <c:pt idx="488">
                  <c:v>5.7060185185185408E-3</c:v>
                </c:pt>
                <c:pt idx="489">
                  <c:v>5.7175925925926352E-3</c:v>
                </c:pt>
                <c:pt idx="490">
                  <c:v>5.7291666666666741E-3</c:v>
                </c:pt>
                <c:pt idx="491">
                  <c:v>5.7407407407407685E-3</c:v>
                </c:pt>
                <c:pt idx="492">
                  <c:v>5.7523148148148628E-3</c:v>
                </c:pt>
                <c:pt idx="493">
                  <c:v>5.7638888888889017E-3</c:v>
                </c:pt>
                <c:pt idx="494">
                  <c:v>5.7754629629629961E-3</c:v>
                </c:pt>
                <c:pt idx="495">
                  <c:v>5.787037037037035E-3</c:v>
                </c:pt>
                <c:pt idx="496">
                  <c:v>5.7986111111111294E-3</c:v>
                </c:pt>
                <c:pt idx="497">
                  <c:v>5.8101851851852238E-3</c:v>
                </c:pt>
                <c:pt idx="498">
                  <c:v>5.8217592592592626E-3</c:v>
                </c:pt>
                <c:pt idx="499">
                  <c:v>5.833333333333357E-3</c:v>
                </c:pt>
                <c:pt idx="500">
                  <c:v>5.8449074074074514E-3</c:v>
                </c:pt>
                <c:pt idx="501">
                  <c:v>5.8564814814814903E-3</c:v>
                </c:pt>
                <c:pt idx="502">
                  <c:v>5.8680555555555847E-3</c:v>
                </c:pt>
                <c:pt idx="503">
                  <c:v>5.8796296296296791E-3</c:v>
                </c:pt>
                <c:pt idx="504">
                  <c:v>5.8912037037037179E-3</c:v>
                </c:pt>
                <c:pt idx="505">
                  <c:v>5.9027777777778123E-3</c:v>
                </c:pt>
                <c:pt idx="506">
                  <c:v>5.9143518518518512E-3</c:v>
                </c:pt>
                <c:pt idx="507">
                  <c:v>5.9259259259259456E-3</c:v>
                </c:pt>
                <c:pt idx="508">
                  <c:v>5.93750000000004E-3</c:v>
                </c:pt>
                <c:pt idx="509">
                  <c:v>5.9490740740740788E-3</c:v>
                </c:pt>
                <c:pt idx="510">
                  <c:v>5.9606481481481732E-3</c:v>
                </c:pt>
                <c:pt idx="511">
                  <c:v>5.9722222222222676E-3</c:v>
                </c:pt>
                <c:pt idx="512">
                  <c:v>5.9837962962963065E-3</c:v>
                </c:pt>
                <c:pt idx="513">
                  <c:v>5.9953703703704009E-3</c:v>
                </c:pt>
                <c:pt idx="514">
                  <c:v>6.0069444444444953E-3</c:v>
                </c:pt>
                <c:pt idx="515">
                  <c:v>6.0185185185185341E-3</c:v>
                </c:pt>
                <c:pt idx="516">
                  <c:v>6.0300925925926285E-3</c:v>
                </c:pt>
                <c:pt idx="517">
                  <c:v>6.0416666666666674E-3</c:v>
                </c:pt>
                <c:pt idx="518">
                  <c:v>6.0532407407407618E-3</c:v>
                </c:pt>
                <c:pt idx="519">
                  <c:v>6.0648148148148562E-3</c:v>
                </c:pt>
                <c:pt idx="520">
                  <c:v>6.0763888888888951E-3</c:v>
                </c:pt>
                <c:pt idx="521">
                  <c:v>6.0879629629629894E-3</c:v>
                </c:pt>
                <c:pt idx="522">
                  <c:v>6.0995370370370838E-3</c:v>
                </c:pt>
                <c:pt idx="523">
                  <c:v>6.1111111111111227E-3</c:v>
                </c:pt>
                <c:pt idx="524">
                  <c:v>6.1226851851852171E-3</c:v>
                </c:pt>
                <c:pt idx="525">
                  <c:v>6.134259259259256E-3</c:v>
                </c:pt>
                <c:pt idx="526">
                  <c:v>6.1458333333333504E-3</c:v>
                </c:pt>
                <c:pt idx="527">
                  <c:v>6.1574074074074447E-3</c:v>
                </c:pt>
                <c:pt idx="528">
                  <c:v>6.1689814814814836E-3</c:v>
                </c:pt>
                <c:pt idx="529">
                  <c:v>6.180555555555578E-3</c:v>
                </c:pt>
                <c:pt idx="530">
                  <c:v>6.1921296296296724E-3</c:v>
                </c:pt>
                <c:pt idx="531">
                  <c:v>6.2037037037037113E-3</c:v>
                </c:pt>
                <c:pt idx="532">
                  <c:v>6.2152777777778057E-3</c:v>
                </c:pt>
                <c:pt idx="533">
                  <c:v>6.2268518518519E-3</c:v>
                </c:pt>
                <c:pt idx="534">
                  <c:v>6.2384259259259389E-3</c:v>
                </c:pt>
                <c:pt idx="535">
                  <c:v>6.2500000000000333E-3</c:v>
                </c:pt>
                <c:pt idx="536">
                  <c:v>6.2615740740740722E-3</c:v>
                </c:pt>
                <c:pt idx="537">
                  <c:v>6.2731481481481666E-3</c:v>
                </c:pt>
                <c:pt idx="538">
                  <c:v>6.284722222222261E-3</c:v>
                </c:pt>
                <c:pt idx="539">
                  <c:v>6.2962962962962998E-3</c:v>
                </c:pt>
                <c:pt idx="540">
                  <c:v>6.3078703703703942E-3</c:v>
                </c:pt>
                <c:pt idx="541">
                  <c:v>6.3194444444444886E-3</c:v>
                </c:pt>
                <c:pt idx="542">
                  <c:v>6.3310185185185275E-3</c:v>
                </c:pt>
                <c:pt idx="543">
                  <c:v>6.3425925925926219E-3</c:v>
                </c:pt>
                <c:pt idx="544">
                  <c:v>6.3541666666667163E-3</c:v>
                </c:pt>
                <c:pt idx="545">
                  <c:v>6.3657407407407551E-3</c:v>
                </c:pt>
                <c:pt idx="546">
                  <c:v>6.3773148148148495E-3</c:v>
                </c:pt>
                <c:pt idx="547">
                  <c:v>6.3888888888888884E-3</c:v>
                </c:pt>
                <c:pt idx="548">
                  <c:v>6.4004629629629828E-3</c:v>
                </c:pt>
                <c:pt idx="549">
                  <c:v>6.4120370370370772E-3</c:v>
                </c:pt>
                <c:pt idx="550">
                  <c:v>6.423611111111116E-3</c:v>
                </c:pt>
                <c:pt idx="551">
                  <c:v>6.4351851851852104E-3</c:v>
                </c:pt>
                <c:pt idx="552">
                  <c:v>6.4467592592593048E-3</c:v>
                </c:pt>
                <c:pt idx="553">
                  <c:v>6.4583333333333437E-3</c:v>
                </c:pt>
                <c:pt idx="554">
                  <c:v>6.4699074074074381E-3</c:v>
                </c:pt>
                <c:pt idx="555">
                  <c:v>6.4814814814815325E-3</c:v>
                </c:pt>
                <c:pt idx="556">
                  <c:v>6.4930555555555713E-3</c:v>
                </c:pt>
                <c:pt idx="557">
                  <c:v>6.5046296296296657E-3</c:v>
                </c:pt>
                <c:pt idx="558">
                  <c:v>6.5162037037037046E-3</c:v>
                </c:pt>
                <c:pt idx="559">
                  <c:v>6.527777777777799E-3</c:v>
                </c:pt>
                <c:pt idx="560">
                  <c:v>6.5393518518518934E-3</c:v>
                </c:pt>
                <c:pt idx="561">
                  <c:v>6.5509259259259323E-3</c:v>
                </c:pt>
                <c:pt idx="562">
                  <c:v>6.5625000000000266E-3</c:v>
                </c:pt>
                <c:pt idx="563">
                  <c:v>6.574074074074121E-3</c:v>
                </c:pt>
                <c:pt idx="564">
                  <c:v>6.5856481481481599E-3</c:v>
                </c:pt>
                <c:pt idx="565">
                  <c:v>6.5972222222222543E-3</c:v>
                </c:pt>
                <c:pt idx="566">
                  <c:v>6.6087962962962932E-3</c:v>
                </c:pt>
                <c:pt idx="567">
                  <c:v>6.6203703703703876E-3</c:v>
                </c:pt>
                <c:pt idx="568">
                  <c:v>6.6319444444444819E-3</c:v>
                </c:pt>
                <c:pt idx="569">
                  <c:v>6.6435185185185208E-3</c:v>
                </c:pt>
                <c:pt idx="570">
                  <c:v>6.6550925925926152E-3</c:v>
                </c:pt>
                <c:pt idx="571">
                  <c:v>6.6666666666667096E-3</c:v>
                </c:pt>
                <c:pt idx="572">
                  <c:v>6.6782407407407485E-3</c:v>
                </c:pt>
                <c:pt idx="573">
                  <c:v>6.6898148148148429E-3</c:v>
                </c:pt>
                <c:pt idx="574">
                  <c:v>6.7013888888889372E-3</c:v>
                </c:pt>
                <c:pt idx="575">
                  <c:v>6.7129629629629761E-3</c:v>
                </c:pt>
                <c:pt idx="576">
                  <c:v>6.7245370370370705E-3</c:v>
                </c:pt>
                <c:pt idx="577">
                  <c:v>6.7361111111111094E-3</c:v>
                </c:pt>
                <c:pt idx="578">
                  <c:v>6.7476851851852038E-3</c:v>
                </c:pt>
                <c:pt idx="579">
                  <c:v>6.7592592592592982E-3</c:v>
                </c:pt>
                <c:pt idx="580">
                  <c:v>6.770833333333337E-3</c:v>
                </c:pt>
                <c:pt idx="581">
                  <c:v>6.7824074074074314E-3</c:v>
                </c:pt>
                <c:pt idx="582">
                  <c:v>6.7939814814815258E-3</c:v>
                </c:pt>
                <c:pt idx="583">
                  <c:v>6.8055555555555647E-3</c:v>
                </c:pt>
                <c:pt idx="584">
                  <c:v>6.8171296296296591E-3</c:v>
                </c:pt>
                <c:pt idx="585">
                  <c:v>6.8287037037037535E-3</c:v>
                </c:pt>
                <c:pt idx="586">
                  <c:v>6.8402777777777923E-3</c:v>
                </c:pt>
                <c:pt idx="587">
                  <c:v>6.8518518518518867E-3</c:v>
                </c:pt>
                <c:pt idx="588">
                  <c:v>6.8634259259259256E-3</c:v>
                </c:pt>
                <c:pt idx="589">
                  <c:v>6.87500000000002E-3</c:v>
                </c:pt>
                <c:pt idx="590">
                  <c:v>6.8865740740741144E-3</c:v>
                </c:pt>
                <c:pt idx="591">
                  <c:v>6.8981481481481532E-3</c:v>
                </c:pt>
                <c:pt idx="592">
                  <c:v>6.9097222222222476E-3</c:v>
                </c:pt>
                <c:pt idx="593">
                  <c:v>6.921296296296342E-3</c:v>
                </c:pt>
                <c:pt idx="594">
                  <c:v>6.9328703703703809E-3</c:v>
                </c:pt>
                <c:pt idx="595">
                  <c:v>6.9444444444444753E-3</c:v>
                </c:pt>
                <c:pt idx="596">
                  <c:v>6.9560185185185697E-3</c:v>
                </c:pt>
                <c:pt idx="597">
                  <c:v>6.9675925925926085E-3</c:v>
                </c:pt>
                <c:pt idx="598">
                  <c:v>6.9791666666667029E-3</c:v>
                </c:pt>
                <c:pt idx="599">
                  <c:v>6.9907407407407418E-3</c:v>
                </c:pt>
                <c:pt idx="600">
                  <c:v>7.0023148148148362E-3</c:v>
                </c:pt>
                <c:pt idx="601">
                  <c:v>7.0138888888889306E-3</c:v>
                </c:pt>
                <c:pt idx="602">
                  <c:v>7.0254629629629695E-3</c:v>
                </c:pt>
                <c:pt idx="603">
                  <c:v>7.0370370370370638E-3</c:v>
                </c:pt>
                <c:pt idx="604">
                  <c:v>7.0486111111111582E-3</c:v>
                </c:pt>
                <c:pt idx="605">
                  <c:v>7.0601851851851971E-3</c:v>
                </c:pt>
                <c:pt idx="606">
                  <c:v>7.0717592592592915E-3</c:v>
                </c:pt>
                <c:pt idx="607">
                  <c:v>7.0833333333333304E-3</c:v>
                </c:pt>
                <c:pt idx="608">
                  <c:v>7.0949074074074248E-3</c:v>
                </c:pt>
                <c:pt idx="609">
                  <c:v>7.1064814814815191E-3</c:v>
                </c:pt>
                <c:pt idx="610">
                  <c:v>7.118055555555558E-3</c:v>
                </c:pt>
                <c:pt idx="611">
                  <c:v>7.1296296296296524E-3</c:v>
                </c:pt>
                <c:pt idx="612">
                  <c:v>7.1412037037037468E-3</c:v>
                </c:pt>
                <c:pt idx="613">
                  <c:v>7.1527777777777857E-3</c:v>
                </c:pt>
                <c:pt idx="614">
                  <c:v>7.1643518518518801E-3</c:v>
                </c:pt>
                <c:pt idx="615">
                  <c:v>7.1759259259259744E-3</c:v>
                </c:pt>
                <c:pt idx="616">
                  <c:v>7.1875000000000133E-3</c:v>
                </c:pt>
                <c:pt idx="617">
                  <c:v>7.1990740740741077E-3</c:v>
                </c:pt>
                <c:pt idx="618">
                  <c:v>7.2106481481481466E-3</c:v>
                </c:pt>
                <c:pt idx="619">
                  <c:v>7.222222222222241E-3</c:v>
                </c:pt>
                <c:pt idx="620">
                  <c:v>7.2337962962963354E-3</c:v>
                </c:pt>
                <c:pt idx="621">
                  <c:v>7.2453703703703742E-3</c:v>
                </c:pt>
                <c:pt idx="622">
                  <c:v>7.2569444444444686E-3</c:v>
                </c:pt>
                <c:pt idx="623">
                  <c:v>7.268518518518563E-3</c:v>
                </c:pt>
                <c:pt idx="624">
                  <c:v>7.2800925925926019E-3</c:v>
                </c:pt>
                <c:pt idx="625">
                  <c:v>7.2916666666666963E-3</c:v>
                </c:pt>
                <c:pt idx="626">
                  <c:v>7.3032407407407907E-3</c:v>
                </c:pt>
                <c:pt idx="627">
                  <c:v>7.3148148148148295E-3</c:v>
                </c:pt>
                <c:pt idx="628">
                  <c:v>7.3263888888889239E-3</c:v>
                </c:pt>
                <c:pt idx="629">
                  <c:v>7.3379629629629628E-3</c:v>
                </c:pt>
                <c:pt idx="630">
                  <c:v>7.3495370370370572E-3</c:v>
                </c:pt>
                <c:pt idx="631">
                  <c:v>7.3611111111111516E-3</c:v>
                </c:pt>
                <c:pt idx="632">
                  <c:v>7.3842592592592848E-3</c:v>
                </c:pt>
                <c:pt idx="633">
                  <c:v>7.3958333333333792E-3</c:v>
                </c:pt>
                <c:pt idx="634">
                  <c:v>7.4074074074074181E-3</c:v>
                </c:pt>
                <c:pt idx="635">
                  <c:v>7.4189814814815125E-3</c:v>
                </c:pt>
                <c:pt idx="636">
                  <c:v>7.4305555555556069E-3</c:v>
                </c:pt>
                <c:pt idx="637">
                  <c:v>7.4421296296296457E-3</c:v>
                </c:pt>
                <c:pt idx="638">
                  <c:v>7.4537037037037401E-3</c:v>
                </c:pt>
                <c:pt idx="639">
                  <c:v>7.465277777777779E-3</c:v>
                </c:pt>
                <c:pt idx="640">
                  <c:v>7.4768518518518734E-3</c:v>
                </c:pt>
                <c:pt idx="641">
                  <c:v>7.4884259259259678E-3</c:v>
                </c:pt>
                <c:pt idx="642">
                  <c:v>7.5000000000000067E-3</c:v>
                </c:pt>
                <c:pt idx="643">
                  <c:v>7.511574074074101E-3</c:v>
                </c:pt>
                <c:pt idx="644">
                  <c:v>7.5231481481481954E-3</c:v>
                </c:pt>
                <c:pt idx="645">
                  <c:v>7.5347222222222343E-3</c:v>
                </c:pt>
                <c:pt idx="646">
                  <c:v>7.5462962962963287E-3</c:v>
                </c:pt>
                <c:pt idx="647">
                  <c:v>7.5578703703703676E-3</c:v>
                </c:pt>
                <c:pt idx="648">
                  <c:v>7.569444444444462E-3</c:v>
                </c:pt>
                <c:pt idx="649">
                  <c:v>7.5810185185185563E-3</c:v>
                </c:pt>
                <c:pt idx="650">
                  <c:v>7.5925925925925952E-3</c:v>
                </c:pt>
                <c:pt idx="651">
                  <c:v>7.6041666666666896E-3</c:v>
                </c:pt>
                <c:pt idx="652">
                  <c:v>7.615740740740784E-3</c:v>
                </c:pt>
                <c:pt idx="653">
                  <c:v>7.6273148148148229E-3</c:v>
                </c:pt>
                <c:pt idx="654">
                  <c:v>7.6388888888889173E-3</c:v>
                </c:pt>
                <c:pt idx="655">
                  <c:v>7.6504629629630116E-3</c:v>
                </c:pt>
                <c:pt idx="656">
                  <c:v>7.6620370370370505E-3</c:v>
                </c:pt>
                <c:pt idx="657">
                  <c:v>7.6736111111111449E-3</c:v>
                </c:pt>
                <c:pt idx="658">
                  <c:v>7.6851851851851838E-3</c:v>
                </c:pt>
                <c:pt idx="659">
                  <c:v>7.6967592592592782E-3</c:v>
                </c:pt>
                <c:pt idx="660">
                  <c:v>7.7083333333333726E-3</c:v>
                </c:pt>
                <c:pt idx="661">
                  <c:v>7.7199074074074114E-3</c:v>
                </c:pt>
                <c:pt idx="662">
                  <c:v>7.7314814814815058E-3</c:v>
                </c:pt>
                <c:pt idx="663">
                  <c:v>7.7430555555556002E-3</c:v>
                </c:pt>
                <c:pt idx="664">
                  <c:v>7.7546296296296391E-3</c:v>
                </c:pt>
                <c:pt idx="665">
                  <c:v>7.7662037037037335E-3</c:v>
                </c:pt>
                <c:pt idx="666">
                  <c:v>7.7777777777778279E-3</c:v>
                </c:pt>
                <c:pt idx="667">
                  <c:v>7.7893518518518667E-3</c:v>
                </c:pt>
                <c:pt idx="668">
                  <c:v>7.8009259259259611E-3</c:v>
                </c:pt>
                <c:pt idx="669">
                  <c:v>7.8125E-3</c:v>
                </c:pt>
                <c:pt idx="670">
                  <c:v>7.8240740740740944E-3</c:v>
                </c:pt>
                <c:pt idx="671">
                  <c:v>7.8356481481481888E-3</c:v>
                </c:pt>
                <c:pt idx="672">
                  <c:v>7.8472222222222276E-3</c:v>
                </c:pt>
                <c:pt idx="673">
                  <c:v>7.858796296296322E-3</c:v>
                </c:pt>
                <c:pt idx="674">
                  <c:v>7.8703703703704164E-3</c:v>
                </c:pt>
                <c:pt idx="675">
                  <c:v>7.8819444444444553E-3</c:v>
                </c:pt>
                <c:pt idx="676">
                  <c:v>7.8935185185185497E-3</c:v>
                </c:pt>
                <c:pt idx="677">
                  <c:v>7.9050925925926441E-3</c:v>
                </c:pt>
                <c:pt idx="678">
                  <c:v>7.9166666666666829E-3</c:v>
                </c:pt>
                <c:pt idx="679">
                  <c:v>7.9282407407407773E-3</c:v>
                </c:pt>
                <c:pt idx="680">
                  <c:v>7.9398148148148162E-3</c:v>
                </c:pt>
                <c:pt idx="681">
                  <c:v>7.9513888888889106E-3</c:v>
                </c:pt>
                <c:pt idx="682">
                  <c:v>7.962962962963005E-3</c:v>
                </c:pt>
                <c:pt idx="683">
                  <c:v>7.9745370370370439E-3</c:v>
                </c:pt>
                <c:pt idx="684">
                  <c:v>7.9861111111111382E-3</c:v>
                </c:pt>
                <c:pt idx="685">
                  <c:v>7.9976851851852326E-3</c:v>
                </c:pt>
                <c:pt idx="686">
                  <c:v>8.0092592592592715E-3</c:v>
                </c:pt>
                <c:pt idx="687">
                  <c:v>8.0208333333333659E-3</c:v>
                </c:pt>
                <c:pt idx="688">
                  <c:v>8.0324074074074048E-3</c:v>
                </c:pt>
                <c:pt idx="689">
                  <c:v>8.0439814814814992E-3</c:v>
                </c:pt>
                <c:pt idx="690">
                  <c:v>8.0555555555555935E-3</c:v>
                </c:pt>
                <c:pt idx="691">
                  <c:v>8.0671296296296324E-3</c:v>
                </c:pt>
                <c:pt idx="692">
                  <c:v>8.0787037037037268E-3</c:v>
                </c:pt>
                <c:pt idx="693">
                  <c:v>8.0902777777778212E-3</c:v>
                </c:pt>
                <c:pt idx="694">
                  <c:v>8.1018518518518601E-3</c:v>
                </c:pt>
                <c:pt idx="695">
                  <c:v>8.1134259259259545E-3</c:v>
                </c:pt>
                <c:pt idx="696">
                  <c:v>8.1250000000000488E-3</c:v>
                </c:pt>
                <c:pt idx="697">
                  <c:v>8.1365740740740877E-3</c:v>
                </c:pt>
                <c:pt idx="698">
                  <c:v>8.1481481481481821E-3</c:v>
                </c:pt>
                <c:pt idx="699">
                  <c:v>8.159722222222221E-3</c:v>
                </c:pt>
                <c:pt idx="700">
                  <c:v>8.1712962962963154E-3</c:v>
                </c:pt>
                <c:pt idx="701">
                  <c:v>8.1828703703704098E-3</c:v>
                </c:pt>
                <c:pt idx="702">
                  <c:v>8.1944444444444486E-3</c:v>
                </c:pt>
                <c:pt idx="703">
                  <c:v>8.206018518518543E-3</c:v>
                </c:pt>
                <c:pt idx="704">
                  <c:v>8.2175925925926374E-3</c:v>
                </c:pt>
                <c:pt idx="705">
                  <c:v>8.2291666666666763E-3</c:v>
                </c:pt>
                <c:pt idx="706">
                  <c:v>8.2407407407407707E-3</c:v>
                </c:pt>
                <c:pt idx="707">
                  <c:v>8.2523148148148651E-3</c:v>
                </c:pt>
                <c:pt idx="708">
                  <c:v>8.2638888888889039E-3</c:v>
                </c:pt>
                <c:pt idx="709">
                  <c:v>8.2754629629629983E-3</c:v>
                </c:pt>
                <c:pt idx="710">
                  <c:v>8.2870370370370372E-3</c:v>
                </c:pt>
                <c:pt idx="711">
                  <c:v>8.2986111111111316E-3</c:v>
                </c:pt>
                <c:pt idx="712">
                  <c:v>8.310185185185226E-3</c:v>
                </c:pt>
                <c:pt idx="713">
                  <c:v>8.3217592592592649E-3</c:v>
                </c:pt>
                <c:pt idx="714">
                  <c:v>8.3333333333333592E-3</c:v>
                </c:pt>
                <c:pt idx="715">
                  <c:v>8.3449074074074536E-3</c:v>
                </c:pt>
                <c:pt idx="716">
                  <c:v>8.3564814814814925E-3</c:v>
                </c:pt>
                <c:pt idx="717">
                  <c:v>8.3680555555555869E-3</c:v>
                </c:pt>
                <c:pt idx="718">
                  <c:v>8.3796296296296813E-3</c:v>
                </c:pt>
                <c:pt idx="719">
                  <c:v>8.3912037037037202E-3</c:v>
                </c:pt>
                <c:pt idx="720">
                  <c:v>8.4027777777778145E-3</c:v>
                </c:pt>
                <c:pt idx="721">
                  <c:v>8.4143518518518534E-3</c:v>
                </c:pt>
                <c:pt idx="722">
                  <c:v>8.4259259259259478E-3</c:v>
                </c:pt>
                <c:pt idx="723">
                  <c:v>8.4375000000000422E-3</c:v>
                </c:pt>
                <c:pt idx="724">
                  <c:v>8.4490740740740811E-3</c:v>
                </c:pt>
                <c:pt idx="725">
                  <c:v>8.4606481481481755E-3</c:v>
                </c:pt>
                <c:pt idx="726">
                  <c:v>8.4722222222222698E-3</c:v>
                </c:pt>
                <c:pt idx="727">
                  <c:v>8.4837962962963087E-3</c:v>
                </c:pt>
                <c:pt idx="728">
                  <c:v>8.4953703703704031E-3</c:v>
                </c:pt>
                <c:pt idx="729">
                  <c:v>8.506944444444442E-3</c:v>
                </c:pt>
                <c:pt idx="730">
                  <c:v>8.5185185185185364E-3</c:v>
                </c:pt>
                <c:pt idx="731">
                  <c:v>8.5300925925926308E-3</c:v>
                </c:pt>
                <c:pt idx="732">
                  <c:v>8.5416666666666696E-3</c:v>
                </c:pt>
                <c:pt idx="733">
                  <c:v>8.553240740740764E-3</c:v>
                </c:pt>
                <c:pt idx="734">
                  <c:v>8.5648148148148584E-3</c:v>
                </c:pt>
                <c:pt idx="735">
                  <c:v>8.5763888888888973E-3</c:v>
                </c:pt>
                <c:pt idx="736">
                  <c:v>8.5879629629629917E-3</c:v>
                </c:pt>
                <c:pt idx="737">
                  <c:v>8.5995370370370861E-3</c:v>
                </c:pt>
                <c:pt idx="738">
                  <c:v>8.6111111111111249E-3</c:v>
                </c:pt>
                <c:pt idx="739">
                  <c:v>8.6226851851852193E-3</c:v>
                </c:pt>
                <c:pt idx="740">
                  <c:v>8.6342592592592582E-3</c:v>
                </c:pt>
                <c:pt idx="741">
                  <c:v>8.6458333333333526E-3</c:v>
                </c:pt>
                <c:pt idx="742">
                  <c:v>8.657407407407447E-3</c:v>
                </c:pt>
                <c:pt idx="743">
                  <c:v>8.6689814814814858E-3</c:v>
                </c:pt>
                <c:pt idx="744">
                  <c:v>8.6805555555555802E-3</c:v>
                </c:pt>
                <c:pt idx="745">
                  <c:v>8.6921296296296746E-3</c:v>
                </c:pt>
                <c:pt idx="746">
                  <c:v>8.7037037037037135E-3</c:v>
                </c:pt>
                <c:pt idx="747">
                  <c:v>8.7152777777778079E-3</c:v>
                </c:pt>
                <c:pt idx="748">
                  <c:v>8.7268518518519023E-3</c:v>
                </c:pt>
                <c:pt idx="749">
                  <c:v>8.7384259259259411E-3</c:v>
                </c:pt>
                <c:pt idx="750">
                  <c:v>8.7500000000000355E-3</c:v>
                </c:pt>
                <c:pt idx="751">
                  <c:v>8.7615740740740744E-3</c:v>
                </c:pt>
                <c:pt idx="752">
                  <c:v>8.7731481481481688E-3</c:v>
                </c:pt>
                <c:pt idx="753">
                  <c:v>8.7847222222222632E-3</c:v>
                </c:pt>
                <c:pt idx="754">
                  <c:v>8.7962962962963021E-3</c:v>
                </c:pt>
                <c:pt idx="755">
                  <c:v>8.8078703703703964E-3</c:v>
                </c:pt>
                <c:pt idx="756">
                  <c:v>8.8194444444444908E-3</c:v>
                </c:pt>
                <c:pt idx="757">
                  <c:v>8.8310185185185297E-3</c:v>
                </c:pt>
                <c:pt idx="758">
                  <c:v>8.8425925925926241E-3</c:v>
                </c:pt>
                <c:pt idx="759">
                  <c:v>8.854166666666663E-3</c:v>
                </c:pt>
                <c:pt idx="760">
                  <c:v>8.8657407407407574E-3</c:v>
                </c:pt>
                <c:pt idx="761">
                  <c:v>8.8773148148148517E-3</c:v>
                </c:pt>
                <c:pt idx="762">
                  <c:v>8.8888888888888906E-3</c:v>
                </c:pt>
                <c:pt idx="763">
                  <c:v>8.900462962962985E-3</c:v>
                </c:pt>
                <c:pt idx="764">
                  <c:v>8.9120370370370794E-3</c:v>
                </c:pt>
                <c:pt idx="765">
                  <c:v>8.9236111111111183E-3</c:v>
                </c:pt>
                <c:pt idx="766">
                  <c:v>8.9351851851852127E-3</c:v>
                </c:pt>
                <c:pt idx="767">
                  <c:v>8.946759259259307E-3</c:v>
                </c:pt>
                <c:pt idx="768">
                  <c:v>8.9583333333333459E-3</c:v>
                </c:pt>
                <c:pt idx="769">
                  <c:v>8.9699074074074403E-3</c:v>
                </c:pt>
                <c:pt idx="770">
                  <c:v>8.9814814814814792E-3</c:v>
                </c:pt>
                <c:pt idx="771">
                  <c:v>8.9930555555555736E-3</c:v>
                </c:pt>
                <c:pt idx="772">
                  <c:v>9.004629629629668E-3</c:v>
                </c:pt>
                <c:pt idx="773">
                  <c:v>9.0162037037037068E-3</c:v>
                </c:pt>
                <c:pt idx="774">
                  <c:v>9.0277777777778012E-3</c:v>
                </c:pt>
                <c:pt idx="775">
                  <c:v>9.0393518518518956E-3</c:v>
                </c:pt>
                <c:pt idx="776">
                  <c:v>9.0509259259259345E-3</c:v>
                </c:pt>
                <c:pt idx="777">
                  <c:v>9.0625000000000289E-3</c:v>
                </c:pt>
                <c:pt idx="778">
                  <c:v>9.0740740740741233E-3</c:v>
                </c:pt>
                <c:pt idx="779">
                  <c:v>9.0856481481481621E-3</c:v>
                </c:pt>
                <c:pt idx="780">
                  <c:v>9.0972222222222565E-3</c:v>
                </c:pt>
                <c:pt idx="781">
                  <c:v>9.1087962962962954E-3</c:v>
                </c:pt>
                <c:pt idx="782">
                  <c:v>9.1203703703703898E-3</c:v>
                </c:pt>
                <c:pt idx="783">
                  <c:v>9.1319444444444842E-3</c:v>
                </c:pt>
                <c:pt idx="784">
                  <c:v>9.143518518518523E-3</c:v>
                </c:pt>
                <c:pt idx="785">
                  <c:v>9.1550925925926174E-3</c:v>
                </c:pt>
                <c:pt idx="786">
                  <c:v>9.1666666666667118E-3</c:v>
                </c:pt>
                <c:pt idx="787">
                  <c:v>9.1782407407407507E-3</c:v>
                </c:pt>
                <c:pt idx="788">
                  <c:v>9.1898148148148451E-3</c:v>
                </c:pt>
                <c:pt idx="789">
                  <c:v>9.2013888888889395E-3</c:v>
                </c:pt>
                <c:pt idx="790">
                  <c:v>9.2129629629629783E-3</c:v>
                </c:pt>
                <c:pt idx="791">
                  <c:v>9.2245370370370727E-3</c:v>
                </c:pt>
                <c:pt idx="792">
                  <c:v>9.2361111111111116E-3</c:v>
                </c:pt>
                <c:pt idx="793">
                  <c:v>9.247685185185206E-3</c:v>
                </c:pt>
                <c:pt idx="794">
                  <c:v>9.2592592592593004E-3</c:v>
                </c:pt>
                <c:pt idx="795">
                  <c:v>9.2708333333333393E-3</c:v>
                </c:pt>
                <c:pt idx="796">
                  <c:v>9.2824074074074336E-3</c:v>
                </c:pt>
                <c:pt idx="797">
                  <c:v>9.293981481481528E-3</c:v>
                </c:pt>
                <c:pt idx="798">
                  <c:v>9.3055555555555669E-3</c:v>
                </c:pt>
                <c:pt idx="799">
                  <c:v>9.3171296296296613E-3</c:v>
                </c:pt>
                <c:pt idx="800">
                  <c:v>9.3287037037037002E-3</c:v>
                </c:pt>
                <c:pt idx="801">
                  <c:v>9.3402777777777946E-3</c:v>
                </c:pt>
                <c:pt idx="802">
                  <c:v>9.3518518518518889E-3</c:v>
                </c:pt>
                <c:pt idx="803">
                  <c:v>9.3634259259259278E-3</c:v>
                </c:pt>
                <c:pt idx="804">
                  <c:v>9.3750000000000222E-3</c:v>
                </c:pt>
                <c:pt idx="805">
                  <c:v>9.3865740740741166E-3</c:v>
                </c:pt>
                <c:pt idx="806">
                  <c:v>9.3981481481481555E-3</c:v>
                </c:pt>
                <c:pt idx="807">
                  <c:v>9.4097222222222499E-3</c:v>
                </c:pt>
                <c:pt idx="808">
                  <c:v>9.4328703703703831E-3</c:v>
                </c:pt>
                <c:pt idx="809">
                  <c:v>9.4444444444444775E-3</c:v>
                </c:pt>
                <c:pt idx="810">
                  <c:v>9.4560185185185164E-3</c:v>
                </c:pt>
                <c:pt idx="811">
                  <c:v>9.4675925925926108E-3</c:v>
                </c:pt>
                <c:pt idx="812">
                  <c:v>9.4791666666667052E-3</c:v>
                </c:pt>
                <c:pt idx="813">
                  <c:v>9.490740740740744E-3</c:v>
                </c:pt>
                <c:pt idx="814">
                  <c:v>9.5023148148148384E-3</c:v>
                </c:pt>
                <c:pt idx="815">
                  <c:v>9.5138888888889328E-3</c:v>
                </c:pt>
                <c:pt idx="816">
                  <c:v>9.5254629629629717E-3</c:v>
                </c:pt>
                <c:pt idx="817">
                  <c:v>9.5370370370370661E-3</c:v>
                </c:pt>
                <c:pt idx="818">
                  <c:v>9.5486111111111605E-3</c:v>
                </c:pt>
                <c:pt idx="819">
                  <c:v>9.5601851851851993E-3</c:v>
                </c:pt>
                <c:pt idx="820">
                  <c:v>9.5717592592592937E-3</c:v>
                </c:pt>
                <c:pt idx="821">
                  <c:v>9.5833333333333326E-3</c:v>
                </c:pt>
                <c:pt idx="822">
                  <c:v>9.594907407407427E-3</c:v>
                </c:pt>
                <c:pt idx="823">
                  <c:v>9.6064814814815214E-3</c:v>
                </c:pt>
                <c:pt idx="824">
                  <c:v>9.6180555555555602E-3</c:v>
                </c:pt>
                <c:pt idx="825">
                  <c:v>9.6296296296296546E-3</c:v>
                </c:pt>
                <c:pt idx="826">
                  <c:v>9.641203703703749E-3</c:v>
                </c:pt>
                <c:pt idx="827">
                  <c:v>9.6527777777777879E-3</c:v>
                </c:pt>
                <c:pt idx="828">
                  <c:v>9.6643518518518823E-3</c:v>
                </c:pt>
                <c:pt idx="829">
                  <c:v>9.6759259259259767E-3</c:v>
                </c:pt>
                <c:pt idx="830">
                  <c:v>9.6875000000000155E-3</c:v>
                </c:pt>
                <c:pt idx="831">
                  <c:v>9.6990740740741099E-3</c:v>
                </c:pt>
                <c:pt idx="832">
                  <c:v>9.7106481481481488E-3</c:v>
                </c:pt>
                <c:pt idx="833">
                  <c:v>9.7222222222222432E-3</c:v>
                </c:pt>
                <c:pt idx="834">
                  <c:v>9.7337962962963376E-3</c:v>
                </c:pt>
                <c:pt idx="835">
                  <c:v>9.7453703703703765E-3</c:v>
                </c:pt>
                <c:pt idx="836">
                  <c:v>9.7569444444444708E-3</c:v>
                </c:pt>
                <c:pt idx="837">
                  <c:v>9.7685185185185652E-3</c:v>
                </c:pt>
                <c:pt idx="838">
                  <c:v>9.7800925925926041E-3</c:v>
                </c:pt>
                <c:pt idx="839">
                  <c:v>9.7916666666666985E-3</c:v>
                </c:pt>
                <c:pt idx="840">
                  <c:v>9.8032407407407374E-3</c:v>
                </c:pt>
                <c:pt idx="841">
                  <c:v>9.8148148148148318E-3</c:v>
                </c:pt>
                <c:pt idx="842">
                  <c:v>9.8263888888889261E-3</c:v>
                </c:pt>
                <c:pt idx="843">
                  <c:v>9.837962962962965E-3</c:v>
                </c:pt>
                <c:pt idx="844">
                  <c:v>9.8495370370370594E-3</c:v>
                </c:pt>
                <c:pt idx="845">
                  <c:v>9.8611111111111538E-3</c:v>
                </c:pt>
                <c:pt idx="846">
                  <c:v>9.8726851851851927E-3</c:v>
                </c:pt>
                <c:pt idx="847">
                  <c:v>9.8842592592592871E-3</c:v>
                </c:pt>
                <c:pt idx="848">
                  <c:v>9.8958333333333814E-3</c:v>
                </c:pt>
                <c:pt idx="849">
                  <c:v>9.9074074074074203E-3</c:v>
                </c:pt>
                <c:pt idx="850">
                  <c:v>9.9189814814815147E-3</c:v>
                </c:pt>
                <c:pt idx="851">
                  <c:v>9.9305555555555536E-3</c:v>
                </c:pt>
                <c:pt idx="852">
                  <c:v>9.942129629629648E-3</c:v>
                </c:pt>
                <c:pt idx="853">
                  <c:v>9.9537037037037424E-3</c:v>
                </c:pt>
                <c:pt idx="854">
                  <c:v>9.9652777777777812E-3</c:v>
                </c:pt>
                <c:pt idx="855">
                  <c:v>9.9768518518518756E-3</c:v>
                </c:pt>
                <c:pt idx="856">
                  <c:v>9.98842592592597E-3</c:v>
                </c:pt>
                <c:pt idx="857">
                  <c:v>1.0000000000000009E-2</c:v>
                </c:pt>
                <c:pt idx="858">
                  <c:v>1.0011574074074103E-2</c:v>
                </c:pt>
                <c:pt idx="859">
                  <c:v>1.0023148148148198E-2</c:v>
                </c:pt>
                <c:pt idx="860">
                  <c:v>1.0034722222222237E-2</c:v>
                </c:pt>
                <c:pt idx="861">
                  <c:v>1.0046296296296331E-2</c:v>
                </c:pt>
                <c:pt idx="862">
                  <c:v>1.005787037037037E-2</c:v>
                </c:pt>
                <c:pt idx="863">
                  <c:v>1.0069444444444464E-2</c:v>
                </c:pt>
                <c:pt idx="864">
                  <c:v>1.0081018518518559E-2</c:v>
                </c:pt>
                <c:pt idx="865">
                  <c:v>1.0092592592592597E-2</c:v>
                </c:pt>
                <c:pt idx="866">
                  <c:v>1.0104166666666692E-2</c:v>
                </c:pt>
                <c:pt idx="867">
                  <c:v>1.0115740740740786E-2</c:v>
                </c:pt>
                <c:pt idx="868">
                  <c:v>1.0127314814814825E-2</c:v>
                </c:pt>
                <c:pt idx="869">
                  <c:v>1.0138888888888919E-2</c:v>
                </c:pt>
                <c:pt idx="870">
                  <c:v>1.0150462962963014E-2</c:v>
                </c:pt>
                <c:pt idx="871">
                  <c:v>1.0162037037037053E-2</c:v>
                </c:pt>
                <c:pt idx="872">
                  <c:v>1.0173611111111147E-2</c:v>
                </c:pt>
                <c:pt idx="873">
                  <c:v>1.0185185185185186E-2</c:v>
                </c:pt>
                <c:pt idx="874">
                  <c:v>1.019675925925928E-2</c:v>
                </c:pt>
                <c:pt idx="875">
                  <c:v>1.0208333333333375E-2</c:v>
                </c:pt>
                <c:pt idx="876">
                  <c:v>1.0219907407407414E-2</c:v>
                </c:pt>
                <c:pt idx="877">
                  <c:v>1.0231481481481508E-2</c:v>
                </c:pt>
                <c:pt idx="878">
                  <c:v>1.0243055555555602E-2</c:v>
                </c:pt>
                <c:pt idx="879">
                  <c:v>1.0254629629629641E-2</c:v>
                </c:pt>
                <c:pt idx="880">
                  <c:v>1.0266203703703736E-2</c:v>
                </c:pt>
                <c:pt idx="881">
                  <c:v>1.0277777777777775E-2</c:v>
                </c:pt>
                <c:pt idx="882">
                  <c:v>1.0289351851851869E-2</c:v>
                </c:pt>
                <c:pt idx="883">
                  <c:v>1.0300925925925963E-2</c:v>
                </c:pt>
                <c:pt idx="884">
                  <c:v>1.0312500000000002E-2</c:v>
                </c:pt>
                <c:pt idx="885">
                  <c:v>1.0324074074074097E-2</c:v>
                </c:pt>
                <c:pt idx="886">
                  <c:v>1.0335648148148191E-2</c:v>
                </c:pt>
                <c:pt idx="887">
                  <c:v>1.034722222222223E-2</c:v>
                </c:pt>
                <c:pt idx="888">
                  <c:v>1.0358796296296324E-2</c:v>
                </c:pt>
                <c:pt idx="889">
                  <c:v>1.0370370370370419E-2</c:v>
                </c:pt>
                <c:pt idx="890">
                  <c:v>1.0381944444444458E-2</c:v>
                </c:pt>
                <c:pt idx="891">
                  <c:v>1.0393518518518552E-2</c:v>
                </c:pt>
                <c:pt idx="892">
                  <c:v>1.0405092592592591E-2</c:v>
                </c:pt>
                <c:pt idx="893">
                  <c:v>1.0416666666666685E-2</c:v>
                </c:pt>
              </c:numCache>
            </c:numRef>
          </c:xVal>
          <c:yVal>
            <c:numRef>
              <c:f>'Cumulative Time Deflections'!$B$2:$B$895</c:f>
              <c:numCache>
                <c:formatCode>0.0</c:formatCode>
                <c:ptCount val="894"/>
                <c:pt idx="0">
                  <c:v>95</c:v>
                </c:pt>
                <c:pt idx="1">
                  <c:v>95</c:v>
                </c:pt>
                <c:pt idx="2">
                  <c:v>95.5</c:v>
                </c:pt>
                <c:pt idx="3">
                  <c:v>100</c:v>
                </c:pt>
                <c:pt idx="4">
                  <c:v>99.5</c:v>
                </c:pt>
                <c:pt idx="5">
                  <c:v>100</c:v>
                </c:pt>
                <c:pt idx="6">
                  <c:v>100</c:v>
                </c:pt>
                <c:pt idx="7">
                  <c:v>99.5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104.5</c:v>
                </c:pt>
                <c:pt idx="14">
                  <c:v>104.5</c:v>
                </c:pt>
                <c:pt idx="15">
                  <c:v>104.5</c:v>
                </c:pt>
                <c:pt idx="16">
                  <c:v>104.5</c:v>
                </c:pt>
                <c:pt idx="17">
                  <c:v>104.5</c:v>
                </c:pt>
                <c:pt idx="18">
                  <c:v>104.5</c:v>
                </c:pt>
                <c:pt idx="19">
                  <c:v>104.5</c:v>
                </c:pt>
                <c:pt idx="20">
                  <c:v>104.5</c:v>
                </c:pt>
                <c:pt idx="21">
                  <c:v>104.5</c:v>
                </c:pt>
                <c:pt idx="22">
                  <c:v>104.5</c:v>
                </c:pt>
                <c:pt idx="23">
                  <c:v>104.5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114</c:v>
                </c:pt>
                <c:pt idx="52">
                  <c:v>114.5</c:v>
                </c:pt>
                <c:pt idx="53">
                  <c:v>114.5</c:v>
                </c:pt>
                <c:pt idx="54">
                  <c:v>114.5</c:v>
                </c:pt>
                <c:pt idx="55">
                  <c:v>114.5</c:v>
                </c:pt>
                <c:pt idx="56">
                  <c:v>114.5</c:v>
                </c:pt>
                <c:pt idx="57">
                  <c:v>114.5</c:v>
                </c:pt>
                <c:pt idx="58">
                  <c:v>114.5</c:v>
                </c:pt>
                <c:pt idx="59">
                  <c:v>114.5</c:v>
                </c:pt>
                <c:pt idx="60">
                  <c:v>114.5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114.5</c:v>
                </c:pt>
                <c:pt idx="65">
                  <c:v>114</c:v>
                </c:pt>
                <c:pt idx="66">
                  <c:v>114</c:v>
                </c:pt>
                <c:pt idx="67">
                  <c:v>114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119</c:v>
                </c:pt>
                <c:pt idx="78">
                  <c:v>118.5</c:v>
                </c:pt>
                <c:pt idx="79">
                  <c:v>119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123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123</c:v>
                </c:pt>
                <c:pt idx="107">
                  <c:v>123</c:v>
                </c:pt>
                <c:pt idx="108">
                  <c:v>123</c:v>
                </c:pt>
                <c:pt idx="109">
                  <c:v>123</c:v>
                </c:pt>
                <c:pt idx="110">
                  <c:v>123</c:v>
                </c:pt>
                <c:pt idx="111">
                  <c:v>123</c:v>
                </c:pt>
                <c:pt idx="112">
                  <c:v>123</c:v>
                </c:pt>
                <c:pt idx="113">
                  <c:v>123</c:v>
                </c:pt>
                <c:pt idx="114">
                  <c:v>123</c:v>
                </c:pt>
                <c:pt idx="115">
                  <c:v>123</c:v>
                </c:pt>
                <c:pt idx="116">
                  <c:v>123</c:v>
                </c:pt>
                <c:pt idx="117">
                  <c:v>123</c:v>
                </c:pt>
                <c:pt idx="118">
                  <c:v>123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123</c:v>
                </c:pt>
                <c:pt idx="125">
                  <c:v>123</c:v>
                </c:pt>
                <c:pt idx="126">
                  <c:v>123</c:v>
                </c:pt>
                <c:pt idx="127">
                  <c:v>123</c:v>
                </c:pt>
                <c:pt idx="128">
                  <c:v>126</c:v>
                </c:pt>
                <c:pt idx="129">
                  <c:v>126.5</c:v>
                </c:pt>
                <c:pt idx="130">
                  <c:v>126.5</c:v>
                </c:pt>
                <c:pt idx="131">
                  <c:v>126.5</c:v>
                </c:pt>
                <c:pt idx="132">
                  <c:v>126.5</c:v>
                </c:pt>
                <c:pt idx="133">
                  <c:v>126.5</c:v>
                </c:pt>
                <c:pt idx="134">
                  <c:v>126.5</c:v>
                </c:pt>
                <c:pt idx="135">
                  <c:v>126.5</c:v>
                </c:pt>
                <c:pt idx="136">
                  <c:v>126.5</c:v>
                </c:pt>
                <c:pt idx="137">
                  <c:v>126.5</c:v>
                </c:pt>
                <c:pt idx="138">
                  <c:v>126.5</c:v>
                </c:pt>
                <c:pt idx="139">
                  <c:v>126.5</c:v>
                </c:pt>
                <c:pt idx="140">
                  <c:v>126.5</c:v>
                </c:pt>
                <c:pt idx="141">
                  <c:v>126.5</c:v>
                </c:pt>
                <c:pt idx="142">
                  <c:v>126.5</c:v>
                </c:pt>
                <c:pt idx="143">
                  <c:v>126.5</c:v>
                </c:pt>
                <c:pt idx="144">
                  <c:v>126.5</c:v>
                </c:pt>
                <c:pt idx="145">
                  <c:v>126.5</c:v>
                </c:pt>
                <c:pt idx="146">
                  <c:v>126.5</c:v>
                </c:pt>
                <c:pt idx="147">
                  <c:v>126.5</c:v>
                </c:pt>
                <c:pt idx="148">
                  <c:v>126.5</c:v>
                </c:pt>
                <c:pt idx="149">
                  <c:v>126.5</c:v>
                </c:pt>
                <c:pt idx="150">
                  <c:v>126.5</c:v>
                </c:pt>
                <c:pt idx="151">
                  <c:v>126.5</c:v>
                </c:pt>
                <c:pt idx="152">
                  <c:v>126.5</c:v>
                </c:pt>
                <c:pt idx="153">
                  <c:v>126.5</c:v>
                </c:pt>
                <c:pt idx="154">
                  <c:v>126.5</c:v>
                </c:pt>
                <c:pt idx="155">
                  <c:v>126.5</c:v>
                </c:pt>
                <c:pt idx="156">
                  <c:v>126.5</c:v>
                </c:pt>
                <c:pt idx="157">
                  <c:v>126.5</c:v>
                </c:pt>
                <c:pt idx="158">
                  <c:v>126.5</c:v>
                </c:pt>
                <c:pt idx="159">
                  <c:v>126.5</c:v>
                </c:pt>
                <c:pt idx="160">
                  <c:v>126.5</c:v>
                </c:pt>
                <c:pt idx="161">
                  <c:v>126.5</c:v>
                </c:pt>
                <c:pt idx="162">
                  <c:v>127</c:v>
                </c:pt>
                <c:pt idx="163">
                  <c:v>130.5</c:v>
                </c:pt>
                <c:pt idx="164">
                  <c:v>130.5</c:v>
                </c:pt>
                <c:pt idx="165">
                  <c:v>130.5</c:v>
                </c:pt>
                <c:pt idx="166">
                  <c:v>130.5</c:v>
                </c:pt>
                <c:pt idx="167">
                  <c:v>130.5</c:v>
                </c:pt>
                <c:pt idx="168">
                  <c:v>130.5</c:v>
                </c:pt>
                <c:pt idx="169">
                  <c:v>130.5</c:v>
                </c:pt>
                <c:pt idx="170">
                  <c:v>130.5</c:v>
                </c:pt>
                <c:pt idx="171">
                  <c:v>130.5</c:v>
                </c:pt>
                <c:pt idx="172">
                  <c:v>130.5</c:v>
                </c:pt>
                <c:pt idx="173">
                  <c:v>130.5</c:v>
                </c:pt>
                <c:pt idx="174">
                  <c:v>130.5</c:v>
                </c:pt>
                <c:pt idx="175">
                  <c:v>130.5</c:v>
                </c:pt>
                <c:pt idx="176">
                  <c:v>130.5</c:v>
                </c:pt>
                <c:pt idx="177">
                  <c:v>130.5</c:v>
                </c:pt>
                <c:pt idx="178">
                  <c:v>130.5</c:v>
                </c:pt>
                <c:pt idx="179">
                  <c:v>130.5</c:v>
                </c:pt>
                <c:pt idx="180">
                  <c:v>130.5</c:v>
                </c:pt>
                <c:pt idx="181">
                  <c:v>130.5</c:v>
                </c:pt>
                <c:pt idx="182">
                  <c:v>130.5</c:v>
                </c:pt>
                <c:pt idx="183">
                  <c:v>130.5</c:v>
                </c:pt>
                <c:pt idx="184">
                  <c:v>130.5</c:v>
                </c:pt>
                <c:pt idx="185">
                  <c:v>130.5</c:v>
                </c:pt>
                <c:pt idx="186">
                  <c:v>130.5</c:v>
                </c:pt>
                <c:pt idx="187">
                  <c:v>130.5</c:v>
                </c:pt>
                <c:pt idx="188">
                  <c:v>130.5</c:v>
                </c:pt>
                <c:pt idx="189">
                  <c:v>130.5</c:v>
                </c:pt>
                <c:pt idx="190">
                  <c:v>130.5</c:v>
                </c:pt>
                <c:pt idx="191">
                  <c:v>130.5</c:v>
                </c:pt>
                <c:pt idx="192">
                  <c:v>130.5</c:v>
                </c:pt>
                <c:pt idx="193">
                  <c:v>130.5</c:v>
                </c:pt>
                <c:pt idx="194">
                  <c:v>130.5</c:v>
                </c:pt>
                <c:pt idx="195">
                  <c:v>130.5</c:v>
                </c:pt>
                <c:pt idx="196">
                  <c:v>130.5</c:v>
                </c:pt>
                <c:pt idx="197">
                  <c:v>130.5</c:v>
                </c:pt>
                <c:pt idx="198">
                  <c:v>130.5</c:v>
                </c:pt>
                <c:pt idx="199">
                  <c:v>130.5</c:v>
                </c:pt>
                <c:pt idx="200">
                  <c:v>130.5</c:v>
                </c:pt>
                <c:pt idx="201">
                  <c:v>130.5</c:v>
                </c:pt>
                <c:pt idx="202">
                  <c:v>130.5</c:v>
                </c:pt>
                <c:pt idx="203">
                  <c:v>131</c:v>
                </c:pt>
                <c:pt idx="204">
                  <c:v>130.5</c:v>
                </c:pt>
                <c:pt idx="205">
                  <c:v>130.5</c:v>
                </c:pt>
                <c:pt idx="206">
                  <c:v>130.5</c:v>
                </c:pt>
                <c:pt idx="207">
                  <c:v>130.5</c:v>
                </c:pt>
                <c:pt idx="208">
                  <c:v>130.5</c:v>
                </c:pt>
                <c:pt idx="209">
                  <c:v>130.5</c:v>
                </c:pt>
                <c:pt idx="210">
                  <c:v>130.5</c:v>
                </c:pt>
                <c:pt idx="211">
                  <c:v>130.5</c:v>
                </c:pt>
                <c:pt idx="212">
                  <c:v>130.5</c:v>
                </c:pt>
                <c:pt idx="213">
                  <c:v>130.5</c:v>
                </c:pt>
                <c:pt idx="214">
                  <c:v>130.5</c:v>
                </c:pt>
                <c:pt idx="215">
                  <c:v>130.5</c:v>
                </c:pt>
                <c:pt idx="216">
                  <c:v>130.5</c:v>
                </c:pt>
                <c:pt idx="217">
                  <c:v>130.5</c:v>
                </c:pt>
                <c:pt idx="218">
                  <c:v>130.5</c:v>
                </c:pt>
                <c:pt idx="219">
                  <c:v>130.5</c:v>
                </c:pt>
                <c:pt idx="220">
                  <c:v>130.5</c:v>
                </c:pt>
                <c:pt idx="221">
                  <c:v>130.5</c:v>
                </c:pt>
                <c:pt idx="222">
                  <c:v>130.5</c:v>
                </c:pt>
                <c:pt idx="223">
                  <c:v>130.5</c:v>
                </c:pt>
                <c:pt idx="224">
                  <c:v>130.5</c:v>
                </c:pt>
                <c:pt idx="225">
                  <c:v>130.5</c:v>
                </c:pt>
                <c:pt idx="226">
                  <c:v>130.5</c:v>
                </c:pt>
                <c:pt idx="227">
                  <c:v>130.5</c:v>
                </c:pt>
                <c:pt idx="228">
                  <c:v>130.5</c:v>
                </c:pt>
                <c:pt idx="229">
                  <c:v>130.5</c:v>
                </c:pt>
                <c:pt idx="230">
                  <c:v>130.5</c:v>
                </c:pt>
                <c:pt idx="231">
                  <c:v>130.5</c:v>
                </c:pt>
                <c:pt idx="232">
                  <c:v>130.5</c:v>
                </c:pt>
                <c:pt idx="233">
                  <c:v>130.5</c:v>
                </c:pt>
                <c:pt idx="234">
                  <c:v>130.5</c:v>
                </c:pt>
                <c:pt idx="235">
                  <c:v>130.5</c:v>
                </c:pt>
                <c:pt idx="236">
                  <c:v>130.5</c:v>
                </c:pt>
                <c:pt idx="237">
                  <c:v>130.5</c:v>
                </c:pt>
                <c:pt idx="238">
                  <c:v>130.5</c:v>
                </c:pt>
                <c:pt idx="239">
                  <c:v>130.5</c:v>
                </c:pt>
                <c:pt idx="240">
                  <c:v>130.5</c:v>
                </c:pt>
                <c:pt idx="241">
                  <c:v>130.5</c:v>
                </c:pt>
                <c:pt idx="242">
                  <c:v>130.5</c:v>
                </c:pt>
                <c:pt idx="243">
                  <c:v>130.5</c:v>
                </c:pt>
                <c:pt idx="244">
                  <c:v>130.5</c:v>
                </c:pt>
                <c:pt idx="245">
                  <c:v>130.5</c:v>
                </c:pt>
                <c:pt idx="246">
                  <c:v>130.5</c:v>
                </c:pt>
                <c:pt idx="247">
                  <c:v>131</c:v>
                </c:pt>
                <c:pt idx="248">
                  <c:v>131</c:v>
                </c:pt>
                <c:pt idx="249">
                  <c:v>130.5</c:v>
                </c:pt>
                <c:pt idx="250">
                  <c:v>131</c:v>
                </c:pt>
                <c:pt idx="251">
                  <c:v>130.5</c:v>
                </c:pt>
                <c:pt idx="252">
                  <c:v>130.5</c:v>
                </c:pt>
                <c:pt idx="253">
                  <c:v>130.5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130.5</c:v>
                </c:pt>
                <c:pt idx="258">
                  <c:v>130.5</c:v>
                </c:pt>
                <c:pt idx="259">
                  <c:v>130.5</c:v>
                </c:pt>
                <c:pt idx="260">
                  <c:v>131</c:v>
                </c:pt>
                <c:pt idx="261">
                  <c:v>131</c:v>
                </c:pt>
                <c:pt idx="262">
                  <c:v>130.5</c:v>
                </c:pt>
                <c:pt idx="263">
                  <c:v>131</c:v>
                </c:pt>
                <c:pt idx="264">
                  <c:v>130.5</c:v>
                </c:pt>
                <c:pt idx="265">
                  <c:v>130.5</c:v>
                </c:pt>
                <c:pt idx="266">
                  <c:v>130.5</c:v>
                </c:pt>
                <c:pt idx="267">
                  <c:v>131</c:v>
                </c:pt>
                <c:pt idx="268">
                  <c:v>130.5</c:v>
                </c:pt>
                <c:pt idx="269">
                  <c:v>130.5</c:v>
                </c:pt>
                <c:pt idx="270">
                  <c:v>131</c:v>
                </c:pt>
                <c:pt idx="271">
                  <c:v>135.5</c:v>
                </c:pt>
                <c:pt idx="272">
                  <c:v>135.5</c:v>
                </c:pt>
                <c:pt idx="273">
                  <c:v>135.5</c:v>
                </c:pt>
                <c:pt idx="274">
                  <c:v>135.5</c:v>
                </c:pt>
                <c:pt idx="275">
                  <c:v>135.5</c:v>
                </c:pt>
                <c:pt idx="276">
                  <c:v>135.5</c:v>
                </c:pt>
                <c:pt idx="277">
                  <c:v>135.5</c:v>
                </c:pt>
                <c:pt idx="278">
                  <c:v>135.5</c:v>
                </c:pt>
                <c:pt idx="279">
                  <c:v>135.5</c:v>
                </c:pt>
                <c:pt idx="280">
                  <c:v>135.5</c:v>
                </c:pt>
                <c:pt idx="281">
                  <c:v>135.5</c:v>
                </c:pt>
                <c:pt idx="282">
                  <c:v>135.5</c:v>
                </c:pt>
                <c:pt idx="283">
                  <c:v>135.5</c:v>
                </c:pt>
                <c:pt idx="284">
                  <c:v>135.5</c:v>
                </c:pt>
                <c:pt idx="285">
                  <c:v>135.5</c:v>
                </c:pt>
                <c:pt idx="286">
                  <c:v>135.5</c:v>
                </c:pt>
                <c:pt idx="287">
                  <c:v>135.5</c:v>
                </c:pt>
                <c:pt idx="288">
                  <c:v>135.5</c:v>
                </c:pt>
                <c:pt idx="289">
                  <c:v>135.5</c:v>
                </c:pt>
                <c:pt idx="290">
                  <c:v>135.5</c:v>
                </c:pt>
                <c:pt idx="291">
                  <c:v>135.5</c:v>
                </c:pt>
                <c:pt idx="292">
                  <c:v>135.5</c:v>
                </c:pt>
                <c:pt idx="293">
                  <c:v>135.5</c:v>
                </c:pt>
                <c:pt idx="294">
                  <c:v>135.5</c:v>
                </c:pt>
                <c:pt idx="295">
                  <c:v>135.5</c:v>
                </c:pt>
                <c:pt idx="296">
                  <c:v>135.5</c:v>
                </c:pt>
                <c:pt idx="297">
                  <c:v>135.5</c:v>
                </c:pt>
                <c:pt idx="298">
                  <c:v>135.5</c:v>
                </c:pt>
                <c:pt idx="299">
                  <c:v>135.5</c:v>
                </c:pt>
                <c:pt idx="300">
                  <c:v>135.5</c:v>
                </c:pt>
                <c:pt idx="301">
                  <c:v>135.5</c:v>
                </c:pt>
                <c:pt idx="302">
                  <c:v>135.5</c:v>
                </c:pt>
                <c:pt idx="303">
                  <c:v>135.5</c:v>
                </c:pt>
                <c:pt idx="304">
                  <c:v>135.5</c:v>
                </c:pt>
                <c:pt idx="305">
                  <c:v>135.5</c:v>
                </c:pt>
                <c:pt idx="306">
                  <c:v>135.5</c:v>
                </c:pt>
                <c:pt idx="307">
                  <c:v>135.5</c:v>
                </c:pt>
                <c:pt idx="308">
                  <c:v>135.5</c:v>
                </c:pt>
                <c:pt idx="309">
                  <c:v>135.5</c:v>
                </c:pt>
                <c:pt idx="310">
                  <c:v>135.5</c:v>
                </c:pt>
                <c:pt idx="311">
                  <c:v>135.5</c:v>
                </c:pt>
                <c:pt idx="312">
                  <c:v>135.5</c:v>
                </c:pt>
                <c:pt idx="313">
                  <c:v>135.5</c:v>
                </c:pt>
                <c:pt idx="314">
                  <c:v>135.5</c:v>
                </c:pt>
                <c:pt idx="315">
                  <c:v>135.5</c:v>
                </c:pt>
                <c:pt idx="316">
                  <c:v>135.5</c:v>
                </c:pt>
                <c:pt idx="317">
                  <c:v>135.5</c:v>
                </c:pt>
                <c:pt idx="318">
                  <c:v>135.5</c:v>
                </c:pt>
                <c:pt idx="319">
                  <c:v>135.5</c:v>
                </c:pt>
                <c:pt idx="320">
                  <c:v>135.5</c:v>
                </c:pt>
                <c:pt idx="321">
                  <c:v>135.5</c:v>
                </c:pt>
                <c:pt idx="322">
                  <c:v>135.5</c:v>
                </c:pt>
                <c:pt idx="323">
                  <c:v>135.5</c:v>
                </c:pt>
                <c:pt idx="324">
                  <c:v>135.5</c:v>
                </c:pt>
                <c:pt idx="325">
                  <c:v>135.5</c:v>
                </c:pt>
                <c:pt idx="326">
                  <c:v>135.5</c:v>
                </c:pt>
                <c:pt idx="327">
                  <c:v>135.5</c:v>
                </c:pt>
                <c:pt idx="328">
                  <c:v>135.5</c:v>
                </c:pt>
                <c:pt idx="329">
                  <c:v>135.5</c:v>
                </c:pt>
                <c:pt idx="330">
                  <c:v>135.5</c:v>
                </c:pt>
                <c:pt idx="331">
                  <c:v>135.5</c:v>
                </c:pt>
                <c:pt idx="332">
                  <c:v>135.5</c:v>
                </c:pt>
                <c:pt idx="333">
                  <c:v>135.5</c:v>
                </c:pt>
                <c:pt idx="334">
                  <c:v>135.5</c:v>
                </c:pt>
                <c:pt idx="335">
                  <c:v>135.5</c:v>
                </c:pt>
                <c:pt idx="336">
                  <c:v>135.5</c:v>
                </c:pt>
                <c:pt idx="337">
                  <c:v>135.5</c:v>
                </c:pt>
                <c:pt idx="338">
                  <c:v>135.5</c:v>
                </c:pt>
                <c:pt idx="339">
                  <c:v>135.5</c:v>
                </c:pt>
                <c:pt idx="340">
                  <c:v>135.5</c:v>
                </c:pt>
                <c:pt idx="341">
                  <c:v>135.5</c:v>
                </c:pt>
                <c:pt idx="342">
                  <c:v>135.5</c:v>
                </c:pt>
                <c:pt idx="343">
                  <c:v>135.5</c:v>
                </c:pt>
                <c:pt idx="344">
                  <c:v>135.5</c:v>
                </c:pt>
                <c:pt idx="345">
                  <c:v>136</c:v>
                </c:pt>
                <c:pt idx="346">
                  <c:v>135.5</c:v>
                </c:pt>
                <c:pt idx="347">
                  <c:v>135.5</c:v>
                </c:pt>
                <c:pt idx="348">
                  <c:v>135.5</c:v>
                </c:pt>
                <c:pt idx="349">
                  <c:v>135.5</c:v>
                </c:pt>
                <c:pt idx="350">
                  <c:v>135.5</c:v>
                </c:pt>
                <c:pt idx="351">
                  <c:v>135.5</c:v>
                </c:pt>
                <c:pt idx="352">
                  <c:v>135.5</c:v>
                </c:pt>
                <c:pt idx="353">
                  <c:v>135.5</c:v>
                </c:pt>
                <c:pt idx="354">
                  <c:v>135.5</c:v>
                </c:pt>
                <c:pt idx="355">
                  <c:v>135.5</c:v>
                </c:pt>
                <c:pt idx="356">
                  <c:v>135.5</c:v>
                </c:pt>
                <c:pt idx="357">
                  <c:v>135.5</c:v>
                </c:pt>
                <c:pt idx="358">
                  <c:v>135.5</c:v>
                </c:pt>
                <c:pt idx="359">
                  <c:v>135.5</c:v>
                </c:pt>
                <c:pt idx="360">
                  <c:v>135.5</c:v>
                </c:pt>
                <c:pt idx="361">
                  <c:v>135.5</c:v>
                </c:pt>
                <c:pt idx="362">
                  <c:v>135.5</c:v>
                </c:pt>
                <c:pt idx="363">
                  <c:v>135.5</c:v>
                </c:pt>
                <c:pt idx="364">
                  <c:v>135.5</c:v>
                </c:pt>
                <c:pt idx="365">
                  <c:v>135.5</c:v>
                </c:pt>
                <c:pt idx="366">
                  <c:v>135.5</c:v>
                </c:pt>
                <c:pt idx="367">
                  <c:v>135.5</c:v>
                </c:pt>
                <c:pt idx="368">
                  <c:v>135.5</c:v>
                </c:pt>
                <c:pt idx="369">
                  <c:v>135.5</c:v>
                </c:pt>
                <c:pt idx="370">
                  <c:v>135.5</c:v>
                </c:pt>
                <c:pt idx="371">
                  <c:v>135.5</c:v>
                </c:pt>
                <c:pt idx="372">
                  <c:v>135.5</c:v>
                </c:pt>
                <c:pt idx="373">
                  <c:v>135.5</c:v>
                </c:pt>
                <c:pt idx="374">
                  <c:v>135.5</c:v>
                </c:pt>
                <c:pt idx="375">
                  <c:v>135.5</c:v>
                </c:pt>
                <c:pt idx="376">
                  <c:v>135.5</c:v>
                </c:pt>
                <c:pt idx="377">
                  <c:v>135.5</c:v>
                </c:pt>
                <c:pt idx="378">
                  <c:v>135.5</c:v>
                </c:pt>
                <c:pt idx="379">
                  <c:v>135.5</c:v>
                </c:pt>
                <c:pt idx="380">
                  <c:v>136</c:v>
                </c:pt>
                <c:pt idx="381">
                  <c:v>135.5</c:v>
                </c:pt>
                <c:pt idx="382">
                  <c:v>136</c:v>
                </c:pt>
                <c:pt idx="383">
                  <c:v>136</c:v>
                </c:pt>
                <c:pt idx="384">
                  <c:v>136</c:v>
                </c:pt>
                <c:pt idx="385">
                  <c:v>136</c:v>
                </c:pt>
                <c:pt idx="386">
                  <c:v>135.5</c:v>
                </c:pt>
                <c:pt idx="387">
                  <c:v>135.5</c:v>
                </c:pt>
                <c:pt idx="388">
                  <c:v>136</c:v>
                </c:pt>
                <c:pt idx="389">
                  <c:v>135.5</c:v>
                </c:pt>
                <c:pt idx="390">
                  <c:v>135.5</c:v>
                </c:pt>
                <c:pt idx="391">
                  <c:v>136</c:v>
                </c:pt>
                <c:pt idx="392">
                  <c:v>136</c:v>
                </c:pt>
                <c:pt idx="393">
                  <c:v>135.5</c:v>
                </c:pt>
                <c:pt idx="394">
                  <c:v>136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135.5</c:v>
                </c:pt>
                <c:pt idx="401">
                  <c:v>135.5</c:v>
                </c:pt>
                <c:pt idx="402">
                  <c:v>136</c:v>
                </c:pt>
                <c:pt idx="403">
                  <c:v>136</c:v>
                </c:pt>
                <c:pt idx="404">
                  <c:v>135.5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136</c:v>
                </c:pt>
                <c:pt idx="409">
                  <c:v>136</c:v>
                </c:pt>
                <c:pt idx="410">
                  <c:v>136</c:v>
                </c:pt>
                <c:pt idx="411">
                  <c:v>136</c:v>
                </c:pt>
                <c:pt idx="412">
                  <c:v>136</c:v>
                </c:pt>
                <c:pt idx="413">
                  <c:v>136</c:v>
                </c:pt>
                <c:pt idx="414">
                  <c:v>136</c:v>
                </c:pt>
                <c:pt idx="415">
                  <c:v>136</c:v>
                </c:pt>
                <c:pt idx="416">
                  <c:v>136</c:v>
                </c:pt>
                <c:pt idx="417">
                  <c:v>136</c:v>
                </c:pt>
                <c:pt idx="418">
                  <c:v>136</c:v>
                </c:pt>
                <c:pt idx="419">
                  <c:v>136</c:v>
                </c:pt>
                <c:pt idx="420">
                  <c:v>136</c:v>
                </c:pt>
                <c:pt idx="421">
                  <c:v>136</c:v>
                </c:pt>
                <c:pt idx="422">
                  <c:v>136</c:v>
                </c:pt>
                <c:pt idx="423">
                  <c:v>136</c:v>
                </c:pt>
                <c:pt idx="424">
                  <c:v>136</c:v>
                </c:pt>
                <c:pt idx="425">
                  <c:v>136</c:v>
                </c:pt>
                <c:pt idx="426">
                  <c:v>136</c:v>
                </c:pt>
                <c:pt idx="427">
                  <c:v>136</c:v>
                </c:pt>
                <c:pt idx="428">
                  <c:v>136</c:v>
                </c:pt>
                <c:pt idx="429">
                  <c:v>136</c:v>
                </c:pt>
                <c:pt idx="430">
                  <c:v>136</c:v>
                </c:pt>
                <c:pt idx="431">
                  <c:v>136</c:v>
                </c:pt>
                <c:pt idx="432">
                  <c:v>136</c:v>
                </c:pt>
                <c:pt idx="433">
                  <c:v>136</c:v>
                </c:pt>
                <c:pt idx="434">
                  <c:v>140.5</c:v>
                </c:pt>
                <c:pt idx="435">
                  <c:v>140.5</c:v>
                </c:pt>
                <c:pt idx="436">
                  <c:v>140.5</c:v>
                </c:pt>
                <c:pt idx="437">
                  <c:v>140.5</c:v>
                </c:pt>
                <c:pt idx="438">
                  <c:v>140</c:v>
                </c:pt>
                <c:pt idx="439">
                  <c:v>140.5</c:v>
                </c:pt>
                <c:pt idx="440">
                  <c:v>140.5</c:v>
                </c:pt>
                <c:pt idx="441">
                  <c:v>140.5</c:v>
                </c:pt>
                <c:pt idx="442">
                  <c:v>140</c:v>
                </c:pt>
                <c:pt idx="443">
                  <c:v>140.5</c:v>
                </c:pt>
                <c:pt idx="444">
                  <c:v>140.5</c:v>
                </c:pt>
                <c:pt idx="445">
                  <c:v>140.5</c:v>
                </c:pt>
                <c:pt idx="446">
                  <c:v>140.5</c:v>
                </c:pt>
                <c:pt idx="447">
                  <c:v>140.5</c:v>
                </c:pt>
                <c:pt idx="448">
                  <c:v>140.5</c:v>
                </c:pt>
                <c:pt idx="449">
                  <c:v>140.5</c:v>
                </c:pt>
                <c:pt idx="450">
                  <c:v>140.5</c:v>
                </c:pt>
                <c:pt idx="451">
                  <c:v>140.5</c:v>
                </c:pt>
                <c:pt idx="452">
                  <c:v>140.5</c:v>
                </c:pt>
                <c:pt idx="453">
                  <c:v>140.5</c:v>
                </c:pt>
                <c:pt idx="454">
                  <c:v>140.5</c:v>
                </c:pt>
                <c:pt idx="455">
                  <c:v>140.5</c:v>
                </c:pt>
                <c:pt idx="456">
                  <c:v>140.5</c:v>
                </c:pt>
                <c:pt idx="457">
                  <c:v>140.5</c:v>
                </c:pt>
                <c:pt idx="458">
                  <c:v>140.5</c:v>
                </c:pt>
                <c:pt idx="459">
                  <c:v>140.5</c:v>
                </c:pt>
                <c:pt idx="460">
                  <c:v>140.5</c:v>
                </c:pt>
                <c:pt idx="461">
                  <c:v>140.5</c:v>
                </c:pt>
                <c:pt idx="462">
                  <c:v>140.5</c:v>
                </c:pt>
                <c:pt idx="463">
                  <c:v>140.5</c:v>
                </c:pt>
                <c:pt idx="464">
                  <c:v>140.5</c:v>
                </c:pt>
                <c:pt idx="465">
                  <c:v>140.5</c:v>
                </c:pt>
                <c:pt idx="466">
                  <c:v>140.5</c:v>
                </c:pt>
                <c:pt idx="467">
                  <c:v>140.5</c:v>
                </c:pt>
                <c:pt idx="468">
                  <c:v>140.5</c:v>
                </c:pt>
                <c:pt idx="469">
                  <c:v>140.5</c:v>
                </c:pt>
                <c:pt idx="470">
                  <c:v>140.5</c:v>
                </c:pt>
                <c:pt idx="471">
                  <c:v>140.5</c:v>
                </c:pt>
                <c:pt idx="472">
                  <c:v>140.5</c:v>
                </c:pt>
                <c:pt idx="473">
                  <c:v>140.5</c:v>
                </c:pt>
                <c:pt idx="474">
                  <c:v>140.5</c:v>
                </c:pt>
                <c:pt idx="475">
                  <c:v>140.5</c:v>
                </c:pt>
                <c:pt idx="476">
                  <c:v>140.5</c:v>
                </c:pt>
                <c:pt idx="477">
                  <c:v>140.5</c:v>
                </c:pt>
                <c:pt idx="478">
                  <c:v>140.5</c:v>
                </c:pt>
                <c:pt idx="479">
                  <c:v>140.5</c:v>
                </c:pt>
                <c:pt idx="480">
                  <c:v>140.5</c:v>
                </c:pt>
                <c:pt idx="481">
                  <c:v>140.5</c:v>
                </c:pt>
                <c:pt idx="482">
                  <c:v>140.5</c:v>
                </c:pt>
                <c:pt idx="483">
                  <c:v>140.5</c:v>
                </c:pt>
                <c:pt idx="484">
                  <c:v>140.5</c:v>
                </c:pt>
                <c:pt idx="485">
                  <c:v>140.5</c:v>
                </c:pt>
                <c:pt idx="486">
                  <c:v>140.5</c:v>
                </c:pt>
                <c:pt idx="487">
                  <c:v>140.5</c:v>
                </c:pt>
                <c:pt idx="488">
                  <c:v>140.5</c:v>
                </c:pt>
                <c:pt idx="489">
                  <c:v>140.5</c:v>
                </c:pt>
                <c:pt idx="490">
                  <c:v>140.5</c:v>
                </c:pt>
                <c:pt idx="491">
                  <c:v>140.5</c:v>
                </c:pt>
                <c:pt idx="492">
                  <c:v>140.5</c:v>
                </c:pt>
                <c:pt idx="493">
                  <c:v>140.5</c:v>
                </c:pt>
                <c:pt idx="494">
                  <c:v>140.5</c:v>
                </c:pt>
                <c:pt idx="495">
                  <c:v>140.5</c:v>
                </c:pt>
                <c:pt idx="496">
                  <c:v>140.5</c:v>
                </c:pt>
                <c:pt idx="497">
                  <c:v>140.5</c:v>
                </c:pt>
                <c:pt idx="498">
                  <c:v>140.5</c:v>
                </c:pt>
                <c:pt idx="499">
                  <c:v>140.5</c:v>
                </c:pt>
                <c:pt idx="500">
                  <c:v>140.5</c:v>
                </c:pt>
                <c:pt idx="501">
                  <c:v>140.5</c:v>
                </c:pt>
                <c:pt idx="502">
                  <c:v>140.5</c:v>
                </c:pt>
                <c:pt idx="503">
                  <c:v>140.5</c:v>
                </c:pt>
                <c:pt idx="504">
                  <c:v>140.5</c:v>
                </c:pt>
                <c:pt idx="505">
                  <c:v>140.5</c:v>
                </c:pt>
                <c:pt idx="506">
                  <c:v>140.5</c:v>
                </c:pt>
                <c:pt idx="507">
                  <c:v>140.5</c:v>
                </c:pt>
                <c:pt idx="508">
                  <c:v>140.5</c:v>
                </c:pt>
                <c:pt idx="509">
                  <c:v>140.5</c:v>
                </c:pt>
                <c:pt idx="510">
                  <c:v>140.5</c:v>
                </c:pt>
                <c:pt idx="511">
                  <c:v>140.5</c:v>
                </c:pt>
                <c:pt idx="512">
                  <c:v>140.5</c:v>
                </c:pt>
                <c:pt idx="513">
                  <c:v>140.5</c:v>
                </c:pt>
                <c:pt idx="514">
                  <c:v>141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141</c:v>
                </c:pt>
                <c:pt idx="532">
                  <c:v>141</c:v>
                </c:pt>
                <c:pt idx="533">
                  <c:v>141</c:v>
                </c:pt>
                <c:pt idx="534">
                  <c:v>141</c:v>
                </c:pt>
                <c:pt idx="535">
                  <c:v>141</c:v>
                </c:pt>
                <c:pt idx="536">
                  <c:v>141</c:v>
                </c:pt>
                <c:pt idx="537">
                  <c:v>141</c:v>
                </c:pt>
                <c:pt idx="538">
                  <c:v>141</c:v>
                </c:pt>
                <c:pt idx="539">
                  <c:v>141</c:v>
                </c:pt>
                <c:pt idx="540">
                  <c:v>141</c:v>
                </c:pt>
                <c:pt idx="541">
                  <c:v>141</c:v>
                </c:pt>
                <c:pt idx="542">
                  <c:v>141</c:v>
                </c:pt>
                <c:pt idx="543">
                  <c:v>141</c:v>
                </c:pt>
                <c:pt idx="544">
                  <c:v>141</c:v>
                </c:pt>
                <c:pt idx="545">
                  <c:v>141</c:v>
                </c:pt>
                <c:pt idx="546">
                  <c:v>141</c:v>
                </c:pt>
                <c:pt idx="547">
                  <c:v>141</c:v>
                </c:pt>
                <c:pt idx="548">
                  <c:v>141</c:v>
                </c:pt>
                <c:pt idx="549">
                  <c:v>141</c:v>
                </c:pt>
                <c:pt idx="550">
                  <c:v>141</c:v>
                </c:pt>
                <c:pt idx="551">
                  <c:v>141</c:v>
                </c:pt>
                <c:pt idx="552">
                  <c:v>141</c:v>
                </c:pt>
                <c:pt idx="553">
                  <c:v>141</c:v>
                </c:pt>
                <c:pt idx="554">
                  <c:v>141</c:v>
                </c:pt>
                <c:pt idx="555">
                  <c:v>141</c:v>
                </c:pt>
                <c:pt idx="556">
                  <c:v>141.5</c:v>
                </c:pt>
                <c:pt idx="557">
                  <c:v>141</c:v>
                </c:pt>
                <c:pt idx="558">
                  <c:v>141.5</c:v>
                </c:pt>
                <c:pt idx="559">
                  <c:v>141.5</c:v>
                </c:pt>
                <c:pt idx="560">
                  <c:v>141.5</c:v>
                </c:pt>
                <c:pt idx="561">
                  <c:v>141.5</c:v>
                </c:pt>
                <c:pt idx="562">
                  <c:v>141.5</c:v>
                </c:pt>
                <c:pt idx="563">
                  <c:v>141.5</c:v>
                </c:pt>
                <c:pt idx="564">
                  <c:v>141.5</c:v>
                </c:pt>
                <c:pt idx="565">
                  <c:v>141.5</c:v>
                </c:pt>
                <c:pt idx="566">
                  <c:v>141.5</c:v>
                </c:pt>
                <c:pt idx="567">
                  <c:v>141.5</c:v>
                </c:pt>
                <c:pt idx="568">
                  <c:v>141.5</c:v>
                </c:pt>
                <c:pt idx="569">
                  <c:v>141.5</c:v>
                </c:pt>
                <c:pt idx="570">
                  <c:v>141</c:v>
                </c:pt>
                <c:pt idx="571">
                  <c:v>141.5</c:v>
                </c:pt>
                <c:pt idx="572">
                  <c:v>141</c:v>
                </c:pt>
                <c:pt idx="573">
                  <c:v>141.5</c:v>
                </c:pt>
                <c:pt idx="574">
                  <c:v>141.5</c:v>
                </c:pt>
                <c:pt idx="575">
                  <c:v>141.5</c:v>
                </c:pt>
                <c:pt idx="576">
                  <c:v>141.5</c:v>
                </c:pt>
                <c:pt idx="577">
                  <c:v>141.5</c:v>
                </c:pt>
                <c:pt idx="578">
                  <c:v>141.5</c:v>
                </c:pt>
                <c:pt idx="579">
                  <c:v>141.5</c:v>
                </c:pt>
                <c:pt idx="580">
                  <c:v>141.5</c:v>
                </c:pt>
                <c:pt idx="581">
                  <c:v>141.5</c:v>
                </c:pt>
                <c:pt idx="582">
                  <c:v>141.5</c:v>
                </c:pt>
                <c:pt idx="583">
                  <c:v>141.5</c:v>
                </c:pt>
                <c:pt idx="584">
                  <c:v>141.5</c:v>
                </c:pt>
                <c:pt idx="585">
                  <c:v>141.5</c:v>
                </c:pt>
                <c:pt idx="586">
                  <c:v>141.5</c:v>
                </c:pt>
                <c:pt idx="587">
                  <c:v>141.5</c:v>
                </c:pt>
                <c:pt idx="588">
                  <c:v>141.5</c:v>
                </c:pt>
                <c:pt idx="589">
                  <c:v>141.5</c:v>
                </c:pt>
                <c:pt idx="590">
                  <c:v>141.5</c:v>
                </c:pt>
                <c:pt idx="591">
                  <c:v>141.5</c:v>
                </c:pt>
                <c:pt idx="592">
                  <c:v>141.5</c:v>
                </c:pt>
                <c:pt idx="593">
                  <c:v>141.5</c:v>
                </c:pt>
                <c:pt idx="594">
                  <c:v>141.5</c:v>
                </c:pt>
                <c:pt idx="595">
                  <c:v>141.5</c:v>
                </c:pt>
                <c:pt idx="596">
                  <c:v>141.5</c:v>
                </c:pt>
                <c:pt idx="597">
                  <c:v>141.5</c:v>
                </c:pt>
                <c:pt idx="598">
                  <c:v>141.5</c:v>
                </c:pt>
                <c:pt idx="599">
                  <c:v>141.5</c:v>
                </c:pt>
                <c:pt idx="600">
                  <c:v>141.5</c:v>
                </c:pt>
                <c:pt idx="601">
                  <c:v>141.5</c:v>
                </c:pt>
                <c:pt idx="602">
                  <c:v>141.5</c:v>
                </c:pt>
                <c:pt idx="603">
                  <c:v>141.5</c:v>
                </c:pt>
                <c:pt idx="604">
                  <c:v>141.5</c:v>
                </c:pt>
                <c:pt idx="605">
                  <c:v>141.5</c:v>
                </c:pt>
                <c:pt idx="606">
                  <c:v>141.5</c:v>
                </c:pt>
                <c:pt idx="607">
                  <c:v>141.5</c:v>
                </c:pt>
                <c:pt idx="608">
                  <c:v>141.5</c:v>
                </c:pt>
                <c:pt idx="609">
                  <c:v>141.5</c:v>
                </c:pt>
                <c:pt idx="610">
                  <c:v>141.5</c:v>
                </c:pt>
                <c:pt idx="611">
                  <c:v>141.5</c:v>
                </c:pt>
                <c:pt idx="612">
                  <c:v>141.5</c:v>
                </c:pt>
                <c:pt idx="613">
                  <c:v>141.5</c:v>
                </c:pt>
                <c:pt idx="614">
                  <c:v>141.5</c:v>
                </c:pt>
                <c:pt idx="615">
                  <c:v>141.5</c:v>
                </c:pt>
                <c:pt idx="616">
                  <c:v>141.5</c:v>
                </c:pt>
                <c:pt idx="617">
                  <c:v>141.5</c:v>
                </c:pt>
                <c:pt idx="618">
                  <c:v>141.5</c:v>
                </c:pt>
                <c:pt idx="619">
                  <c:v>141.5</c:v>
                </c:pt>
                <c:pt idx="620">
                  <c:v>141.5</c:v>
                </c:pt>
                <c:pt idx="621">
                  <c:v>141.5</c:v>
                </c:pt>
                <c:pt idx="622">
                  <c:v>141.5</c:v>
                </c:pt>
                <c:pt idx="623">
                  <c:v>141.5</c:v>
                </c:pt>
                <c:pt idx="624">
                  <c:v>141.5</c:v>
                </c:pt>
                <c:pt idx="625">
                  <c:v>141.5</c:v>
                </c:pt>
                <c:pt idx="626">
                  <c:v>141.5</c:v>
                </c:pt>
                <c:pt idx="627">
                  <c:v>141.5</c:v>
                </c:pt>
                <c:pt idx="628">
                  <c:v>141.5</c:v>
                </c:pt>
                <c:pt idx="629">
                  <c:v>141.5</c:v>
                </c:pt>
                <c:pt idx="630">
                  <c:v>141.5</c:v>
                </c:pt>
                <c:pt idx="631">
                  <c:v>141.5</c:v>
                </c:pt>
                <c:pt idx="632">
                  <c:v>141.5</c:v>
                </c:pt>
                <c:pt idx="633">
                  <c:v>141.5</c:v>
                </c:pt>
                <c:pt idx="634">
                  <c:v>141.5</c:v>
                </c:pt>
                <c:pt idx="635">
                  <c:v>141.5</c:v>
                </c:pt>
                <c:pt idx="636">
                  <c:v>141.5</c:v>
                </c:pt>
                <c:pt idx="637">
                  <c:v>141.5</c:v>
                </c:pt>
                <c:pt idx="638">
                  <c:v>141.5</c:v>
                </c:pt>
                <c:pt idx="639">
                  <c:v>141.5</c:v>
                </c:pt>
                <c:pt idx="640">
                  <c:v>141.5</c:v>
                </c:pt>
                <c:pt idx="641">
                  <c:v>141.5</c:v>
                </c:pt>
                <c:pt idx="642">
                  <c:v>141.5</c:v>
                </c:pt>
                <c:pt idx="643">
                  <c:v>141.5</c:v>
                </c:pt>
                <c:pt idx="644">
                  <c:v>141.5</c:v>
                </c:pt>
                <c:pt idx="645">
                  <c:v>141.5</c:v>
                </c:pt>
                <c:pt idx="646">
                  <c:v>141.5</c:v>
                </c:pt>
                <c:pt idx="647">
                  <c:v>141.5</c:v>
                </c:pt>
                <c:pt idx="648">
                  <c:v>141.5</c:v>
                </c:pt>
                <c:pt idx="649">
                  <c:v>141.5</c:v>
                </c:pt>
                <c:pt idx="650">
                  <c:v>141.5</c:v>
                </c:pt>
                <c:pt idx="651">
                  <c:v>141.5</c:v>
                </c:pt>
                <c:pt idx="652">
                  <c:v>141.5</c:v>
                </c:pt>
                <c:pt idx="653">
                  <c:v>141.5</c:v>
                </c:pt>
                <c:pt idx="654">
                  <c:v>141.5</c:v>
                </c:pt>
                <c:pt idx="655">
                  <c:v>141.5</c:v>
                </c:pt>
                <c:pt idx="656">
                  <c:v>141.5</c:v>
                </c:pt>
                <c:pt idx="657">
                  <c:v>141.5</c:v>
                </c:pt>
                <c:pt idx="658">
                  <c:v>141.5</c:v>
                </c:pt>
                <c:pt idx="659">
                  <c:v>141.5</c:v>
                </c:pt>
                <c:pt idx="660">
                  <c:v>141.5</c:v>
                </c:pt>
                <c:pt idx="661">
                  <c:v>141.5</c:v>
                </c:pt>
                <c:pt idx="662">
                  <c:v>141.5</c:v>
                </c:pt>
                <c:pt idx="663">
                  <c:v>141.5</c:v>
                </c:pt>
                <c:pt idx="664">
                  <c:v>141.5</c:v>
                </c:pt>
                <c:pt idx="665">
                  <c:v>141.5</c:v>
                </c:pt>
                <c:pt idx="666">
                  <c:v>141.5</c:v>
                </c:pt>
                <c:pt idx="667">
                  <c:v>141.5</c:v>
                </c:pt>
                <c:pt idx="668">
                  <c:v>141.5</c:v>
                </c:pt>
                <c:pt idx="669">
                  <c:v>141.5</c:v>
                </c:pt>
                <c:pt idx="670">
                  <c:v>141.5</c:v>
                </c:pt>
                <c:pt idx="671">
                  <c:v>141.5</c:v>
                </c:pt>
                <c:pt idx="672">
                  <c:v>141.5</c:v>
                </c:pt>
                <c:pt idx="673">
                  <c:v>141.5</c:v>
                </c:pt>
                <c:pt idx="674">
                  <c:v>141.5</c:v>
                </c:pt>
                <c:pt idx="675">
                  <c:v>141.5</c:v>
                </c:pt>
                <c:pt idx="676">
                  <c:v>142</c:v>
                </c:pt>
                <c:pt idx="677">
                  <c:v>142</c:v>
                </c:pt>
                <c:pt idx="678">
                  <c:v>142</c:v>
                </c:pt>
                <c:pt idx="679">
                  <c:v>141.5</c:v>
                </c:pt>
                <c:pt idx="680">
                  <c:v>142</c:v>
                </c:pt>
                <c:pt idx="681">
                  <c:v>142</c:v>
                </c:pt>
                <c:pt idx="682">
                  <c:v>142</c:v>
                </c:pt>
                <c:pt idx="683">
                  <c:v>142</c:v>
                </c:pt>
                <c:pt idx="684">
                  <c:v>142</c:v>
                </c:pt>
                <c:pt idx="685">
                  <c:v>142</c:v>
                </c:pt>
                <c:pt idx="686">
                  <c:v>141.5</c:v>
                </c:pt>
                <c:pt idx="687">
                  <c:v>142</c:v>
                </c:pt>
                <c:pt idx="688">
                  <c:v>142</c:v>
                </c:pt>
                <c:pt idx="689">
                  <c:v>142</c:v>
                </c:pt>
                <c:pt idx="690">
                  <c:v>142</c:v>
                </c:pt>
                <c:pt idx="691">
                  <c:v>142</c:v>
                </c:pt>
                <c:pt idx="692">
                  <c:v>142</c:v>
                </c:pt>
                <c:pt idx="693">
                  <c:v>142</c:v>
                </c:pt>
                <c:pt idx="694">
                  <c:v>142</c:v>
                </c:pt>
                <c:pt idx="695">
                  <c:v>142</c:v>
                </c:pt>
                <c:pt idx="696">
                  <c:v>142</c:v>
                </c:pt>
                <c:pt idx="697">
                  <c:v>142</c:v>
                </c:pt>
                <c:pt idx="698">
                  <c:v>142</c:v>
                </c:pt>
                <c:pt idx="699">
                  <c:v>142</c:v>
                </c:pt>
                <c:pt idx="700">
                  <c:v>142</c:v>
                </c:pt>
                <c:pt idx="701">
                  <c:v>142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142</c:v>
                </c:pt>
                <c:pt idx="706">
                  <c:v>142</c:v>
                </c:pt>
                <c:pt idx="707">
                  <c:v>142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142</c:v>
                </c:pt>
                <c:pt idx="716">
                  <c:v>142</c:v>
                </c:pt>
                <c:pt idx="717">
                  <c:v>142</c:v>
                </c:pt>
                <c:pt idx="718">
                  <c:v>142</c:v>
                </c:pt>
                <c:pt idx="719">
                  <c:v>142</c:v>
                </c:pt>
                <c:pt idx="720">
                  <c:v>142</c:v>
                </c:pt>
                <c:pt idx="721">
                  <c:v>142</c:v>
                </c:pt>
                <c:pt idx="722">
                  <c:v>142</c:v>
                </c:pt>
                <c:pt idx="723">
                  <c:v>142</c:v>
                </c:pt>
                <c:pt idx="724">
                  <c:v>142</c:v>
                </c:pt>
                <c:pt idx="725">
                  <c:v>142</c:v>
                </c:pt>
                <c:pt idx="726">
                  <c:v>142</c:v>
                </c:pt>
                <c:pt idx="727">
                  <c:v>142</c:v>
                </c:pt>
                <c:pt idx="728">
                  <c:v>142</c:v>
                </c:pt>
                <c:pt idx="729">
                  <c:v>142</c:v>
                </c:pt>
                <c:pt idx="730">
                  <c:v>142</c:v>
                </c:pt>
                <c:pt idx="731">
                  <c:v>142</c:v>
                </c:pt>
                <c:pt idx="732">
                  <c:v>142</c:v>
                </c:pt>
                <c:pt idx="733">
                  <c:v>142</c:v>
                </c:pt>
                <c:pt idx="734">
                  <c:v>142</c:v>
                </c:pt>
                <c:pt idx="735">
                  <c:v>142</c:v>
                </c:pt>
                <c:pt idx="736">
                  <c:v>142</c:v>
                </c:pt>
                <c:pt idx="737">
                  <c:v>142</c:v>
                </c:pt>
                <c:pt idx="738">
                  <c:v>142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142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142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142</c:v>
                </c:pt>
                <c:pt idx="759">
                  <c:v>142</c:v>
                </c:pt>
                <c:pt idx="760">
                  <c:v>142</c:v>
                </c:pt>
                <c:pt idx="761">
                  <c:v>142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142</c:v>
                </c:pt>
                <c:pt idx="768">
                  <c:v>142</c:v>
                </c:pt>
                <c:pt idx="769">
                  <c:v>142</c:v>
                </c:pt>
                <c:pt idx="770">
                  <c:v>142</c:v>
                </c:pt>
                <c:pt idx="771">
                  <c:v>142</c:v>
                </c:pt>
                <c:pt idx="772">
                  <c:v>142</c:v>
                </c:pt>
                <c:pt idx="773">
                  <c:v>142.5</c:v>
                </c:pt>
                <c:pt idx="774">
                  <c:v>142</c:v>
                </c:pt>
                <c:pt idx="775">
                  <c:v>142.5</c:v>
                </c:pt>
                <c:pt idx="776">
                  <c:v>142.5</c:v>
                </c:pt>
                <c:pt idx="777">
                  <c:v>142</c:v>
                </c:pt>
                <c:pt idx="778">
                  <c:v>142</c:v>
                </c:pt>
                <c:pt idx="779">
                  <c:v>142.5</c:v>
                </c:pt>
                <c:pt idx="780">
                  <c:v>142.5</c:v>
                </c:pt>
                <c:pt idx="781">
                  <c:v>142</c:v>
                </c:pt>
                <c:pt idx="782">
                  <c:v>142.5</c:v>
                </c:pt>
                <c:pt idx="783">
                  <c:v>142</c:v>
                </c:pt>
                <c:pt idx="784">
                  <c:v>142</c:v>
                </c:pt>
                <c:pt idx="785">
                  <c:v>142.5</c:v>
                </c:pt>
                <c:pt idx="786">
                  <c:v>142.5</c:v>
                </c:pt>
                <c:pt idx="787">
                  <c:v>142.5</c:v>
                </c:pt>
                <c:pt idx="788">
                  <c:v>142.5</c:v>
                </c:pt>
                <c:pt idx="789">
                  <c:v>142.5</c:v>
                </c:pt>
                <c:pt idx="790">
                  <c:v>142.5</c:v>
                </c:pt>
                <c:pt idx="791">
                  <c:v>142.5</c:v>
                </c:pt>
                <c:pt idx="792">
                  <c:v>142.5</c:v>
                </c:pt>
                <c:pt idx="793">
                  <c:v>142.5</c:v>
                </c:pt>
                <c:pt idx="794">
                  <c:v>142.5</c:v>
                </c:pt>
                <c:pt idx="795">
                  <c:v>142.5</c:v>
                </c:pt>
                <c:pt idx="796">
                  <c:v>142</c:v>
                </c:pt>
                <c:pt idx="797">
                  <c:v>142</c:v>
                </c:pt>
                <c:pt idx="798">
                  <c:v>142.5</c:v>
                </c:pt>
                <c:pt idx="799">
                  <c:v>142.5</c:v>
                </c:pt>
                <c:pt idx="800">
                  <c:v>142.5</c:v>
                </c:pt>
                <c:pt idx="801">
                  <c:v>142.5</c:v>
                </c:pt>
                <c:pt idx="802">
                  <c:v>142.5</c:v>
                </c:pt>
                <c:pt idx="803">
                  <c:v>142.5</c:v>
                </c:pt>
                <c:pt idx="804">
                  <c:v>142.5</c:v>
                </c:pt>
                <c:pt idx="805">
                  <c:v>142.5</c:v>
                </c:pt>
                <c:pt idx="806">
                  <c:v>142.5</c:v>
                </c:pt>
                <c:pt idx="807">
                  <c:v>142.5</c:v>
                </c:pt>
                <c:pt idx="808">
                  <c:v>142.5</c:v>
                </c:pt>
                <c:pt idx="809">
                  <c:v>142.5</c:v>
                </c:pt>
                <c:pt idx="810">
                  <c:v>142.5</c:v>
                </c:pt>
                <c:pt idx="811">
                  <c:v>142.5</c:v>
                </c:pt>
                <c:pt idx="812">
                  <c:v>142.5</c:v>
                </c:pt>
                <c:pt idx="813">
                  <c:v>142.5</c:v>
                </c:pt>
                <c:pt idx="814">
                  <c:v>142.5</c:v>
                </c:pt>
                <c:pt idx="815">
                  <c:v>142.5</c:v>
                </c:pt>
                <c:pt idx="816">
                  <c:v>142.5</c:v>
                </c:pt>
                <c:pt idx="817">
                  <c:v>142.5</c:v>
                </c:pt>
                <c:pt idx="818">
                  <c:v>142.5</c:v>
                </c:pt>
                <c:pt idx="819">
                  <c:v>142.5</c:v>
                </c:pt>
                <c:pt idx="820">
                  <c:v>142.5</c:v>
                </c:pt>
                <c:pt idx="821">
                  <c:v>142.5</c:v>
                </c:pt>
                <c:pt idx="822">
                  <c:v>142.5</c:v>
                </c:pt>
                <c:pt idx="823">
                  <c:v>142.5</c:v>
                </c:pt>
                <c:pt idx="824">
                  <c:v>142.5</c:v>
                </c:pt>
                <c:pt idx="825">
                  <c:v>142.5</c:v>
                </c:pt>
                <c:pt idx="826">
                  <c:v>142.5</c:v>
                </c:pt>
                <c:pt idx="827">
                  <c:v>142.5</c:v>
                </c:pt>
                <c:pt idx="828">
                  <c:v>142.5</c:v>
                </c:pt>
                <c:pt idx="829">
                  <c:v>142.5</c:v>
                </c:pt>
                <c:pt idx="830">
                  <c:v>142.5</c:v>
                </c:pt>
                <c:pt idx="831">
                  <c:v>142.5</c:v>
                </c:pt>
                <c:pt idx="832">
                  <c:v>142.5</c:v>
                </c:pt>
                <c:pt idx="833">
                  <c:v>142.5</c:v>
                </c:pt>
                <c:pt idx="834">
                  <c:v>142.5</c:v>
                </c:pt>
                <c:pt idx="835">
                  <c:v>142.5</c:v>
                </c:pt>
                <c:pt idx="836">
                  <c:v>142.5</c:v>
                </c:pt>
                <c:pt idx="837">
                  <c:v>142.5</c:v>
                </c:pt>
                <c:pt idx="838">
                  <c:v>142.5</c:v>
                </c:pt>
                <c:pt idx="839">
                  <c:v>142.5</c:v>
                </c:pt>
                <c:pt idx="840">
                  <c:v>142.5</c:v>
                </c:pt>
                <c:pt idx="841">
                  <c:v>142.5</c:v>
                </c:pt>
                <c:pt idx="842">
                  <c:v>142.5</c:v>
                </c:pt>
                <c:pt idx="843">
                  <c:v>142.5</c:v>
                </c:pt>
                <c:pt idx="844">
                  <c:v>142.5</c:v>
                </c:pt>
                <c:pt idx="845">
                  <c:v>142.5</c:v>
                </c:pt>
                <c:pt idx="846">
                  <c:v>142.5</c:v>
                </c:pt>
                <c:pt idx="847">
                  <c:v>142.5</c:v>
                </c:pt>
                <c:pt idx="848">
                  <c:v>142.5</c:v>
                </c:pt>
                <c:pt idx="849">
                  <c:v>142.5</c:v>
                </c:pt>
                <c:pt idx="850">
                  <c:v>142.5</c:v>
                </c:pt>
                <c:pt idx="851">
                  <c:v>142.5</c:v>
                </c:pt>
                <c:pt idx="852">
                  <c:v>142.5</c:v>
                </c:pt>
                <c:pt idx="853">
                  <c:v>142.5</c:v>
                </c:pt>
                <c:pt idx="854">
                  <c:v>142.5</c:v>
                </c:pt>
                <c:pt idx="855">
                  <c:v>142.5</c:v>
                </c:pt>
                <c:pt idx="856">
                  <c:v>142.5</c:v>
                </c:pt>
                <c:pt idx="857">
                  <c:v>142.5</c:v>
                </c:pt>
                <c:pt idx="858">
                  <c:v>142.5</c:v>
                </c:pt>
                <c:pt idx="859">
                  <c:v>142.5</c:v>
                </c:pt>
                <c:pt idx="860">
                  <c:v>142.5</c:v>
                </c:pt>
                <c:pt idx="861">
                  <c:v>142.5</c:v>
                </c:pt>
                <c:pt idx="862">
                  <c:v>142.5</c:v>
                </c:pt>
                <c:pt idx="863">
                  <c:v>142.5</c:v>
                </c:pt>
                <c:pt idx="864">
                  <c:v>142.5</c:v>
                </c:pt>
                <c:pt idx="865">
                  <c:v>142.5</c:v>
                </c:pt>
                <c:pt idx="866">
                  <c:v>142.5</c:v>
                </c:pt>
                <c:pt idx="867">
                  <c:v>142.5</c:v>
                </c:pt>
                <c:pt idx="868">
                  <c:v>142.5</c:v>
                </c:pt>
                <c:pt idx="869">
                  <c:v>143</c:v>
                </c:pt>
                <c:pt idx="870">
                  <c:v>142.5</c:v>
                </c:pt>
                <c:pt idx="871">
                  <c:v>142.5</c:v>
                </c:pt>
                <c:pt idx="872">
                  <c:v>142.5</c:v>
                </c:pt>
                <c:pt idx="873">
                  <c:v>143</c:v>
                </c:pt>
                <c:pt idx="874">
                  <c:v>142.5</c:v>
                </c:pt>
                <c:pt idx="875">
                  <c:v>142.5</c:v>
                </c:pt>
                <c:pt idx="876">
                  <c:v>143</c:v>
                </c:pt>
                <c:pt idx="877">
                  <c:v>143</c:v>
                </c:pt>
                <c:pt idx="878">
                  <c:v>143</c:v>
                </c:pt>
                <c:pt idx="879">
                  <c:v>143</c:v>
                </c:pt>
                <c:pt idx="880">
                  <c:v>143</c:v>
                </c:pt>
                <c:pt idx="881">
                  <c:v>143</c:v>
                </c:pt>
                <c:pt idx="882">
                  <c:v>143</c:v>
                </c:pt>
                <c:pt idx="883">
                  <c:v>143</c:v>
                </c:pt>
                <c:pt idx="884">
                  <c:v>143</c:v>
                </c:pt>
                <c:pt idx="885">
                  <c:v>142.5</c:v>
                </c:pt>
                <c:pt idx="886">
                  <c:v>143</c:v>
                </c:pt>
                <c:pt idx="887">
                  <c:v>142.5</c:v>
                </c:pt>
                <c:pt idx="888">
                  <c:v>142.5</c:v>
                </c:pt>
                <c:pt idx="889">
                  <c:v>142.5</c:v>
                </c:pt>
                <c:pt idx="890">
                  <c:v>142.5</c:v>
                </c:pt>
                <c:pt idx="891">
                  <c:v>142.5</c:v>
                </c:pt>
                <c:pt idx="892">
                  <c:v>142.5</c:v>
                </c:pt>
                <c:pt idx="893">
                  <c:v>142.5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2F-41BA-B6ED-D2E98F0A2BF6}"/>
            </c:ext>
          </c:extLst>
        </c:ser>
        <c:ser>
          <c:idx val="1"/>
          <c:order val="1"/>
          <c:tx>
            <c:v>Panel 2</c:v>
          </c:tx>
          <c:marker>
            <c:symbol val="none"/>
          </c:marker>
          <c:xVal>
            <c:numRef>
              <c:f>'Cumulative Time Deflections'!$A$2:$A$895</c:f>
              <c:numCache>
                <c:formatCode>mm:ss</c:formatCode>
                <c:ptCount val="894"/>
                <c:pt idx="0">
                  <c:v>0</c:v>
                </c:pt>
                <c:pt idx="1">
                  <c:v>1.1574074074094387E-5</c:v>
                </c:pt>
                <c:pt idx="2">
                  <c:v>2.3148148148188774E-5</c:v>
                </c:pt>
                <c:pt idx="3">
                  <c:v>3.472222222222765E-5</c:v>
                </c:pt>
                <c:pt idx="4">
                  <c:v>4.6296296296322037E-5</c:v>
                </c:pt>
                <c:pt idx="5">
                  <c:v>5.7870370370416424E-5</c:v>
                </c:pt>
                <c:pt idx="6">
                  <c:v>6.94444444444553E-5</c:v>
                </c:pt>
                <c:pt idx="7">
                  <c:v>8.1018518518549687E-5</c:v>
                </c:pt>
                <c:pt idx="8">
                  <c:v>9.2592592592644074E-5</c:v>
                </c:pt>
                <c:pt idx="9">
                  <c:v>1.0416666666668295E-4</c:v>
                </c:pt>
                <c:pt idx="10">
                  <c:v>1.1574074074077734E-4</c:v>
                </c:pt>
                <c:pt idx="11">
                  <c:v>1.2731481481481621E-4</c:v>
                </c:pt>
                <c:pt idx="12">
                  <c:v>1.388888888889106E-4</c:v>
                </c:pt>
                <c:pt idx="13">
                  <c:v>1.5046296296300499E-4</c:v>
                </c:pt>
                <c:pt idx="14">
                  <c:v>1.6203703703704386E-4</c:v>
                </c:pt>
                <c:pt idx="15">
                  <c:v>1.7361111111113825E-4</c:v>
                </c:pt>
                <c:pt idx="16">
                  <c:v>1.8518518518523264E-4</c:v>
                </c:pt>
                <c:pt idx="17">
                  <c:v>1.9675925925927151E-4</c:v>
                </c:pt>
                <c:pt idx="18">
                  <c:v>2.083333333333659E-4</c:v>
                </c:pt>
                <c:pt idx="19">
                  <c:v>2.1990740740740478E-4</c:v>
                </c:pt>
                <c:pt idx="20">
                  <c:v>2.3148148148149916E-4</c:v>
                </c:pt>
                <c:pt idx="21">
                  <c:v>2.4305555555559355E-4</c:v>
                </c:pt>
                <c:pt idx="22">
                  <c:v>2.5462962962963243E-4</c:v>
                </c:pt>
                <c:pt idx="23">
                  <c:v>2.6620370370372681E-4</c:v>
                </c:pt>
                <c:pt idx="24">
                  <c:v>2.777777777778212E-4</c:v>
                </c:pt>
                <c:pt idx="25">
                  <c:v>2.8935185185186008E-4</c:v>
                </c:pt>
                <c:pt idx="26">
                  <c:v>3.0092592592595446E-4</c:v>
                </c:pt>
                <c:pt idx="27">
                  <c:v>3.1250000000004885E-4</c:v>
                </c:pt>
                <c:pt idx="28">
                  <c:v>3.2407407407408773E-4</c:v>
                </c:pt>
                <c:pt idx="29">
                  <c:v>3.3564814814818211E-4</c:v>
                </c:pt>
                <c:pt idx="30">
                  <c:v>3.4722222222222099E-4</c:v>
                </c:pt>
                <c:pt idx="31">
                  <c:v>3.5879629629631538E-4</c:v>
                </c:pt>
                <c:pt idx="32">
                  <c:v>3.7037037037040976E-4</c:v>
                </c:pt>
                <c:pt idx="33">
                  <c:v>3.8194444444444864E-4</c:v>
                </c:pt>
                <c:pt idx="34">
                  <c:v>3.9351851851854303E-4</c:v>
                </c:pt>
                <c:pt idx="35">
                  <c:v>4.0509259259263741E-4</c:v>
                </c:pt>
                <c:pt idx="36">
                  <c:v>4.1666666666667629E-4</c:v>
                </c:pt>
                <c:pt idx="37">
                  <c:v>4.2824074074077068E-4</c:v>
                </c:pt>
                <c:pt idx="38">
                  <c:v>4.3981481481486506E-4</c:v>
                </c:pt>
                <c:pt idx="39">
                  <c:v>4.5138888888890394E-4</c:v>
                </c:pt>
                <c:pt idx="40">
                  <c:v>4.6296296296299833E-4</c:v>
                </c:pt>
                <c:pt idx="41">
                  <c:v>4.745370370370372E-4</c:v>
                </c:pt>
                <c:pt idx="42">
                  <c:v>4.8611111111113159E-4</c:v>
                </c:pt>
                <c:pt idx="43">
                  <c:v>4.9768518518522598E-4</c:v>
                </c:pt>
                <c:pt idx="44">
                  <c:v>5.0925925925926485E-4</c:v>
                </c:pt>
                <c:pt idx="45">
                  <c:v>5.2083333333335924E-4</c:v>
                </c:pt>
                <c:pt idx="46">
                  <c:v>5.3240740740745363E-4</c:v>
                </c:pt>
                <c:pt idx="47">
                  <c:v>5.439814814814925E-4</c:v>
                </c:pt>
                <c:pt idx="48">
                  <c:v>5.5555555555558689E-4</c:v>
                </c:pt>
                <c:pt idx="49">
                  <c:v>5.6712962962968128E-4</c:v>
                </c:pt>
                <c:pt idx="50">
                  <c:v>5.7870370370372015E-4</c:v>
                </c:pt>
                <c:pt idx="51">
                  <c:v>5.9027777777781454E-4</c:v>
                </c:pt>
                <c:pt idx="52">
                  <c:v>6.0185185185185341E-4</c:v>
                </c:pt>
                <c:pt idx="53">
                  <c:v>6.134259259259478E-4</c:v>
                </c:pt>
                <c:pt idx="54">
                  <c:v>6.2500000000004219E-4</c:v>
                </c:pt>
                <c:pt idx="55">
                  <c:v>6.3657407407408106E-4</c:v>
                </c:pt>
                <c:pt idx="56">
                  <c:v>6.4814814814817545E-4</c:v>
                </c:pt>
                <c:pt idx="57">
                  <c:v>6.5972222222226984E-4</c:v>
                </c:pt>
                <c:pt idx="58">
                  <c:v>6.7129629629630871E-4</c:v>
                </c:pt>
                <c:pt idx="59">
                  <c:v>6.828703703704031E-4</c:v>
                </c:pt>
                <c:pt idx="60">
                  <c:v>6.9444444444444198E-4</c:v>
                </c:pt>
                <c:pt idx="61">
                  <c:v>7.0601851851853636E-4</c:v>
                </c:pt>
                <c:pt idx="62">
                  <c:v>7.1759259259263075E-4</c:v>
                </c:pt>
                <c:pt idx="63">
                  <c:v>7.2916666666666963E-4</c:v>
                </c:pt>
                <c:pt idx="64">
                  <c:v>7.4074074074076401E-4</c:v>
                </c:pt>
                <c:pt idx="65">
                  <c:v>7.523148148148584E-4</c:v>
                </c:pt>
                <c:pt idx="66">
                  <c:v>7.6388888888889728E-4</c:v>
                </c:pt>
                <c:pt idx="67">
                  <c:v>7.7546296296299166E-4</c:v>
                </c:pt>
                <c:pt idx="68">
                  <c:v>7.8703703703708605E-4</c:v>
                </c:pt>
                <c:pt idx="69">
                  <c:v>7.9861111111112493E-4</c:v>
                </c:pt>
                <c:pt idx="70">
                  <c:v>8.1018518518521931E-4</c:v>
                </c:pt>
                <c:pt idx="71">
                  <c:v>8.2175925925925819E-4</c:v>
                </c:pt>
                <c:pt idx="72">
                  <c:v>8.3333333333335258E-4</c:v>
                </c:pt>
                <c:pt idx="73">
                  <c:v>8.4490740740744696E-4</c:v>
                </c:pt>
                <c:pt idx="74">
                  <c:v>8.5648148148148584E-4</c:v>
                </c:pt>
                <c:pt idx="75">
                  <c:v>8.6805555555558023E-4</c:v>
                </c:pt>
                <c:pt idx="76">
                  <c:v>8.7962962962967461E-4</c:v>
                </c:pt>
                <c:pt idx="77">
                  <c:v>8.9120370370371349E-4</c:v>
                </c:pt>
                <c:pt idx="78">
                  <c:v>9.0277777777780788E-4</c:v>
                </c:pt>
                <c:pt idx="79">
                  <c:v>9.1435185185190226E-4</c:v>
                </c:pt>
                <c:pt idx="80">
                  <c:v>9.2592592592594114E-4</c:v>
                </c:pt>
                <c:pt idx="81">
                  <c:v>9.3750000000003553E-4</c:v>
                </c:pt>
                <c:pt idx="82">
                  <c:v>9.490740740740744E-4</c:v>
                </c:pt>
                <c:pt idx="83">
                  <c:v>9.6064814814816879E-4</c:v>
                </c:pt>
                <c:pt idx="84">
                  <c:v>9.7222222222226318E-4</c:v>
                </c:pt>
                <c:pt idx="85">
                  <c:v>9.8379629629630205E-4</c:v>
                </c:pt>
                <c:pt idx="86">
                  <c:v>9.9537037037039644E-4</c:v>
                </c:pt>
                <c:pt idx="87">
                  <c:v>1.0069444444444908E-3</c:v>
                </c:pt>
                <c:pt idx="88">
                  <c:v>1.0185185185185297E-3</c:v>
                </c:pt>
                <c:pt idx="89">
                  <c:v>1.0300925925926241E-3</c:v>
                </c:pt>
                <c:pt idx="90">
                  <c:v>1.041666666666663E-3</c:v>
                </c:pt>
                <c:pt idx="91">
                  <c:v>1.0532407407407574E-3</c:v>
                </c:pt>
                <c:pt idx="92">
                  <c:v>1.0648148148148517E-3</c:v>
                </c:pt>
                <c:pt idx="93">
                  <c:v>1.0763888888888906E-3</c:v>
                </c:pt>
                <c:pt idx="94">
                  <c:v>1.087962962962985E-3</c:v>
                </c:pt>
                <c:pt idx="95">
                  <c:v>1.0995370370370794E-3</c:v>
                </c:pt>
                <c:pt idx="96">
                  <c:v>1.1111111111111183E-3</c:v>
                </c:pt>
                <c:pt idx="97">
                  <c:v>1.1226851851852127E-3</c:v>
                </c:pt>
                <c:pt idx="98">
                  <c:v>1.134259259259307E-3</c:v>
                </c:pt>
                <c:pt idx="99">
                  <c:v>1.1458333333333459E-3</c:v>
                </c:pt>
                <c:pt idx="100">
                  <c:v>1.1574074074074403E-3</c:v>
                </c:pt>
                <c:pt idx="101">
                  <c:v>1.1689814814814792E-3</c:v>
                </c:pt>
                <c:pt idx="102">
                  <c:v>1.1805555555555736E-3</c:v>
                </c:pt>
                <c:pt idx="103">
                  <c:v>1.192129629629668E-3</c:v>
                </c:pt>
                <c:pt idx="104">
                  <c:v>1.2037037037037068E-3</c:v>
                </c:pt>
                <c:pt idx="105">
                  <c:v>1.2152777777778012E-3</c:v>
                </c:pt>
                <c:pt idx="106">
                  <c:v>1.2268518518518956E-3</c:v>
                </c:pt>
                <c:pt idx="107">
                  <c:v>1.2384259259259345E-3</c:v>
                </c:pt>
                <c:pt idx="108">
                  <c:v>1.2500000000000289E-3</c:v>
                </c:pt>
                <c:pt idx="109">
                  <c:v>1.2615740740741233E-3</c:v>
                </c:pt>
                <c:pt idx="110">
                  <c:v>1.2731481481481621E-3</c:v>
                </c:pt>
                <c:pt idx="111">
                  <c:v>1.2847222222222565E-3</c:v>
                </c:pt>
                <c:pt idx="112">
                  <c:v>1.2962962962962954E-3</c:v>
                </c:pt>
                <c:pt idx="113">
                  <c:v>1.3078703703703898E-3</c:v>
                </c:pt>
                <c:pt idx="114">
                  <c:v>1.3194444444444842E-3</c:v>
                </c:pt>
                <c:pt idx="115">
                  <c:v>1.331018518518523E-3</c:v>
                </c:pt>
                <c:pt idx="116">
                  <c:v>1.3425925925926174E-3</c:v>
                </c:pt>
                <c:pt idx="117">
                  <c:v>1.3541666666667118E-3</c:v>
                </c:pt>
                <c:pt idx="118">
                  <c:v>1.3657407407407507E-3</c:v>
                </c:pt>
                <c:pt idx="119">
                  <c:v>1.3773148148148451E-3</c:v>
                </c:pt>
                <c:pt idx="120">
                  <c:v>1.3888888888889395E-3</c:v>
                </c:pt>
                <c:pt idx="121">
                  <c:v>1.4004629629629783E-3</c:v>
                </c:pt>
                <c:pt idx="122">
                  <c:v>1.4120370370370727E-3</c:v>
                </c:pt>
                <c:pt idx="123">
                  <c:v>1.4236111111111116E-3</c:v>
                </c:pt>
                <c:pt idx="124">
                  <c:v>1.435185185185206E-3</c:v>
                </c:pt>
                <c:pt idx="125">
                  <c:v>1.4467592592593004E-3</c:v>
                </c:pt>
                <c:pt idx="126">
                  <c:v>1.4583333333333393E-3</c:v>
                </c:pt>
                <c:pt idx="127">
                  <c:v>1.4699074074074336E-3</c:v>
                </c:pt>
                <c:pt idx="128">
                  <c:v>1.5046296296296613E-3</c:v>
                </c:pt>
                <c:pt idx="129">
                  <c:v>1.5162037037037002E-3</c:v>
                </c:pt>
                <c:pt idx="130">
                  <c:v>1.5277777777777946E-3</c:v>
                </c:pt>
                <c:pt idx="131">
                  <c:v>1.5393518518518889E-3</c:v>
                </c:pt>
                <c:pt idx="132">
                  <c:v>1.5509259259259278E-3</c:v>
                </c:pt>
                <c:pt idx="133">
                  <c:v>1.5625000000000222E-3</c:v>
                </c:pt>
                <c:pt idx="134">
                  <c:v>1.5740740740741166E-3</c:v>
                </c:pt>
                <c:pt idx="135">
                  <c:v>1.5856481481481555E-3</c:v>
                </c:pt>
                <c:pt idx="136">
                  <c:v>1.5972222222222499E-3</c:v>
                </c:pt>
                <c:pt idx="137">
                  <c:v>1.6087962962963442E-3</c:v>
                </c:pt>
                <c:pt idx="138">
                  <c:v>1.6203703703703831E-3</c:v>
                </c:pt>
                <c:pt idx="139">
                  <c:v>1.6319444444444775E-3</c:v>
                </c:pt>
                <c:pt idx="140">
                  <c:v>1.6435185185185164E-3</c:v>
                </c:pt>
                <c:pt idx="141">
                  <c:v>1.6550925925926108E-3</c:v>
                </c:pt>
                <c:pt idx="142">
                  <c:v>1.6666666666667052E-3</c:v>
                </c:pt>
                <c:pt idx="143">
                  <c:v>1.6898148148148384E-3</c:v>
                </c:pt>
                <c:pt idx="144">
                  <c:v>1.7013888888889328E-3</c:v>
                </c:pt>
                <c:pt idx="145">
                  <c:v>1.7129629629629717E-3</c:v>
                </c:pt>
                <c:pt idx="146">
                  <c:v>1.7245370370370661E-3</c:v>
                </c:pt>
                <c:pt idx="147">
                  <c:v>1.7361111111111605E-3</c:v>
                </c:pt>
                <c:pt idx="148">
                  <c:v>1.7476851851851993E-3</c:v>
                </c:pt>
                <c:pt idx="149">
                  <c:v>1.7592592592592937E-3</c:v>
                </c:pt>
                <c:pt idx="150">
                  <c:v>1.7708333333333326E-3</c:v>
                </c:pt>
                <c:pt idx="151">
                  <c:v>1.782407407407427E-3</c:v>
                </c:pt>
                <c:pt idx="152">
                  <c:v>1.7939814814815214E-3</c:v>
                </c:pt>
                <c:pt idx="153">
                  <c:v>1.8055555555555602E-3</c:v>
                </c:pt>
                <c:pt idx="154">
                  <c:v>1.8171296296296546E-3</c:v>
                </c:pt>
                <c:pt idx="155">
                  <c:v>1.828703703703749E-3</c:v>
                </c:pt>
                <c:pt idx="156">
                  <c:v>1.8402777777777879E-3</c:v>
                </c:pt>
                <c:pt idx="157">
                  <c:v>1.8518518518518823E-3</c:v>
                </c:pt>
                <c:pt idx="158">
                  <c:v>1.8634259259259767E-3</c:v>
                </c:pt>
                <c:pt idx="159">
                  <c:v>1.8750000000000155E-3</c:v>
                </c:pt>
                <c:pt idx="160">
                  <c:v>1.8865740740741099E-3</c:v>
                </c:pt>
                <c:pt idx="161">
                  <c:v>1.8981481481481488E-3</c:v>
                </c:pt>
                <c:pt idx="162">
                  <c:v>1.9097222222222432E-3</c:v>
                </c:pt>
                <c:pt idx="163">
                  <c:v>1.9212962962963376E-3</c:v>
                </c:pt>
                <c:pt idx="164">
                  <c:v>1.9328703703703765E-3</c:v>
                </c:pt>
                <c:pt idx="165">
                  <c:v>1.9444444444444708E-3</c:v>
                </c:pt>
                <c:pt idx="166">
                  <c:v>1.9560185185185652E-3</c:v>
                </c:pt>
                <c:pt idx="167">
                  <c:v>1.9675925925926041E-3</c:v>
                </c:pt>
                <c:pt idx="168">
                  <c:v>1.9791666666666985E-3</c:v>
                </c:pt>
                <c:pt idx="169">
                  <c:v>1.9907407407407374E-3</c:v>
                </c:pt>
                <c:pt idx="170">
                  <c:v>2.0023148148148318E-3</c:v>
                </c:pt>
                <c:pt idx="171">
                  <c:v>2.0138888888889261E-3</c:v>
                </c:pt>
                <c:pt idx="172">
                  <c:v>2.025462962962965E-3</c:v>
                </c:pt>
                <c:pt idx="173">
                  <c:v>2.0370370370370594E-3</c:v>
                </c:pt>
                <c:pt idx="174">
                  <c:v>2.0486111111111538E-3</c:v>
                </c:pt>
                <c:pt idx="175">
                  <c:v>2.0601851851851927E-3</c:v>
                </c:pt>
                <c:pt idx="176">
                  <c:v>2.0717592592592871E-3</c:v>
                </c:pt>
                <c:pt idx="177">
                  <c:v>2.0833333333333814E-3</c:v>
                </c:pt>
                <c:pt idx="178">
                  <c:v>2.0949074074074203E-3</c:v>
                </c:pt>
                <c:pt idx="179">
                  <c:v>2.1064814814815147E-3</c:v>
                </c:pt>
                <c:pt idx="180">
                  <c:v>2.1180555555555536E-3</c:v>
                </c:pt>
                <c:pt idx="181">
                  <c:v>2.129629629629648E-3</c:v>
                </c:pt>
                <c:pt idx="182">
                  <c:v>2.1412037037037424E-3</c:v>
                </c:pt>
                <c:pt idx="183">
                  <c:v>2.1527777777777812E-3</c:v>
                </c:pt>
                <c:pt idx="184">
                  <c:v>2.1643518518518756E-3</c:v>
                </c:pt>
                <c:pt idx="185">
                  <c:v>2.17592592592597E-3</c:v>
                </c:pt>
                <c:pt idx="186">
                  <c:v>2.1875000000000089E-3</c:v>
                </c:pt>
                <c:pt idx="187">
                  <c:v>2.1990740740741033E-3</c:v>
                </c:pt>
                <c:pt idx="188">
                  <c:v>2.2106481481481977E-3</c:v>
                </c:pt>
                <c:pt idx="189">
                  <c:v>2.2222222222222365E-3</c:v>
                </c:pt>
                <c:pt idx="190">
                  <c:v>2.2337962962963309E-3</c:v>
                </c:pt>
                <c:pt idx="191">
                  <c:v>2.2453703703703698E-3</c:v>
                </c:pt>
                <c:pt idx="192">
                  <c:v>2.2569444444444642E-3</c:v>
                </c:pt>
                <c:pt idx="193">
                  <c:v>2.2685185185185586E-3</c:v>
                </c:pt>
                <c:pt idx="194">
                  <c:v>2.2800925925925974E-3</c:v>
                </c:pt>
                <c:pt idx="195">
                  <c:v>2.2916666666666918E-3</c:v>
                </c:pt>
                <c:pt idx="196">
                  <c:v>2.3032407407407862E-3</c:v>
                </c:pt>
                <c:pt idx="197">
                  <c:v>2.3148148148148251E-3</c:v>
                </c:pt>
                <c:pt idx="198">
                  <c:v>2.3263888888889195E-3</c:v>
                </c:pt>
                <c:pt idx="199">
                  <c:v>2.3379629629630139E-3</c:v>
                </c:pt>
                <c:pt idx="200">
                  <c:v>2.3495370370370527E-3</c:v>
                </c:pt>
                <c:pt idx="201">
                  <c:v>2.3611111111111471E-3</c:v>
                </c:pt>
                <c:pt idx="202">
                  <c:v>2.372685185185186E-3</c:v>
                </c:pt>
                <c:pt idx="203">
                  <c:v>2.3842592592592804E-3</c:v>
                </c:pt>
                <c:pt idx="204">
                  <c:v>2.3958333333333748E-3</c:v>
                </c:pt>
                <c:pt idx="205">
                  <c:v>2.4074074074074137E-3</c:v>
                </c:pt>
                <c:pt idx="206">
                  <c:v>2.418981481481508E-3</c:v>
                </c:pt>
                <c:pt idx="207">
                  <c:v>2.4305555555556024E-3</c:v>
                </c:pt>
                <c:pt idx="208">
                  <c:v>2.4421296296296413E-3</c:v>
                </c:pt>
                <c:pt idx="209">
                  <c:v>2.4537037037037357E-3</c:v>
                </c:pt>
                <c:pt idx="210">
                  <c:v>2.4652777777777746E-3</c:v>
                </c:pt>
                <c:pt idx="211">
                  <c:v>2.476851851851869E-3</c:v>
                </c:pt>
                <c:pt idx="212">
                  <c:v>2.4884259259259633E-3</c:v>
                </c:pt>
                <c:pt idx="213">
                  <c:v>2.5000000000000022E-3</c:v>
                </c:pt>
                <c:pt idx="214">
                  <c:v>2.5115740740740966E-3</c:v>
                </c:pt>
                <c:pt idx="215">
                  <c:v>2.523148148148191E-3</c:v>
                </c:pt>
                <c:pt idx="216">
                  <c:v>2.5347222222222299E-3</c:v>
                </c:pt>
                <c:pt idx="217">
                  <c:v>2.5462962962963243E-3</c:v>
                </c:pt>
                <c:pt idx="218">
                  <c:v>2.5578703703704186E-3</c:v>
                </c:pt>
                <c:pt idx="219">
                  <c:v>2.5694444444444575E-3</c:v>
                </c:pt>
                <c:pt idx="220">
                  <c:v>2.5810185185185519E-3</c:v>
                </c:pt>
                <c:pt idx="221">
                  <c:v>2.5925925925925908E-3</c:v>
                </c:pt>
                <c:pt idx="222">
                  <c:v>2.6041666666666852E-3</c:v>
                </c:pt>
                <c:pt idx="223">
                  <c:v>2.6157407407407796E-3</c:v>
                </c:pt>
                <c:pt idx="224">
                  <c:v>2.6273148148148184E-3</c:v>
                </c:pt>
                <c:pt idx="225">
                  <c:v>2.6388888888889128E-3</c:v>
                </c:pt>
                <c:pt idx="226">
                  <c:v>2.6504629629630072E-3</c:v>
                </c:pt>
                <c:pt idx="227">
                  <c:v>2.6620370370370461E-3</c:v>
                </c:pt>
                <c:pt idx="228">
                  <c:v>2.6736111111111405E-3</c:v>
                </c:pt>
                <c:pt idx="229">
                  <c:v>2.6851851851852349E-3</c:v>
                </c:pt>
                <c:pt idx="230">
                  <c:v>2.6967592592592737E-3</c:v>
                </c:pt>
                <c:pt idx="231">
                  <c:v>2.7083333333333681E-3</c:v>
                </c:pt>
                <c:pt idx="232">
                  <c:v>2.719907407407407E-3</c:v>
                </c:pt>
                <c:pt idx="233">
                  <c:v>2.7314814814815014E-3</c:v>
                </c:pt>
                <c:pt idx="234">
                  <c:v>2.7430555555555958E-3</c:v>
                </c:pt>
                <c:pt idx="235">
                  <c:v>2.7546296296296346E-3</c:v>
                </c:pt>
                <c:pt idx="236">
                  <c:v>2.766203703703729E-3</c:v>
                </c:pt>
                <c:pt idx="237">
                  <c:v>2.7777777777778234E-3</c:v>
                </c:pt>
                <c:pt idx="238">
                  <c:v>2.7893518518518623E-3</c:v>
                </c:pt>
                <c:pt idx="239">
                  <c:v>2.8009259259259567E-3</c:v>
                </c:pt>
                <c:pt idx="240">
                  <c:v>2.8125000000000511E-3</c:v>
                </c:pt>
                <c:pt idx="241">
                  <c:v>2.8240740740740899E-3</c:v>
                </c:pt>
                <c:pt idx="242">
                  <c:v>2.8356481481481843E-3</c:v>
                </c:pt>
                <c:pt idx="243">
                  <c:v>2.8472222222222232E-3</c:v>
                </c:pt>
                <c:pt idx="244">
                  <c:v>2.8587962962963176E-3</c:v>
                </c:pt>
                <c:pt idx="245">
                  <c:v>2.870370370370412E-3</c:v>
                </c:pt>
                <c:pt idx="246">
                  <c:v>2.8819444444444509E-3</c:v>
                </c:pt>
                <c:pt idx="247">
                  <c:v>2.8935185185185452E-3</c:v>
                </c:pt>
                <c:pt idx="248">
                  <c:v>2.9050925925926396E-3</c:v>
                </c:pt>
                <c:pt idx="249">
                  <c:v>2.9166666666666785E-3</c:v>
                </c:pt>
                <c:pt idx="250">
                  <c:v>2.9282407407407729E-3</c:v>
                </c:pt>
                <c:pt idx="251">
                  <c:v>2.9398148148148118E-3</c:v>
                </c:pt>
                <c:pt idx="252">
                  <c:v>2.9513888888889062E-3</c:v>
                </c:pt>
                <c:pt idx="253">
                  <c:v>2.9629629629630005E-3</c:v>
                </c:pt>
                <c:pt idx="254">
                  <c:v>2.9745370370370394E-3</c:v>
                </c:pt>
                <c:pt idx="255">
                  <c:v>2.9861111111111338E-3</c:v>
                </c:pt>
                <c:pt idx="256">
                  <c:v>2.9976851851852282E-3</c:v>
                </c:pt>
                <c:pt idx="257">
                  <c:v>3.0092592592592671E-3</c:v>
                </c:pt>
                <c:pt idx="258">
                  <c:v>3.0208333333333615E-3</c:v>
                </c:pt>
                <c:pt idx="259">
                  <c:v>3.0324074074074558E-3</c:v>
                </c:pt>
                <c:pt idx="260">
                  <c:v>3.0439814814814947E-3</c:v>
                </c:pt>
                <c:pt idx="261">
                  <c:v>3.0555555555555891E-3</c:v>
                </c:pt>
                <c:pt idx="262">
                  <c:v>3.067129629629628E-3</c:v>
                </c:pt>
                <c:pt idx="263">
                  <c:v>3.0787037037037224E-3</c:v>
                </c:pt>
                <c:pt idx="264">
                  <c:v>3.0902777777778168E-3</c:v>
                </c:pt>
                <c:pt idx="265">
                  <c:v>3.1018518518518556E-3</c:v>
                </c:pt>
                <c:pt idx="266">
                  <c:v>3.11342592592595E-3</c:v>
                </c:pt>
                <c:pt idx="267">
                  <c:v>3.1250000000000444E-3</c:v>
                </c:pt>
                <c:pt idx="268">
                  <c:v>3.1365740740740833E-3</c:v>
                </c:pt>
                <c:pt idx="269">
                  <c:v>3.1481481481481777E-3</c:v>
                </c:pt>
                <c:pt idx="270">
                  <c:v>3.1597222222222721E-3</c:v>
                </c:pt>
                <c:pt idx="271">
                  <c:v>3.1712962962963109E-3</c:v>
                </c:pt>
                <c:pt idx="272">
                  <c:v>3.1828703703704053E-3</c:v>
                </c:pt>
                <c:pt idx="273">
                  <c:v>3.1944444444444442E-3</c:v>
                </c:pt>
                <c:pt idx="274">
                  <c:v>3.2060185185185386E-3</c:v>
                </c:pt>
                <c:pt idx="275">
                  <c:v>3.217592592592633E-3</c:v>
                </c:pt>
                <c:pt idx="276">
                  <c:v>3.2291666666666718E-3</c:v>
                </c:pt>
                <c:pt idx="277">
                  <c:v>3.2407407407407662E-3</c:v>
                </c:pt>
                <c:pt idx="278">
                  <c:v>3.2523148148148606E-3</c:v>
                </c:pt>
                <c:pt idx="279">
                  <c:v>3.2638888888888995E-3</c:v>
                </c:pt>
                <c:pt idx="280">
                  <c:v>3.2754629629629939E-3</c:v>
                </c:pt>
                <c:pt idx="281">
                  <c:v>3.2870370370370883E-3</c:v>
                </c:pt>
                <c:pt idx="282">
                  <c:v>3.2986111111111271E-3</c:v>
                </c:pt>
                <c:pt idx="283">
                  <c:v>3.3101851851852215E-3</c:v>
                </c:pt>
                <c:pt idx="284">
                  <c:v>3.3217592592592604E-3</c:v>
                </c:pt>
                <c:pt idx="285">
                  <c:v>3.3333333333333548E-3</c:v>
                </c:pt>
                <c:pt idx="286">
                  <c:v>3.3449074074074492E-3</c:v>
                </c:pt>
                <c:pt idx="287">
                  <c:v>3.3564814814814881E-3</c:v>
                </c:pt>
                <c:pt idx="288">
                  <c:v>3.3680555555555824E-3</c:v>
                </c:pt>
                <c:pt idx="289">
                  <c:v>3.3796296296296768E-3</c:v>
                </c:pt>
                <c:pt idx="290">
                  <c:v>3.3912037037037157E-3</c:v>
                </c:pt>
                <c:pt idx="291">
                  <c:v>3.4027777777778101E-3</c:v>
                </c:pt>
                <c:pt idx="292">
                  <c:v>3.414351851851849E-3</c:v>
                </c:pt>
                <c:pt idx="293">
                  <c:v>3.4259259259259434E-3</c:v>
                </c:pt>
                <c:pt idx="294">
                  <c:v>3.4375000000000377E-3</c:v>
                </c:pt>
                <c:pt idx="295">
                  <c:v>3.4490740740740766E-3</c:v>
                </c:pt>
                <c:pt idx="296">
                  <c:v>3.460648148148171E-3</c:v>
                </c:pt>
                <c:pt idx="297">
                  <c:v>3.4722222222222654E-3</c:v>
                </c:pt>
                <c:pt idx="298">
                  <c:v>3.4837962962963043E-3</c:v>
                </c:pt>
                <c:pt idx="299">
                  <c:v>3.4953703703703987E-3</c:v>
                </c:pt>
                <c:pt idx="300">
                  <c:v>3.506944444444493E-3</c:v>
                </c:pt>
                <c:pt idx="301">
                  <c:v>3.5185185185185319E-3</c:v>
                </c:pt>
                <c:pt idx="302">
                  <c:v>3.5300925925926263E-3</c:v>
                </c:pt>
                <c:pt idx="303">
                  <c:v>3.5416666666666652E-3</c:v>
                </c:pt>
                <c:pt idx="304">
                  <c:v>3.5532407407407596E-3</c:v>
                </c:pt>
                <c:pt idx="305">
                  <c:v>3.564814814814854E-3</c:v>
                </c:pt>
                <c:pt idx="306">
                  <c:v>3.5763888888888928E-3</c:v>
                </c:pt>
                <c:pt idx="307">
                  <c:v>3.5879629629629872E-3</c:v>
                </c:pt>
                <c:pt idx="308">
                  <c:v>3.5995370370370816E-3</c:v>
                </c:pt>
                <c:pt idx="309">
                  <c:v>3.6111111111111205E-3</c:v>
                </c:pt>
                <c:pt idx="310">
                  <c:v>3.6226851851852149E-3</c:v>
                </c:pt>
                <c:pt idx="311">
                  <c:v>3.6342592592593093E-3</c:v>
                </c:pt>
                <c:pt idx="312">
                  <c:v>3.6458333333333481E-3</c:v>
                </c:pt>
                <c:pt idx="313">
                  <c:v>3.6574074074074425E-3</c:v>
                </c:pt>
                <c:pt idx="314">
                  <c:v>3.6689814814814814E-3</c:v>
                </c:pt>
                <c:pt idx="315">
                  <c:v>3.6805555555555758E-3</c:v>
                </c:pt>
                <c:pt idx="316">
                  <c:v>3.6921296296296702E-3</c:v>
                </c:pt>
                <c:pt idx="317">
                  <c:v>3.703703703703709E-3</c:v>
                </c:pt>
                <c:pt idx="318">
                  <c:v>3.7152777777778034E-3</c:v>
                </c:pt>
                <c:pt idx="319">
                  <c:v>3.7268518518518978E-3</c:v>
                </c:pt>
                <c:pt idx="320">
                  <c:v>3.7384259259259367E-3</c:v>
                </c:pt>
                <c:pt idx="321">
                  <c:v>3.7500000000000311E-3</c:v>
                </c:pt>
                <c:pt idx="322">
                  <c:v>3.7731481481481643E-3</c:v>
                </c:pt>
                <c:pt idx="323">
                  <c:v>3.7847222222222587E-3</c:v>
                </c:pt>
                <c:pt idx="324">
                  <c:v>3.7962962962962976E-3</c:v>
                </c:pt>
                <c:pt idx="325">
                  <c:v>3.807870370370392E-3</c:v>
                </c:pt>
                <c:pt idx="326">
                  <c:v>3.8194444444444864E-3</c:v>
                </c:pt>
                <c:pt idx="327">
                  <c:v>3.8310185185185253E-3</c:v>
                </c:pt>
                <c:pt idx="328">
                  <c:v>3.8425925925926196E-3</c:v>
                </c:pt>
                <c:pt idx="329">
                  <c:v>3.854166666666714E-3</c:v>
                </c:pt>
                <c:pt idx="330">
                  <c:v>3.8657407407407529E-3</c:v>
                </c:pt>
                <c:pt idx="331">
                  <c:v>3.8773148148148473E-3</c:v>
                </c:pt>
                <c:pt idx="332">
                  <c:v>3.8888888888888862E-3</c:v>
                </c:pt>
                <c:pt idx="333">
                  <c:v>3.9004629629629806E-3</c:v>
                </c:pt>
                <c:pt idx="334">
                  <c:v>3.9120370370370749E-3</c:v>
                </c:pt>
                <c:pt idx="335">
                  <c:v>3.9236111111111138E-3</c:v>
                </c:pt>
                <c:pt idx="336">
                  <c:v>3.9351851851852082E-3</c:v>
                </c:pt>
                <c:pt idx="337">
                  <c:v>3.9467592592593026E-3</c:v>
                </c:pt>
                <c:pt idx="338">
                  <c:v>3.9583333333333415E-3</c:v>
                </c:pt>
                <c:pt idx="339">
                  <c:v>3.9699074074074359E-3</c:v>
                </c:pt>
                <c:pt idx="340">
                  <c:v>3.9814814814815302E-3</c:v>
                </c:pt>
                <c:pt idx="341">
                  <c:v>3.9930555555555691E-3</c:v>
                </c:pt>
                <c:pt idx="342">
                  <c:v>4.0046296296296635E-3</c:v>
                </c:pt>
                <c:pt idx="343">
                  <c:v>4.0162037037037024E-3</c:v>
                </c:pt>
                <c:pt idx="344">
                  <c:v>4.0277777777777968E-3</c:v>
                </c:pt>
                <c:pt idx="345">
                  <c:v>4.0393518518518912E-3</c:v>
                </c:pt>
                <c:pt idx="346">
                  <c:v>4.05092592592593E-3</c:v>
                </c:pt>
                <c:pt idx="347">
                  <c:v>4.0625000000000244E-3</c:v>
                </c:pt>
                <c:pt idx="348">
                  <c:v>4.0740740740741188E-3</c:v>
                </c:pt>
                <c:pt idx="349">
                  <c:v>4.0856481481481577E-3</c:v>
                </c:pt>
                <c:pt idx="350">
                  <c:v>4.0972222222222521E-3</c:v>
                </c:pt>
                <c:pt idx="351">
                  <c:v>4.1087962962963465E-3</c:v>
                </c:pt>
                <c:pt idx="352">
                  <c:v>4.1203703703703853E-3</c:v>
                </c:pt>
                <c:pt idx="353">
                  <c:v>4.1319444444444797E-3</c:v>
                </c:pt>
                <c:pt idx="354">
                  <c:v>4.1435185185185186E-3</c:v>
                </c:pt>
                <c:pt idx="355">
                  <c:v>4.155092592592613E-3</c:v>
                </c:pt>
                <c:pt idx="356">
                  <c:v>4.1666666666667074E-3</c:v>
                </c:pt>
                <c:pt idx="357">
                  <c:v>4.1782407407407463E-3</c:v>
                </c:pt>
                <c:pt idx="358">
                  <c:v>4.1898148148148406E-3</c:v>
                </c:pt>
                <c:pt idx="359">
                  <c:v>4.201388888888935E-3</c:v>
                </c:pt>
                <c:pt idx="360">
                  <c:v>4.2129629629629739E-3</c:v>
                </c:pt>
                <c:pt idx="361">
                  <c:v>4.2245370370370683E-3</c:v>
                </c:pt>
                <c:pt idx="362">
                  <c:v>4.2361111111111627E-3</c:v>
                </c:pt>
                <c:pt idx="363">
                  <c:v>4.2476851851852016E-3</c:v>
                </c:pt>
                <c:pt idx="364">
                  <c:v>4.2592592592592959E-3</c:v>
                </c:pt>
                <c:pt idx="365">
                  <c:v>4.2708333333333348E-3</c:v>
                </c:pt>
                <c:pt idx="366">
                  <c:v>4.2824074074074292E-3</c:v>
                </c:pt>
                <c:pt idx="367">
                  <c:v>4.2939814814815236E-3</c:v>
                </c:pt>
                <c:pt idx="368">
                  <c:v>4.3055555555555625E-3</c:v>
                </c:pt>
                <c:pt idx="369">
                  <c:v>4.3171296296296569E-3</c:v>
                </c:pt>
                <c:pt idx="370">
                  <c:v>4.3287037037037512E-3</c:v>
                </c:pt>
                <c:pt idx="371">
                  <c:v>4.3402777777777901E-3</c:v>
                </c:pt>
                <c:pt idx="372">
                  <c:v>4.3518518518518845E-3</c:v>
                </c:pt>
                <c:pt idx="373">
                  <c:v>4.3634259259259234E-3</c:v>
                </c:pt>
                <c:pt idx="374">
                  <c:v>4.3750000000000178E-3</c:v>
                </c:pt>
                <c:pt idx="375">
                  <c:v>4.3865740740741122E-3</c:v>
                </c:pt>
                <c:pt idx="376">
                  <c:v>4.398148148148151E-3</c:v>
                </c:pt>
                <c:pt idx="377">
                  <c:v>4.4097222222222454E-3</c:v>
                </c:pt>
                <c:pt idx="378">
                  <c:v>4.4212962962963398E-3</c:v>
                </c:pt>
                <c:pt idx="379">
                  <c:v>4.4328703703703787E-3</c:v>
                </c:pt>
                <c:pt idx="380">
                  <c:v>4.4444444444444731E-3</c:v>
                </c:pt>
                <c:pt idx="381">
                  <c:v>4.4560185185185675E-3</c:v>
                </c:pt>
                <c:pt idx="382">
                  <c:v>4.4675925925926063E-3</c:v>
                </c:pt>
                <c:pt idx="383">
                  <c:v>4.4791666666667007E-3</c:v>
                </c:pt>
                <c:pt idx="384">
                  <c:v>4.4907407407407396E-3</c:v>
                </c:pt>
                <c:pt idx="385">
                  <c:v>4.502314814814834E-3</c:v>
                </c:pt>
                <c:pt idx="386">
                  <c:v>4.5138888888889284E-3</c:v>
                </c:pt>
                <c:pt idx="387">
                  <c:v>4.5254629629629672E-3</c:v>
                </c:pt>
                <c:pt idx="388">
                  <c:v>4.5370370370370616E-3</c:v>
                </c:pt>
                <c:pt idx="389">
                  <c:v>4.548611111111156E-3</c:v>
                </c:pt>
                <c:pt idx="390">
                  <c:v>4.5601851851851949E-3</c:v>
                </c:pt>
                <c:pt idx="391">
                  <c:v>4.5717592592592893E-3</c:v>
                </c:pt>
                <c:pt idx="392">
                  <c:v>4.5833333333333837E-3</c:v>
                </c:pt>
                <c:pt idx="393">
                  <c:v>4.5949074074074225E-3</c:v>
                </c:pt>
                <c:pt idx="394">
                  <c:v>4.6064814814815169E-3</c:v>
                </c:pt>
                <c:pt idx="395">
                  <c:v>4.6180555555555558E-3</c:v>
                </c:pt>
                <c:pt idx="396">
                  <c:v>4.6296296296296502E-3</c:v>
                </c:pt>
                <c:pt idx="397">
                  <c:v>4.6412037037037446E-3</c:v>
                </c:pt>
                <c:pt idx="398">
                  <c:v>4.6527777777777835E-3</c:v>
                </c:pt>
                <c:pt idx="399">
                  <c:v>4.6643518518518778E-3</c:v>
                </c:pt>
                <c:pt idx="400">
                  <c:v>4.6759259259259722E-3</c:v>
                </c:pt>
                <c:pt idx="401">
                  <c:v>4.6875000000000111E-3</c:v>
                </c:pt>
                <c:pt idx="402">
                  <c:v>4.6990740740741055E-3</c:v>
                </c:pt>
                <c:pt idx="403">
                  <c:v>4.7106481481481444E-3</c:v>
                </c:pt>
                <c:pt idx="404">
                  <c:v>4.7222222222222388E-3</c:v>
                </c:pt>
                <c:pt idx="405">
                  <c:v>4.7337962962963331E-3</c:v>
                </c:pt>
                <c:pt idx="406">
                  <c:v>4.745370370370372E-3</c:v>
                </c:pt>
                <c:pt idx="407">
                  <c:v>4.7569444444444664E-3</c:v>
                </c:pt>
                <c:pt idx="408">
                  <c:v>4.7685185185185608E-3</c:v>
                </c:pt>
                <c:pt idx="409">
                  <c:v>4.7800925925925997E-3</c:v>
                </c:pt>
                <c:pt idx="410">
                  <c:v>4.7916666666666941E-3</c:v>
                </c:pt>
                <c:pt idx="411">
                  <c:v>4.8032407407407884E-3</c:v>
                </c:pt>
                <c:pt idx="412">
                  <c:v>4.8148148148148273E-3</c:v>
                </c:pt>
                <c:pt idx="413">
                  <c:v>4.8263888888889217E-3</c:v>
                </c:pt>
                <c:pt idx="414">
                  <c:v>4.8379629629629606E-3</c:v>
                </c:pt>
                <c:pt idx="415">
                  <c:v>4.849537037037055E-3</c:v>
                </c:pt>
                <c:pt idx="416">
                  <c:v>4.8611111111111494E-3</c:v>
                </c:pt>
                <c:pt idx="417">
                  <c:v>4.8726851851851882E-3</c:v>
                </c:pt>
                <c:pt idx="418">
                  <c:v>4.8842592592592826E-3</c:v>
                </c:pt>
                <c:pt idx="419">
                  <c:v>4.895833333333377E-3</c:v>
                </c:pt>
                <c:pt idx="420">
                  <c:v>4.9074074074074159E-3</c:v>
                </c:pt>
                <c:pt idx="421">
                  <c:v>4.9189814814815103E-3</c:v>
                </c:pt>
                <c:pt idx="422">
                  <c:v>4.9305555555556047E-3</c:v>
                </c:pt>
                <c:pt idx="423">
                  <c:v>4.9421296296296435E-3</c:v>
                </c:pt>
                <c:pt idx="424">
                  <c:v>4.9537037037037379E-3</c:v>
                </c:pt>
                <c:pt idx="425">
                  <c:v>4.9652777777777768E-3</c:v>
                </c:pt>
                <c:pt idx="426">
                  <c:v>4.9768518518518712E-3</c:v>
                </c:pt>
                <c:pt idx="427">
                  <c:v>4.9884259259259656E-3</c:v>
                </c:pt>
                <c:pt idx="428">
                  <c:v>5.0000000000000044E-3</c:v>
                </c:pt>
                <c:pt idx="429">
                  <c:v>5.0115740740740988E-3</c:v>
                </c:pt>
                <c:pt idx="430">
                  <c:v>5.0231481481481932E-3</c:v>
                </c:pt>
                <c:pt idx="431">
                  <c:v>5.0347222222222321E-3</c:v>
                </c:pt>
                <c:pt idx="432">
                  <c:v>5.0462962962963265E-3</c:v>
                </c:pt>
                <c:pt idx="433">
                  <c:v>5.0578703703704209E-3</c:v>
                </c:pt>
                <c:pt idx="434">
                  <c:v>5.0694444444444597E-3</c:v>
                </c:pt>
                <c:pt idx="435">
                  <c:v>5.0810185185185541E-3</c:v>
                </c:pt>
                <c:pt idx="436">
                  <c:v>5.092592592592593E-3</c:v>
                </c:pt>
                <c:pt idx="437">
                  <c:v>5.1041666666666874E-3</c:v>
                </c:pt>
                <c:pt idx="438">
                  <c:v>5.1157407407407818E-3</c:v>
                </c:pt>
                <c:pt idx="439">
                  <c:v>5.138888888888915E-3</c:v>
                </c:pt>
                <c:pt idx="440">
                  <c:v>5.1504629629630094E-3</c:v>
                </c:pt>
                <c:pt idx="441">
                  <c:v>5.1620370370370483E-3</c:v>
                </c:pt>
                <c:pt idx="442">
                  <c:v>5.1736111111111427E-3</c:v>
                </c:pt>
                <c:pt idx="443">
                  <c:v>5.1851851851851816E-3</c:v>
                </c:pt>
                <c:pt idx="444">
                  <c:v>5.196759259259276E-3</c:v>
                </c:pt>
                <c:pt idx="445">
                  <c:v>5.2083333333333703E-3</c:v>
                </c:pt>
                <c:pt idx="446">
                  <c:v>5.2199074074074092E-3</c:v>
                </c:pt>
                <c:pt idx="447">
                  <c:v>5.2314814814815036E-3</c:v>
                </c:pt>
                <c:pt idx="448">
                  <c:v>5.243055555555598E-3</c:v>
                </c:pt>
                <c:pt idx="449">
                  <c:v>5.2546296296296369E-3</c:v>
                </c:pt>
                <c:pt idx="450">
                  <c:v>5.2662037037037313E-3</c:v>
                </c:pt>
                <c:pt idx="451">
                  <c:v>5.2777777777778256E-3</c:v>
                </c:pt>
                <c:pt idx="452">
                  <c:v>5.2893518518518645E-3</c:v>
                </c:pt>
                <c:pt idx="453">
                  <c:v>5.3009259259259589E-3</c:v>
                </c:pt>
                <c:pt idx="454">
                  <c:v>5.3124999999999978E-3</c:v>
                </c:pt>
                <c:pt idx="455">
                  <c:v>5.3240740740740922E-3</c:v>
                </c:pt>
                <c:pt idx="456">
                  <c:v>5.3356481481481866E-3</c:v>
                </c:pt>
                <c:pt idx="457">
                  <c:v>5.3472222222222254E-3</c:v>
                </c:pt>
                <c:pt idx="458">
                  <c:v>5.3587962962963198E-3</c:v>
                </c:pt>
                <c:pt idx="459">
                  <c:v>5.3703703703704142E-3</c:v>
                </c:pt>
                <c:pt idx="460">
                  <c:v>5.3819444444444531E-3</c:v>
                </c:pt>
                <c:pt idx="461">
                  <c:v>5.3935185185185475E-3</c:v>
                </c:pt>
                <c:pt idx="462">
                  <c:v>5.4050925925926419E-3</c:v>
                </c:pt>
                <c:pt idx="463">
                  <c:v>5.4166666666666807E-3</c:v>
                </c:pt>
                <c:pt idx="464">
                  <c:v>5.4282407407407751E-3</c:v>
                </c:pt>
                <c:pt idx="465">
                  <c:v>5.439814814814814E-3</c:v>
                </c:pt>
                <c:pt idx="466">
                  <c:v>5.4513888888889084E-3</c:v>
                </c:pt>
                <c:pt idx="467">
                  <c:v>5.4629629629630028E-3</c:v>
                </c:pt>
                <c:pt idx="468">
                  <c:v>5.4745370370370416E-3</c:v>
                </c:pt>
                <c:pt idx="469">
                  <c:v>5.486111111111136E-3</c:v>
                </c:pt>
                <c:pt idx="470">
                  <c:v>5.4976851851852304E-3</c:v>
                </c:pt>
                <c:pt idx="471">
                  <c:v>5.5092592592592693E-3</c:v>
                </c:pt>
                <c:pt idx="472">
                  <c:v>5.5208333333333637E-3</c:v>
                </c:pt>
                <c:pt idx="473">
                  <c:v>5.5324074074074581E-3</c:v>
                </c:pt>
                <c:pt idx="474">
                  <c:v>5.5439814814814969E-3</c:v>
                </c:pt>
                <c:pt idx="475">
                  <c:v>5.5555555555555913E-3</c:v>
                </c:pt>
                <c:pt idx="476">
                  <c:v>5.5671296296296302E-3</c:v>
                </c:pt>
                <c:pt idx="477">
                  <c:v>5.5787037037037246E-3</c:v>
                </c:pt>
                <c:pt idx="478">
                  <c:v>5.590277777777819E-3</c:v>
                </c:pt>
                <c:pt idx="479">
                  <c:v>5.6018518518518579E-3</c:v>
                </c:pt>
                <c:pt idx="480">
                  <c:v>5.6134259259259522E-3</c:v>
                </c:pt>
                <c:pt idx="481">
                  <c:v>5.6250000000000466E-3</c:v>
                </c:pt>
                <c:pt idx="482">
                  <c:v>5.6365740740740855E-3</c:v>
                </c:pt>
                <c:pt idx="483">
                  <c:v>5.6481481481481799E-3</c:v>
                </c:pt>
                <c:pt idx="484">
                  <c:v>5.6597222222222188E-3</c:v>
                </c:pt>
                <c:pt idx="485">
                  <c:v>5.6712962962963132E-3</c:v>
                </c:pt>
                <c:pt idx="486">
                  <c:v>5.6828703703704075E-3</c:v>
                </c:pt>
                <c:pt idx="487">
                  <c:v>5.6944444444444464E-3</c:v>
                </c:pt>
                <c:pt idx="488">
                  <c:v>5.7060185185185408E-3</c:v>
                </c:pt>
                <c:pt idx="489">
                  <c:v>5.7175925925926352E-3</c:v>
                </c:pt>
                <c:pt idx="490">
                  <c:v>5.7291666666666741E-3</c:v>
                </c:pt>
                <c:pt idx="491">
                  <c:v>5.7407407407407685E-3</c:v>
                </c:pt>
                <c:pt idx="492">
                  <c:v>5.7523148148148628E-3</c:v>
                </c:pt>
                <c:pt idx="493">
                  <c:v>5.7638888888889017E-3</c:v>
                </c:pt>
                <c:pt idx="494">
                  <c:v>5.7754629629629961E-3</c:v>
                </c:pt>
                <c:pt idx="495">
                  <c:v>5.787037037037035E-3</c:v>
                </c:pt>
                <c:pt idx="496">
                  <c:v>5.7986111111111294E-3</c:v>
                </c:pt>
                <c:pt idx="497">
                  <c:v>5.8101851851852238E-3</c:v>
                </c:pt>
                <c:pt idx="498">
                  <c:v>5.8217592592592626E-3</c:v>
                </c:pt>
                <c:pt idx="499">
                  <c:v>5.833333333333357E-3</c:v>
                </c:pt>
                <c:pt idx="500">
                  <c:v>5.8449074074074514E-3</c:v>
                </c:pt>
                <c:pt idx="501">
                  <c:v>5.8564814814814903E-3</c:v>
                </c:pt>
                <c:pt idx="502">
                  <c:v>5.8680555555555847E-3</c:v>
                </c:pt>
                <c:pt idx="503">
                  <c:v>5.8796296296296791E-3</c:v>
                </c:pt>
                <c:pt idx="504">
                  <c:v>5.8912037037037179E-3</c:v>
                </c:pt>
                <c:pt idx="505">
                  <c:v>5.9027777777778123E-3</c:v>
                </c:pt>
                <c:pt idx="506">
                  <c:v>5.9143518518518512E-3</c:v>
                </c:pt>
                <c:pt idx="507">
                  <c:v>5.9259259259259456E-3</c:v>
                </c:pt>
                <c:pt idx="508">
                  <c:v>5.93750000000004E-3</c:v>
                </c:pt>
                <c:pt idx="509">
                  <c:v>5.9490740740740788E-3</c:v>
                </c:pt>
                <c:pt idx="510">
                  <c:v>5.9606481481481732E-3</c:v>
                </c:pt>
                <c:pt idx="511">
                  <c:v>5.9722222222222676E-3</c:v>
                </c:pt>
                <c:pt idx="512">
                  <c:v>5.9837962962963065E-3</c:v>
                </c:pt>
                <c:pt idx="513">
                  <c:v>5.9953703703704009E-3</c:v>
                </c:pt>
                <c:pt idx="514">
                  <c:v>6.0069444444444953E-3</c:v>
                </c:pt>
                <c:pt idx="515">
                  <c:v>6.0185185185185341E-3</c:v>
                </c:pt>
                <c:pt idx="516">
                  <c:v>6.0300925925926285E-3</c:v>
                </c:pt>
                <c:pt idx="517">
                  <c:v>6.0416666666666674E-3</c:v>
                </c:pt>
                <c:pt idx="518">
                  <c:v>6.0532407407407618E-3</c:v>
                </c:pt>
                <c:pt idx="519">
                  <c:v>6.0648148148148562E-3</c:v>
                </c:pt>
                <c:pt idx="520">
                  <c:v>6.0763888888888951E-3</c:v>
                </c:pt>
                <c:pt idx="521">
                  <c:v>6.0879629629629894E-3</c:v>
                </c:pt>
                <c:pt idx="522">
                  <c:v>6.0995370370370838E-3</c:v>
                </c:pt>
                <c:pt idx="523">
                  <c:v>6.1111111111111227E-3</c:v>
                </c:pt>
                <c:pt idx="524">
                  <c:v>6.1226851851852171E-3</c:v>
                </c:pt>
                <c:pt idx="525">
                  <c:v>6.134259259259256E-3</c:v>
                </c:pt>
                <c:pt idx="526">
                  <c:v>6.1458333333333504E-3</c:v>
                </c:pt>
                <c:pt idx="527">
                  <c:v>6.1574074074074447E-3</c:v>
                </c:pt>
                <c:pt idx="528">
                  <c:v>6.1689814814814836E-3</c:v>
                </c:pt>
                <c:pt idx="529">
                  <c:v>6.180555555555578E-3</c:v>
                </c:pt>
                <c:pt idx="530">
                  <c:v>6.1921296296296724E-3</c:v>
                </c:pt>
                <c:pt idx="531">
                  <c:v>6.2037037037037113E-3</c:v>
                </c:pt>
                <c:pt idx="532">
                  <c:v>6.2152777777778057E-3</c:v>
                </c:pt>
                <c:pt idx="533">
                  <c:v>6.2268518518519E-3</c:v>
                </c:pt>
                <c:pt idx="534">
                  <c:v>6.2384259259259389E-3</c:v>
                </c:pt>
                <c:pt idx="535">
                  <c:v>6.2500000000000333E-3</c:v>
                </c:pt>
                <c:pt idx="536">
                  <c:v>6.2615740740740722E-3</c:v>
                </c:pt>
                <c:pt idx="537">
                  <c:v>6.2731481481481666E-3</c:v>
                </c:pt>
                <c:pt idx="538">
                  <c:v>6.284722222222261E-3</c:v>
                </c:pt>
                <c:pt idx="539">
                  <c:v>6.2962962962962998E-3</c:v>
                </c:pt>
                <c:pt idx="540">
                  <c:v>6.3078703703703942E-3</c:v>
                </c:pt>
                <c:pt idx="541">
                  <c:v>6.3194444444444886E-3</c:v>
                </c:pt>
                <c:pt idx="542">
                  <c:v>6.3310185185185275E-3</c:v>
                </c:pt>
                <c:pt idx="543">
                  <c:v>6.3425925925926219E-3</c:v>
                </c:pt>
                <c:pt idx="544">
                  <c:v>6.3541666666667163E-3</c:v>
                </c:pt>
                <c:pt idx="545">
                  <c:v>6.3657407407407551E-3</c:v>
                </c:pt>
                <c:pt idx="546">
                  <c:v>6.3773148148148495E-3</c:v>
                </c:pt>
                <c:pt idx="547">
                  <c:v>6.3888888888888884E-3</c:v>
                </c:pt>
                <c:pt idx="548">
                  <c:v>6.4004629629629828E-3</c:v>
                </c:pt>
                <c:pt idx="549">
                  <c:v>6.4120370370370772E-3</c:v>
                </c:pt>
                <c:pt idx="550">
                  <c:v>6.423611111111116E-3</c:v>
                </c:pt>
                <c:pt idx="551">
                  <c:v>6.4351851851852104E-3</c:v>
                </c:pt>
                <c:pt idx="552">
                  <c:v>6.4467592592593048E-3</c:v>
                </c:pt>
                <c:pt idx="553">
                  <c:v>6.4583333333333437E-3</c:v>
                </c:pt>
                <c:pt idx="554">
                  <c:v>6.4699074074074381E-3</c:v>
                </c:pt>
                <c:pt idx="555">
                  <c:v>6.4814814814815325E-3</c:v>
                </c:pt>
                <c:pt idx="556">
                  <c:v>6.4930555555555713E-3</c:v>
                </c:pt>
                <c:pt idx="557">
                  <c:v>6.5046296296296657E-3</c:v>
                </c:pt>
                <c:pt idx="558">
                  <c:v>6.5162037037037046E-3</c:v>
                </c:pt>
                <c:pt idx="559">
                  <c:v>6.527777777777799E-3</c:v>
                </c:pt>
                <c:pt idx="560">
                  <c:v>6.5393518518518934E-3</c:v>
                </c:pt>
                <c:pt idx="561">
                  <c:v>6.5509259259259323E-3</c:v>
                </c:pt>
                <c:pt idx="562">
                  <c:v>6.5625000000000266E-3</c:v>
                </c:pt>
                <c:pt idx="563">
                  <c:v>6.574074074074121E-3</c:v>
                </c:pt>
                <c:pt idx="564">
                  <c:v>6.5856481481481599E-3</c:v>
                </c:pt>
                <c:pt idx="565">
                  <c:v>6.5972222222222543E-3</c:v>
                </c:pt>
                <c:pt idx="566">
                  <c:v>6.6087962962962932E-3</c:v>
                </c:pt>
                <c:pt idx="567">
                  <c:v>6.6203703703703876E-3</c:v>
                </c:pt>
                <c:pt idx="568">
                  <c:v>6.6319444444444819E-3</c:v>
                </c:pt>
                <c:pt idx="569">
                  <c:v>6.6435185185185208E-3</c:v>
                </c:pt>
                <c:pt idx="570">
                  <c:v>6.6550925925926152E-3</c:v>
                </c:pt>
                <c:pt idx="571">
                  <c:v>6.6666666666667096E-3</c:v>
                </c:pt>
                <c:pt idx="572">
                  <c:v>6.6782407407407485E-3</c:v>
                </c:pt>
                <c:pt idx="573">
                  <c:v>6.6898148148148429E-3</c:v>
                </c:pt>
                <c:pt idx="574">
                  <c:v>6.7013888888889372E-3</c:v>
                </c:pt>
                <c:pt idx="575">
                  <c:v>6.7129629629629761E-3</c:v>
                </c:pt>
                <c:pt idx="576">
                  <c:v>6.7245370370370705E-3</c:v>
                </c:pt>
                <c:pt idx="577">
                  <c:v>6.7361111111111094E-3</c:v>
                </c:pt>
                <c:pt idx="578">
                  <c:v>6.7476851851852038E-3</c:v>
                </c:pt>
                <c:pt idx="579">
                  <c:v>6.7592592592592982E-3</c:v>
                </c:pt>
                <c:pt idx="580">
                  <c:v>6.770833333333337E-3</c:v>
                </c:pt>
                <c:pt idx="581">
                  <c:v>6.7824074074074314E-3</c:v>
                </c:pt>
                <c:pt idx="582">
                  <c:v>6.7939814814815258E-3</c:v>
                </c:pt>
                <c:pt idx="583">
                  <c:v>6.8055555555555647E-3</c:v>
                </c:pt>
                <c:pt idx="584">
                  <c:v>6.8171296296296591E-3</c:v>
                </c:pt>
                <c:pt idx="585">
                  <c:v>6.8287037037037535E-3</c:v>
                </c:pt>
                <c:pt idx="586">
                  <c:v>6.8402777777777923E-3</c:v>
                </c:pt>
                <c:pt idx="587">
                  <c:v>6.8518518518518867E-3</c:v>
                </c:pt>
                <c:pt idx="588">
                  <c:v>6.8634259259259256E-3</c:v>
                </c:pt>
                <c:pt idx="589">
                  <c:v>6.87500000000002E-3</c:v>
                </c:pt>
                <c:pt idx="590">
                  <c:v>6.8865740740741144E-3</c:v>
                </c:pt>
                <c:pt idx="591">
                  <c:v>6.8981481481481532E-3</c:v>
                </c:pt>
                <c:pt idx="592">
                  <c:v>6.9097222222222476E-3</c:v>
                </c:pt>
                <c:pt idx="593">
                  <c:v>6.921296296296342E-3</c:v>
                </c:pt>
                <c:pt idx="594">
                  <c:v>6.9328703703703809E-3</c:v>
                </c:pt>
                <c:pt idx="595">
                  <c:v>6.9444444444444753E-3</c:v>
                </c:pt>
                <c:pt idx="596">
                  <c:v>6.9560185185185697E-3</c:v>
                </c:pt>
                <c:pt idx="597">
                  <c:v>6.9675925925926085E-3</c:v>
                </c:pt>
                <c:pt idx="598">
                  <c:v>6.9791666666667029E-3</c:v>
                </c:pt>
                <c:pt idx="599">
                  <c:v>6.9907407407407418E-3</c:v>
                </c:pt>
                <c:pt idx="600">
                  <c:v>7.0023148148148362E-3</c:v>
                </c:pt>
                <c:pt idx="601">
                  <c:v>7.0138888888889306E-3</c:v>
                </c:pt>
                <c:pt idx="602">
                  <c:v>7.0254629629629695E-3</c:v>
                </c:pt>
                <c:pt idx="603">
                  <c:v>7.0370370370370638E-3</c:v>
                </c:pt>
                <c:pt idx="604">
                  <c:v>7.0486111111111582E-3</c:v>
                </c:pt>
                <c:pt idx="605">
                  <c:v>7.0601851851851971E-3</c:v>
                </c:pt>
                <c:pt idx="606">
                  <c:v>7.0717592592592915E-3</c:v>
                </c:pt>
                <c:pt idx="607">
                  <c:v>7.0833333333333304E-3</c:v>
                </c:pt>
                <c:pt idx="608">
                  <c:v>7.0949074074074248E-3</c:v>
                </c:pt>
                <c:pt idx="609">
                  <c:v>7.1064814814815191E-3</c:v>
                </c:pt>
                <c:pt idx="610">
                  <c:v>7.118055555555558E-3</c:v>
                </c:pt>
                <c:pt idx="611">
                  <c:v>7.1296296296296524E-3</c:v>
                </c:pt>
                <c:pt idx="612">
                  <c:v>7.1412037037037468E-3</c:v>
                </c:pt>
                <c:pt idx="613">
                  <c:v>7.1527777777777857E-3</c:v>
                </c:pt>
                <c:pt idx="614">
                  <c:v>7.1643518518518801E-3</c:v>
                </c:pt>
                <c:pt idx="615">
                  <c:v>7.1759259259259744E-3</c:v>
                </c:pt>
                <c:pt idx="616">
                  <c:v>7.1875000000000133E-3</c:v>
                </c:pt>
                <c:pt idx="617">
                  <c:v>7.1990740740741077E-3</c:v>
                </c:pt>
                <c:pt idx="618">
                  <c:v>7.2106481481481466E-3</c:v>
                </c:pt>
                <c:pt idx="619">
                  <c:v>7.222222222222241E-3</c:v>
                </c:pt>
                <c:pt idx="620">
                  <c:v>7.2337962962963354E-3</c:v>
                </c:pt>
                <c:pt idx="621">
                  <c:v>7.2453703703703742E-3</c:v>
                </c:pt>
                <c:pt idx="622">
                  <c:v>7.2569444444444686E-3</c:v>
                </c:pt>
                <c:pt idx="623">
                  <c:v>7.268518518518563E-3</c:v>
                </c:pt>
                <c:pt idx="624">
                  <c:v>7.2800925925926019E-3</c:v>
                </c:pt>
                <c:pt idx="625">
                  <c:v>7.2916666666666963E-3</c:v>
                </c:pt>
                <c:pt idx="626">
                  <c:v>7.3032407407407907E-3</c:v>
                </c:pt>
                <c:pt idx="627">
                  <c:v>7.3148148148148295E-3</c:v>
                </c:pt>
                <c:pt idx="628">
                  <c:v>7.3263888888889239E-3</c:v>
                </c:pt>
                <c:pt idx="629">
                  <c:v>7.3379629629629628E-3</c:v>
                </c:pt>
                <c:pt idx="630">
                  <c:v>7.3495370370370572E-3</c:v>
                </c:pt>
                <c:pt idx="631">
                  <c:v>7.3611111111111516E-3</c:v>
                </c:pt>
                <c:pt idx="632">
                  <c:v>7.3842592592592848E-3</c:v>
                </c:pt>
                <c:pt idx="633">
                  <c:v>7.3958333333333792E-3</c:v>
                </c:pt>
                <c:pt idx="634">
                  <c:v>7.4074074074074181E-3</c:v>
                </c:pt>
                <c:pt idx="635">
                  <c:v>7.4189814814815125E-3</c:v>
                </c:pt>
                <c:pt idx="636">
                  <c:v>7.4305555555556069E-3</c:v>
                </c:pt>
                <c:pt idx="637">
                  <c:v>7.4421296296296457E-3</c:v>
                </c:pt>
                <c:pt idx="638">
                  <c:v>7.4537037037037401E-3</c:v>
                </c:pt>
                <c:pt idx="639">
                  <c:v>7.465277777777779E-3</c:v>
                </c:pt>
                <c:pt idx="640">
                  <c:v>7.4768518518518734E-3</c:v>
                </c:pt>
                <c:pt idx="641">
                  <c:v>7.4884259259259678E-3</c:v>
                </c:pt>
                <c:pt idx="642">
                  <c:v>7.5000000000000067E-3</c:v>
                </c:pt>
                <c:pt idx="643">
                  <c:v>7.511574074074101E-3</c:v>
                </c:pt>
                <c:pt idx="644">
                  <c:v>7.5231481481481954E-3</c:v>
                </c:pt>
                <c:pt idx="645">
                  <c:v>7.5347222222222343E-3</c:v>
                </c:pt>
                <c:pt idx="646">
                  <c:v>7.5462962962963287E-3</c:v>
                </c:pt>
                <c:pt idx="647">
                  <c:v>7.5578703703703676E-3</c:v>
                </c:pt>
                <c:pt idx="648">
                  <c:v>7.569444444444462E-3</c:v>
                </c:pt>
                <c:pt idx="649">
                  <c:v>7.5810185185185563E-3</c:v>
                </c:pt>
                <c:pt idx="650">
                  <c:v>7.5925925925925952E-3</c:v>
                </c:pt>
                <c:pt idx="651">
                  <c:v>7.6041666666666896E-3</c:v>
                </c:pt>
                <c:pt idx="652">
                  <c:v>7.615740740740784E-3</c:v>
                </c:pt>
                <c:pt idx="653">
                  <c:v>7.6273148148148229E-3</c:v>
                </c:pt>
                <c:pt idx="654">
                  <c:v>7.6388888888889173E-3</c:v>
                </c:pt>
                <c:pt idx="655">
                  <c:v>7.6504629629630116E-3</c:v>
                </c:pt>
                <c:pt idx="656">
                  <c:v>7.6620370370370505E-3</c:v>
                </c:pt>
                <c:pt idx="657">
                  <c:v>7.6736111111111449E-3</c:v>
                </c:pt>
                <c:pt idx="658">
                  <c:v>7.6851851851851838E-3</c:v>
                </c:pt>
                <c:pt idx="659">
                  <c:v>7.6967592592592782E-3</c:v>
                </c:pt>
                <c:pt idx="660">
                  <c:v>7.7083333333333726E-3</c:v>
                </c:pt>
                <c:pt idx="661">
                  <c:v>7.7199074074074114E-3</c:v>
                </c:pt>
                <c:pt idx="662">
                  <c:v>7.7314814814815058E-3</c:v>
                </c:pt>
                <c:pt idx="663">
                  <c:v>7.7430555555556002E-3</c:v>
                </c:pt>
                <c:pt idx="664">
                  <c:v>7.7546296296296391E-3</c:v>
                </c:pt>
                <c:pt idx="665">
                  <c:v>7.7662037037037335E-3</c:v>
                </c:pt>
                <c:pt idx="666">
                  <c:v>7.7777777777778279E-3</c:v>
                </c:pt>
                <c:pt idx="667">
                  <c:v>7.7893518518518667E-3</c:v>
                </c:pt>
                <c:pt idx="668">
                  <c:v>7.8009259259259611E-3</c:v>
                </c:pt>
                <c:pt idx="669">
                  <c:v>7.8125E-3</c:v>
                </c:pt>
                <c:pt idx="670">
                  <c:v>7.8240740740740944E-3</c:v>
                </c:pt>
                <c:pt idx="671">
                  <c:v>7.8356481481481888E-3</c:v>
                </c:pt>
                <c:pt idx="672">
                  <c:v>7.8472222222222276E-3</c:v>
                </c:pt>
                <c:pt idx="673">
                  <c:v>7.858796296296322E-3</c:v>
                </c:pt>
                <c:pt idx="674">
                  <c:v>7.8703703703704164E-3</c:v>
                </c:pt>
                <c:pt idx="675">
                  <c:v>7.8819444444444553E-3</c:v>
                </c:pt>
                <c:pt idx="676">
                  <c:v>7.8935185185185497E-3</c:v>
                </c:pt>
                <c:pt idx="677">
                  <c:v>7.9050925925926441E-3</c:v>
                </c:pt>
                <c:pt idx="678">
                  <c:v>7.9166666666666829E-3</c:v>
                </c:pt>
                <c:pt idx="679">
                  <c:v>7.9282407407407773E-3</c:v>
                </c:pt>
                <c:pt idx="680">
                  <c:v>7.9398148148148162E-3</c:v>
                </c:pt>
                <c:pt idx="681">
                  <c:v>7.9513888888889106E-3</c:v>
                </c:pt>
                <c:pt idx="682">
                  <c:v>7.962962962963005E-3</c:v>
                </c:pt>
                <c:pt idx="683">
                  <c:v>7.9745370370370439E-3</c:v>
                </c:pt>
                <c:pt idx="684">
                  <c:v>7.9861111111111382E-3</c:v>
                </c:pt>
                <c:pt idx="685">
                  <c:v>7.9976851851852326E-3</c:v>
                </c:pt>
                <c:pt idx="686">
                  <c:v>8.0092592592592715E-3</c:v>
                </c:pt>
                <c:pt idx="687">
                  <c:v>8.0208333333333659E-3</c:v>
                </c:pt>
                <c:pt idx="688">
                  <c:v>8.0324074074074048E-3</c:v>
                </c:pt>
                <c:pt idx="689">
                  <c:v>8.0439814814814992E-3</c:v>
                </c:pt>
                <c:pt idx="690">
                  <c:v>8.0555555555555935E-3</c:v>
                </c:pt>
                <c:pt idx="691">
                  <c:v>8.0671296296296324E-3</c:v>
                </c:pt>
                <c:pt idx="692">
                  <c:v>8.0787037037037268E-3</c:v>
                </c:pt>
                <c:pt idx="693">
                  <c:v>8.0902777777778212E-3</c:v>
                </c:pt>
                <c:pt idx="694">
                  <c:v>8.1018518518518601E-3</c:v>
                </c:pt>
                <c:pt idx="695">
                  <c:v>8.1134259259259545E-3</c:v>
                </c:pt>
                <c:pt idx="696">
                  <c:v>8.1250000000000488E-3</c:v>
                </c:pt>
                <c:pt idx="697">
                  <c:v>8.1365740740740877E-3</c:v>
                </c:pt>
                <c:pt idx="698">
                  <c:v>8.1481481481481821E-3</c:v>
                </c:pt>
                <c:pt idx="699">
                  <c:v>8.159722222222221E-3</c:v>
                </c:pt>
                <c:pt idx="700">
                  <c:v>8.1712962962963154E-3</c:v>
                </c:pt>
                <c:pt idx="701">
                  <c:v>8.1828703703704098E-3</c:v>
                </c:pt>
                <c:pt idx="702">
                  <c:v>8.1944444444444486E-3</c:v>
                </c:pt>
                <c:pt idx="703">
                  <c:v>8.206018518518543E-3</c:v>
                </c:pt>
                <c:pt idx="704">
                  <c:v>8.2175925925926374E-3</c:v>
                </c:pt>
                <c:pt idx="705">
                  <c:v>8.2291666666666763E-3</c:v>
                </c:pt>
                <c:pt idx="706">
                  <c:v>8.2407407407407707E-3</c:v>
                </c:pt>
                <c:pt idx="707">
                  <c:v>8.2523148148148651E-3</c:v>
                </c:pt>
                <c:pt idx="708">
                  <c:v>8.2638888888889039E-3</c:v>
                </c:pt>
                <c:pt idx="709">
                  <c:v>8.2754629629629983E-3</c:v>
                </c:pt>
                <c:pt idx="710">
                  <c:v>8.2870370370370372E-3</c:v>
                </c:pt>
                <c:pt idx="711">
                  <c:v>8.2986111111111316E-3</c:v>
                </c:pt>
                <c:pt idx="712">
                  <c:v>8.310185185185226E-3</c:v>
                </c:pt>
                <c:pt idx="713">
                  <c:v>8.3217592592592649E-3</c:v>
                </c:pt>
                <c:pt idx="714">
                  <c:v>8.3333333333333592E-3</c:v>
                </c:pt>
                <c:pt idx="715">
                  <c:v>8.3449074074074536E-3</c:v>
                </c:pt>
                <c:pt idx="716">
                  <c:v>8.3564814814814925E-3</c:v>
                </c:pt>
                <c:pt idx="717">
                  <c:v>8.3680555555555869E-3</c:v>
                </c:pt>
                <c:pt idx="718">
                  <c:v>8.3796296296296813E-3</c:v>
                </c:pt>
                <c:pt idx="719">
                  <c:v>8.3912037037037202E-3</c:v>
                </c:pt>
                <c:pt idx="720">
                  <c:v>8.4027777777778145E-3</c:v>
                </c:pt>
                <c:pt idx="721">
                  <c:v>8.4143518518518534E-3</c:v>
                </c:pt>
                <c:pt idx="722">
                  <c:v>8.4259259259259478E-3</c:v>
                </c:pt>
                <c:pt idx="723">
                  <c:v>8.4375000000000422E-3</c:v>
                </c:pt>
                <c:pt idx="724">
                  <c:v>8.4490740740740811E-3</c:v>
                </c:pt>
                <c:pt idx="725">
                  <c:v>8.4606481481481755E-3</c:v>
                </c:pt>
                <c:pt idx="726">
                  <c:v>8.4722222222222698E-3</c:v>
                </c:pt>
                <c:pt idx="727">
                  <c:v>8.4837962962963087E-3</c:v>
                </c:pt>
                <c:pt idx="728">
                  <c:v>8.4953703703704031E-3</c:v>
                </c:pt>
                <c:pt idx="729">
                  <c:v>8.506944444444442E-3</c:v>
                </c:pt>
                <c:pt idx="730">
                  <c:v>8.5185185185185364E-3</c:v>
                </c:pt>
                <c:pt idx="731">
                  <c:v>8.5300925925926308E-3</c:v>
                </c:pt>
                <c:pt idx="732">
                  <c:v>8.5416666666666696E-3</c:v>
                </c:pt>
                <c:pt idx="733">
                  <c:v>8.553240740740764E-3</c:v>
                </c:pt>
                <c:pt idx="734">
                  <c:v>8.5648148148148584E-3</c:v>
                </c:pt>
                <c:pt idx="735">
                  <c:v>8.5763888888888973E-3</c:v>
                </c:pt>
                <c:pt idx="736">
                  <c:v>8.5879629629629917E-3</c:v>
                </c:pt>
                <c:pt idx="737">
                  <c:v>8.5995370370370861E-3</c:v>
                </c:pt>
                <c:pt idx="738">
                  <c:v>8.6111111111111249E-3</c:v>
                </c:pt>
                <c:pt idx="739">
                  <c:v>8.6226851851852193E-3</c:v>
                </c:pt>
                <c:pt idx="740">
                  <c:v>8.6342592592592582E-3</c:v>
                </c:pt>
                <c:pt idx="741">
                  <c:v>8.6458333333333526E-3</c:v>
                </c:pt>
                <c:pt idx="742">
                  <c:v>8.657407407407447E-3</c:v>
                </c:pt>
                <c:pt idx="743">
                  <c:v>8.6689814814814858E-3</c:v>
                </c:pt>
                <c:pt idx="744">
                  <c:v>8.6805555555555802E-3</c:v>
                </c:pt>
                <c:pt idx="745">
                  <c:v>8.6921296296296746E-3</c:v>
                </c:pt>
                <c:pt idx="746">
                  <c:v>8.7037037037037135E-3</c:v>
                </c:pt>
                <c:pt idx="747">
                  <c:v>8.7152777777778079E-3</c:v>
                </c:pt>
                <c:pt idx="748">
                  <c:v>8.7268518518519023E-3</c:v>
                </c:pt>
                <c:pt idx="749">
                  <c:v>8.7384259259259411E-3</c:v>
                </c:pt>
                <c:pt idx="750">
                  <c:v>8.7500000000000355E-3</c:v>
                </c:pt>
                <c:pt idx="751">
                  <c:v>8.7615740740740744E-3</c:v>
                </c:pt>
                <c:pt idx="752">
                  <c:v>8.7731481481481688E-3</c:v>
                </c:pt>
                <c:pt idx="753">
                  <c:v>8.7847222222222632E-3</c:v>
                </c:pt>
                <c:pt idx="754">
                  <c:v>8.7962962962963021E-3</c:v>
                </c:pt>
                <c:pt idx="755">
                  <c:v>8.8078703703703964E-3</c:v>
                </c:pt>
                <c:pt idx="756">
                  <c:v>8.8194444444444908E-3</c:v>
                </c:pt>
                <c:pt idx="757">
                  <c:v>8.8310185185185297E-3</c:v>
                </c:pt>
                <c:pt idx="758">
                  <c:v>8.8425925925926241E-3</c:v>
                </c:pt>
                <c:pt idx="759">
                  <c:v>8.854166666666663E-3</c:v>
                </c:pt>
                <c:pt idx="760">
                  <c:v>8.8657407407407574E-3</c:v>
                </c:pt>
                <c:pt idx="761">
                  <c:v>8.8773148148148517E-3</c:v>
                </c:pt>
                <c:pt idx="762">
                  <c:v>8.8888888888888906E-3</c:v>
                </c:pt>
                <c:pt idx="763">
                  <c:v>8.900462962962985E-3</c:v>
                </c:pt>
                <c:pt idx="764">
                  <c:v>8.9120370370370794E-3</c:v>
                </c:pt>
                <c:pt idx="765">
                  <c:v>8.9236111111111183E-3</c:v>
                </c:pt>
                <c:pt idx="766">
                  <c:v>8.9351851851852127E-3</c:v>
                </c:pt>
                <c:pt idx="767">
                  <c:v>8.946759259259307E-3</c:v>
                </c:pt>
                <c:pt idx="768">
                  <c:v>8.9583333333333459E-3</c:v>
                </c:pt>
                <c:pt idx="769">
                  <c:v>8.9699074074074403E-3</c:v>
                </c:pt>
                <c:pt idx="770">
                  <c:v>8.9814814814814792E-3</c:v>
                </c:pt>
                <c:pt idx="771">
                  <c:v>8.9930555555555736E-3</c:v>
                </c:pt>
                <c:pt idx="772">
                  <c:v>9.004629629629668E-3</c:v>
                </c:pt>
                <c:pt idx="773">
                  <c:v>9.0162037037037068E-3</c:v>
                </c:pt>
                <c:pt idx="774">
                  <c:v>9.0277777777778012E-3</c:v>
                </c:pt>
                <c:pt idx="775">
                  <c:v>9.0393518518518956E-3</c:v>
                </c:pt>
                <c:pt idx="776">
                  <c:v>9.0509259259259345E-3</c:v>
                </c:pt>
                <c:pt idx="777">
                  <c:v>9.0625000000000289E-3</c:v>
                </c:pt>
                <c:pt idx="778">
                  <c:v>9.0740740740741233E-3</c:v>
                </c:pt>
                <c:pt idx="779">
                  <c:v>9.0856481481481621E-3</c:v>
                </c:pt>
                <c:pt idx="780">
                  <c:v>9.0972222222222565E-3</c:v>
                </c:pt>
                <c:pt idx="781">
                  <c:v>9.1087962962962954E-3</c:v>
                </c:pt>
                <c:pt idx="782">
                  <c:v>9.1203703703703898E-3</c:v>
                </c:pt>
                <c:pt idx="783">
                  <c:v>9.1319444444444842E-3</c:v>
                </c:pt>
                <c:pt idx="784">
                  <c:v>9.143518518518523E-3</c:v>
                </c:pt>
                <c:pt idx="785">
                  <c:v>9.1550925925926174E-3</c:v>
                </c:pt>
                <c:pt idx="786">
                  <c:v>9.1666666666667118E-3</c:v>
                </c:pt>
                <c:pt idx="787">
                  <c:v>9.1782407407407507E-3</c:v>
                </c:pt>
                <c:pt idx="788">
                  <c:v>9.1898148148148451E-3</c:v>
                </c:pt>
                <c:pt idx="789">
                  <c:v>9.2013888888889395E-3</c:v>
                </c:pt>
                <c:pt idx="790">
                  <c:v>9.2129629629629783E-3</c:v>
                </c:pt>
                <c:pt idx="791">
                  <c:v>9.2245370370370727E-3</c:v>
                </c:pt>
                <c:pt idx="792">
                  <c:v>9.2361111111111116E-3</c:v>
                </c:pt>
                <c:pt idx="793">
                  <c:v>9.247685185185206E-3</c:v>
                </c:pt>
                <c:pt idx="794">
                  <c:v>9.2592592592593004E-3</c:v>
                </c:pt>
                <c:pt idx="795">
                  <c:v>9.2708333333333393E-3</c:v>
                </c:pt>
                <c:pt idx="796">
                  <c:v>9.2824074074074336E-3</c:v>
                </c:pt>
                <c:pt idx="797">
                  <c:v>9.293981481481528E-3</c:v>
                </c:pt>
                <c:pt idx="798">
                  <c:v>9.3055555555555669E-3</c:v>
                </c:pt>
                <c:pt idx="799">
                  <c:v>9.3171296296296613E-3</c:v>
                </c:pt>
                <c:pt idx="800">
                  <c:v>9.3287037037037002E-3</c:v>
                </c:pt>
                <c:pt idx="801">
                  <c:v>9.3402777777777946E-3</c:v>
                </c:pt>
                <c:pt idx="802">
                  <c:v>9.3518518518518889E-3</c:v>
                </c:pt>
                <c:pt idx="803">
                  <c:v>9.3634259259259278E-3</c:v>
                </c:pt>
                <c:pt idx="804">
                  <c:v>9.3750000000000222E-3</c:v>
                </c:pt>
                <c:pt idx="805">
                  <c:v>9.3865740740741166E-3</c:v>
                </c:pt>
                <c:pt idx="806">
                  <c:v>9.3981481481481555E-3</c:v>
                </c:pt>
                <c:pt idx="807">
                  <c:v>9.4097222222222499E-3</c:v>
                </c:pt>
                <c:pt idx="808">
                  <c:v>9.4328703703703831E-3</c:v>
                </c:pt>
                <c:pt idx="809">
                  <c:v>9.4444444444444775E-3</c:v>
                </c:pt>
                <c:pt idx="810">
                  <c:v>9.4560185185185164E-3</c:v>
                </c:pt>
                <c:pt idx="811">
                  <c:v>9.4675925925926108E-3</c:v>
                </c:pt>
                <c:pt idx="812">
                  <c:v>9.4791666666667052E-3</c:v>
                </c:pt>
                <c:pt idx="813">
                  <c:v>9.490740740740744E-3</c:v>
                </c:pt>
                <c:pt idx="814">
                  <c:v>9.5023148148148384E-3</c:v>
                </c:pt>
                <c:pt idx="815">
                  <c:v>9.5138888888889328E-3</c:v>
                </c:pt>
                <c:pt idx="816">
                  <c:v>9.5254629629629717E-3</c:v>
                </c:pt>
                <c:pt idx="817">
                  <c:v>9.5370370370370661E-3</c:v>
                </c:pt>
                <c:pt idx="818">
                  <c:v>9.5486111111111605E-3</c:v>
                </c:pt>
                <c:pt idx="819">
                  <c:v>9.5601851851851993E-3</c:v>
                </c:pt>
                <c:pt idx="820">
                  <c:v>9.5717592592592937E-3</c:v>
                </c:pt>
                <c:pt idx="821">
                  <c:v>9.5833333333333326E-3</c:v>
                </c:pt>
                <c:pt idx="822">
                  <c:v>9.594907407407427E-3</c:v>
                </c:pt>
                <c:pt idx="823">
                  <c:v>9.6064814814815214E-3</c:v>
                </c:pt>
                <c:pt idx="824">
                  <c:v>9.6180555555555602E-3</c:v>
                </c:pt>
                <c:pt idx="825">
                  <c:v>9.6296296296296546E-3</c:v>
                </c:pt>
                <c:pt idx="826">
                  <c:v>9.641203703703749E-3</c:v>
                </c:pt>
                <c:pt idx="827">
                  <c:v>9.6527777777777879E-3</c:v>
                </c:pt>
                <c:pt idx="828">
                  <c:v>9.6643518518518823E-3</c:v>
                </c:pt>
                <c:pt idx="829">
                  <c:v>9.6759259259259767E-3</c:v>
                </c:pt>
                <c:pt idx="830">
                  <c:v>9.6875000000000155E-3</c:v>
                </c:pt>
                <c:pt idx="831">
                  <c:v>9.6990740740741099E-3</c:v>
                </c:pt>
                <c:pt idx="832">
                  <c:v>9.7106481481481488E-3</c:v>
                </c:pt>
                <c:pt idx="833">
                  <c:v>9.7222222222222432E-3</c:v>
                </c:pt>
                <c:pt idx="834">
                  <c:v>9.7337962962963376E-3</c:v>
                </c:pt>
                <c:pt idx="835">
                  <c:v>9.7453703703703765E-3</c:v>
                </c:pt>
                <c:pt idx="836">
                  <c:v>9.7569444444444708E-3</c:v>
                </c:pt>
                <c:pt idx="837">
                  <c:v>9.7685185185185652E-3</c:v>
                </c:pt>
                <c:pt idx="838">
                  <c:v>9.7800925925926041E-3</c:v>
                </c:pt>
                <c:pt idx="839">
                  <c:v>9.7916666666666985E-3</c:v>
                </c:pt>
                <c:pt idx="840">
                  <c:v>9.8032407407407374E-3</c:v>
                </c:pt>
                <c:pt idx="841">
                  <c:v>9.8148148148148318E-3</c:v>
                </c:pt>
                <c:pt idx="842">
                  <c:v>9.8263888888889261E-3</c:v>
                </c:pt>
                <c:pt idx="843">
                  <c:v>9.837962962962965E-3</c:v>
                </c:pt>
                <c:pt idx="844">
                  <c:v>9.8495370370370594E-3</c:v>
                </c:pt>
                <c:pt idx="845">
                  <c:v>9.8611111111111538E-3</c:v>
                </c:pt>
                <c:pt idx="846">
                  <c:v>9.8726851851851927E-3</c:v>
                </c:pt>
                <c:pt idx="847">
                  <c:v>9.8842592592592871E-3</c:v>
                </c:pt>
                <c:pt idx="848">
                  <c:v>9.8958333333333814E-3</c:v>
                </c:pt>
                <c:pt idx="849">
                  <c:v>9.9074074074074203E-3</c:v>
                </c:pt>
                <c:pt idx="850">
                  <c:v>9.9189814814815147E-3</c:v>
                </c:pt>
                <c:pt idx="851">
                  <c:v>9.9305555555555536E-3</c:v>
                </c:pt>
                <c:pt idx="852">
                  <c:v>9.942129629629648E-3</c:v>
                </c:pt>
                <c:pt idx="853">
                  <c:v>9.9537037037037424E-3</c:v>
                </c:pt>
                <c:pt idx="854">
                  <c:v>9.9652777777777812E-3</c:v>
                </c:pt>
                <c:pt idx="855">
                  <c:v>9.9768518518518756E-3</c:v>
                </c:pt>
                <c:pt idx="856">
                  <c:v>9.98842592592597E-3</c:v>
                </c:pt>
                <c:pt idx="857">
                  <c:v>1.0000000000000009E-2</c:v>
                </c:pt>
                <c:pt idx="858">
                  <c:v>1.0011574074074103E-2</c:v>
                </c:pt>
                <c:pt idx="859">
                  <c:v>1.0023148148148198E-2</c:v>
                </c:pt>
                <c:pt idx="860">
                  <c:v>1.0034722222222237E-2</c:v>
                </c:pt>
                <c:pt idx="861">
                  <c:v>1.0046296296296331E-2</c:v>
                </c:pt>
                <c:pt idx="862">
                  <c:v>1.005787037037037E-2</c:v>
                </c:pt>
                <c:pt idx="863">
                  <c:v>1.0069444444444464E-2</c:v>
                </c:pt>
                <c:pt idx="864">
                  <c:v>1.0081018518518559E-2</c:v>
                </c:pt>
                <c:pt idx="865">
                  <c:v>1.0092592592592597E-2</c:v>
                </c:pt>
                <c:pt idx="866">
                  <c:v>1.0104166666666692E-2</c:v>
                </c:pt>
                <c:pt idx="867">
                  <c:v>1.0115740740740786E-2</c:v>
                </c:pt>
                <c:pt idx="868">
                  <c:v>1.0127314814814825E-2</c:v>
                </c:pt>
                <c:pt idx="869">
                  <c:v>1.0138888888888919E-2</c:v>
                </c:pt>
                <c:pt idx="870">
                  <c:v>1.0150462962963014E-2</c:v>
                </c:pt>
                <c:pt idx="871">
                  <c:v>1.0162037037037053E-2</c:v>
                </c:pt>
                <c:pt idx="872">
                  <c:v>1.0173611111111147E-2</c:v>
                </c:pt>
                <c:pt idx="873">
                  <c:v>1.0185185185185186E-2</c:v>
                </c:pt>
                <c:pt idx="874">
                  <c:v>1.019675925925928E-2</c:v>
                </c:pt>
                <c:pt idx="875">
                  <c:v>1.0208333333333375E-2</c:v>
                </c:pt>
                <c:pt idx="876">
                  <c:v>1.0219907407407414E-2</c:v>
                </c:pt>
                <c:pt idx="877">
                  <c:v>1.0231481481481508E-2</c:v>
                </c:pt>
                <c:pt idx="878">
                  <c:v>1.0243055555555602E-2</c:v>
                </c:pt>
                <c:pt idx="879">
                  <c:v>1.0254629629629641E-2</c:v>
                </c:pt>
                <c:pt idx="880">
                  <c:v>1.0266203703703736E-2</c:v>
                </c:pt>
                <c:pt idx="881">
                  <c:v>1.0277777777777775E-2</c:v>
                </c:pt>
                <c:pt idx="882">
                  <c:v>1.0289351851851869E-2</c:v>
                </c:pt>
                <c:pt idx="883">
                  <c:v>1.0300925925925963E-2</c:v>
                </c:pt>
                <c:pt idx="884">
                  <c:v>1.0312500000000002E-2</c:v>
                </c:pt>
                <c:pt idx="885">
                  <c:v>1.0324074074074097E-2</c:v>
                </c:pt>
                <c:pt idx="886">
                  <c:v>1.0335648148148191E-2</c:v>
                </c:pt>
                <c:pt idx="887">
                  <c:v>1.034722222222223E-2</c:v>
                </c:pt>
                <c:pt idx="888">
                  <c:v>1.0358796296296324E-2</c:v>
                </c:pt>
                <c:pt idx="889">
                  <c:v>1.0370370370370419E-2</c:v>
                </c:pt>
                <c:pt idx="890">
                  <c:v>1.0381944444444458E-2</c:v>
                </c:pt>
                <c:pt idx="891">
                  <c:v>1.0393518518518552E-2</c:v>
                </c:pt>
                <c:pt idx="892">
                  <c:v>1.0405092592592591E-2</c:v>
                </c:pt>
                <c:pt idx="893">
                  <c:v>1.0416666666666685E-2</c:v>
                </c:pt>
              </c:numCache>
            </c:numRef>
          </c:xVal>
          <c:yVal>
            <c:numRef>
              <c:f>'Cumulative Time Deflections'!$C$2:$C$895</c:f>
              <c:numCache>
                <c:formatCode>0.0</c:formatCode>
                <c:ptCount val="894"/>
                <c:pt idx="0">
                  <c:v>135.5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141.5</c:v>
                </c:pt>
                <c:pt idx="12">
                  <c:v>141.5</c:v>
                </c:pt>
                <c:pt idx="13">
                  <c:v>141.5</c:v>
                </c:pt>
                <c:pt idx="14">
                  <c:v>141.5</c:v>
                </c:pt>
                <c:pt idx="15">
                  <c:v>141.5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  <c:pt idx="21">
                  <c:v>142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148</c:v>
                </c:pt>
                <c:pt idx="49">
                  <c:v>148</c:v>
                </c:pt>
                <c:pt idx="50">
                  <c:v>148</c:v>
                </c:pt>
                <c:pt idx="51">
                  <c:v>148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155.5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155</c:v>
                </c:pt>
                <c:pt idx="60">
                  <c:v>155</c:v>
                </c:pt>
                <c:pt idx="61">
                  <c:v>155</c:v>
                </c:pt>
                <c:pt idx="62">
                  <c:v>155</c:v>
                </c:pt>
                <c:pt idx="63">
                  <c:v>155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155</c:v>
                </c:pt>
                <c:pt idx="73">
                  <c:v>155.5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155</c:v>
                </c:pt>
                <c:pt idx="79">
                  <c:v>155</c:v>
                </c:pt>
                <c:pt idx="80">
                  <c:v>155.5</c:v>
                </c:pt>
                <c:pt idx="81">
                  <c:v>155</c:v>
                </c:pt>
                <c:pt idx="82">
                  <c:v>155</c:v>
                </c:pt>
                <c:pt idx="83">
                  <c:v>155</c:v>
                </c:pt>
                <c:pt idx="84">
                  <c:v>155</c:v>
                </c:pt>
                <c:pt idx="85">
                  <c:v>155</c:v>
                </c:pt>
                <c:pt idx="86">
                  <c:v>155</c:v>
                </c:pt>
                <c:pt idx="87">
                  <c:v>155</c:v>
                </c:pt>
                <c:pt idx="88">
                  <c:v>155</c:v>
                </c:pt>
                <c:pt idx="89">
                  <c:v>155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155.5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155</c:v>
                </c:pt>
                <c:pt idx="106">
                  <c:v>155</c:v>
                </c:pt>
                <c:pt idx="107">
                  <c:v>155.5</c:v>
                </c:pt>
                <c:pt idx="108">
                  <c:v>155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155</c:v>
                </c:pt>
                <c:pt idx="113">
                  <c:v>155</c:v>
                </c:pt>
                <c:pt idx="114">
                  <c:v>155</c:v>
                </c:pt>
                <c:pt idx="115">
                  <c:v>155</c:v>
                </c:pt>
                <c:pt idx="116">
                  <c:v>155</c:v>
                </c:pt>
                <c:pt idx="117">
                  <c:v>155.5</c:v>
                </c:pt>
                <c:pt idx="118">
                  <c:v>155</c:v>
                </c:pt>
                <c:pt idx="119">
                  <c:v>155</c:v>
                </c:pt>
                <c:pt idx="120">
                  <c:v>155.5</c:v>
                </c:pt>
                <c:pt idx="121">
                  <c:v>155.5</c:v>
                </c:pt>
                <c:pt idx="122">
                  <c:v>155</c:v>
                </c:pt>
                <c:pt idx="123">
                  <c:v>155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155</c:v>
                </c:pt>
                <c:pt idx="129">
                  <c:v>155</c:v>
                </c:pt>
                <c:pt idx="130">
                  <c:v>155</c:v>
                </c:pt>
                <c:pt idx="131">
                  <c:v>155.5</c:v>
                </c:pt>
                <c:pt idx="132">
                  <c:v>155</c:v>
                </c:pt>
                <c:pt idx="133">
                  <c:v>155.5</c:v>
                </c:pt>
                <c:pt idx="134">
                  <c:v>155</c:v>
                </c:pt>
                <c:pt idx="135">
                  <c:v>155</c:v>
                </c:pt>
                <c:pt idx="136">
                  <c:v>155</c:v>
                </c:pt>
                <c:pt idx="137">
                  <c:v>155</c:v>
                </c:pt>
                <c:pt idx="138">
                  <c:v>155</c:v>
                </c:pt>
                <c:pt idx="139">
                  <c:v>155.5</c:v>
                </c:pt>
                <c:pt idx="140">
                  <c:v>163.5</c:v>
                </c:pt>
                <c:pt idx="141">
                  <c:v>163.5</c:v>
                </c:pt>
                <c:pt idx="142">
                  <c:v>163.5</c:v>
                </c:pt>
                <c:pt idx="143">
                  <c:v>163.5</c:v>
                </c:pt>
                <c:pt idx="144">
                  <c:v>163.5</c:v>
                </c:pt>
                <c:pt idx="145">
                  <c:v>163.5</c:v>
                </c:pt>
                <c:pt idx="146">
                  <c:v>163.5</c:v>
                </c:pt>
                <c:pt idx="147">
                  <c:v>163.5</c:v>
                </c:pt>
                <c:pt idx="148">
                  <c:v>163.5</c:v>
                </c:pt>
                <c:pt idx="149">
                  <c:v>163.5</c:v>
                </c:pt>
                <c:pt idx="150">
                  <c:v>164</c:v>
                </c:pt>
                <c:pt idx="151">
                  <c:v>163.5</c:v>
                </c:pt>
                <c:pt idx="152">
                  <c:v>163.5</c:v>
                </c:pt>
                <c:pt idx="153">
                  <c:v>163.5</c:v>
                </c:pt>
                <c:pt idx="154">
                  <c:v>164</c:v>
                </c:pt>
                <c:pt idx="155">
                  <c:v>163.5</c:v>
                </c:pt>
                <c:pt idx="156">
                  <c:v>163.5</c:v>
                </c:pt>
                <c:pt idx="157">
                  <c:v>164</c:v>
                </c:pt>
                <c:pt idx="158">
                  <c:v>164.5</c:v>
                </c:pt>
                <c:pt idx="159">
                  <c:v>163.5</c:v>
                </c:pt>
                <c:pt idx="160">
                  <c:v>164</c:v>
                </c:pt>
                <c:pt idx="161">
                  <c:v>163.5</c:v>
                </c:pt>
                <c:pt idx="162">
                  <c:v>164</c:v>
                </c:pt>
                <c:pt idx="163">
                  <c:v>164</c:v>
                </c:pt>
                <c:pt idx="164">
                  <c:v>164.5</c:v>
                </c:pt>
                <c:pt idx="165">
                  <c:v>164</c:v>
                </c:pt>
                <c:pt idx="166">
                  <c:v>164.5</c:v>
                </c:pt>
                <c:pt idx="167">
                  <c:v>164.5</c:v>
                </c:pt>
                <c:pt idx="168">
                  <c:v>164.5</c:v>
                </c:pt>
                <c:pt idx="169">
                  <c:v>164.5</c:v>
                </c:pt>
                <c:pt idx="170">
                  <c:v>164.5</c:v>
                </c:pt>
                <c:pt idx="171">
                  <c:v>164.5</c:v>
                </c:pt>
                <c:pt idx="172">
                  <c:v>164</c:v>
                </c:pt>
                <c:pt idx="173">
                  <c:v>164.5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164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164</c:v>
                </c:pt>
                <c:pt idx="294">
                  <c:v>164</c:v>
                </c:pt>
                <c:pt idx="295">
                  <c:v>164</c:v>
                </c:pt>
                <c:pt idx="296">
                  <c:v>164</c:v>
                </c:pt>
                <c:pt idx="297">
                  <c:v>164</c:v>
                </c:pt>
                <c:pt idx="298">
                  <c:v>164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164</c:v>
                </c:pt>
                <c:pt idx="303">
                  <c:v>164</c:v>
                </c:pt>
                <c:pt idx="304">
                  <c:v>164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164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164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164</c:v>
                </c:pt>
                <c:pt idx="363">
                  <c:v>164</c:v>
                </c:pt>
                <c:pt idx="364">
                  <c:v>164</c:v>
                </c:pt>
                <c:pt idx="365">
                  <c:v>164</c:v>
                </c:pt>
                <c:pt idx="366">
                  <c:v>164</c:v>
                </c:pt>
                <c:pt idx="367">
                  <c:v>172</c:v>
                </c:pt>
                <c:pt idx="368">
                  <c:v>172</c:v>
                </c:pt>
                <c:pt idx="369">
                  <c:v>172</c:v>
                </c:pt>
                <c:pt idx="370">
                  <c:v>172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172</c:v>
                </c:pt>
                <c:pt idx="376">
                  <c:v>172</c:v>
                </c:pt>
                <c:pt idx="377">
                  <c:v>172</c:v>
                </c:pt>
                <c:pt idx="378">
                  <c:v>172</c:v>
                </c:pt>
                <c:pt idx="379">
                  <c:v>172</c:v>
                </c:pt>
                <c:pt idx="380">
                  <c:v>172.5</c:v>
                </c:pt>
                <c:pt idx="381">
                  <c:v>172</c:v>
                </c:pt>
                <c:pt idx="382">
                  <c:v>172.5</c:v>
                </c:pt>
                <c:pt idx="383">
                  <c:v>172</c:v>
                </c:pt>
                <c:pt idx="384">
                  <c:v>172</c:v>
                </c:pt>
                <c:pt idx="385">
                  <c:v>172</c:v>
                </c:pt>
                <c:pt idx="386">
                  <c:v>172</c:v>
                </c:pt>
                <c:pt idx="387">
                  <c:v>172.5</c:v>
                </c:pt>
                <c:pt idx="388">
                  <c:v>172</c:v>
                </c:pt>
                <c:pt idx="389">
                  <c:v>172.5</c:v>
                </c:pt>
                <c:pt idx="390">
                  <c:v>172.5</c:v>
                </c:pt>
                <c:pt idx="391">
                  <c:v>172</c:v>
                </c:pt>
                <c:pt idx="392">
                  <c:v>172.5</c:v>
                </c:pt>
                <c:pt idx="393">
                  <c:v>172.5</c:v>
                </c:pt>
                <c:pt idx="394">
                  <c:v>172</c:v>
                </c:pt>
                <c:pt idx="395">
                  <c:v>172.5</c:v>
                </c:pt>
                <c:pt idx="396">
                  <c:v>172.5</c:v>
                </c:pt>
                <c:pt idx="397">
                  <c:v>172.5</c:v>
                </c:pt>
                <c:pt idx="398">
                  <c:v>172.5</c:v>
                </c:pt>
                <c:pt idx="399">
                  <c:v>172.5</c:v>
                </c:pt>
                <c:pt idx="400">
                  <c:v>172.5</c:v>
                </c:pt>
                <c:pt idx="401">
                  <c:v>172.5</c:v>
                </c:pt>
                <c:pt idx="402">
                  <c:v>172.5</c:v>
                </c:pt>
                <c:pt idx="403">
                  <c:v>172.5</c:v>
                </c:pt>
                <c:pt idx="404">
                  <c:v>172.5</c:v>
                </c:pt>
                <c:pt idx="405">
                  <c:v>172.5</c:v>
                </c:pt>
                <c:pt idx="406">
                  <c:v>172.5</c:v>
                </c:pt>
                <c:pt idx="407">
                  <c:v>172.5</c:v>
                </c:pt>
                <c:pt idx="408">
                  <c:v>172.5</c:v>
                </c:pt>
                <c:pt idx="409">
                  <c:v>172.5</c:v>
                </c:pt>
                <c:pt idx="410">
                  <c:v>172.5</c:v>
                </c:pt>
                <c:pt idx="411">
                  <c:v>172.5</c:v>
                </c:pt>
                <c:pt idx="412">
                  <c:v>172.5</c:v>
                </c:pt>
                <c:pt idx="413">
                  <c:v>172.5</c:v>
                </c:pt>
                <c:pt idx="414">
                  <c:v>172.5</c:v>
                </c:pt>
                <c:pt idx="415">
                  <c:v>172.5</c:v>
                </c:pt>
                <c:pt idx="416">
                  <c:v>172.5</c:v>
                </c:pt>
                <c:pt idx="417">
                  <c:v>172.5</c:v>
                </c:pt>
                <c:pt idx="418">
                  <c:v>172.5</c:v>
                </c:pt>
                <c:pt idx="419">
                  <c:v>172.5</c:v>
                </c:pt>
                <c:pt idx="420">
                  <c:v>172.5</c:v>
                </c:pt>
                <c:pt idx="421">
                  <c:v>172.5</c:v>
                </c:pt>
                <c:pt idx="422">
                  <c:v>172.5</c:v>
                </c:pt>
                <c:pt idx="423">
                  <c:v>172.5</c:v>
                </c:pt>
                <c:pt idx="424">
                  <c:v>172.5</c:v>
                </c:pt>
                <c:pt idx="425">
                  <c:v>172.5</c:v>
                </c:pt>
                <c:pt idx="426">
                  <c:v>172.5</c:v>
                </c:pt>
                <c:pt idx="427">
                  <c:v>172.5</c:v>
                </c:pt>
                <c:pt idx="428">
                  <c:v>172.5</c:v>
                </c:pt>
                <c:pt idx="429">
                  <c:v>172.5</c:v>
                </c:pt>
                <c:pt idx="430">
                  <c:v>172.5</c:v>
                </c:pt>
                <c:pt idx="431">
                  <c:v>172.5</c:v>
                </c:pt>
                <c:pt idx="432">
                  <c:v>172.5</c:v>
                </c:pt>
                <c:pt idx="433">
                  <c:v>172.5</c:v>
                </c:pt>
                <c:pt idx="434">
                  <c:v>172.5</c:v>
                </c:pt>
                <c:pt idx="435">
                  <c:v>172.5</c:v>
                </c:pt>
                <c:pt idx="436">
                  <c:v>172.5</c:v>
                </c:pt>
                <c:pt idx="437">
                  <c:v>172.5</c:v>
                </c:pt>
                <c:pt idx="438">
                  <c:v>172.5</c:v>
                </c:pt>
                <c:pt idx="439">
                  <c:v>172.5</c:v>
                </c:pt>
                <c:pt idx="440">
                  <c:v>172.5</c:v>
                </c:pt>
                <c:pt idx="441">
                  <c:v>172.5</c:v>
                </c:pt>
                <c:pt idx="442">
                  <c:v>172.5</c:v>
                </c:pt>
                <c:pt idx="443">
                  <c:v>172.5</c:v>
                </c:pt>
                <c:pt idx="444">
                  <c:v>172.5</c:v>
                </c:pt>
                <c:pt idx="445">
                  <c:v>172.5</c:v>
                </c:pt>
                <c:pt idx="446">
                  <c:v>172.5</c:v>
                </c:pt>
                <c:pt idx="447">
                  <c:v>172.5</c:v>
                </c:pt>
                <c:pt idx="448">
                  <c:v>172.5</c:v>
                </c:pt>
                <c:pt idx="449">
                  <c:v>172.5</c:v>
                </c:pt>
                <c:pt idx="450">
                  <c:v>172.5</c:v>
                </c:pt>
                <c:pt idx="451">
                  <c:v>172.5</c:v>
                </c:pt>
                <c:pt idx="452">
                  <c:v>172.5</c:v>
                </c:pt>
                <c:pt idx="453">
                  <c:v>172.5</c:v>
                </c:pt>
                <c:pt idx="454">
                  <c:v>172.5</c:v>
                </c:pt>
                <c:pt idx="455">
                  <c:v>172.5</c:v>
                </c:pt>
                <c:pt idx="456">
                  <c:v>172.5</c:v>
                </c:pt>
                <c:pt idx="457">
                  <c:v>172.5</c:v>
                </c:pt>
                <c:pt idx="458">
                  <c:v>172.5</c:v>
                </c:pt>
                <c:pt idx="459">
                  <c:v>172.5</c:v>
                </c:pt>
                <c:pt idx="460">
                  <c:v>172.5</c:v>
                </c:pt>
                <c:pt idx="461">
                  <c:v>172.5</c:v>
                </c:pt>
                <c:pt idx="462">
                  <c:v>172.5</c:v>
                </c:pt>
                <c:pt idx="463">
                  <c:v>172.5</c:v>
                </c:pt>
                <c:pt idx="464">
                  <c:v>172.5</c:v>
                </c:pt>
                <c:pt idx="465">
                  <c:v>172.5</c:v>
                </c:pt>
                <c:pt idx="466">
                  <c:v>172.5</c:v>
                </c:pt>
                <c:pt idx="467">
                  <c:v>172.5</c:v>
                </c:pt>
                <c:pt idx="468">
                  <c:v>172.5</c:v>
                </c:pt>
                <c:pt idx="469">
                  <c:v>172.5</c:v>
                </c:pt>
                <c:pt idx="470">
                  <c:v>172.5</c:v>
                </c:pt>
                <c:pt idx="471">
                  <c:v>172.5</c:v>
                </c:pt>
                <c:pt idx="472">
                  <c:v>172.5</c:v>
                </c:pt>
                <c:pt idx="473">
                  <c:v>172.5</c:v>
                </c:pt>
                <c:pt idx="474">
                  <c:v>172.5</c:v>
                </c:pt>
                <c:pt idx="475">
                  <c:v>172.5</c:v>
                </c:pt>
                <c:pt idx="476">
                  <c:v>172.5</c:v>
                </c:pt>
                <c:pt idx="477">
                  <c:v>172.5</c:v>
                </c:pt>
                <c:pt idx="478">
                  <c:v>172.5</c:v>
                </c:pt>
                <c:pt idx="479">
                  <c:v>172.5</c:v>
                </c:pt>
                <c:pt idx="480">
                  <c:v>172.5</c:v>
                </c:pt>
                <c:pt idx="481">
                  <c:v>172.5</c:v>
                </c:pt>
                <c:pt idx="482">
                  <c:v>172.5</c:v>
                </c:pt>
                <c:pt idx="483">
                  <c:v>172.5</c:v>
                </c:pt>
                <c:pt idx="484">
                  <c:v>172.5</c:v>
                </c:pt>
                <c:pt idx="485">
                  <c:v>172.5</c:v>
                </c:pt>
                <c:pt idx="486">
                  <c:v>172.5</c:v>
                </c:pt>
                <c:pt idx="487">
                  <c:v>172.5</c:v>
                </c:pt>
                <c:pt idx="488">
                  <c:v>172.5</c:v>
                </c:pt>
                <c:pt idx="489">
                  <c:v>172.5</c:v>
                </c:pt>
                <c:pt idx="490">
                  <c:v>172.5</c:v>
                </c:pt>
                <c:pt idx="491">
                  <c:v>172.5</c:v>
                </c:pt>
                <c:pt idx="492">
                  <c:v>172.5</c:v>
                </c:pt>
                <c:pt idx="493">
                  <c:v>172.5</c:v>
                </c:pt>
                <c:pt idx="494">
                  <c:v>172.5</c:v>
                </c:pt>
                <c:pt idx="495">
                  <c:v>172.5</c:v>
                </c:pt>
                <c:pt idx="496">
                  <c:v>172.5</c:v>
                </c:pt>
                <c:pt idx="497">
                  <c:v>172.5</c:v>
                </c:pt>
                <c:pt idx="498">
                  <c:v>172.5</c:v>
                </c:pt>
                <c:pt idx="499">
                  <c:v>172.5</c:v>
                </c:pt>
                <c:pt idx="500">
                  <c:v>172.5</c:v>
                </c:pt>
                <c:pt idx="501">
                  <c:v>172.5</c:v>
                </c:pt>
                <c:pt idx="502">
                  <c:v>172.5</c:v>
                </c:pt>
                <c:pt idx="503">
                  <c:v>172.5</c:v>
                </c:pt>
                <c:pt idx="504">
                  <c:v>172.5</c:v>
                </c:pt>
                <c:pt idx="505">
                  <c:v>172.5</c:v>
                </c:pt>
                <c:pt idx="506">
                  <c:v>172.5</c:v>
                </c:pt>
                <c:pt idx="507">
                  <c:v>172.5</c:v>
                </c:pt>
                <c:pt idx="508">
                  <c:v>172.5</c:v>
                </c:pt>
                <c:pt idx="509">
                  <c:v>172.5</c:v>
                </c:pt>
                <c:pt idx="510">
                  <c:v>172.5</c:v>
                </c:pt>
                <c:pt idx="511">
                  <c:v>172.5</c:v>
                </c:pt>
                <c:pt idx="512">
                  <c:v>172.5</c:v>
                </c:pt>
                <c:pt idx="513">
                  <c:v>172.5</c:v>
                </c:pt>
                <c:pt idx="514">
                  <c:v>172.5</c:v>
                </c:pt>
                <c:pt idx="515">
                  <c:v>172.5</c:v>
                </c:pt>
                <c:pt idx="516">
                  <c:v>172.5</c:v>
                </c:pt>
                <c:pt idx="517">
                  <c:v>172.5</c:v>
                </c:pt>
                <c:pt idx="518">
                  <c:v>172.5</c:v>
                </c:pt>
                <c:pt idx="519">
                  <c:v>172.5</c:v>
                </c:pt>
                <c:pt idx="520">
                  <c:v>172.5</c:v>
                </c:pt>
                <c:pt idx="521">
                  <c:v>172.5</c:v>
                </c:pt>
                <c:pt idx="522">
                  <c:v>172.5</c:v>
                </c:pt>
                <c:pt idx="523">
                  <c:v>172.5</c:v>
                </c:pt>
                <c:pt idx="524">
                  <c:v>172.5</c:v>
                </c:pt>
                <c:pt idx="525">
                  <c:v>172.5</c:v>
                </c:pt>
                <c:pt idx="526">
                  <c:v>172.5</c:v>
                </c:pt>
                <c:pt idx="527">
                  <c:v>172.5</c:v>
                </c:pt>
                <c:pt idx="528">
                  <c:v>172.5</c:v>
                </c:pt>
                <c:pt idx="529">
                  <c:v>172.5</c:v>
                </c:pt>
                <c:pt idx="530">
                  <c:v>172.5</c:v>
                </c:pt>
                <c:pt idx="531">
                  <c:v>172.5</c:v>
                </c:pt>
                <c:pt idx="532">
                  <c:v>172.5</c:v>
                </c:pt>
                <c:pt idx="533">
                  <c:v>172.5</c:v>
                </c:pt>
                <c:pt idx="534">
                  <c:v>172.5</c:v>
                </c:pt>
                <c:pt idx="535">
                  <c:v>172.5</c:v>
                </c:pt>
                <c:pt idx="536">
                  <c:v>172.5</c:v>
                </c:pt>
                <c:pt idx="537">
                  <c:v>172.5</c:v>
                </c:pt>
                <c:pt idx="538">
                  <c:v>172.5</c:v>
                </c:pt>
                <c:pt idx="539">
                  <c:v>172.5</c:v>
                </c:pt>
                <c:pt idx="540">
                  <c:v>172.5</c:v>
                </c:pt>
                <c:pt idx="541">
                  <c:v>172.5</c:v>
                </c:pt>
                <c:pt idx="542">
                  <c:v>172.5</c:v>
                </c:pt>
                <c:pt idx="543">
                  <c:v>172.5</c:v>
                </c:pt>
                <c:pt idx="544">
                  <c:v>172.5</c:v>
                </c:pt>
                <c:pt idx="545">
                  <c:v>172.5</c:v>
                </c:pt>
                <c:pt idx="546">
                  <c:v>172.5</c:v>
                </c:pt>
                <c:pt idx="547">
                  <c:v>172.5</c:v>
                </c:pt>
                <c:pt idx="548">
                  <c:v>172.5</c:v>
                </c:pt>
                <c:pt idx="549">
                  <c:v>172.5</c:v>
                </c:pt>
                <c:pt idx="550">
                  <c:v>172.5</c:v>
                </c:pt>
                <c:pt idx="551">
                  <c:v>172.5</c:v>
                </c:pt>
                <c:pt idx="552">
                  <c:v>172.5</c:v>
                </c:pt>
                <c:pt idx="553">
                  <c:v>172.5</c:v>
                </c:pt>
                <c:pt idx="554">
                  <c:v>172.5</c:v>
                </c:pt>
                <c:pt idx="555">
                  <c:v>172.5</c:v>
                </c:pt>
                <c:pt idx="556">
                  <c:v>172.5</c:v>
                </c:pt>
                <c:pt idx="557">
                  <c:v>172.5</c:v>
                </c:pt>
                <c:pt idx="558">
                  <c:v>172.5</c:v>
                </c:pt>
                <c:pt idx="559">
                  <c:v>172.5</c:v>
                </c:pt>
                <c:pt idx="560">
                  <c:v>172.5</c:v>
                </c:pt>
                <c:pt idx="561">
                  <c:v>172.5</c:v>
                </c:pt>
                <c:pt idx="562">
                  <c:v>172.5</c:v>
                </c:pt>
                <c:pt idx="563">
                  <c:v>172.5</c:v>
                </c:pt>
                <c:pt idx="564">
                  <c:v>172.5</c:v>
                </c:pt>
                <c:pt idx="565">
                  <c:v>172.5</c:v>
                </c:pt>
                <c:pt idx="566">
                  <c:v>172.5</c:v>
                </c:pt>
                <c:pt idx="567">
                  <c:v>172.5</c:v>
                </c:pt>
                <c:pt idx="568">
                  <c:v>172.5</c:v>
                </c:pt>
                <c:pt idx="569">
                  <c:v>172.5</c:v>
                </c:pt>
                <c:pt idx="570">
                  <c:v>172.5</c:v>
                </c:pt>
                <c:pt idx="571">
                  <c:v>172.5</c:v>
                </c:pt>
                <c:pt idx="572">
                  <c:v>172.5</c:v>
                </c:pt>
                <c:pt idx="573">
                  <c:v>172.5</c:v>
                </c:pt>
                <c:pt idx="574">
                  <c:v>172.5</c:v>
                </c:pt>
                <c:pt idx="575">
                  <c:v>172.5</c:v>
                </c:pt>
                <c:pt idx="576">
                  <c:v>172.5</c:v>
                </c:pt>
                <c:pt idx="577">
                  <c:v>172.5</c:v>
                </c:pt>
                <c:pt idx="578">
                  <c:v>172.5</c:v>
                </c:pt>
                <c:pt idx="579">
                  <c:v>172.5</c:v>
                </c:pt>
                <c:pt idx="580">
                  <c:v>172.5</c:v>
                </c:pt>
                <c:pt idx="581">
                  <c:v>172.5</c:v>
                </c:pt>
                <c:pt idx="582">
                  <c:v>172.5</c:v>
                </c:pt>
                <c:pt idx="583">
                  <c:v>172.5</c:v>
                </c:pt>
                <c:pt idx="584">
                  <c:v>172.5</c:v>
                </c:pt>
                <c:pt idx="585">
                  <c:v>172.5</c:v>
                </c:pt>
                <c:pt idx="586">
                  <c:v>172.5</c:v>
                </c:pt>
                <c:pt idx="587">
                  <c:v>172.5</c:v>
                </c:pt>
                <c:pt idx="588">
                  <c:v>172.5</c:v>
                </c:pt>
                <c:pt idx="589">
                  <c:v>172.5</c:v>
                </c:pt>
                <c:pt idx="590">
                  <c:v>172.5</c:v>
                </c:pt>
                <c:pt idx="591">
                  <c:v>172.5</c:v>
                </c:pt>
                <c:pt idx="592">
                  <c:v>172.5</c:v>
                </c:pt>
                <c:pt idx="593">
                  <c:v>172.5</c:v>
                </c:pt>
                <c:pt idx="594">
                  <c:v>172.5</c:v>
                </c:pt>
                <c:pt idx="595">
                  <c:v>172.5</c:v>
                </c:pt>
                <c:pt idx="596">
                  <c:v>172.5</c:v>
                </c:pt>
                <c:pt idx="597">
                  <c:v>172.5</c:v>
                </c:pt>
                <c:pt idx="598">
                  <c:v>172.5</c:v>
                </c:pt>
                <c:pt idx="599">
                  <c:v>172.5</c:v>
                </c:pt>
                <c:pt idx="600">
                  <c:v>172.5</c:v>
                </c:pt>
                <c:pt idx="601">
                  <c:v>172.5</c:v>
                </c:pt>
                <c:pt idx="602">
                  <c:v>172.5</c:v>
                </c:pt>
                <c:pt idx="603">
                  <c:v>172.5</c:v>
                </c:pt>
                <c:pt idx="604">
                  <c:v>172.5</c:v>
                </c:pt>
                <c:pt idx="605">
                  <c:v>172.5</c:v>
                </c:pt>
                <c:pt idx="606">
                  <c:v>172.5</c:v>
                </c:pt>
                <c:pt idx="607">
                  <c:v>172.5</c:v>
                </c:pt>
                <c:pt idx="608">
                  <c:v>172.5</c:v>
                </c:pt>
                <c:pt idx="609">
                  <c:v>172.5</c:v>
                </c:pt>
                <c:pt idx="610">
                  <c:v>172.5</c:v>
                </c:pt>
                <c:pt idx="611">
                  <c:v>172.5</c:v>
                </c:pt>
                <c:pt idx="612">
                  <c:v>172.5</c:v>
                </c:pt>
                <c:pt idx="613">
                  <c:v>172.5</c:v>
                </c:pt>
                <c:pt idx="614">
                  <c:v>172.5</c:v>
                </c:pt>
                <c:pt idx="615">
                  <c:v>172.5</c:v>
                </c:pt>
                <c:pt idx="616">
                  <c:v>172.5</c:v>
                </c:pt>
                <c:pt idx="617">
                  <c:v>172.5</c:v>
                </c:pt>
                <c:pt idx="618">
                  <c:v>172.5</c:v>
                </c:pt>
                <c:pt idx="619">
                  <c:v>172.5</c:v>
                </c:pt>
                <c:pt idx="620">
                  <c:v>172.5</c:v>
                </c:pt>
                <c:pt idx="621">
                  <c:v>172.5</c:v>
                </c:pt>
                <c:pt idx="622">
                  <c:v>172.5</c:v>
                </c:pt>
                <c:pt idx="623">
                  <c:v>172.5</c:v>
                </c:pt>
                <c:pt idx="624">
                  <c:v>172.5</c:v>
                </c:pt>
                <c:pt idx="625">
                  <c:v>172.5</c:v>
                </c:pt>
                <c:pt idx="626">
                  <c:v>172.5</c:v>
                </c:pt>
                <c:pt idx="627">
                  <c:v>172.5</c:v>
                </c:pt>
                <c:pt idx="628">
                  <c:v>172.5</c:v>
                </c:pt>
                <c:pt idx="629">
                  <c:v>172.5</c:v>
                </c:pt>
                <c:pt idx="630">
                  <c:v>172.5</c:v>
                </c:pt>
                <c:pt idx="631">
                  <c:v>172.5</c:v>
                </c:pt>
                <c:pt idx="632">
                  <c:v>172.5</c:v>
                </c:pt>
                <c:pt idx="633">
                  <c:v>172.5</c:v>
                </c:pt>
                <c:pt idx="634">
                  <c:v>172.5</c:v>
                </c:pt>
                <c:pt idx="635">
                  <c:v>172.5</c:v>
                </c:pt>
                <c:pt idx="636">
                  <c:v>172.5</c:v>
                </c:pt>
                <c:pt idx="637">
                  <c:v>172.5</c:v>
                </c:pt>
                <c:pt idx="638">
                  <c:v>172.5</c:v>
                </c:pt>
                <c:pt idx="639">
                  <c:v>172.5</c:v>
                </c:pt>
                <c:pt idx="640">
                  <c:v>172.5</c:v>
                </c:pt>
                <c:pt idx="641">
                  <c:v>172.5</c:v>
                </c:pt>
                <c:pt idx="642">
                  <c:v>172.5</c:v>
                </c:pt>
                <c:pt idx="643">
                  <c:v>172.5</c:v>
                </c:pt>
                <c:pt idx="644">
                  <c:v>172.5</c:v>
                </c:pt>
                <c:pt idx="645">
                  <c:v>172.5</c:v>
                </c:pt>
                <c:pt idx="646">
                  <c:v>172.5</c:v>
                </c:pt>
                <c:pt idx="647">
                  <c:v>172.5</c:v>
                </c:pt>
                <c:pt idx="648">
                  <c:v>172.5</c:v>
                </c:pt>
                <c:pt idx="649">
                  <c:v>172.5</c:v>
                </c:pt>
                <c:pt idx="650">
                  <c:v>172.5</c:v>
                </c:pt>
                <c:pt idx="651">
                  <c:v>172.5</c:v>
                </c:pt>
                <c:pt idx="652">
                  <c:v>172.5</c:v>
                </c:pt>
                <c:pt idx="653">
                  <c:v>172.5</c:v>
                </c:pt>
                <c:pt idx="654">
                  <c:v>172.5</c:v>
                </c:pt>
                <c:pt idx="655">
                  <c:v>172.5</c:v>
                </c:pt>
                <c:pt idx="656">
                  <c:v>172.5</c:v>
                </c:pt>
                <c:pt idx="657">
                  <c:v>172.5</c:v>
                </c:pt>
                <c:pt idx="658">
                  <c:v>172.5</c:v>
                </c:pt>
                <c:pt idx="659">
                  <c:v>172.5</c:v>
                </c:pt>
                <c:pt idx="660">
                  <c:v>172.5</c:v>
                </c:pt>
                <c:pt idx="661">
                  <c:v>172.5</c:v>
                </c:pt>
                <c:pt idx="662">
                  <c:v>172.5</c:v>
                </c:pt>
                <c:pt idx="663">
                  <c:v>172.5</c:v>
                </c:pt>
                <c:pt idx="664">
                  <c:v>172.5</c:v>
                </c:pt>
                <c:pt idx="665">
                  <c:v>172.5</c:v>
                </c:pt>
                <c:pt idx="666">
                  <c:v>172.5</c:v>
                </c:pt>
                <c:pt idx="667">
                  <c:v>172.5</c:v>
                </c:pt>
                <c:pt idx="668">
                  <c:v>172.5</c:v>
                </c:pt>
                <c:pt idx="669">
                  <c:v>172.5</c:v>
                </c:pt>
                <c:pt idx="670">
                  <c:v>172.5</c:v>
                </c:pt>
                <c:pt idx="671">
                  <c:v>172.5</c:v>
                </c:pt>
                <c:pt idx="672">
                  <c:v>172.5</c:v>
                </c:pt>
                <c:pt idx="673">
                  <c:v>172.5</c:v>
                </c:pt>
                <c:pt idx="674">
                  <c:v>172.5</c:v>
                </c:pt>
                <c:pt idx="675">
                  <c:v>172.5</c:v>
                </c:pt>
                <c:pt idx="676">
                  <c:v>172.5</c:v>
                </c:pt>
                <c:pt idx="677">
                  <c:v>172.5</c:v>
                </c:pt>
                <c:pt idx="678">
                  <c:v>172.5</c:v>
                </c:pt>
                <c:pt idx="679">
                  <c:v>172.5</c:v>
                </c:pt>
                <c:pt idx="680">
                  <c:v>172.5</c:v>
                </c:pt>
                <c:pt idx="681">
                  <c:v>172.5</c:v>
                </c:pt>
                <c:pt idx="682">
                  <c:v>172.5</c:v>
                </c:pt>
                <c:pt idx="683">
                  <c:v>172.5</c:v>
                </c:pt>
                <c:pt idx="684">
                  <c:v>172.5</c:v>
                </c:pt>
                <c:pt idx="685">
                  <c:v>172.5</c:v>
                </c:pt>
                <c:pt idx="686">
                  <c:v>172.5</c:v>
                </c:pt>
                <c:pt idx="687">
                  <c:v>172.5</c:v>
                </c:pt>
                <c:pt idx="688">
                  <c:v>172.5</c:v>
                </c:pt>
                <c:pt idx="689">
                  <c:v>172.5</c:v>
                </c:pt>
                <c:pt idx="690">
                  <c:v>172.5</c:v>
                </c:pt>
                <c:pt idx="691">
                  <c:v>172.5</c:v>
                </c:pt>
                <c:pt idx="692">
                  <c:v>172.5</c:v>
                </c:pt>
                <c:pt idx="693">
                  <c:v>172.5</c:v>
                </c:pt>
                <c:pt idx="694">
                  <c:v>172.5</c:v>
                </c:pt>
                <c:pt idx="695">
                  <c:v>172.5</c:v>
                </c:pt>
                <c:pt idx="696">
                  <c:v>172.5</c:v>
                </c:pt>
                <c:pt idx="697">
                  <c:v>172.5</c:v>
                </c:pt>
                <c:pt idx="698">
                  <c:v>172.5</c:v>
                </c:pt>
                <c:pt idx="699">
                  <c:v>172.5</c:v>
                </c:pt>
                <c:pt idx="700">
                  <c:v>172.5</c:v>
                </c:pt>
                <c:pt idx="701">
                  <c:v>172.5</c:v>
                </c:pt>
                <c:pt idx="702">
                  <c:v>172.5</c:v>
                </c:pt>
                <c:pt idx="703">
                  <c:v>172.5</c:v>
                </c:pt>
                <c:pt idx="704">
                  <c:v>172.5</c:v>
                </c:pt>
                <c:pt idx="705">
                  <c:v>172.5</c:v>
                </c:pt>
                <c:pt idx="706">
                  <c:v>172.5</c:v>
                </c:pt>
                <c:pt idx="707">
                  <c:v>172.5</c:v>
                </c:pt>
                <c:pt idx="708">
                  <c:v>172.5</c:v>
                </c:pt>
                <c:pt idx="709">
                  <c:v>172.5</c:v>
                </c:pt>
                <c:pt idx="710">
                  <c:v>172.5</c:v>
                </c:pt>
                <c:pt idx="711">
                  <c:v>172.5</c:v>
                </c:pt>
                <c:pt idx="712">
                  <c:v>172.5</c:v>
                </c:pt>
                <c:pt idx="713">
                  <c:v>172.5</c:v>
                </c:pt>
                <c:pt idx="714">
                  <c:v>174</c:v>
                </c:pt>
                <c:pt idx="715">
                  <c:v>174</c:v>
                </c:pt>
                <c:pt idx="716">
                  <c:v>174</c:v>
                </c:pt>
                <c:pt idx="717">
                  <c:v>174</c:v>
                </c:pt>
                <c:pt idx="718">
                  <c:v>174</c:v>
                </c:pt>
                <c:pt idx="719">
                  <c:v>174</c:v>
                </c:pt>
                <c:pt idx="720">
                  <c:v>174</c:v>
                </c:pt>
                <c:pt idx="721">
                  <c:v>174</c:v>
                </c:pt>
                <c:pt idx="722">
                  <c:v>173.5</c:v>
                </c:pt>
                <c:pt idx="723">
                  <c:v>174</c:v>
                </c:pt>
                <c:pt idx="724">
                  <c:v>174</c:v>
                </c:pt>
                <c:pt idx="725">
                  <c:v>174</c:v>
                </c:pt>
                <c:pt idx="726">
                  <c:v>174</c:v>
                </c:pt>
                <c:pt idx="727">
                  <c:v>174</c:v>
                </c:pt>
                <c:pt idx="728">
                  <c:v>174</c:v>
                </c:pt>
                <c:pt idx="729">
                  <c:v>173.5</c:v>
                </c:pt>
                <c:pt idx="730">
                  <c:v>173.5</c:v>
                </c:pt>
                <c:pt idx="731">
                  <c:v>173.5</c:v>
                </c:pt>
                <c:pt idx="732">
                  <c:v>173.5</c:v>
                </c:pt>
                <c:pt idx="733">
                  <c:v>173.5</c:v>
                </c:pt>
                <c:pt idx="734">
                  <c:v>174</c:v>
                </c:pt>
                <c:pt idx="735">
                  <c:v>173.5</c:v>
                </c:pt>
                <c:pt idx="736">
                  <c:v>173.5</c:v>
                </c:pt>
                <c:pt idx="737">
                  <c:v>173.5</c:v>
                </c:pt>
                <c:pt idx="738">
                  <c:v>173.5</c:v>
                </c:pt>
                <c:pt idx="739">
                  <c:v>173.5</c:v>
                </c:pt>
                <c:pt idx="740">
                  <c:v>173.5</c:v>
                </c:pt>
                <c:pt idx="741">
                  <c:v>173.5</c:v>
                </c:pt>
                <c:pt idx="742">
                  <c:v>173.5</c:v>
                </c:pt>
                <c:pt idx="743">
                  <c:v>173.5</c:v>
                </c:pt>
                <c:pt idx="744">
                  <c:v>173.5</c:v>
                </c:pt>
                <c:pt idx="745">
                  <c:v>173.5</c:v>
                </c:pt>
                <c:pt idx="746">
                  <c:v>173.5</c:v>
                </c:pt>
                <c:pt idx="747">
                  <c:v>173.5</c:v>
                </c:pt>
                <c:pt idx="748">
                  <c:v>173.5</c:v>
                </c:pt>
                <c:pt idx="749">
                  <c:v>173.5</c:v>
                </c:pt>
                <c:pt idx="750">
                  <c:v>173.5</c:v>
                </c:pt>
                <c:pt idx="751">
                  <c:v>173.5</c:v>
                </c:pt>
                <c:pt idx="752">
                  <c:v>173.5</c:v>
                </c:pt>
                <c:pt idx="753">
                  <c:v>173.5</c:v>
                </c:pt>
                <c:pt idx="754">
                  <c:v>173.5</c:v>
                </c:pt>
                <c:pt idx="755">
                  <c:v>173.5</c:v>
                </c:pt>
                <c:pt idx="756">
                  <c:v>173.5</c:v>
                </c:pt>
                <c:pt idx="757">
                  <c:v>173.5</c:v>
                </c:pt>
                <c:pt idx="758">
                  <c:v>173.5</c:v>
                </c:pt>
                <c:pt idx="759">
                  <c:v>173.5</c:v>
                </c:pt>
                <c:pt idx="760">
                  <c:v>173.5</c:v>
                </c:pt>
                <c:pt idx="761">
                  <c:v>173.5</c:v>
                </c:pt>
                <c:pt idx="762">
                  <c:v>173.5</c:v>
                </c:pt>
                <c:pt idx="763">
                  <c:v>173.5</c:v>
                </c:pt>
                <c:pt idx="764">
                  <c:v>173.5</c:v>
                </c:pt>
                <c:pt idx="765">
                  <c:v>173.5</c:v>
                </c:pt>
                <c:pt idx="766">
                  <c:v>173.5</c:v>
                </c:pt>
                <c:pt idx="767">
                  <c:v>173.5</c:v>
                </c:pt>
                <c:pt idx="768">
                  <c:v>173.5</c:v>
                </c:pt>
                <c:pt idx="769">
                  <c:v>173.5</c:v>
                </c:pt>
                <c:pt idx="770">
                  <c:v>173.5</c:v>
                </c:pt>
                <c:pt idx="771">
                  <c:v>173.5</c:v>
                </c:pt>
                <c:pt idx="772">
                  <c:v>173.5</c:v>
                </c:pt>
                <c:pt idx="773">
                  <c:v>173.5</c:v>
                </c:pt>
                <c:pt idx="774">
                  <c:v>173.5</c:v>
                </c:pt>
                <c:pt idx="775">
                  <c:v>173.5</c:v>
                </c:pt>
                <c:pt idx="776">
                  <c:v>173.5</c:v>
                </c:pt>
                <c:pt idx="777">
                  <c:v>173.5</c:v>
                </c:pt>
                <c:pt idx="778">
                  <c:v>173.5</c:v>
                </c:pt>
                <c:pt idx="779">
                  <c:v>173.5</c:v>
                </c:pt>
                <c:pt idx="780">
                  <c:v>173.5</c:v>
                </c:pt>
                <c:pt idx="781">
                  <c:v>173.5</c:v>
                </c:pt>
                <c:pt idx="782">
                  <c:v>173.5</c:v>
                </c:pt>
                <c:pt idx="783">
                  <c:v>173.5</c:v>
                </c:pt>
                <c:pt idx="784">
                  <c:v>173.5</c:v>
                </c:pt>
                <c:pt idx="785">
                  <c:v>173.5</c:v>
                </c:pt>
                <c:pt idx="786">
                  <c:v>173.5</c:v>
                </c:pt>
                <c:pt idx="787">
                  <c:v>173.5</c:v>
                </c:pt>
                <c:pt idx="788">
                  <c:v>173.5</c:v>
                </c:pt>
                <c:pt idx="789">
                  <c:v>173.5</c:v>
                </c:pt>
                <c:pt idx="790">
                  <c:v>173.5</c:v>
                </c:pt>
                <c:pt idx="791">
                  <c:v>173.5</c:v>
                </c:pt>
                <c:pt idx="792">
                  <c:v>173.5</c:v>
                </c:pt>
                <c:pt idx="793">
                  <c:v>173.5</c:v>
                </c:pt>
                <c:pt idx="794">
                  <c:v>173.5</c:v>
                </c:pt>
                <c:pt idx="795">
                  <c:v>173.5</c:v>
                </c:pt>
                <c:pt idx="796">
                  <c:v>173.5</c:v>
                </c:pt>
                <c:pt idx="797">
                  <c:v>173.5</c:v>
                </c:pt>
                <c:pt idx="798">
                  <c:v>173.5</c:v>
                </c:pt>
                <c:pt idx="799">
                  <c:v>173.5</c:v>
                </c:pt>
                <c:pt idx="800">
                  <c:v>173.5</c:v>
                </c:pt>
                <c:pt idx="801">
                  <c:v>173.5</c:v>
                </c:pt>
                <c:pt idx="802">
                  <c:v>173.5</c:v>
                </c:pt>
                <c:pt idx="803">
                  <c:v>173.5</c:v>
                </c:pt>
                <c:pt idx="804">
                  <c:v>173.5</c:v>
                </c:pt>
                <c:pt idx="805">
                  <c:v>173.5</c:v>
                </c:pt>
                <c:pt idx="806">
                  <c:v>173.5</c:v>
                </c:pt>
                <c:pt idx="807">
                  <c:v>173.5</c:v>
                </c:pt>
                <c:pt idx="808">
                  <c:v>173.5</c:v>
                </c:pt>
                <c:pt idx="809">
                  <c:v>173.5</c:v>
                </c:pt>
                <c:pt idx="810">
                  <c:v>173.5</c:v>
                </c:pt>
                <c:pt idx="811">
                  <c:v>173.5</c:v>
                </c:pt>
                <c:pt idx="812">
                  <c:v>173.5</c:v>
                </c:pt>
                <c:pt idx="813">
                  <c:v>173.5</c:v>
                </c:pt>
                <c:pt idx="814">
                  <c:v>173.5</c:v>
                </c:pt>
                <c:pt idx="815">
                  <c:v>173.5</c:v>
                </c:pt>
                <c:pt idx="816">
                  <c:v>173.5</c:v>
                </c:pt>
                <c:pt idx="817">
                  <c:v>173.5</c:v>
                </c:pt>
                <c:pt idx="818">
                  <c:v>173.5</c:v>
                </c:pt>
                <c:pt idx="819">
                  <c:v>173.5</c:v>
                </c:pt>
                <c:pt idx="820">
                  <c:v>173.5</c:v>
                </c:pt>
                <c:pt idx="821">
                  <c:v>173.5</c:v>
                </c:pt>
                <c:pt idx="822">
                  <c:v>173.5</c:v>
                </c:pt>
                <c:pt idx="823">
                  <c:v>173.5</c:v>
                </c:pt>
                <c:pt idx="824">
                  <c:v>173.5</c:v>
                </c:pt>
                <c:pt idx="825">
                  <c:v>173.5</c:v>
                </c:pt>
                <c:pt idx="826">
                  <c:v>173.5</c:v>
                </c:pt>
                <c:pt idx="827">
                  <c:v>173.5</c:v>
                </c:pt>
                <c:pt idx="828">
                  <c:v>173.5</c:v>
                </c:pt>
                <c:pt idx="829">
                  <c:v>173.5</c:v>
                </c:pt>
                <c:pt idx="830">
                  <c:v>173.5</c:v>
                </c:pt>
                <c:pt idx="831">
                  <c:v>173.5</c:v>
                </c:pt>
                <c:pt idx="832">
                  <c:v>173.5</c:v>
                </c:pt>
                <c:pt idx="833">
                  <c:v>173.5</c:v>
                </c:pt>
                <c:pt idx="834">
                  <c:v>173.5</c:v>
                </c:pt>
                <c:pt idx="835">
                  <c:v>173.5</c:v>
                </c:pt>
                <c:pt idx="836">
                  <c:v>173.5</c:v>
                </c:pt>
                <c:pt idx="837">
                  <c:v>173.5</c:v>
                </c:pt>
                <c:pt idx="838">
                  <c:v>173.5</c:v>
                </c:pt>
                <c:pt idx="839">
                  <c:v>173.5</c:v>
                </c:pt>
                <c:pt idx="840">
                  <c:v>173.5</c:v>
                </c:pt>
                <c:pt idx="841">
                  <c:v>173.5</c:v>
                </c:pt>
                <c:pt idx="842">
                  <c:v>173.5</c:v>
                </c:pt>
                <c:pt idx="843">
                  <c:v>173.5</c:v>
                </c:pt>
                <c:pt idx="844">
                  <c:v>173.5</c:v>
                </c:pt>
                <c:pt idx="845">
                  <c:v>173.5</c:v>
                </c:pt>
                <c:pt idx="846">
                  <c:v>173.5</c:v>
                </c:pt>
                <c:pt idx="847">
                  <c:v>173.5</c:v>
                </c:pt>
                <c:pt idx="848">
                  <c:v>173.5</c:v>
                </c:pt>
                <c:pt idx="849">
                  <c:v>173.5</c:v>
                </c:pt>
                <c:pt idx="850">
                  <c:v>173.5</c:v>
                </c:pt>
                <c:pt idx="851">
                  <c:v>173.5</c:v>
                </c:pt>
                <c:pt idx="852">
                  <c:v>173.5</c:v>
                </c:pt>
                <c:pt idx="853">
                  <c:v>173.5</c:v>
                </c:pt>
                <c:pt idx="854">
                  <c:v>173.5</c:v>
                </c:pt>
                <c:pt idx="855">
                  <c:v>173.5</c:v>
                </c:pt>
                <c:pt idx="856">
                  <c:v>173.5</c:v>
                </c:pt>
                <c:pt idx="857">
                  <c:v>173.5</c:v>
                </c:pt>
                <c:pt idx="858">
                  <c:v>173.5</c:v>
                </c:pt>
                <c:pt idx="859">
                  <c:v>173.5</c:v>
                </c:pt>
                <c:pt idx="860">
                  <c:v>173.5</c:v>
                </c:pt>
                <c:pt idx="861">
                  <c:v>173.5</c:v>
                </c:pt>
                <c:pt idx="862">
                  <c:v>173.5</c:v>
                </c:pt>
                <c:pt idx="863">
                  <c:v>173.5</c:v>
                </c:pt>
                <c:pt idx="864">
                  <c:v>173.5</c:v>
                </c:pt>
                <c:pt idx="865">
                  <c:v>173.5</c:v>
                </c:pt>
                <c:pt idx="866">
                  <c:v>173.5</c:v>
                </c:pt>
                <c:pt idx="867">
                  <c:v>173.5</c:v>
                </c:pt>
                <c:pt idx="868">
                  <c:v>173.5</c:v>
                </c:pt>
                <c:pt idx="869">
                  <c:v>173.5</c:v>
                </c:pt>
                <c:pt idx="870">
                  <c:v>173.5</c:v>
                </c:pt>
                <c:pt idx="871">
                  <c:v>173.5</c:v>
                </c:pt>
                <c:pt idx="872">
                  <c:v>173.5</c:v>
                </c:pt>
                <c:pt idx="873">
                  <c:v>173.5</c:v>
                </c:pt>
                <c:pt idx="874">
                  <c:v>173.5</c:v>
                </c:pt>
                <c:pt idx="875">
                  <c:v>173.5</c:v>
                </c:pt>
                <c:pt idx="876">
                  <c:v>173.5</c:v>
                </c:pt>
                <c:pt idx="877">
                  <c:v>173.5</c:v>
                </c:pt>
                <c:pt idx="878">
                  <c:v>173.5</c:v>
                </c:pt>
                <c:pt idx="879">
                  <c:v>173.5</c:v>
                </c:pt>
                <c:pt idx="880">
                  <c:v>173.5</c:v>
                </c:pt>
                <c:pt idx="881">
                  <c:v>173.5</c:v>
                </c:pt>
                <c:pt idx="882">
                  <c:v>173.5</c:v>
                </c:pt>
                <c:pt idx="883">
                  <c:v>173.5</c:v>
                </c:pt>
                <c:pt idx="884">
                  <c:v>173.5</c:v>
                </c:pt>
                <c:pt idx="885">
                  <c:v>173.5</c:v>
                </c:pt>
                <c:pt idx="886">
                  <c:v>173.5</c:v>
                </c:pt>
                <c:pt idx="887">
                  <c:v>173.5</c:v>
                </c:pt>
                <c:pt idx="888">
                  <c:v>173.5</c:v>
                </c:pt>
                <c:pt idx="889">
                  <c:v>173.5</c:v>
                </c:pt>
                <c:pt idx="890">
                  <c:v>173.5</c:v>
                </c:pt>
                <c:pt idx="891">
                  <c:v>173.5</c:v>
                </c:pt>
                <c:pt idx="892">
                  <c:v>173.5</c:v>
                </c:pt>
                <c:pt idx="893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2F-41BA-B6ED-D2E98F0A2BF6}"/>
            </c:ext>
          </c:extLst>
        </c:ser>
        <c:ser>
          <c:idx val="2"/>
          <c:order val="2"/>
          <c:tx>
            <c:v>Panel 3</c:v>
          </c:tx>
          <c:marker>
            <c:symbol val="none"/>
          </c:marker>
          <c:xVal>
            <c:numRef>
              <c:f>'Cumulative Time Deflections'!$A$2:$A$895</c:f>
              <c:numCache>
                <c:formatCode>mm:ss</c:formatCode>
                <c:ptCount val="894"/>
                <c:pt idx="0">
                  <c:v>0</c:v>
                </c:pt>
                <c:pt idx="1">
                  <c:v>1.1574074074094387E-5</c:v>
                </c:pt>
                <c:pt idx="2">
                  <c:v>2.3148148148188774E-5</c:v>
                </c:pt>
                <c:pt idx="3">
                  <c:v>3.472222222222765E-5</c:v>
                </c:pt>
                <c:pt idx="4">
                  <c:v>4.6296296296322037E-5</c:v>
                </c:pt>
                <c:pt idx="5">
                  <c:v>5.7870370370416424E-5</c:v>
                </c:pt>
                <c:pt idx="6">
                  <c:v>6.94444444444553E-5</c:v>
                </c:pt>
                <c:pt idx="7">
                  <c:v>8.1018518518549687E-5</c:v>
                </c:pt>
                <c:pt idx="8">
                  <c:v>9.2592592592644074E-5</c:v>
                </c:pt>
                <c:pt idx="9">
                  <c:v>1.0416666666668295E-4</c:v>
                </c:pt>
                <c:pt idx="10">
                  <c:v>1.1574074074077734E-4</c:v>
                </c:pt>
                <c:pt idx="11">
                  <c:v>1.2731481481481621E-4</c:v>
                </c:pt>
                <c:pt idx="12">
                  <c:v>1.388888888889106E-4</c:v>
                </c:pt>
                <c:pt idx="13">
                  <c:v>1.5046296296300499E-4</c:v>
                </c:pt>
                <c:pt idx="14">
                  <c:v>1.6203703703704386E-4</c:v>
                </c:pt>
                <c:pt idx="15">
                  <c:v>1.7361111111113825E-4</c:v>
                </c:pt>
                <c:pt idx="16">
                  <c:v>1.8518518518523264E-4</c:v>
                </c:pt>
                <c:pt idx="17">
                  <c:v>1.9675925925927151E-4</c:v>
                </c:pt>
                <c:pt idx="18">
                  <c:v>2.083333333333659E-4</c:v>
                </c:pt>
                <c:pt idx="19">
                  <c:v>2.1990740740740478E-4</c:v>
                </c:pt>
                <c:pt idx="20">
                  <c:v>2.3148148148149916E-4</c:v>
                </c:pt>
                <c:pt idx="21">
                  <c:v>2.4305555555559355E-4</c:v>
                </c:pt>
                <c:pt idx="22">
                  <c:v>2.5462962962963243E-4</c:v>
                </c:pt>
                <c:pt idx="23">
                  <c:v>2.6620370370372681E-4</c:v>
                </c:pt>
                <c:pt idx="24">
                  <c:v>2.777777777778212E-4</c:v>
                </c:pt>
                <c:pt idx="25">
                  <c:v>2.8935185185186008E-4</c:v>
                </c:pt>
                <c:pt idx="26">
                  <c:v>3.0092592592595446E-4</c:v>
                </c:pt>
                <c:pt idx="27">
                  <c:v>3.1250000000004885E-4</c:v>
                </c:pt>
                <c:pt idx="28">
                  <c:v>3.2407407407408773E-4</c:v>
                </c:pt>
                <c:pt idx="29">
                  <c:v>3.3564814814818211E-4</c:v>
                </c:pt>
                <c:pt idx="30">
                  <c:v>3.4722222222222099E-4</c:v>
                </c:pt>
                <c:pt idx="31">
                  <c:v>3.5879629629631538E-4</c:v>
                </c:pt>
                <c:pt idx="32">
                  <c:v>3.7037037037040976E-4</c:v>
                </c:pt>
                <c:pt idx="33">
                  <c:v>3.8194444444444864E-4</c:v>
                </c:pt>
                <c:pt idx="34">
                  <c:v>3.9351851851854303E-4</c:v>
                </c:pt>
                <c:pt idx="35">
                  <c:v>4.0509259259263741E-4</c:v>
                </c:pt>
                <c:pt idx="36">
                  <c:v>4.1666666666667629E-4</c:v>
                </c:pt>
                <c:pt idx="37">
                  <c:v>4.2824074074077068E-4</c:v>
                </c:pt>
                <c:pt idx="38">
                  <c:v>4.3981481481486506E-4</c:v>
                </c:pt>
                <c:pt idx="39">
                  <c:v>4.5138888888890394E-4</c:v>
                </c:pt>
                <c:pt idx="40">
                  <c:v>4.6296296296299833E-4</c:v>
                </c:pt>
                <c:pt idx="41">
                  <c:v>4.745370370370372E-4</c:v>
                </c:pt>
                <c:pt idx="42">
                  <c:v>4.8611111111113159E-4</c:v>
                </c:pt>
                <c:pt idx="43">
                  <c:v>4.9768518518522598E-4</c:v>
                </c:pt>
                <c:pt idx="44">
                  <c:v>5.0925925925926485E-4</c:v>
                </c:pt>
                <c:pt idx="45">
                  <c:v>5.2083333333335924E-4</c:v>
                </c:pt>
                <c:pt idx="46">
                  <c:v>5.3240740740745363E-4</c:v>
                </c:pt>
                <c:pt idx="47">
                  <c:v>5.439814814814925E-4</c:v>
                </c:pt>
                <c:pt idx="48">
                  <c:v>5.5555555555558689E-4</c:v>
                </c:pt>
                <c:pt idx="49">
                  <c:v>5.6712962962968128E-4</c:v>
                </c:pt>
                <c:pt idx="50">
                  <c:v>5.7870370370372015E-4</c:v>
                </c:pt>
                <c:pt idx="51">
                  <c:v>5.9027777777781454E-4</c:v>
                </c:pt>
                <c:pt idx="52">
                  <c:v>6.0185185185185341E-4</c:v>
                </c:pt>
                <c:pt idx="53">
                  <c:v>6.134259259259478E-4</c:v>
                </c:pt>
                <c:pt idx="54">
                  <c:v>6.2500000000004219E-4</c:v>
                </c:pt>
                <c:pt idx="55">
                  <c:v>6.3657407407408106E-4</c:v>
                </c:pt>
                <c:pt idx="56">
                  <c:v>6.4814814814817545E-4</c:v>
                </c:pt>
                <c:pt idx="57">
                  <c:v>6.5972222222226984E-4</c:v>
                </c:pt>
                <c:pt idx="58">
                  <c:v>6.7129629629630871E-4</c:v>
                </c:pt>
                <c:pt idx="59">
                  <c:v>6.828703703704031E-4</c:v>
                </c:pt>
                <c:pt idx="60">
                  <c:v>6.9444444444444198E-4</c:v>
                </c:pt>
                <c:pt idx="61">
                  <c:v>7.0601851851853636E-4</c:v>
                </c:pt>
                <c:pt idx="62">
                  <c:v>7.1759259259263075E-4</c:v>
                </c:pt>
                <c:pt idx="63">
                  <c:v>7.2916666666666963E-4</c:v>
                </c:pt>
                <c:pt idx="64">
                  <c:v>7.4074074074076401E-4</c:v>
                </c:pt>
                <c:pt idx="65">
                  <c:v>7.523148148148584E-4</c:v>
                </c:pt>
                <c:pt idx="66">
                  <c:v>7.6388888888889728E-4</c:v>
                </c:pt>
                <c:pt idx="67">
                  <c:v>7.7546296296299166E-4</c:v>
                </c:pt>
                <c:pt idx="68">
                  <c:v>7.8703703703708605E-4</c:v>
                </c:pt>
                <c:pt idx="69">
                  <c:v>7.9861111111112493E-4</c:v>
                </c:pt>
                <c:pt idx="70">
                  <c:v>8.1018518518521931E-4</c:v>
                </c:pt>
                <c:pt idx="71">
                  <c:v>8.2175925925925819E-4</c:v>
                </c:pt>
                <c:pt idx="72">
                  <c:v>8.3333333333335258E-4</c:v>
                </c:pt>
                <c:pt idx="73">
                  <c:v>8.4490740740744696E-4</c:v>
                </c:pt>
                <c:pt idx="74">
                  <c:v>8.5648148148148584E-4</c:v>
                </c:pt>
                <c:pt idx="75">
                  <c:v>8.6805555555558023E-4</c:v>
                </c:pt>
                <c:pt idx="76">
                  <c:v>8.7962962962967461E-4</c:v>
                </c:pt>
                <c:pt idx="77">
                  <c:v>8.9120370370371349E-4</c:v>
                </c:pt>
                <c:pt idx="78">
                  <c:v>9.0277777777780788E-4</c:v>
                </c:pt>
                <c:pt idx="79">
                  <c:v>9.1435185185190226E-4</c:v>
                </c:pt>
                <c:pt idx="80">
                  <c:v>9.2592592592594114E-4</c:v>
                </c:pt>
                <c:pt idx="81">
                  <c:v>9.3750000000003553E-4</c:v>
                </c:pt>
                <c:pt idx="82">
                  <c:v>9.490740740740744E-4</c:v>
                </c:pt>
                <c:pt idx="83">
                  <c:v>9.6064814814816879E-4</c:v>
                </c:pt>
                <c:pt idx="84">
                  <c:v>9.7222222222226318E-4</c:v>
                </c:pt>
                <c:pt idx="85">
                  <c:v>9.8379629629630205E-4</c:v>
                </c:pt>
                <c:pt idx="86">
                  <c:v>9.9537037037039644E-4</c:v>
                </c:pt>
                <c:pt idx="87">
                  <c:v>1.0069444444444908E-3</c:v>
                </c:pt>
                <c:pt idx="88">
                  <c:v>1.0185185185185297E-3</c:v>
                </c:pt>
                <c:pt idx="89">
                  <c:v>1.0300925925926241E-3</c:v>
                </c:pt>
                <c:pt idx="90">
                  <c:v>1.041666666666663E-3</c:v>
                </c:pt>
                <c:pt idx="91">
                  <c:v>1.0532407407407574E-3</c:v>
                </c:pt>
                <c:pt idx="92">
                  <c:v>1.0648148148148517E-3</c:v>
                </c:pt>
                <c:pt idx="93">
                  <c:v>1.0763888888888906E-3</c:v>
                </c:pt>
                <c:pt idx="94">
                  <c:v>1.087962962962985E-3</c:v>
                </c:pt>
                <c:pt idx="95">
                  <c:v>1.0995370370370794E-3</c:v>
                </c:pt>
                <c:pt idx="96">
                  <c:v>1.1111111111111183E-3</c:v>
                </c:pt>
                <c:pt idx="97">
                  <c:v>1.1226851851852127E-3</c:v>
                </c:pt>
                <c:pt idx="98">
                  <c:v>1.134259259259307E-3</c:v>
                </c:pt>
                <c:pt idx="99">
                  <c:v>1.1458333333333459E-3</c:v>
                </c:pt>
                <c:pt idx="100">
                  <c:v>1.1574074074074403E-3</c:v>
                </c:pt>
                <c:pt idx="101">
                  <c:v>1.1689814814814792E-3</c:v>
                </c:pt>
                <c:pt idx="102">
                  <c:v>1.1805555555555736E-3</c:v>
                </c:pt>
                <c:pt idx="103">
                  <c:v>1.192129629629668E-3</c:v>
                </c:pt>
                <c:pt idx="104">
                  <c:v>1.2037037037037068E-3</c:v>
                </c:pt>
                <c:pt idx="105">
                  <c:v>1.2152777777778012E-3</c:v>
                </c:pt>
                <c:pt idx="106">
                  <c:v>1.2268518518518956E-3</c:v>
                </c:pt>
                <c:pt idx="107">
                  <c:v>1.2384259259259345E-3</c:v>
                </c:pt>
                <c:pt idx="108">
                  <c:v>1.2500000000000289E-3</c:v>
                </c:pt>
                <c:pt idx="109">
                  <c:v>1.2615740740741233E-3</c:v>
                </c:pt>
                <c:pt idx="110">
                  <c:v>1.2731481481481621E-3</c:v>
                </c:pt>
                <c:pt idx="111">
                  <c:v>1.2847222222222565E-3</c:v>
                </c:pt>
                <c:pt idx="112">
                  <c:v>1.2962962962962954E-3</c:v>
                </c:pt>
                <c:pt idx="113">
                  <c:v>1.3078703703703898E-3</c:v>
                </c:pt>
                <c:pt idx="114">
                  <c:v>1.3194444444444842E-3</c:v>
                </c:pt>
                <c:pt idx="115">
                  <c:v>1.331018518518523E-3</c:v>
                </c:pt>
                <c:pt idx="116">
                  <c:v>1.3425925925926174E-3</c:v>
                </c:pt>
                <c:pt idx="117">
                  <c:v>1.3541666666667118E-3</c:v>
                </c:pt>
                <c:pt idx="118">
                  <c:v>1.3657407407407507E-3</c:v>
                </c:pt>
                <c:pt idx="119">
                  <c:v>1.3773148148148451E-3</c:v>
                </c:pt>
                <c:pt idx="120">
                  <c:v>1.3888888888889395E-3</c:v>
                </c:pt>
                <c:pt idx="121">
                  <c:v>1.4004629629629783E-3</c:v>
                </c:pt>
                <c:pt idx="122">
                  <c:v>1.4120370370370727E-3</c:v>
                </c:pt>
                <c:pt idx="123">
                  <c:v>1.4236111111111116E-3</c:v>
                </c:pt>
                <c:pt idx="124">
                  <c:v>1.435185185185206E-3</c:v>
                </c:pt>
                <c:pt idx="125">
                  <c:v>1.4467592592593004E-3</c:v>
                </c:pt>
                <c:pt idx="126">
                  <c:v>1.4583333333333393E-3</c:v>
                </c:pt>
                <c:pt idx="127">
                  <c:v>1.4699074074074336E-3</c:v>
                </c:pt>
                <c:pt idx="128">
                  <c:v>1.5046296296296613E-3</c:v>
                </c:pt>
                <c:pt idx="129">
                  <c:v>1.5162037037037002E-3</c:v>
                </c:pt>
                <c:pt idx="130">
                  <c:v>1.5277777777777946E-3</c:v>
                </c:pt>
                <c:pt idx="131">
                  <c:v>1.5393518518518889E-3</c:v>
                </c:pt>
                <c:pt idx="132">
                  <c:v>1.5509259259259278E-3</c:v>
                </c:pt>
                <c:pt idx="133">
                  <c:v>1.5625000000000222E-3</c:v>
                </c:pt>
                <c:pt idx="134">
                  <c:v>1.5740740740741166E-3</c:v>
                </c:pt>
                <c:pt idx="135">
                  <c:v>1.5856481481481555E-3</c:v>
                </c:pt>
                <c:pt idx="136">
                  <c:v>1.5972222222222499E-3</c:v>
                </c:pt>
                <c:pt idx="137">
                  <c:v>1.6087962962963442E-3</c:v>
                </c:pt>
                <c:pt idx="138">
                  <c:v>1.6203703703703831E-3</c:v>
                </c:pt>
                <c:pt idx="139">
                  <c:v>1.6319444444444775E-3</c:v>
                </c:pt>
                <c:pt idx="140">
                  <c:v>1.6435185185185164E-3</c:v>
                </c:pt>
                <c:pt idx="141">
                  <c:v>1.6550925925926108E-3</c:v>
                </c:pt>
                <c:pt idx="142">
                  <c:v>1.6666666666667052E-3</c:v>
                </c:pt>
                <c:pt idx="143">
                  <c:v>1.6898148148148384E-3</c:v>
                </c:pt>
                <c:pt idx="144">
                  <c:v>1.7013888888889328E-3</c:v>
                </c:pt>
                <c:pt idx="145">
                  <c:v>1.7129629629629717E-3</c:v>
                </c:pt>
                <c:pt idx="146">
                  <c:v>1.7245370370370661E-3</c:v>
                </c:pt>
                <c:pt idx="147">
                  <c:v>1.7361111111111605E-3</c:v>
                </c:pt>
                <c:pt idx="148">
                  <c:v>1.7476851851851993E-3</c:v>
                </c:pt>
                <c:pt idx="149">
                  <c:v>1.7592592592592937E-3</c:v>
                </c:pt>
                <c:pt idx="150">
                  <c:v>1.7708333333333326E-3</c:v>
                </c:pt>
                <c:pt idx="151">
                  <c:v>1.782407407407427E-3</c:v>
                </c:pt>
                <c:pt idx="152">
                  <c:v>1.7939814814815214E-3</c:v>
                </c:pt>
                <c:pt idx="153">
                  <c:v>1.8055555555555602E-3</c:v>
                </c:pt>
                <c:pt idx="154">
                  <c:v>1.8171296296296546E-3</c:v>
                </c:pt>
                <c:pt idx="155">
                  <c:v>1.828703703703749E-3</c:v>
                </c:pt>
                <c:pt idx="156">
                  <c:v>1.8402777777777879E-3</c:v>
                </c:pt>
                <c:pt idx="157">
                  <c:v>1.8518518518518823E-3</c:v>
                </c:pt>
                <c:pt idx="158">
                  <c:v>1.8634259259259767E-3</c:v>
                </c:pt>
                <c:pt idx="159">
                  <c:v>1.8750000000000155E-3</c:v>
                </c:pt>
                <c:pt idx="160">
                  <c:v>1.8865740740741099E-3</c:v>
                </c:pt>
                <c:pt idx="161">
                  <c:v>1.8981481481481488E-3</c:v>
                </c:pt>
                <c:pt idx="162">
                  <c:v>1.9097222222222432E-3</c:v>
                </c:pt>
                <c:pt idx="163">
                  <c:v>1.9212962962963376E-3</c:v>
                </c:pt>
                <c:pt idx="164">
                  <c:v>1.9328703703703765E-3</c:v>
                </c:pt>
                <c:pt idx="165">
                  <c:v>1.9444444444444708E-3</c:v>
                </c:pt>
                <c:pt idx="166">
                  <c:v>1.9560185185185652E-3</c:v>
                </c:pt>
                <c:pt idx="167">
                  <c:v>1.9675925925926041E-3</c:v>
                </c:pt>
                <c:pt idx="168">
                  <c:v>1.9791666666666985E-3</c:v>
                </c:pt>
                <c:pt idx="169">
                  <c:v>1.9907407407407374E-3</c:v>
                </c:pt>
                <c:pt idx="170">
                  <c:v>2.0023148148148318E-3</c:v>
                </c:pt>
                <c:pt idx="171">
                  <c:v>2.0138888888889261E-3</c:v>
                </c:pt>
                <c:pt idx="172">
                  <c:v>2.025462962962965E-3</c:v>
                </c:pt>
                <c:pt idx="173">
                  <c:v>2.0370370370370594E-3</c:v>
                </c:pt>
                <c:pt idx="174">
                  <c:v>2.0486111111111538E-3</c:v>
                </c:pt>
                <c:pt idx="175">
                  <c:v>2.0601851851851927E-3</c:v>
                </c:pt>
                <c:pt idx="176">
                  <c:v>2.0717592592592871E-3</c:v>
                </c:pt>
                <c:pt idx="177">
                  <c:v>2.0833333333333814E-3</c:v>
                </c:pt>
                <c:pt idx="178">
                  <c:v>2.0949074074074203E-3</c:v>
                </c:pt>
                <c:pt idx="179">
                  <c:v>2.1064814814815147E-3</c:v>
                </c:pt>
                <c:pt idx="180">
                  <c:v>2.1180555555555536E-3</c:v>
                </c:pt>
                <c:pt idx="181">
                  <c:v>2.129629629629648E-3</c:v>
                </c:pt>
                <c:pt idx="182">
                  <c:v>2.1412037037037424E-3</c:v>
                </c:pt>
                <c:pt idx="183">
                  <c:v>2.1527777777777812E-3</c:v>
                </c:pt>
                <c:pt idx="184">
                  <c:v>2.1643518518518756E-3</c:v>
                </c:pt>
                <c:pt idx="185">
                  <c:v>2.17592592592597E-3</c:v>
                </c:pt>
                <c:pt idx="186">
                  <c:v>2.1875000000000089E-3</c:v>
                </c:pt>
                <c:pt idx="187">
                  <c:v>2.1990740740741033E-3</c:v>
                </c:pt>
                <c:pt idx="188">
                  <c:v>2.2106481481481977E-3</c:v>
                </c:pt>
                <c:pt idx="189">
                  <c:v>2.2222222222222365E-3</c:v>
                </c:pt>
                <c:pt idx="190">
                  <c:v>2.2337962962963309E-3</c:v>
                </c:pt>
                <c:pt idx="191">
                  <c:v>2.2453703703703698E-3</c:v>
                </c:pt>
                <c:pt idx="192">
                  <c:v>2.2569444444444642E-3</c:v>
                </c:pt>
                <c:pt idx="193">
                  <c:v>2.2685185185185586E-3</c:v>
                </c:pt>
                <c:pt idx="194">
                  <c:v>2.2800925925925974E-3</c:v>
                </c:pt>
                <c:pt idx="195">
                  <c:v>2.2916666666666918E-3</c:v>
                </c:pt>
                <c:pt idx="196">
                  <c:v>2.3032407407407862E-3</c:v>
                </c:pt>
                <c:pt idx="197">
                  <c:v>2.3148148148148251E-3</c:v>
                </c:pt>
                <c:pt idx="198">
                  <c:v>2.3263888888889195E-3</c:v>
                </c:pt>
                <c:pt idx="199">
                  <c:v>2.3379629629630139E-3</c:v>
                </c:pt>
                <c:pt idx="200">
                  <c:v>2.3495370370370527E-3</c:v>
                </c:pt>
                <c:pt idx="201">
                  <c:v>2.3611111111111471E-3</c:v>
                </c:pt>
                <c:pt idx="202">
                  <c:v>2.372685185185186E-3</c:v>
                </c:pt>
                <c:pt idx="203">
                  <c:v>2.3842592592592804E-3</c:v>
                </c:pt>
                <c:pt idx="204">
                  <c:v>2.3958333333333748E-3</c:v>
                </c:pt>
                <c:pt idx="205">
                  <c:v>2.4074074074074137E-3</c:v>
                </c:pt>
                <c:pt idx="206">
                  <c:v>2.418981481481508E-3</c:v>
                </c:pt>
                <c:pt idx="207">
                  <c:v>2.4305555555556024E-3</c:v>
                </c:pt>
                <c:pt idx="208">
                  <c:v>2.4421296296296413E-3</c:v>
                </c:pt>
                <c:pt idx="209">
                  <c:v>2.4537037037037357E-3</c:v>
                </c:pt>
                <c:pt idx="210">
                  <c:v>2.4652777777777746E-3</c:v>
                </c:pt>
                <c:pt idx="211">
                  <c:v>2.476851851851869E-3</c:v>
                </c:pt>
                <c:pt idx="212">
                  <c:v>2.4884259259259633E-3</c:v>
                </c:pt>
                <c:pt idx="213">
                  <c:v>2.5000000000000022E-3</c:v>
                </c:pt>
                <c:pt idx="214">
                  <c:v>2.5115740740740966E-3</c:v>
                </c:pt>
                <c:pt idx="215">
                  <c:v>2.523148148148191E-3</c:v>
                </c:pt>
                <c:pt idx="216">
                  <c:v>2.5347222222222299E-3</c:v>
                </c:pt>
                <c:pt idx="217">
                  <c:v>2.5462962962963243E-3</c:v>
                </c:pt>
                <c:pt idx="218">
                  <c:v>2.5578703703704186E-3</c:v>
                </c:pt>
                <c:pt idx="219">
                  <c:v>2.5694444444444575E-3</c:v>
                </c:pt>
                <c:pt idx="220">
                  <c:v>2.5810185185185519E-3</c:v>
                </c:pt>
                <c:pt idx="221">
                  <c:v>2.5925925925925908E-3</c:v>
                </c:pt>
                <c:pt idx="222">
                  <c:v>2.6041666666666852E-3</c:v>
                </c:pt>
                <c:pt idx="223">
                  <c:v>2.6157407407407796E-3</c:v>
                </c:pt>
                <c:pt idx="224">
                  <c:v>2.6273148148148184E-3</c:v>
                </c:pt>
                <c:pt idx="225">
                  <c:v>2.6388888888889128E-3</c:v>
                </c:pt>
                <c:pt idx="226">
                  <c:v>2.6504629629630072E-3</c:v>
                </c:pt>
                <c:pt idx="227">
                  <c:v>2.6620370370370461E-3</c:v>
                </c:pt>
                <c:pt idx="228">
                  <c:v>2.6736111111111405E-3</c:v>
                </c:pt>
                <c:pt idx="229">
                  <c:v>2.6851851851852349E-3</c:v>
                </c:pt>
                <c:pt idx="230">
                  <c:v>2.6967592592592737E-3</c:v>
                </c:pt>
                <c:pt idx="231">
                  <c:v>2.7083333333333681E-3</c:v>
                </c:pt>
                <c:pt idx="232">
                  <c:v>2.719907407407407E-3</c:v>
                </c:pt>
                <c:pt idx="233">
                  <c:v>2.7314814814815014E-3</c:v>
                </c:pt>
                <c:pt idx="234">
                  <c:v>2.7430555555555958E-3</c:v>
                </c:pt>
                <c:pt idx="235">
                  <c:v>2.7546296296296346E-3</c:v>
                </c:pt>
                <c:pt idx="236">
                  <c:v>2.766203703703729E-3</c:v>
                </c:pt>
                <c:pt idx="237">
                  <c:v>2.7777777777778234E-3</c:v>
                </c:pt>
                <c:pt idx="238">
                  <c:v>2.7893518518518623E-3</c:v>
                </c:pt>
                <c:pt idx="239">
                  <c:v>2.8009259259259567E-3</c:v>
                </c:pt>
                <c:pt idx="240">
                  <c:v>2.8125000000000511E-3</c:v>
                </c:pt>
                <c:pt idx="241">
                  <c:v>2.8240740740740899E-3</c:v>
                </c:pt>
                <c:pt idx="242">
                  <c:v>2.8356481481481843E-3</c:v>
                </c:pt>
                <c:pt idx="243">
                  <c:v>2.8472222222222232E-3</c:v>
                </c:pt>
                <c:pt idx="244">
                  <c:v>2.8587962962963176E-3</c:v>
                </c:pt>
                <c:pt idx="245">
                  <c:v>2.870370370370412E-3</c:v>
                </c:pt>
                <c:pt idx="246">
                  <c:v>2.8819444444444509E-3</c:v>
                </c:pt>
                <c:pt idx="247">
                  <c:v>2.8935185185185452E-3</c:v>
                </c:pt>
                <c:pt idx="248">
                  <c:v>2.9050925925926396E-3</c:v>
                </c:pt>
                <c:pt idx="249">
                  <c:v>2.9166666666666785E-3</c:v>
                </c:pt>
                <c:pt idx="250">
                  <c:v>2.9282407407407729E-3</c:v>
                </c:pt>
                <c:pt idx="251">
                  <c:v>2.9398148148148118E-3</c:v>
                </c:pt>
                <c:pt idx="252">
                  <c:v>2.9513888888889062E-3</c:v>
                </c:pt>
                <c:pt idx="253">
                  <c:v>2.9629629629630005E-3</c:v>
                </c:pt>
                <c:pt idx="254">
                  <c:v>2.9745370370370394E-3</c:v>
                </c:pt>
                <c:pt idx="255">
                  <c:v>2.9861111111111338E-3</c:v>
                </c:pt>
                <c:pt idx="256">
                  <c:v>2.9976851851852282E-3</c:v>
                </c:pt>
                <c:pt idx="257">
                  <c:v>3.0092592592592671E-3</c:v>
                </c:pt>
                <c:pt idx="258">
                  <c:v>3.0208333333333615E-3</c:v>
                </c:pt>
                <c:pt idx="259">
                  <c:v>3.0324074074074558E-3</c:v>
                </c:pt>
                <c:pt idx="260">
                  <c:v>3.0439814814814947E-3</c:v>
                </c:pt>
                <c:pt idx="261">
                  <c:v>3.0555555555555891E-3</c:v>
                </c:pt>
                <c:pt idx="262">
                  <c:v>3.067129629629628E-3</c:v>
                </c:pt>
                <c:pt idx="263">
                  <c:v>3.0787037037037224E-3</c:v>
                </c:pt>
                <c:pt idx="264">
                  <c:v>3.0902777777778168E-3</c:v>
                </c:pt>
                <c:pt idx="265">
                  <c:v>3.1018518518518556E-3</c:v>
                </c:pt>
                <c:pt idx="266">
                  <c:v>3.11342592592595E-3</c:v>
                </c:pt>
                <c:pt idx="267">
                  <c:v>3.1250000000000444E-3</c:v>
                </c:pt>
                <c:pt idx="268">
                  <c:v>3.1365740740740833E-3</c:v>
                </c:pt>
                <c:pt idx="269">
                  <c:v>3.1481481481481777E-3</c:v>
                </c:pt>
                <c:pt idx="270">
                  <c:v>3.1597222222222721E-3</c:v>
                </c:pt>
                <c:pt idx="271">
                  <c:v>3.1712962962963109E-3</c:v>
                </c:pt>
                <c:pt idx="272">
                  <c:v>3.1828703703704053E-3</c:v>
                </c:pt>
                <c:pt idx="273">
                  <c:v>3.1944444444444442E-3</c:v>
                </c:pt>
                <c:pt idx="274">
                  <c:v>3.2060185185185386E-3</c:v>
                </c:pt>
                <c:pt idx="275">
                  <c:v>3.217592592592633E-3</c:v>
                </c:pt>
                <c:pt idx="276">
                  <c:v>3.2291666666666718E-3</c:v>
                </c:pt>
                <c:pt idx="277">
                  <c:v>3.2407407407407662E-3</c:v>
                </c:pt>
                <c:pt idx="278">
                  <c:v>3.2523148148148606E-3</c:v>
                </c:pt>
                <c:pt idx="279">
                  <c:v>3.2638888888888995E-3</c:v>
                </c:pt>
                <c:pt idx="280">
                  <c:v>3.2754629629629939E-3</c:v>
                </c:pt>
                <c:pt idx="281">
                  <c:v>3.2870370370370883E-3</c:v>
                </c:pt>
                <c:pt idx="282">
                  <c:v>3.2986111111111271E-3</c:v>
                </c:pt>
                <c:pt idx="283">
                  <c:v>3.3101851851852215E-3</c:v>
                </c:pt>
                <c:pt idx="284">
                  <c:v>3.3217592592592604E-3</c:v>
                </c:pt>
                <c:pt idx="285">
                  <c:v>3.3333333333333548E-3</c:v>
                </c:pt>
                <c:pt idx="286">
                  <c:v>3.3449074074074492E-3</c:v>
                </c:pt>
                <c:pt idx="287">
                  <c:v>3.3564814814814881E-3</c:v>
                </c:pt>
                <c:pt idx="288">
                  <c:v>3.3680555555555824E-3</c:v>
                </c:pt>
                <c:pt idx="289">
                  <c:v>3.3796296296296768E-3</c:v>
                </c:pt>
                <c:pt idx="290">
                  <c:v>3.3912037037037157E-3</c:v>
                </c:pt>
                <c:pt idx="291">
                  <c:v>3.4027777777778101E-3</c:v>
                </c:pt>
                <c:pt idx="292">
                  <c:v>3.414351851851849E-3</c:v>
                </c:pt>
                <c:pt idx="293">
                  <c:v>3.4259259259259434E-3</c:v>
                </c:pt>
                <c:pt idx="294">
                  <c:v>3.4375000000000377E-3</c:v>
                </c:pt>
                <c:pt idx="295">
                  <c:v>3.4490740740740766E-3</c:v>
                </c:pt>
                <c:pt idx="296">
                  <c:v>3.460648148148171E-3</c:v>
                </c:pt>
                <c:pt idx="297">
                  <c:v>3.4722222222222654E-3</c:v>
                </c:pt>
                <c:pt idx="298">
                  <c:v>3.4837962962963043E-3</c:v>
                </c:pt>
                <c:pt idx="299">
                  <c:v>3.4953703703703987E-3</c:v>
                </c:pt>
                <c:pt idx="300">
                  <c:v>3.506944444444493E-3</c:v>
                </c:pt>
                <c:pt idx="301">
                  <c:v>3.5185185185185319E-3</c:v>
                </c:pt>
                <c:pt idx="302">
                  <c:v>3.5300925925926263E-3</c:v>
                </c:pt>
                <c:pt idx="303">
                  <c:v>3.5416666666666652E-3</c:v>
                </c:pt>
                <c:pt idx="304">
                  <c:v>3.5532407407407596E-3</c:v>
                </c:pt>
                <c:pt idx="305">
                  <c:v>3.564814814814854E-3</c:v>
                </c:pt>
                <c:pt idx="306">
                  <c:v>3.5763888888888928E-3</c:v>
                </c:pt>
                <c:pt idx="307">
                  <c:v>3.5879629629629872E-3</c:v>
                </c:pt>
                <c:pt idx="308">
                  <c:v>3.5995370370370816E-3</c:v>
                </c:pt>
                <c:pt idx="309">
                  <c:v>3.6111111111111205E-3</c:v>
                </c:pt>
                <c:pt idx="310">
                  <c:v>3.6226851851852149E-3</c:v>
                </c:pt>
                <c:pt idx="311">
                  <c:v>3.6342592592593093E-3</c:v>
                </c:pt>
                <c:pt idx="312">
                  <c:v>3.6458333333333481E-3</c:v>
                </c:pt>
                <c:pt idx="313">
                  <c:v>3.6574074074074425E-3</c:v>
                </c:pt>
                <c:pt idx="314">
                  <c:v>3.6689814814814814E-3</c:v>
                </c:pt>
                <c:pt idx="315">
                  <c:v>3.6805555555555758E-3</c:v>
                </c:pt>
                <c:pt idx="316">
                  <c:v>3.6921296296296702E-3</c:v>
                </c:pt>
                <c:pt idx="317">
                  <c:v>3.703703703703709E-3</c:v>
                </c:pt>
                <c:pt idx="318">
                  <c:v>3.7152777777778034E-3</c:v>
                </c:pt>
                <c:pt idx="319">
                  <c:v>3.7268518518518978E-3</c:v>
                </c:pt>
                <c:pt idx="320">
                  <c:v>3.7384259259259367E-3</c:v>
                </c:pt>
                <c:pt idx="321">
                  <c:v>3.7500000000000311E-3</c:v>
                </c:pt>
                <c:pt idx="322">
                  <c:v>3.7731481481481643E-3</c:v>
                </c:pt>
                <c:pt idx="323">
                  <c:v>3.7847222222222587E-3</c:v>
                </c:pt>
                <c:pt idx="324">
                  <c:v>3.7962962962962976E-3</c:v>
                </c:pt>
                <c:pt idx="325">
                  <c:v>3.807870370370392E-3</c:v>
                </c:pt>
                <c:pt idx="326">
                  <c:v>3.8194444444444864E-3</c:v>
                </c:pt>
                <c:pt idx="327">
                  <c:v>3.8310185185185253E-3</c:v>
                </c:pt>
                <c:pt idx="328">
                  <c:v>3.8425925925926196E-3</c:v>
                </c:pt>
                <c:pt idx="329">
                  <c:v>3.854166666666714E-3</c:v>
                </c:pt>
                <c:pt idx="330">
                  <c:v>3.8657407407407529E-3</c:v>
                </c:pt>
                <c:pt idx="331">
                  <c:v>3.8773148148148473E-3</c:v>
                </c:pt>
                <c:pt idx="332">
                  <c:v>3.8888888888888862E-3</c:v>
                </c:pt>
                <c:pt idx="333">
                  <c:v>3.9004629629629806E-3</c:v>
                </c:pt>
                <c:pt idx="334">
                  <c:v>3.9120370370370749E-3</c:v>
                </c:pt>
                <c:pt idx="335">
                  <c:v>3.9236111111111138E-3</c:v>
                </c:pt>
                <c:pt idx="336">
                  <c:v>3.9351851851852082E-3</c:v>
                </c:pt>
                <c:pt idx="337">
                  <c:v>3.9467592592593026E-3</c:v>
                </c:pt>
                <c:pt idx="338">
                  <c:v>3.9583333333333415E-3</c:v>
                </c:pt>
                <c:pt idx="339">
                  <c:v>3.9699074074074359E-3</c:v>
                </c:pt>
                <c:pt idx="340">
                  <c:v>3.9814814814815302E-3</c:v>
                </c:pt>
                <c:pt idx="341">
                  <c:v>3.9930555555555691E-3</c:v>
                </c:pt>
                <c:pt idx="342">
                  <c:v>4.0046296296296635E-3</c:v>
                </c:pt>
                <c:pt idx="343">
                  <c:v>4.0162037037037024E-3</c:v>
                </c:pt>
                <c:pt idx="344">
                  <c:v>4.0277777777777968E-3</c:v>
                </c:pt>
                <c:pt idx="345">
                  <c:v>4.0393518518518912E-3</c:v>
                </c:pt>
                <c:pt idx="346">
                  <c:v>4.05092592592593E-3</c:v>
                </c:pt>
                <c:pt idx="347">
                  <c:v>4.0625000000000244E-3</c:v>
                </c:pt>
                <c:pt idx="348">
                  <c:v>4.0740740740741188E-3</c:v>
                </c:pt>
                <c:pt idx="349">
                  <c:v>4.0856481481481577E-3</c:v>
                </c:pt>
                <c:pt idx="350">
                  <c:v>4.0972222222222521E-3</c:v>
                </c:pt>
                <c:pt idx="351">
                  <c:v>4.1087962962963465E-3</c:v>
                </c:pt>
                <c:pt idx="352">
                  <c:v>4.1203703703703853E-3</c:v>
                </c:pt>
                <c:pt idx="353">
                  <c:v>4.1319444444444797E-3</c:v>
                </c:pt>
                <c:pt idx="354">
                  <c:v>4.1435185185185186E-3</c:v>
                </c:pt>
                <c:pt idx="355">
                  <c:v>4.155092592592613E-3</c:v>
                </c:pt>
                <c:pt idx="356">
                  <c:v>4.1666666666667074E-3</c:v>
                </c:pt>
                <c:pt idx="357">
                  <c:v>4.1782407407407463E-3</c:v>
                </c:pt>
                <c:pt idx="358">
                  <c:v>4.1898148148148406E-3</c:v>
                </c:pt>
                <c:pt idx="359">
                  <c:v>4.201388888888935E-3</c:v>
                </c:pt>
                <c:pt idx="360">
                  <c:v>4.2129629629629739E-3</c:v>
                </c:pt>
                <c:pt idx="361">
                  <c:v>4.2245370370370683E-3</c:v>
                </c:pt>
                <c:pt idx="362">
                  <c:v>4.2361111111111627E-3</c:v>
                </c:pt>
                <c:pt idx="363">
                  <c:v>4.2476851851852016E-3</c:v>
                </c:pt>
                <c:pt idx="364">
                  <c:v>4.2592592592592959E-3</c:v>
                </c:pt>
                <c:pt idx="365">
                  <c:v>4.2708333333333348E-3</c:v>
                </c:pt>
                <c:pt idx="366">
                  <c:v>4.2824074074074292E-3</c:v>
                </c:pt>
                <c:pt idx="367">
                  <c:v>4.2939814814815236E-3</c:v>
                </c:pt>
                <c:pt idx="368">
                  <c:v>4.3055555555555625E-3</c:v>
                </c:pt>
                <c:pt idx="369">
                  <c:v>4.3171296296296569E-3</c:v>
                </c:pt>
                <c:pt idx="370">
                  <c:v>4.3287037037037512E-3</c:v>
                </c:pt>
                <c:pt idx="371">
                  <c:v>4.3402777777777901E-3</c:v>
                </c:pt>
                <c:pt idx="372">
                  <c:v>4.3518518518518845E-3</c:v>
                </c:pt>
                <c:pt idx="373">
                  <c:v>4.3634259259259234E-3</c:v>
                </c:pt>
                <c:pt idx="374">
                  <c:v>4.3750000000000178E-3</c:v>
                </c:pt>
                <c:pt idx="375">
                  <c:v>4.3865740740741122E-3</c:v>
                </c:pt>
                <c:pt idx="376">
                  <c:v>4.398148148148151E-3</c:v>
                </c:pt>
                <c:pt idx="377">
                  <c:v>4.4097222222222454E-3</c:v>
                </c:pt>
                <c:pt idx="378">
                  <c:v>4.4212962962963398E-3</c:v>
                </c:pt>
                <c:pt idx="379">
                  <c:v>4.4328703703703787E-3</c:v>
                </c:pt>
                <c:pt idx="380">
                  <c:v>4.4444444444444731E-3</c:v>
                </c:pt>
                <c:pt idx="381">
                  <c:v>4.4560185185185675E-3</c:v>
                </c:pt>
                <c:pt idx="382">
                  <c:v>4.4675925925926063E-3</c:v>
                </c:pt>
                <c:pt idx="383">
                  <c:v>4.4791666666667007E-3</c:v>
                </c:pt>
                <c:pt idx="384">
                  <c:v>4.4907407407407396E-3</c:v>
                </c:pt>
                <c:pt idx="385">
                  <c:v>4.502314814814834E-3</c:v>
                </c:pt>
                <c:pt idx="386">
                  <c:v>4.5138888888889284E-3</c:v>
                </c:pt>
                <c:pt idx="387">
                  <c:v>4.5254629629629672E-3</c:v>
                </c:pt>
                <c:pt idx="388">
                  <c:v>4.5370370370370616E-3</c:v>
                </c:pt>
                <c:pt idx="389">
                  <c:v>4.548611111111156E-3</c:v>
                </c:pt>
                <c:pt idx="390">
                  <c:v>4.5601851851851949E-3</c:v>
                </c:pt>
                <c:pt idx="391">
                  <c:v>4.5717592592592893E-3</c:v>
                </c:pt>
                <c:pt idx="392">
                  <c:v>4.5833333333333837E-3</c:v>
                </c:pt>
                <c:pt idx="393">
                  <c:v>4.5949074074074225E-3</c:v>
                </c:pt>
                <c:pt idx="394">
                  <c:v>4.6064814814815169E-3</c:v>
                </c:pt>
                <c:pt idx="395">
                  <c:v>4.6180555555555558E-3</c:v>
                </c:pt>
                <c:pt idx="396">
                  <c:v>4.6296296296296502E-3</c:v>
                </c:pt>
                <c:pt idx="397">
                  <c:v>4.6412037037037446E-3</c:v>
                </c:pt>
                <c:pt idx="398">
                  <c:v>4.6527777777777835E-3</c:v>
                </c:pt>
                <c:pt idx="399">
                  <c:v>4.6643518518518778E-3</c:v>
                </c:pt>
                <c:pt idx="400">
                  <c:v>4.6759259259259722E-3</c:v>
                </c:pt>
                <c:pt idx="401">
                  <c:v>4.6875000000000111E-3</c:v>
                </c:pt>
                <c:pt idx="402">
                  <c:v>4.6990740740741055E-3</c:v>
                </c:pt>
                <c:pt idx="403">
                  <c:v>4.7106481481481444E-3</c:v>
                </c:pt>
                <c:pt idx="404">
                  <c:v>4.7222222222222388E-3</c:v>
                </c:pt>
                <c:pt idx="405">
                  <c:v>4.7337962962963331E-3</c:v>
                </c:pt>
                <c:pt idx="406">
                  <c:v>4.745370370370372E-3</c:v>
                </c:pt>
                <c:pt idx="407">
                  <c:v>4.7569444444444664E-3</c:v>
                </c:pt>
                <c:pt idx="408">
                  <c:v>4.7685185185185608E-3</c:v>
                </c:pt>
                <c:pt idx="409">
                  <c:v>4.7800925925925997E-3</c:v>
                </c:pt>
                <c:pt idx="410">
                  <c:v>4.7916666666666941E-3</c:v>
                </c:pt>
                <c:pt idx="411">
                  <c:v>4.8032407407407884E-3</c:v>
                </c:pt>
                <c:pt idx="412">
                  <c:v>4.8148148148148273E-3</c:v>
                </c:pt>
                <c:pt idx="413">
                  <c:v>4.8263888888889217E-3</c:v>
                </c:pt>
                <c:pt idx="414">
                  <c:v>4.8379629629629606E-3</c:v>
                </c:pt>
                <c:pt idx="415">
                  <c:v>4.849537037037055E-3</c:v>
                </c:pt>
                <c:pt idx="416">
                  <c:v>4.8611111111111494E-3</c:v>
                </c:pt>
                <c:pt idx="417">
                  <c:v>4.8726851851851882E-3</c:v>
                </c:pt>
                <c:pt idx="418">
                  <c:v>4.8842592592592826E-3</c:v>
                </c:pt>
                <c:pt idx="419">
                  <c:v>4.895833333333377E-3</c:v>
                </c:pt>
                <c:pt idx="420">
                  <c:v>4.9074074074074159E-3</c:v>
                </c:pt>
                <c:pt idx="421">
                  <c:v>4.9189814814815103E-3</c:v>
                </c:pt>
                <c:pt idx="422">
                  <c:v>4.9305555555556047E-3</c:v>
                </c:pt>
                <c:pt idx="423">
                  <c:v>4.9421296296296435E-3</c:v>
                </c:pt>
                <c:pt idx="424">
                  <c:v>4.9537037037037379E-3</c:v>
                </c:pt>
                <c:pt idx="425">
                  <c:v>4.9652777777777768E-3</c:v>
                </c:pt>
                <c:pt idx="426">
                  <c:v>4.9768518518518712E-3</c:v>
                </c:pt>
                <c:pt idx="427">
                  <c:v>4.9884259259259656E-3</c:v>
                </c:pt>
                <c:pt idx="428">
                  <c:v>5.0000000000000044E-3</c:v>
                </c:pt>
                <c:pt idx="429">
                  <c:v>5.0115740740740988E-3</c:v>
                </c:pt>
                <c:pt idx="430">
                  <c:v>5.0231481481481932E-3</c:v>
                </c:pt>
                <c:pt idx="431">
                  <c:v>5.0347222222222321E-3</c:v>
                </c:pt>
                <c:pt idx="432">
                  <c:v>5.0462962962963265E-3</c:v>
                </c:pt>
                <c:pt idx="433">
                  <c:v>5.0578703703704209E-3</c:v>
                </c:pt>
                <c:pt idx="434">
                  <c:v>5.0694444444444597E-3</c:v>
                </c:pt>
                <c:pt idx="435">
                  <c:v>5.0810185185185541E-3</c:v>
                </c:pt>
                <c:pt idx="436">
                  <c:v>5.092592592592593E-3</c:v>
                </c:pt>
                <c:pt idx="437">
                  <c:v>5.1041666666666874E-3</c:v>
                </c:pt>
                <c:pt idx="438">
                  <c:v>5.1157407407407818E-3</c:v>
                </c:pt>
                <c:pt idx="439">
                  <c:v>5.138888888888915E-3</c:v>
                </c:pt>
                <c:pt idx="440">
                  <c:v>5.1504629629630094E-3</c:v>
                </c:pt>
                <c:pt idx="441">
                  <c:v>5.1620370370370483E-3</c:v>
                </c:pt>
                <c:pt idx="442">
                  <c:v>5.1736111111111427E-3</c:v>
                </c:pt>
                <c:pt idx="443">
                  <c:v>5.1851851851851816E-3</c:v>
                </c:pt>
                <c:pt idx="444">
                  <c:v>5.196759259259276E-3</c:v>
                </c:pt>
                <c:pt idx="445">
                  <c:v>5.2083333333333703E-3</c:v>
                </c:pt>
                <c:pt idx="446">
                  <c:v>5.2199074074074092E-3</c:v>
                </c:pt>
                <c:pt idx="447">
                  <c:v>5.2314814814815036E-3</c:v>
                </c:pt>
                <c:pt idx="448">
                  <c:v>5.243055555555598E-3</c:v>
                </c:pt>
                <c:pt idx="449">
                  <c:v>5.2546296296296369E-3</c:v>
                </c:pt>
                <c:pt idx="450">
                  <c:v>5.2662037037037313E-3</c:v>
                </c:pt>
                <c:pt idx="451">
                  <c:v>5.2777777777778256E-3</c:v>
                </c:pt>
                <c:pt idx="452">
                  <c:v>5.2893518518518645E-3</c:v>
                </c:pt>
                <c:pt idx="453">
                  <c:v>5.3009259259259589E-3</c:v>
                </c:pt>
                <c:pt idx="454">
                  <c:v>5.3124999999999978E-3</c:v>
                </c:pt>
                <c:pt idx="455">
                  <c:v>5.3240740740740922E-3</c:v>
                </c:pt>
                <c:pt idx="456">
                  <c:v>5.3356481481481866E-3</c:v>
                </c:pt>
                <c:pt idx="457">
                  <c:v>5.3472222222222254E-3</c:v>
                </c:pt>
                <c:pt idx="458">
                  <c:v>5.3587962962963198E-3</c:v>
                </c:pt>
                <c:pt idx="459">
                  <c:v>5.3703703703704142E-3</c:v>
                </c:pt>
                <c:pt idx="460">
                  <c:v>5.3819444444444531E-3</c:v>
                </c:pt>
                <c:pt idx="461">
                  <c:v>5.3935185185185475E-3</c:v>
                </c:pt>
                <c:pt idx="462">
                  <c:v>5.4050925925926419E-3</c:v>
                </c:pt>
                <c:pt idx="463">
                  <c:v>5.4166666666666807E-3</c:v>
                </c:pt>
                <c:pt idx="464">
                  <c:v>5.4282407407407751E-3</c:v>
                </c:pt>
                <c:pt idx="465">
                  <c:v>5.439814814814814E-3</c:v>
                </c:pt>
                <c:pt idx="466">
                  <c:v>5.4513888888889084E-3</c:v>
                </c:pt>
                <c:pt idx="467">
                  <c:v>5.4629629629630028E-3</c:v>
                </c:pt>
                <c:pt idx="468">
                  <c:v>5.4745370370370416E-3</c:v>
                </c:pt>
                <c:pt idx="469">
                  <c:v>5.486111111111136E-3</c:v>
                </c:pt>
                <c:pt idx="470">
                  <c:v>5.4976851851852304E-3</c:v>
                </c:pt>
                <c:pt idx="471">
                  <c:v>5.5092592592592693E-3</c:v>
                </c:pt>
                <c:pt idx="472">
                  <c:v>5.5208333333333637E-3</c:v>
                </c:pt>
                <c:pt idx="473">
                  <c:v>5.5324074074074581E-3</c:v>
                </c:pt>
                <c:pt idx="474">
                  <c:v>5.5439814814814969E-3</c:v>
                </c:pt>
                <c:pt idx="475">
                  <c:v>5.5555555555555913E-3</c:v>
                </c:pt>
                <c:pt idx="476">
                  <c:v>5.5671296296296302E-3</c:v>
                </c:pt>
                <c:pt idx="477">
                  <c:v>5.5787037037037246E-3</c:v>
                </c:pt>
                <c:pt idx="478">
                  <c:v>5.590277777777819E-3</c:v>
                </c:pt>
                <c:pt idx="479">
                  <c:v>5.6018518518518579E-3</c:v>
                </c:pt>
                <c:pt idx="480">
                  <c:v>5.6134259259259522E-3</c:v>
                </c:pt>
                <c:pt idx="481">
                  <c:v>5.6250000000000466E-3</c:v>
                </c:pt>
                <c:pt idx="482">
                  <c:v>5.6365740740740855E-3</c:v>
                </c:pt>
                <c:pt idx="483">
                  <c:v>5.6481481481481799E-3</c:v>
                </c:pt>
                <c:pt idx="484">
                  <c:v>5.6597222222222188E-3</c:v>
                </c:pt>
                <c:pt idx="485">
                  <c:v>5.6712962962963132E-3</c:v>
                </c:pt>
                <c:pt idx="486">
                  <c:v>5.6828703703704075E-3</c:v>
                </c:pt>
                <c:pt idx="487">
                  <c:v>5.6944444444444464E-3</c:v>
                </c:pt>
                <c:pt idx="488">
                  <c:v>5.7060185185185408E-3</c:v>
                </c:pt>
                <c:pt idx="489">
                  <c:v>5.7175925925926352E-3</c:v>
                </c:pt>
                <c:pt idx="490">
                  <c:v>5.7291666666666741E-3</c:v>
                </c:pt>
                <c:pt idx="491">
                  <c:v>5.7407407407407685E-3</c:v>
                </c:pt>
                <c:pt idx="492">
                  <c:v>5.7523148148148628E-3</c:v>
                </c:pt>
                <c:pt idx="493">
                  <c:v>5.7638888888889017E-3</c:v>
                </c:pt>
                <c:pt idx="494">
                  <c:v>5.7754629629629961E-3</c:v>
                </c:pt>
                <c:pt idx="495">
                  <c:v>5.787037037037035E-3</c:v>
                </c:pt>
                <c:pt idx="496">
                  <c:v>5.7986111111111294E-3</c:v>
                </c:pt>
                <c:pt idx="497">
                  <c:v>5.8101851851852238E-3</c:v>
                </c:pt>
                <c:pt idx="498">
                  <c:v>5.8217592592592626E-3</c:v>
                </c:pt>
                <c:pt idx="499">
                  <c:v>5.833333333333357E-3</c:v>
                </c:pt>
                <c:pt idx="500">
                  <c:v>5.8449074074074514E-3</c:v>
                </c:pt>
                <c:pt idx="501">
                  <c:v>5.8564814814814903E-3</c:v>
                </c:pt>
                <c:pt idx="502">
                  <c:v>5.8680555555555847E-3</c:v>
                </c:pt>
                <c:pt idx="503">
                  <c:v>5.8796296296296791E-3</c:v>
                </c:pt>
                <c:pt idx="504">
                  <c:v>5.8912037037037179E-3</c:v>
                </c:pt>
                <c:pt idx="505">
                  <c:v>5.9027777777778123E-3</c:v>
                </c:pt>
                <c:pt idx="506">
                  <c:v>5.9143518518518512E-3</c:v>
                </c:pt>
                <c:pt idx="507">
                  <c:v>5.9259259259259456E-3</c:v>
                </c:pt>
                <c:pt idx="508">
                  <c:v>5.93750000000004E-3</c:v>
                </c:pt>
                <c:pt idx="509">
                  <c:v>5.9490740740740788E-3</c:v>
                </c:pt>
                <c:pt idx="510">
                  <c:v>5.9606481481481732E-3</c:v>
                </c:pt>
                <c:pt idx="511">
                  <c:v>5.9722222222222676E-3</c:v>
                </c:pt>
                <c:pt idx="512">
                  <c:v>5.9837962962963065E-3</c:v>
                </c:pt>
                <c:pt idx="513">
                  <c:v>5.9953703703704009E-3</c:v>
                </c:pt>
                <c:pt idx="514">
                  <c:v>6.0069444444444953E-3</c:v>
                </c:pt>
                <c:pt idx="515">
                  <c:v>6.0185185185185341E-3</c:v>
                </c:pt>
                <c:pt idx="516">
                  <c:v>6.0300925925926285E-3</c:v>
                </c:pt>
                <c:pt idx="517">
                  <c:v>6.0416666666666674E-3</c:v>
                </c:pt>
                <c:pt idx="518">
                  <c:v>6.0532407407407618E-3</c:v>
                </c:pt>
                <c:pt idx="519">
                  <c:v>6.0648148148148562E-3</c:v>
                </c:pt>
                <c:pt idx="520">
                  <c:v>6.0763888888888951E-3</c:v>
                </c:pt>
                <c:pt idx="521">
                  <c:v>6.0879629629629894E-3</c:v>
                </c:pt>
                <c:pt idx="522">
                  <c:v>6.0995370370370838E-3</c:v>
                </c:pt>
                <c:pt idx="523">
                  <c:v>6.1111111111111227E-3</c:v>
                </c:pt>
                <c:pt idx="524">
                  <c:v>6.1226851851852171E-3</c:v>
                </c:pt>
                <c:pt idx="525">
                  <c:v>6.134259259259256E-3</c:v>
                </c:pt>
                <c:pt idx="526">
                  <c:v>6.1458333333333504E-3</c:v>
                </c:pt>
                <c:pt idx="527">
                  <c:v>6.1574074074074447E-3</c:v>
                </c:pt>
                <c:pt idx="528">
                  <c:v>6.1689814814814836E-3</c:v>
                </c:pt>
                <c:pt idx="529">
                  <c:v>6.180555555555578E-3</c:v>
                </c:pt>
                <c:pt idx="530">
                  <c:v>6.1921296296296724E-3</c:v>
                </c:pt>
                <c:pt idx="531">
                  <c:v>6.2037037037037113E-3</c:v>
                </c:pt>
                <c:pt idx="532">
                  <c:v>6.2152777777778057E-3</c:v>
                </c:pt>
                <c:pt idx="533">
                  <c:v>6.2268518518519E-3</c:v>
                </c:pt>
                <c:pt idx="534">
                  <c:v>6.2384259259259389E-3</c:v>
                </c:pt>
                <c:pt idx="535">
                  <c:v>6.2500000000000333E-3</c:v>
                </c:pt>
                <c:pt idx="536">
                  <c:v>6.2615740740740722E-3</c:v>
                </c:pt>
                <c:pt idx="537">
                  <c:v>6.2731481481481666E-3</c:v>
                </c:pt>
                <c:pt idx="538">
                  <c:v>6.284722222222261E-3</c:v>
                </c:pt>
                <c:pt idx="539">
                  <c:v>6.2962962962962998E-3</c:v>
                </c:pt>
                <c:pt idx="540">
                  <c:v>6.3078703703703942E-3</c:v>
                </c:pt>
                <c:pt idx="541">
                  <c:v>6.3194444444444886E-3</c:v>
                </c:pt>
                <c:pt idx="542">
                  <c:v>6.3310185185185275E-3</c:v>
                </c:pt>
                <c:pt idx="543">
                  <c:v>6.3425925925926219E-3</c:v>
                </c:pt>
                <c:pt idx="544">
                  <c:v>6.3541666666667163E-3</c:v>
                </c:pt>
                <c:pt idx="545">
                  <c:v>6.3657407407407551E-3</c:v>
                </c:pt>
                <c:pt idx="546">
                  <c:v>6.3773148148148495E-3</c:v>
                </c:pt>
                <c:pt idx="547">
                  <c:v>6.3888888888888884E-3</c:v>
                </c:pt>
                <c:pt idx="548">
                  <c:v>6.4004629629629828E-3</c:v>
                </c:pt>
                <c:pt idx="549">
                  <c:v>6.4120370370370772E-3</c:v>
                </c:pt>
                <c:pt idx="550">
                  <c:v>6.423611111111116E-3</c:v>
                </c:pt>
                <c:pt idx="551">
                  <c:v>6.4351851851852104E-3</c:v>
                </c:pt>
                <c:pt idx="552">
                  <c:v>6.4467592592593048E-3</c:v>
                </c:pt>
                <c:pt idx="553">
                  <c:v>6.4583333333333437E-3</c:v>
                </c:pt>
                <c:pt idx="554">
                  <c:v>6.4699074074074381E-3</c:v>
                </c:pt>
                <c:pt idx="555">
                  <c:v>6.4814814814815325E-3</c:v>
                </c:pt>
                <c:pt idx="556">
                  <c:v>6.4930555555555713E-3</c:v>
                </c:pt>
                <c:pt idx="557">
                  <c:v>6.5046296296296657E-3</c:v>
                </c:pt>
                <c:pt idx="558">
                  <c:v>6.5162037037037046E-3</c:v>
                </c:pt>
                <c:pt idx="559">
                  <c:v>6.527777777777799E-3</c:v>
                </c:pt>
                <c:pt idx="560">
                  <c:v>6.5393518518518934E-3</c:v>
                </c:pt>
                <c:pt idx="561">
                  <c:v>6.5509259259259323E-3</c:v>
                </c:pt>
                <c:pt idx="562">
                  <c:v>6.5625000000000266E-3</c:v>
                </c:pt>
                <c:pt idx="563">
                  <c:v>6.574074074074121E-3</c:v>
                </c:pt>
                <c:pt idx="564">
                  <c:v>6.5856481481481599E-3</c:v>
                </c:pt>
                <c:pt idx="565">
                  <c:v>6.5972222222222543E-3</c:v>
                </c:pt>
                <c:pt idx="566">
                  <c:v>6.6087962962962932E-3</c:v>
                </c:pt>
                <c:pt idx="567">
                  <c:v>6.6203703703703876E-3</c:v>
                </c:pt>
                <c:pt idx="568">
                  <c:v>6.6319444444444819E-3</c:v>
                </c:pt>
                <c:pt idx="569">
                  <c:v>6.6435185185185208E-3</c:v>
                </c:pt>
                <c:pt idx="570">
                  <c:v>6.6550925925926152E-3</c:v>
                </c:pt>
                <c:pt idx="571">
                  <c:v>6.6666666666667096E-3</c:v>
                </c:pt>
                <c:pt idx="572">
                  <c:v>6.6782407407407485E-3</c:v>
                </c:pt>
                <c:pt idx="573">
                  <c:v>6.6898148148148429E-3</c:v>
                </c:pt>
                <c:pt idx="574">
                  <c:v>6.7013888888889372E-3</c:v>
                </c:pt>
                <c:pt idx="575">
                  <c:v>6.7129629629629761E-3</c:v>
                </c:pt>
                <c:pt idx="576">
                  <c:v>6.7245370370370705E-3</c:v>
                </c:pt>
                <c:pt idx="577">
                  <c:v>6.7361111111111094E-3</c:v>
                </c:pt>
                <c:pt idx="578">
                  <c:v>6.7476851851852038E-3</c:v>
                </c:pt>
                <c:pt idx="579">
                  <c:v>6.7592592592592982E-3</c:v>
                </c:pt>
                <c:pt idx="580">
                  <c:v>6.770833333333337E-3</c:v>
                </c:pt>
                <c:pt idx="581">
                  <c:v>6.7824074074074314E-3</c:v>
                </c:pt>
                <c:pt idx="582">
                  <c:v>6.7939814814815258E-3</c:v>
                </c:pt>
                <c:pt idx="583">
                  <c:v>6.8055555555555647E-3</c:v>
                </c:pt>
                <c:pt idx="584">
                  <c:v>6.8171296296296591E-3</c:v>
                </c:pt>
                <c:pt idx="585">
                  <c:v>6.8287037037037535E-3</c:v>
                </c:pt>
                <c:pt idx="586">
                  <c:v>6.8402777777777923E-3</c:v>
                </c:pt>
                <c:pt idx="587">
                  <c:v>6.8518518518518867E-3</c:v>
                </c:pt>
                <c:pt idx="588">
                  <c:v>6.8634259259259256E-3</c:v>
                </c:pt>
                <c:pt idx="589">
                  <c:v>6.87500000000002E-3</c:v>
                </c:pt>
                <c:pt idx="590">
                  <c:v>6.8865740740741144E-3</c:v>
                </c:pt>
                <c:pt idx="591">
                  <c:v>6.8981481481481532E-3</c:v>
                </c:pt>
                <c:pt idx="592">
                  <c:v>6.9097222222222476E-3</c:v>
                </c:pt>
                <c:pt idx="593">
                  <c:v>6.921296296296342E-3</c:v>
                </c:pt>
                <c:pt idx="594">
                  <c:v>6.9328703703703809E-3</c:v>
                </c:pt>
                <c:pt idx="595">
                  <c:v>6.9444444444444753E-3</c:v>
                </c:pt>
                <c:pt idx="596">
                  <c:v>6.9560185185185697E-3</c:v>
                </c:pt>
                <c:pt idx="597">
                  <c:v>6.9675925925926085E-3</c:v>
                </c:pt>
                <c:pt idx="598">
                  <c:v>6.9791666666667029E-3</c:v>
                </c:pt>
                <c:pt idx="599">
                  <c:v>6.9907407407407418E-3</c:v>
                </c:pt>
                <c:pt idx="600">
                  <c:v>7.0023148148148362E-3</c:v>
                </c:pt>
                <c:pt idx="601">
                  <c:v>7.0138888888889306E-3</c:v>
                </c:pt>
                <c:pt idx="602">
                  <c:v>7.0254629629629695E-3</c:v>
                </c:pt>
                <c:pt idx="603">
                  <c:v>7.0370370370370638E-3</c:v>
                </c:pt>
                <c:pt idx="604">
                  <c:v>7.0486111111111582E-3</c:v>
                </c:pt>
                <c:pt idx="605">
                  <c:v>7.0601851851851971E-3</c:v>
                </c:pt>
                <c:pt idx="606">
                  <c:v>7.0717592592592915E-3</c:v>
                </c:pt>
                <c:pt idx="607">
                  <c:v>7.0833333333333304E-3</c:v>
                </c:pt>
                <c:pt idx="608">
                  <c:v>7.0949074074074248E-3</c:v>
                </c:pt>
                <c:pt idx="609">
                  <c:v>7.1064814814815191E-3</c:v>
                </c:pt>
                <c:pt idx="610">
                  <c:v>7.118055555555558E-3</c:v>
                </c:pt>
                <c:pt idx="611">
                  <c:v>7.1296296296296524E-3</c:v>
                </c:pt>
                <c:pt idx="612">
                  <c:v>7.1412037037037468E-3</c:v>
                </c:pt>
                <c:pt idx="613">
                  <c:v>7.1527777777777857E-3</c:v>
                </c:pt>
                <c:pt idx="614">
                  <c:v>7.1643518518518801E-3</c:v>
                </c:pt>
                <c:pt idx="615">
                  <c:v>7.1759259259259744E-3</c:v>
                </c:pt>
                <c:pt idx="616">
                  <c:v>7.1875000000000133E-3</c:v>
                </c:pt>
                <c:pt idx="617">
                  <c:v>7.1990740740741077E-3</c:v>
                </c:pt>
                <c:pt idx="618">
                  <c:v>7.2106481481481466E-3</c:v>
                </c:pt>
                <c:pt idx="619">
                  <c:v>7.222222222222241E-3</c:v>
                </c:pt>
                <c:pt idx="620">
                  <c:v>7.2337962962963354E-3</c:v>
                </c:pt>
                <c:pt idx="621">
                  <c:v>7.2453703703703742E-3</c:v>
                </c:pt>
                <c:pt idx="622">
                  <c:v>7.2569444444444686E-3</c:v>
                </c:pt>
                <c:pt idx="623">
                  <c:v>7.268518518518563E-3</c:v>
                </c:pt>
                <c:pt idx="624">
                  <c:v>7.2800925925926019E-3</c:v>
                </c:pt>
                <c:pt idx="625">
                  <c:v>7.2916666666666963E-3</c:v>
                </c:pt>
                <c:pt idx="626">
                  <c:v>7.3032407407407907E-3</c:v>
                </c:pt>
                <c:pt idx="627">
                  <c:v>7.3148148148148295E-3</c:v>
                </c:pt>
                <c:pt idx="628">
                  <c:v>7.3263888888889239E-3</c:v>
                </c:pt>
                <c:pt idx="629">
                  <c:v>7.3379629629629628E-3</c:v>
                </c:pt>
                <c:pt idx="630">
                  <c:v>7.3495370370370572E-3</c:v>
                </c:pt>
                <c:pt idx="631">
                  <c:v>7.3611111111111516E-3</c:v>
                </c:pt>
                <c:pt idx="632">
                  <c:v>7.3842592592592848E-3</c:v>
                </c:pt>
                <c:pt idx="633">
                  <c:v>7.3958333333333792E-3</c:v>
                </c:pt>
                <c:pt idx="634">
                  <c:v>7.4074074074074181E-3</c:v>
                </c:pt>
                <c:pt idx="635">
                  <c:v>7.4189814814815125E-3</c:v>
                </c:pt>
                <c:pt idx="636">
                  <c:v>7.4305555555556069E-3</c:v>
                </c:pt>
                <c:pt idx="637">
                  <c:v>7.4421296296296457E-3</c:v>
                </c:pt>
                <c:pt idx="638">
                  <c:v>7.4537037037037401E-3</c:v>
                </c:pt>
                <c:pt idx="639">
                  <c:v>7.465277777777779E-3</c:v>
                </c:pt>
                <c:pt idx="640">
                  <c:v>7.4768518518518734E-3</c:v>
                </c:pt>
                <c:pt idx="641">
                  <c:v>7.4884259259259678E-3</c:v>
                </c:pt>
                <c:pt idx="642">
                  <c:v>7.5000000000000067E-3</c:v>
                </c:pt>
                <c:pt idx="643">
                  <c:v>7.511574074074101E-3</c:v>
                </c:pt>
                <c:pt idx="644">
                  <c:v>7.5231481481481954E-3</c:v>
                </c:pt>
                <c:pt idx="645">
                  <c:v>7.5347222222222343E-3</c:v>
                </c:pt>
                <c:pt idx="646">
                  <c:v>7.5462962962963287E-3</c:v>
                </c:pt>
                <c:pt idx="647">
                  <c:v>7.5578703703703676E-3</c:v>
                </c:pt>
                <c:pt idx="648">
                  <c:v>7.569444444444462E-3</c:v>
                </c:pt>
                <c:pt idx="649">
                  <c:v>7.5810185185185563E-3</c:v>
                </c:pt>
                <c:pt idx="650">
                  <c:v>7.5925925925925952E-3</c:v>
                </c:pt>
                <c:pt idx="651">
                  <c:v>7.6041666666666896E-3</c:v>
                </c:pt>
                <c:pt idx="652">
                  <c:v>7.615740740740784E-3</c:v>
                </c:pt>
                <c:pt idx="653">
                  <c:v>7.6273148148148229E-3</c:v>
                </c:pt>
                <c:pt idx="654">
                  <c:v>7.6388888888889173E-3</c:v>
                </c:pt>
                <c:pt idx="655">
                  <c:v>7.6504629629630116E-3</c:v>
                </c:pt>
                <c:pt idx="656">
                  <c:v>7.6620370370370505E-3</c:v>
                </c:pt>
                <c:pt idx="657">
                  <c:v>7.6736111111111449E-3</c:v>
                </c:pt>
                <c:pt idx="658">
                  <c:v>7.6851851851851838E-3</c:v>
                </c:pt>
                <c:pt idx="659">
                  <c:v>7.6967592592592782E-3</c:v>
                </c:pt>
                <c:pt idx="660">
                  <c:v>7.7083333333333726E-3</c:v>
                </c:pt>
                <c:pt idx="661">
                  <c:v>7.7199074074074114E-3</c:v>
                </c:pt>
                <c:pt idx="662">
                  <c:v>7.7314814814815058E-3</c:v>
                </c:pt>
                <c:pt idx="663">
                  <c:v>7.7430555555556002E-3</c:v>
                </c:pt>
                <c:pt idx="664">
                  <c:v>7.7546296296296391E-3</c:v>
                </c:pt>
                <c:pt idx="665">
                  <c:v>7.7662037037037335E-3</c:v>
                </c:pt>
                <c:pt idx="666">
                  <c:v>7.7777777777778279E-3</c:v>
                </c:pt>
                <c:pt idx="667">
                  <c:v>7.7893518518518667E-3</c:v>
                </c:pt>
                <c:pt idx="668">
                  <c:v>7.8009259259259611E-3</c:v>
                </c:pt>
                <c:pt idx="669">
                  <c:v>7.8125E-3</c:v>
                </c:pt>
                <c:pt idx="670">
                  <c:v>7.8240740740740944E-3</c:v>
                </c:pt>
                <c:pt idx="671">
                  <c:v>7.8356481481481888E-3</c:v>
                </c:pt>
                <c:pt idx="672">
                  <c:v>7.8472222222222276E-3</c:v>
                </c:pt>
                <c:pt idx="673">
                  <c:v>7.858796296296322E-3</c:v>
                </c:pt>
                <c:pt idx="674">
                  <c:v>7.8703703703704164E-3</c:v>
                </c:pt>
                <c:pt idx="675">
                  <c:v>7.8819444444444553E-3</c:v>
                </c:pt>
                <c:pt idx="676">
                  <c:v>7.8935185185185497E-3</c:v>
                </c:pt>
                <c:pt idx="677">
                  <c:v>7.9050925925926441E-3</c:v>
                </c:pt>
                <c:pt idx="678">
                  <c:v>7.9166666666666829E-3</c:v>
                </c:pt>
                <c:pt idx="679">
                  <c:v>7.9282407407407773E-3</c:v>
                </c:pt>
                <c:pt idx="680">
                  <c:v>7.9398148148148162E-3</c:v>
                </c:pt>
                <c:pt idx="681">
                  <c:v>7.9513888888889106E-3</c:v>
                </c:pt>
                <c:pt idx="682">
                  <c:v>7.962962962963005E-3</c:v>
                </c:pt>
                <c:pt idx="683">
                  <c:v>7.9745370370370439E-3</c:v>
                </c:pt>
                <c:pt idx="684">
                  <c:v>7.9861111111111382E-3</c:v>
                </c:pt>
                <c:pt idx="685">
                  <c:v>7.9976851851852326E-3</c:v>
                </c:pt>
                <c:pt idx="686">
                  <c:v>8.0092592592592715E-3</c:v>
                </c:pt>
                <c:pt idx="687">
                  <c:v>8.0208333333333659E-3</c:v>
                </c:pt>
                <c:pt idx="688">
                  <c:v>8.0324074074074048E-3</c:v>
                </c:pt>
                <c:pt idx="689">
                  <c:v>8.0439814814814992E-3</c:v>
                </c:pt>
                <c:pt idx="690">
                  <c:v>8.0555555555555935E-3</c:v>
                </c:pt>
                <c:pt idx="691">
                  <c:v>8.0671296296296324E-3</c:v>
                </c:pt>
                <c:pt idx="692">
                  <c:v>8.0787037037037268E-3</c:v>
                </c:pt>
                <c:pt idx="693">
                  <c:v>8.0902777777778212E-3</c:v>
                </c:pt>
                <c:pt idx="694">
                  <c:v>8.1018518518518601E-3</c:v>
                </c:pt>
                <c:pt idx="695">
                  <c:v>8.1134259259259545E-3</c:v>
                </c:pt>
                <c:pt idx="696">
                  <c:v>8.1250000000000488E-3</c:v>
                </c:pt>
                <c:pt idx="697">
                  <c:v>8.1365740740740877E-3</c:v>
                </c:pt>
                <c:pt idx="698">
                  <c:v>8.1481481481481821E-3</c:v>
                </c:pt>
                <c:pt idx="699">
                  <c:v>8.159722222222221E-3</c:v>
                </c:pt>
                <c:pt idx="700">
                  <c:v>8.1712962962963154E-3</c:v>
                </c:pt>
                <c:pt idx="701">
                  <c:v>8.1828703703704098E-3</c:v>
                </c:pt>
                <c:pt idx="702">
                  <c:v>8.1944444444444486E-3</c:v>
                </c:pt>
                <c:pt idx="703">
                  <c:v>8.206018518518543E-3</c:v>
                </c:pt>
                <c:pt idx="704">
                  <c:v>8.2175925925926374E-3</c:v>
                </c:pt>
                <c:pt idx="705">
                  <c:v>8.2291666666666763E-3</c:v>
                </c:pt>
                <c:pt idx="706">
                  <c:v>8.2407407407407707E-3</c:v>
                </c:pt>
                <c:pt idx="707">
                  <c:v>8.2523148148148651E-3</c:v>
                </c:pt>
                <c:pt idx="708">
                  <c:v>8.2638888888889039E-3</c:v>
                </c:pt>
                <c:pt idx="709">
                  <c:v>8.2754629629629983E-3</c:v>
                </c:pt>
                <c:pt idx="710">
                  <c:v>8.2870370370370372E-3</c:v>
                </c:pt>
                <c:pt idx="711">
                  <c:v>8.2986111111111316E-3</c:v>
                </c:pt>
                <c:pt idx="712">
                  <c:v>8.310185185185226E-3</c:v>
                </c:pt>
                <c:pt idx="713">
                  <c:v>8.3217592592592649E-3</c:v>
                </c:pt>
                <c:pt idx="714">
                  <c:v>8.3333333333333592E-3</c:v>
                </c:pt>
                <c:pt idx="715">
                  <c:v>8.3449074074074536E-3</c:v>
                </c:pt>
                <c:pt idx="716">
                  <c:v>8.3564814814814925E-3</c:v>
                </c:pt>
                <c:pt idx="717">
                  <c:v>8.3680555555555869E-3</c:v>
                </c:pt>
                <c:pt idx="718">
                  <c:v>8.3796296296296813E-3</c:v>
                </c:pt>
                <c:pt idx="719">
                  <c:v>8.3912037037037202E-3</c:v>
                </c:pt>
                <c:pt idx="720">
                  <c:v>8.4027777777778145E-3</c:v>
                </c:pt>
                <c:pt idx="721">
                  <c:v>8.4143518518518534E-3</c:v>
                </c:pt>
                <c:pt idx="722">
                  <c:v>8.4259259259259478E-3</c:v>
                </c:pt>
                <c:pt idx="723">
                  <c:v>8.4375000000000422E-3</c:v>
                </c:pt>
                <c:pt idx="724">
                  <c:v>8.4490740740740811E-3</c:v>
                </c:pt>
                <c:pt idx="725">
                  <c:v>8.4606481481481755E-3</c:v>
                </c:pt>
                <c:pt idx="726">
                  <c:v>8.4722222222222698E-3</c:v>
                </c:pt>
                <c:pt idx="727">
                  <c:v>8.4837962962963087E-3</c:v>
                </c:pt>
                <c:pt idx="728">
                  <c:v>8.4953703703704031E-3</c:v>
                </c:pt>
                <c:pt idx="729">
                  <c:v>8.506944444444442E-3</c:v>
                </c:pt>
                <c:pt idx="730">
                  <c:v>8.5185185185185364E-3</c:v>
                </c:pt>
                <c:pt idx="731">
                  <c:v>8.5300925925926308E-3</c:v>
                </c:pt>
                <c:pt idx="732">
                  <c:v>8.5416666666666696E-3</c:v>
                </c:pt>
                <c:pt idx="733">
                  <c:v>8.553240740740764E-3</c:v>
                </c:pt>
                <c:pt idx="734">
                  <c:v>8.5648148148148584E-3</c:v>
                </c:pt>
                <c:pt idx="735">
                  <c:v>8.5763888888888973E-3</c:v>
                </c:pt>
                <c:pt idx="736">
                  <c:v>8.5879629629629917E-3</c:v>
                </c:pt>
                <c:pt idx="737">
                  <c:v>8.5995370370370861E-3</c:v>
                </c:pt>
                <c:pt idx="738">
                  <c:v>8.6111111111111249E-3</c:v>
                </c:pt>
                <c:pt idx="739">
                  <c:v>8.6226851851852193E-3</c:v>
                </c:pt>
                <c:pt idx="740">
                  <c:v>8.6342592592592582E-3</c:v>
                </c:pt>
                <c:pt idx="741">
                  <c:v>8.6458333333333526E-3</c:v>
                </c:pt>
                <c:pt idx="742">
                  <c:v>8.657407407407447E-3</c:v>
                </c:pt>
                <c:pt idx="743">
                  <c:v>8.6689814814814858E-3</c:v>
                </c:pt>
                <c:pt idx="744">
                  <c:v>8.6805555555555802E-3</c:v>
                </c:pt>
                <c:pt idx="745">
                  <c:v>8.6921296296296746E-3</c:v>
                </c:pt>
                <c:pt idx="746">
                  <c:v>8.7037037037037135E-3</c:v>
                </c:pt>
                <c:pt idx="747">
                  <c:v>8.7152777777778079E-3</c:v>
                </c:pt>
                <c:pt idx="748">
                  <c:v>8.7268518518519023E-3</c:v>
                </c:pt>
                <c:pt idx="749">
                  <c:v>8.7384259259259411E-3</c:v>
                </c:pt>
                <c:pt idx="750">
                  <c:v>8.7500000000000355E-3</c:v>
                </c:pt>
                <c:pt idx="751">
                  <c:v>8.7615740740740744E-3</c:v>
                </c:pt>
                <c:pt idx="752">
                  <c:v>8.7731481481481688E-3</c:v>
                </c:pt>
                <c:pt idx="753">
                  <c:v>8.7847222222222632E-3</c:v>
                </c:pt>
                <c:pt idx="754">
                  <c:v>8.7962962962963021E-3</c:v>
                </c:pt>
                <c:pt idx="755">
                  <c:v>8.8078703703703964E-3</c:v>
                </c:pt>
                <c:pt idx="756">
                  <c:v>8.8194444444444908E-3</c:v>
                </c:pt>
                <c:pt idx="757">
                  <c:v>8.8310185185185297E-3</c:v>
                </c:pt>
                <c:pt idx="758">
                  <c:v>8.8425925925926241E-3</c:v>
                </c:pt>
                <c:pt idx="759">
                  <c:v>8.854166666666663E-3</c:v>
                </c:pt>
                <c:pt idx="760">
                  <c:v>8.8657407407407574E-3</c:v>
                </c:pt>
                <c:pt idx="761">
                  <c:v>8.8773148148148517E-3</c:v>
                </c:pt>
                <c:pt idx="762">
                  <c:v>8.8888888888888906E-3</c:v>
                </c:pt>
                <c:pt idx="763">
                  <c:v>8.900462962962985E-3</c:v>
                </c:pt>
                <c:pt idx="764">
                  <c:v>8.9120370370370794E-3</c:v>
                </c:pt>
                <c:pt idx="765">
                  <c:v>8.9236111111111183E-3</c:v>
                </c:pt>
                <c:pt idx="766">
                  <c:v>8.9351851851852127E-3</c:v>
                </c:pt>
                <c:pt idx="767">
                  <c:v>8.946759259259307E-3</c:v>
                </c:pt>
                <c:pt idx="768">
                  <c:v>8.9583333333333459E-3</c:v>
                </c:pt>
                <c:pt idx="769">
                  <c:v>8.9699074074074403E-3</c:v>
                </c:pt>
                <c:pt idx="770">
                  <c:v>8.9814814814814792E-3</c:v>
                </c:pt>
                <c:pt idx="771">
                  <c:v>8.9930555555555736E-3</c:v>
                </c:pt>
                <c:pt idx="772">
                  <c:v>9.004629629629668E-3</c:v>
                </c:pt>
                <c:pt idx="773">
                  <c:v>9.0162037037037068E-3</c:v>
                </c:pt>
                <c:pt idx="774">
                  <c:v>9.0277777777778012E-3</c:v>
                </c:pt>
                <c:pt idx="775">
                  <c:v>9.0393518518518956E-3</c:v>
                </c:pt>
                <c:pt idx="776">
                  <c:v>9.0509259259259345E-3</c:v>
                </c:pt>
                <c:pt idx="777">
                  <c:v>9.0625000000000289E-3</c:v>
                </c:pt>
                <c:pt idx="778">
                  <c:v>9.0740740740741233E-3</c:v>
                </c:pt>
                <c:pt idx="779">
                  <c:v>9.0856481481481621E-3</c:v>
                </c:pt>
                <c:pt idx="780">
                  <c:v>9.0972222222222565E-3</c:v>
                </c:pt>
                <c:pt idx="781">
                  <c:v>9.1087962962962954E-3</c:v>
                </c:pt>
                <c:pt idx="782">
                  <c:v>9.1203703703703898E-3</c:v>
                </c:pt>
                <c:pt idx="783">
                  <c:v>9.1319444444444842E-3</c:v>
                </c:pt>
                <c:pt idx="784">
                  <c:v>9.143518518518523E-3</c:v>
                </c:pt>
                <c:pt idx="785">
                  <c:v>9.1550925925926174E-3</c:v>
                </c:pt>
                <c:pt idx="786">
                  <c:v>9.1666666666667118E-3</c:v>
                </c:pt>
                <c:pt idx="787">
                  <c:v>9.1782407407407507E-3</c:v>
                </c:pt>
                <c:pt idx="788">
                  <c:v>9.1898148148148451E-3</c:v>
                </c:pt>
                <c:pt idx="789">
                  <c:v>9.2013888888889395E-3</c:v>
                </c:pt>
                <c:pt idx="790">
                  <c:v>9.2129629629629783E-3</c:v>
                </c:pt>
                <c:pt idx="791">
                  <c:v>9.2245370370370727E-3</c:v>
                </c:pt>
                <c:pt idx="792">
                  <c:v>9.2361111111111116E-3</c:v>
                </c:pt>
                <c:pt idx="793">
                  <c:v>9.247685185185206E-3</c:v>
                </c:pt>
                <c:pt idx="794">
                  <c:v>9.2592592592593004E-3</c:v>
                </c:pt>
                <c:pt idx="795">
                  <c:v>9.2708333333333393E-3</c:v>
                </c:pt>
                <c:pt idx="796">
                  <c:v>9.2824074074074336E-3</c:v>
                </c:pt>
                <c:pt idx="797">
                  <c:v>9.293981481481528E-3</c:v>
                </c:pt>
                <c:pt idx="798">
                  <c:v>9.3055555555555669E-3</c:v>
                </c:pt>
                <c:pt idx="799">
                  <c:v>9.3171296296296613E-3</c:v>
                </c:pt>
                <c:pt idx="800">
                  <c:v>9.3287037037037002E-3</c:v>
                </c:pt>
                <c:pt idx="801">
                  <c:v>9.3402777777777946E-3</c:v>
                </c:pt>
                <c:pt idx="802">
                  <c:v>9.3518518518518889E-3</c:v>
                </c:pt>
                <c:pt idx="803">
                  <c:v>9.3634259259259278E-3</c:v>
                </c:pt>
                <c:pt idx="804">
                  <c:v>9.3750000000000222E-3</c:v>
                </c:pt>
                <c:pt idx="805">
                  <c:v>9.3865740740741166E-3</c:v>
                </c:pt>
                <c:pt idx="806">
                  <c:v>9.3981481481481555E-3</c:v>
                </c:pt>
                <c:pt idx="807">
                  <c:v>9.4097222222222499E-3</c:v>
                </c:pt>
                <c:pt idx="808">
                  <c:v>9.4328703703703831E-3</c:v>
                </c:pt>
                <c:pt idx="809">
                  <c:v>9.4444444444444775E-3</c:v>
                </c:pt>
                <c:pt idx="810">
                  <c:v>9.4560185185185164E-3</c:v>
                </c:pt>
                <c:pt idx="811">
                  <c:v>9.4675925925926108E-3</c:v>
                </c:pt>
                <c:pt idx="812">
                  <c:v>9.4791666666667052E-3</c:v>
                </c:pt>
                <c:pt idx="813">
                  <c:v>9.490740740740744E-3</c:v>
                </c:pt>
                <c:pt idx="814">
                  <c:v>9.5023148148148384E-3</c:v>
                </c:pt>
                <c:pt idx="815">
                  <c:v>9.5138888888889328E-3</c:v>
                </c:pt>
                <c:pt idx="816">
                  <c:v>9.5254629629629717E-3</c:v>
                </c:pt>
                <c:pt idx="817">
                  <c:v>9.5370370370370661E-3</c:v>
                </c:pt>
                <c:pt idx="818">
                  <c:v>9.5486111111111605E-3</c:v>
                </c:pt>
                <c:pt idx="819">
                  <c:v>9.5601851851851993E-3</c:v>
                </c:pt>
                <c:pt idx="820">
                  <c:v>9.5717592592592937E-3</c:v>
                </c:pt>
                <c:pt idx="821">
                  <c:v>9.5833333333333326E-3</c:v>
                </c:pt>
                <c:pt idx="822">
                  <c:v>9.594907407407427E-3</c:v>
                </c:pt>
                <c:pt idx="823">
                  <c:v>9.6064814814815214E-3</c:v>
                </c:pt>
                <c:pt idx="824">
                  <c:v>9.6180555555555602E-3</c:v>
                </c:pt>
                <c:pt idx="825">
                  <c:v>9.6296296296296546E-3</c:v>
                </c:pt>
                <c:pt idx="826">
                  <c:v>9.641203703703749E-3</c:v>
                </c:pt>
                <c:pt idx="827">
                  <c:v>9.6527777777777879E-3</c:v>
                </c:pt>
                <c:pt idx="828">
                  <c:v>9.6643518518518823E-3</c:v>
                </c:pt>
                <c:pt idx="829">
                  <c:v>9.6759259259259767E-3</c:v>
                </c:pt>
                <c:pt idx="830">
                  <c:v>9.6875000000000155E-3</c:v>
                </c:pt>
                <c:pt idx="831">
                  <c:v>9.6990740740741099E-3</c:v>
                </c:pt>
                <c:pt idx="832">
                  <c:v>9.7106481481481488E-3</c:v>
                </c:pt>
                <c:pt idx="833">
                  <c:v>9.7222222222222432E-3</c:v>
                </c:pt>
                <c:pt idx="834">
                  <c:v>9.7337962962963376E-3</c:v>
                </c:pt>
                <c:pt idx="835">
                  <c:v>9.7453703703703765E-3</c:v>
                </c:pt>
                <c:pt idx="836">
                  <c:v>9.7569444444444708E-3</c:v>
                </c:pt>
                <c:pt idx="837">
                  <c:v>9.7685185185185652E-3</c:v>
                </c:pt>
                <c:pt idx="838">
                  <c:v>9.7800925925926041E-3</c:v>
                </c:pt>
                <c:pt idx="839">
                  <c:v>9.7916666666666985E-3</c:v>
                </c:pt>
                <c:pt idx="840">
                  <c:v>9.8032407407407374E-3</c:v>
                </c:pt>
                <c:pt idx="841">
                  <c:v>9.8148148148148318E-3</c:v>
                </c:pt>
                <c:pt idx="842">
                  <c:v>9.8263888888889261E-3</c:v>
                </c:pt>
                <c:pt idx="843">
                  <c:v>9.837962962962965E-3</c:v>
                </c:pt>
                <c:pt idx="844">
                  <c:v>9.8495370370370594E-3</c:v>
                </c:pt>
                <c:pt idx="845">
                  <c:v>9.8611111111111538E-3</c:v>
                </c:pt>
                <c:pt idx="846">
                  <c:v>9.8726851851851927E-3</c:v>
                </c:pt>
                <c:pt idx="847">
                  <c:v>9.8842592592592871E-3</c:v>
                </c:pt>
                <c:pt idx="848">
                  <c:v>9.8958333333333814E-3</c:v>
                </c:pt>
                <c:pt idx="849">
                  <c:v>9.9074074074074203E-3</c:v>
                </c:pt>
                <c:pt idx="850">
                  <c:v>9.9189814814815147E-3</c:v>
                </c:pt>
                <c:pt idx="851">
                  <c:v>9.9305555555555536E-3</c:v>
                </c:pt>
                <c:pt idx="852">
                  <c:v>9.942129629629648E-3</c:v>
                </c:pt>
                <c:pt idx="853">
                  <c:v>9.9537037037037424E-3</c:v>
                </c:pt>
                <c:pt idx="854">
                  <c:v>9.9652777777777812E-3</c:v>
                </c:pt>
                <c:pt idx="855">
                  <c:v>9.9768518518518756E-3</c:v>
                </c:pt>
                <c:pt idx="856">
                  <c:v>9.98842592592597E-3</c:v>
                </c:pt>
                <c:pt idx="857">
                  <c:v>1.0000000000000009E-2</c:v>
                </c:pt>
                <c:pt idx="858">
                  <c:v>1.0011574074074103E-2</c:v>
                </c:pt>
                <c:pt idx="859">
                  <c:v>1.0023148148148198E-2</c:v>
                </c:pt>
                <c:pt idx="860">
                  <c:v>1.0034722222222237E-2</c:v>
                </c:pt>
                <c:pt idx="861">
                  <c:v>1.0046296296296331E-2</c:v>
                </c:pt>
                <c:pt idx="862">
                  <c:v>1.005787037037037E-2</c:v>
                </c:pt>
                <c:pt idx="863">
                  <c:v>1.0069444444444464E-2</c:v>
                </c:pt>
                <c:pt idx="864">
                  <c:v>1.0081018518518559E-2</c:v>
                </c:pt>
                <c:pt idx="865">
                  <c:v>1.0092592592592597E-2</c:v>
                </c:pt>
                <c:pt idx="866">
                  <c:v>1.0104166666666692E-2</c:v>
                </c:pt>
                <c:pt idx="867">
                  <c:v>1.0115740740740786E-2</c:v>
                </c:pt>
                <c:pt idx="868">
                  <c:v>1.0127314814814825E-2</c:v>
                </c:pt>
                <c:pt idx="869">
                  <c:v>1.0138888888888919E-2</c:v>
                </c:pt>
                <c:pt idx="870">
                  <c:v>1.0150462962963014E-2</c:v>
                </c:pt>
                <c:pt idx="871">
                  <c:v>1.0162037037037053E-2</c:v>
                </c:pt>
                <c:pt idx="872">
                  <c:v>1.0173611111111147E-2</c:v>
                </c:pt>
                <c:pt idx="873">
                  <c:v>1.0185185185185186E-2</c:v>
                </c:pt>
                <c:pt idx="874">
                  <c:v>1.019675925925928E-2</c:v>
                </c:pt>
                <c:pt idx="875">
                  <c:v>1.0208333333333375E-2</c:v>
                </c:pt>
                <c:pt idx="876">
                  <c:v>1.0219907407407414E-2</c:v>
                </c:pt>
                <c:pt idx="877">
                  <c:v>1.0231481481481508E-2</c:v>
                </c:pt>
                <c:pt idx="878">
                  <c:v>1.0243055555555602E-2</c:v>
                </c:pt>
                <c:pt idx="879">
                  <c:v>1.0254629629629641E-2</c:v>
                </c:pt>
                <c:pt idx="880">
                  <c:v>1.0266203703703736E-2</c:v>
                </c:pt>
                <c:pt idx="881">
                  <c:v>1.0277777777777775E-2</c:v>
                </c:pt>
                <c:pt idx="882">
                  <c:v>1.0289351851851869E-2</c:v>
                </c:pt>
                <c:pt idx="883">
                  <c:v>1.0300925925925963E-2</c:v>
                </c:pt>
                <c:pt idx="884">
                  <c:v>1.0312500000000002E-2</c:v>
                </c:pt>
                <c:pt idx="885">
                  <c:v>1.0324074074074097E-2</c:v>
                </c:pt>
                <c:pt idx="886">
                  <c:v>1.0335648148148191E-2</c:v>
                </c:pt>
                <c:pt idx="887">
                  <c:v>1.034722222222223E-2</c:v>
                </c:pt>
                <c:pt idx="888">
                  <c:v>1.0358796296296324E-2</c:v>
                </c:pt>
                <c:pt idx="889">
                  <c:v>1.0370370370370419E-2</c:v>
                </c:pt>
                <c:pt idx="890">
                  <c:v>1.0381944444444458E-2</c:v>
                </c:pt>
                <c:pt idx="891">
                  <c:v>1.0393518518518552E-2</c:v>
                </c:pt>
                <c:pt idx="892">
                  <c:v>1.0405092592592591E-2</c:v>
                </c:pt>
                <c:pt idx="893">
                  <c:v>1.0416666666666685E-2</c:v>
                </c:pt>
              </c:numCache>
            </c:numRef>
          </c:xVal>
          <c:yVal>
            <c:numRef>
              <c:f>'Cumulative Time Deflections'!$D$2:$D$895</c:f>
              <c:numCache>
                <c:formatCode>0.0</c:formatCode>
                <c:ptCount val="89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104.5</c:v>
                </c:pt>
                <c:pt idx="47">
                  <c:v>104.5</c:v>
                </c:pt>
                <c:pt idx="48">
                  <c:v>104.5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</c:v>
                </c:pt>
                <c:pt idx="71">
                  <c:v>111</c:v>
                </c:pt>
                <c:pt idx="72">
                  <c:v>111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111</c:v>
                </c:pt>
                <c:pt idx="77">
                  <c:v>112.5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115.5</c:v>
                </c:pt>
                <c:pt idx="97">
                  <c:v>115.5</c:v>
                </c:pt>
                <c:pt idx="98">
                  <c:v>115.5</c:v>
                </c:pt>
                <c:pt idx="99">
                  <c:v>115.5</c:v>
                </c:pt>
                <c:pt idx="100">
                  <c:v>115.5</c:v>
                </c:pt>
                <c:pt idx="101">
                  <c:v>116</c:v>
                </c:pt>
                <c:pt idx="102">
                  <c:v>115.5</c:v>
                </c:pt>
                <c:pt idx="103">
                  <c:v>115.5</c:v>
                </c:pt>
                <c:pt idx="104">
                  <c:v>115.5</c:v>
                </c:pt>
                <c:pt idx="105">
                  <c:v>115.5</c:v>
                </c:pt>
                <c:pt idx="106">
                  <c:v>115.5</c:v>
                </c:pt>
                <c:pt idx="107">
                  <c:v>115.5</c:v>
                </c:pt>
                <c:pt idx="108">
                  <c:v>115.5</c:v>
                </c:pt>
                <c:pt idx="109">
                  <c:v>115.5</c:v>
                </c:pt>
                <c:pt idx="110">
                  <c:v>115.5</c:v>
                </c:pt>
                <c:pt idx="111">
                  <c:v>115.5</c:v>
                </c:pt>
                <c:pt idx="112">
                  <c:v>115.5</c:v>
                </c:pt>
                <c:pt idx="113">
                  <c:v>116</c:v>
                </c:pt>
                <c:pt idx="114">
                  <c:v>116</c:v>
                </c:pt>
                <c:pt idx="115">
                  <c:v>117.5</c:v>
                </c:pt>
                <c:pt idx="116">
                  <c:v>118</c:v>
                </c:pt>
                <c:pt idx="117">
                  <c:v>118</c:v>
                </c:pt>
                <c:pt idx="118">
                  <c:v>118</c:v>
                </c:pt>
                <c:pt idx="119">
                  <c:v>118</c:v>
                </c:pt>
                <c:pt idx="120">
                  <c:v>118</c:v>
                </c:pt>
                <c:pt idx="121">
                  <c:v>118</c:v>
                </c:pt>
                <c:pt idx="122">
                  <c:v>118</c:v>
                </c:pt>
                <c:pt idx="123">
                  <c:v>118</c:v>
                </c:pt>
                <c:pt idx="124">
                  <c:v>118</c:v>
                </c:pt>
                <c:pt idx="125">
                  <c:v>118</c:v>
                </c:pt>
                <c:pt idx="126">
                  <c:v>118</c:v>
                </c:pt>
                <c:pt idx="127">
                  <c:v>118</c:v>
                </c:pt>
                <c:pt idx="128">
                  <c:v>118</c:v>
                </c:pt>
                <c:pt idx="129">
                  <c:v>118</c:v>
                </c:pt>
                <c:pt idx="130">
                  <c:v>118</c:v>
                </c:pt>
                <c:pt idx="131">
                  <c:v>118</c:v>
                </c:pt>
                <c:pt idx="132">
                  <c:v>118</c:v>
                </c:pt>
                <c:pt idx="133">
                  <c:v>118</c:v>
                </c:pt>
                <c:pt idx="134">
                  <c:v>118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118</c:v>
                </c:pt>
                <c:pt idx="139">
                  <c:v>121</c:v>
                </c:pt>
                <c:pt idx="140">
                  <c:v>121</c:v>
                </c:pt>
                <c:pt idx="141">
                  <c:v>121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121</c:v>
                </c:pt>
                <c:pt idx="150">
                  <c:v>121</c:v>
                </c:pt>
                <c:pt idx="151">
                  <c:v>121</c:v>
                </c:pt>
                <c:pt idx="152">
                  <c:v>121</c:v>
                </c:pt>
                <c:pt idx="153">
                  <c:v>121</c:v>
                </c:pt>
                <c:pt idx="154">
                  <c:v>121</c:v>
                </c:pt>
                <c:pt idx="155">
                  <c:v>121</c:v>
                </c:pt>
                <c:pt idx="156">
                  <c:v>121</c:v>
                </c:pt>
                <c:pt idx="157">
                  <c:v>121</c:v>
                </c:pt>
                <c:pt idx="158">
                  <c:v>121</c:v>
                </c:pt>
                <c:pt idx="159">
                  <c:v>121</c:v>
                </c:pt>
                <c:pt idx="160">
                  <c:v>121</c:v>
                </c:pt>
                <c:pt idx="161">
                  <c:v>121</c:v>
                </c:pt>
                <c:pt idx="162">
                  <c:v>121</c:v>
                </c:pt>
                <c:pt idx="163">
                  <c:v>121</c:v>
                </c:pt>
                <c:pt idx="164">
                  <c:v>121</c:v>
                </c:pt>
                <c:pt idx="165">
                  <c:v>121</c:v>
                </c:pt>
                <c:pt idx="166">
                  <c:v>121</c:v>
                </c:pt>
                <c:pt idx="167">
                  <c:v>121</c:v>
                </c:pt>
                <c:pt idx="168">
                  <c:v>121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126.5</c:v>
                </c:pt>
                <c:pt idx="195">
                  <c:v>126.5</c:v>
                </c:pt>
                <c:pt idx="196">
                  <c:v>126.5</c:v>
                </c:pt>
                <c:pt idx="197">
                  <c:v>126.5</c:v>
                </c:pt>
                <c:pt idx="198">
                  <c:v>126.5</c:v>
                </c:pt>
                <c:pt idx="199">
                  <c:v>126.5</c:v>
                </c:pt>
                <c:pt idx="200">
                  <c:v>126.5</c:v>
                </c:pt>
                <c:pt idx="201">
                  <c:v>126.5</c:v>
                </c:pt>
                <c:pt idx="202">
                  <c:v>126.5</c:v>
                </c:pt>
                <c:pt idx="203">
                  <c:v>126.5</c:v>
                </c:pt>
                <c:pt idx="204">
                  <c:v>126.5</c:v>
                </c:pt>
                <c:pt idx="205">
                  <c:v>126.5</c:v>
                </c:pt>
                <c:pt idx="206">
                  <c:v>126.5</c:v>
                </c:pt>
                <c:pt idx="207">
                  <c:v>126.5</c:v>
                </c:pt>
                <c:pt idx="208">
                  <c:v>126.5</c:v>
                </c:pt>
                <c:pt idx="209">
                  <c:v>126.5</c:v>
                </c:pt>
                <c:pt idx="210">
                  <c:v>126.5</c:v>
                </c:pt>
                <c:pt idx="211">
                  <c:v>126.5</c:v>
                </c:pt>
                <c:pt idx="212">
                  <c:v>126.5</c:v>
                </c:pt>
                <c:pt idx="213">
                  <c:v>126.5</c:v>
                </c:pt>
                <c:pt idx="214">
                  <c:v>126.5</c:v>
                </c:pt>
                <c:pt idx="215">
                  <c:v>126.5</c:v>
                </c:pt>
                <c:pt idx="216">
                  <c:v>126.5</c:v>
                </c:pt>
                <c:pt idx="217">
                  <c:v>126.5</c:v>
                </c:pt>
                <c:pt idx="218">
                  <c:v>126.5</c:v>
                </c:pt>
                <c:pt idx="219">
                  <c:v>126.5</c:v>
                </c:pt>
                <c:pt idx="220">
                  <c:v>126.5</c:v>
                </c:pt>
                <c:pt idx="221">
                  <c:v>128.5</c:v>
                </c:pt>
                <c:pt idx="222">
                  <c:v>128.5</c:v>
                </c:pt>
                <c:pt idx="223">
                  <c:v>128.5</c:v>
                </c:pt>
                <c:pt idx="224">
                  <c:v>128.5</c:v>
                </c:pt>
                <c:pt idx="225">
                  <c:v>128.5</c:v>
                </c:pt>
                <c:pt idx="226">
                  <c:v>128.5</c:v>
                </c:pt>
                <c:pt idx="227">
                  <c:v>128.5</c:v>
                </c:pt>
                <c:pt idx="228">
                  <c:v>128.5</c:v>
                </c:pt>
                <c:pt idx="229">
                  <c:v>128.5</c:v>
                </c:pt>
                <c:pt idx="230">
                  <c:v>128.5</c:v>
                </c:pt>
                <c:pt idx="231">
                  <c:v>128.5</c:v>
                </c:pt>
                <c:pt idx="232">
                  <c:v>128.5</c:v>
                </c:pt>
                <c:pt idx="233">
                  <c:v>128.5</c:v>
                </c:pt>
                <c:pt idx="234">
                  <c:v>128.5</c:v>
                </c:pt>
                <c:pt idx="235">
                  <c:v>129</c:v>
                </c:pt>
                <c:pt idx="236">
                  <c:v>129</c:v>
                </c:pt>
                <c:pt idx="237">
                  <c:v>128.5</c:v>
                </c:pt>
                <c:pt idx="238">
                  <c:v>128.5</c:v>
                </c:pt>
                <c:pt idx="239">
                  <c:v>129</c:v>
                </c:pt>
                <c:pt idx="240">
                  <c:v>128.5</c:v>
                </c:pt>
                <c:pt idx="241">
                  <c:v>128.5</c:v>
                </c:pt>
                <c:pt idx="242">
                  <c:v>128.5</c:v>
                </c:pt>
                <c:pt idx="243">
                  <c:v>128.5</c:v>
                </c:pt>
                <c:pt idx="244">
                  <c:v>128.5</c:v>
                </c:pt>
                <c:pt idx="245">
                  <c:v>128.5</c:v>
                </c:pt>
                <c:pt idx="246">
                  <c:v>128.5</c:v>
                </c:pt>
                <c:pt idx="247">
                  <c:v>128.5</c:v>
                </c:pt>
                <c:pt idx="248">
                  <c:v>128.5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133.5</c:v>
                </c:pt>
                <c:pt idx="281">
                  <c:v>133.5</c:v>
                </c:pt>
                <c:pt idx="282">
                  <c:v>133.5</c:v>
                </c:pt>
                <c:pt idx="283">
                  <c:v>133.5</c:v>
                </c:pt>
                <c:pt idx="284">
                  <c:v>133.5</c:v>
                </c:pt>
                <c:pt idx="285">
                  <c:v>133.5</c:v>
                </c:pt>
                <c:pt idx="286">
                  <c:v>133.5</c:v>
                </c:pt>
                <c:pt idx="287">
                  <c:v>133.5</c:v>
                </c:pt>
                <c:pt idx="288">
                  <c:v>133.5</c:v>
                </c:pt>
                <c:pt idx="289">
                  <c:v>133.5</c:v>
                </c:pt>
                <c:pt idx="290">
                  <c:v>133.5</c:v>
                </c:pt>
                <c:pt idx="291">
                  <c:v>133.5</c:v>
                </c:pt>
                <c:pt idx="292">
                  <c:v>133.5</c:v>
                </c:pt>
                <c:pt idx="293">
                  <c:v>133.5</c:v>
                </c:pt>
                <c:pt idx="294">
                  <c:v>133.5</c:v>
                </c:pt>
                <c:pt idx="295">
                  <c:v>133.5</c:v>
                </c:pt>
                <c:pt idx="296">
                  <c:v>133.5</c:v>
                </c:pt>
                <c:pt idx="297">
                  <c:v>133.5</c:v>
                </c:pt>
                <c:pt idx="298">
                  <c:v>133.5</c:v>
                </c:pt>
                <c:pt idx="299">
                  <c:v>133.5</c:v>
                </c:pt>
                <c:pt idx="300">
                  <c:v>133.5</c:v>
                </c:pt>
                <c:pt idx="301">
                  <c:v>133.5</c:v>
                </c:pt>
                <c:pt idx="302">
                  <c:v>133.5</c:v>
                </c:pt>
                <c:pt idx="303">
                  <c:v>133.5</c:v>
                </c:pt>
                <c:pt idx="304">
                  <c:v>133.5</c:v>
                </c:pt>
                <c:pt idx="305">
                  <c:v>133.5</c:v>
                </c:pt>
                <c:pt idx="306">
                  <c:v>133.5</c:v>
                </c:pt>
                <c:pt idx="307">
                  <c:v>133.5</c:v>
                </c:pt>
                <c:pt idx="308">
                  <c:v>133.5</c:v>
                </c:pt>
                <c:pt idx="309">
                  <c:v>133.5</c:v>
                </c:pt>
                <c:pt idx="310">
                  <c:v>133.5</c:v>
                </c:pt>
                <c:pt idx="311">
                  <c:v>133.5</c:v>
                </c:pt>
                <c:pt idx="312">
                  <c:v>133.5</c:v>
                </c:pt>
                <c:pt idx="313">
                  <c:v>133.5</c:v>
                </c:pt>
                <c:pt idx="314">
                  <c:v>133.5</c:v>
                </c:pt>
                <c:pt idx="315">
                  <c:v>135.5</c:v>
                </c:pt>
                <c:pt idx="316">
                  <c:v>135.5</c:v>
                </c:pt>
                <c:pt idx="317">
                  <c:v>135.5</c:v>
                </c:pt>
                <c:pt idx="318">
                  <c:v>135.5</c:v>
                </c:pt>
                <c:pt idx="319">
                  <c:v>135.5</c:v>
                </c:pt>
                <c:pt idx="320">
                  <c:v>135.5</c:v>
                </c:pt>
                <c:pt idx="321">
                  <c:v>135.5</c:v>
                </c:pt>
                <c:pt idx="322">
                  <c:v>135.5</c:v>
                </c:pt>
                <c:pt idx="323">
                  <c:v>135.5</c:v>
                </c:pt>
                <c:pt idx="324">
                  <c:v>135.5</c:v>
                </c:pt>
                <c:pt idx="325">
                  <c:v>135.5</c:v>
                </c:pt>
                <c:pt idx="326">
                  <c:v>135.5</c:v>
                </c:pt>
                <c:pt idx="327">
                  <c:v>135.5</c:v>
                </c:pt>
                <c:pt idx="328">
                  <c:v>135.5</c:v>
                </c:pt>
                <c:pt idx="329">
                  <c:v>135.5</c:v>
                </c:pt>
                <c:pt idx="330">
                  <c:v>135.5</c:v>
                </c:pt>
                <c:pt idx="331">
                  <c:v>135.5</c:v>
                </c:pt>
                <c:pt idx="332">
                  <c:v>135.5</c:v>
                </c:pt>
                <c:pt idx="333">
                  <c:v>135.5</c:v>
                </c:pt>
                <c:pt idx="334">
                  <c:v>135.5</c:v>
                </c:pt>
                <c:pt idx="335">
                  <c:v>135.5</c:v>
                </c:pt>
                <c:pt idx="336">
                  <c:v>135.5</c:v>
                </c:pt>
                <c:pt idx="337">
                  <c:v>135.5</c:v>
                </c:pt>
                <c:pt idx="338">
                  <c:v>135.5</c:v>
                </c:pt>
                <c:pt idx="339">
                  <c:v>135.5</c:v>
                </c:pt>
                <c:pt idx="340">
                  <c:v>135.5</c:v>
                </c:pt>
                <c:pt idx="341">
                  <c:v>135.5</c:v>
                </c:pt>
                <c:pt idx="342">
                  <c:v>135.5</c:v>
                </c:pt>
                <c:pt idx="343">
                  <c:v>135.5</c:v>
                </c:pt>
                <c:pt idx="344">
                  <c:v>135.5</c:v>
                </c:pt>
                <c:pt idx="345">
                  <c:v>135.5</c:v>
                </c:pt>
                <c:pt idx="346">
                  <c:v>135.5</c:v>
                </c:pt>
                <c:pt idx="347">
                  <c:v>135.5</c:v>
                </c:pt>
                <c:pt idx="348">
                  <c:v>135.5</c:v>
                </c:pt>
                <c:pt idx="349">
                  <c:v>135.5</c:v>
                </c:pt>
                <c:pt idx="350">
                  <c:v>137.5</c:v>
                </c:pt>
                <c:pt idx="351">
                  <c:v>137.5</c:v>
                </c:pt>
                <c:pt idx="352">
                  <c:v>137.5</c:v>
                </c:pt>
                <c:pt idx="353">
                  <c:v>137.5</c:v>
                </c:pt>
                <c:pt idx="354">
                  <c:v>137.5</c:v>
                </c:pt>
                <c:pt idx="355">
                  <c:v>137.5</c:v>
                </c:pt>
                <c:pt idx="356">
                  <c:v>137.5</c:v>
                </c:pt>
                <c:pt idx="357">
                  <c:v>137.5</c:v>
                </c:pt>
                <c:pt idx="358">
                  <c:v>137.5</c:v>
                </c:pt>
                <c:pt idx="359">
                  <c:v>137.5</c:v>
                </c:pt>
                <c:pt idx="360">
                  <c:v>137.5</c:v>
                </c:pt>
                <c:pt idx="361">
                  <c:v>137.5</c:v>
                </c:pt>
                <c:pt idx="362">
                  <c:v>137.5</c:v>
                </c:pt>
                <c:pt idx="363">
                  <c:v>137.5</c:v>
                </c:pt>
                <c:pt idx="364">
                  <c:v>137.5</c:v>
                </c:pt>
                <c:pt idx="365">
                  <c:v>137.5</c:v>
                </c:pt>
                <c:pt idx="366">
                  <c:v>137.5</c:v>
                </c:pt>
                <c:pt idx="367">
                  <c:v>137.5</c:v>
                </c:pt>
                <c:pt idx="368">
                  <c:v>137.5</c:v>
                </c:pt>
                <c:pt idx="369">
                  <c:v>137.5</c:v>
                </c:pt>
                <c:pt idx="370">
                  <c:v>137.5</c:v>
                </c:pt>
                <c:pt idx="371">
                  <c:v>137.5</c:v>
                </c:pt>
                <c:pt idx="372">
                  <c:v>137.5</c:v>
                </c:pt>
                <c:pt idx="373">
                  <c:v>137.5</c:v>
                </c:pt>
                <c:pt idx="374">
                  <c:v>137.5</c:v>
                </c:pt>
                <c:pt idx="375">
                  <c:v>137.5</c:v>
                </c:pt>
                <c:pt idx="376">
                  <c:v>137.5</c:v>
                </c:pt>
                <c:pt idx="377">
                  <c:v>137.5</c:v>
                </c:pt>
                <c:pt idx="378">
                  <c:v>137.5</c:v>
                </c:pt>
                <c:pt idx="379">
                  <c:v>137.5</c:v>
                </c:pt>
                <c:pt idx="380">
                  <c:v>137.5</c:v>
                </c:pt>
                <c:pt idx="381">
                  <c:v>137.5</c:v>
                </c:pt>
                <c:pt idx="382">
                  <c:v>139</c:v>
                </c:pt>
                <c:pt idx="383">
                  <c:v>139</c:v>
                </c:pt>
                <c:pt idx="384">
                  <c:v>139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139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139</c:v>
                </c:pt>
                <c:pt idx="402">
                  <c:v>139</c:v>
                </c:pt>
                <c:pt idx="403">
                  <c:v>139</c:v>
                </c:pt>
                <c:pt idx="404">
                  <c:v>139</c:v>
                </c:pt>
                <c:pt idx="405">
                  <c:v>139</c:v>
                </c:pt>
                <c:pt idx="406">
                  <c:v>139</c:v>
                </c:pt>
                <c:pt idx="407">
                  <c:v>139</c:v>
                </c:pt>
                <c:pt idx="408">
                  <c:v>139</c:v>
                </c:pt>
                <c:pt idx="409">
                  <c:v>139</c:v>
                </c:pt>
                <c:pt idx="410">
                  <c:v>139</c:v>
                </c:pt>
                <c:pt idx="411">
                  <c:v>139</c:v>
                </c:pt>
                <c:pt idx="412">
                  <c:v>139</c:v>
                </c:pt>
                <c:pt idx="413">
                  <c:v>139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139</c:v>
                </c:pt>
                <c:pt idx="418">
                  <c:v>139</c:v>
                </c:pt>
                <c:pt idx="419">
                  <c:v>139</c:v>
                </c:pt>
                <c:pt idx="420">
                  <c:v>139</c:v>
                </c:pt>
                <c:pt idx="421">
                  <c:v>139</c:v>
                </c:pt>
                <c:pt idx="422">
                  <c:v>140.5</c:v>
                </c:pt>
                <c:pt idx="423">
                  <c:v>140.5</c:v>
                </c:pt>
                <c:pt idx="424">
                  <c:v>140.5</c:v>
                </c:pt>
                <c:pt idx="425">
                  <c:v>140.5</c:v>
                </c:pt>
                <c:pt idx="426">
                  <c:v>140.5</c:v>
                </c:pt>
                <c:pt idx="427">
                  <c:v>140.5</c:v>
                </c:pt>
                <c:pt idx="428">
                  <c:v>140.5</c:v>
                </c:pt>
                <c:pt idx="429">
                  <c:v>141</c:v>
                </c:pt>
                <c:pt idx="430">
                  <c:v>140.5</c:v>
                </c:pt>
                <c:pt idx="431">
                  <c:v>140.5</c:v>
                </c:pt>
                <c:pt idx="432">
                  <c:v>141</c:v>
                </c:pt>
                <c:pt idx="433">
                  <c:v>140.5</c:v>
                </c:pt>
                <c:pt idx="434">
                  <c:v>141</c:v>
                </c:pt>
                <c:pt idx="435">
                  <c:v>140.5</c:v>
                </c:pt>
                <c:pt idx="436">
                  <c:v>140.5</c:v>
                </c:pt>
                <c:pt idx="437">
                  <c:v>140.5</c:v>
                </c:pt>
                <c:pt idx="438">
                  <c:v>141</c:v>
                </c:pt>
                <c:pt idx="439">
                  <c:v>140.5</c:v>
                </c:pt>
                <c:pt idx="440">
                  <c:v>140.5</c:v>
                </c:pt>
                <c:pt idx="441">
                  <c:v>141</c:v>
                </c:pt>
                <c:pt idx="442">
                  <c:v>141</c:v>
                </c:pt>
                <c:pt idx="443">
                  <c:v>140.5</c:v>
                </c:pt>
                <c:pt idx="444">
                  <c:v>140.5</c:v>
                </c:pt>
                <c:pt idx="445">
                  <c:v>140.5</c:v>
                </c:pt>
                <c:pt idx="446">
                  <c:v>140.5</c:v>
                </c:pt>
                <c:pt idx="447">
                  <c:v>140.5</c:v>
                </c:pt>
                <c:pt idx="448">
                  <c:v>141</c:v>
                </c:pt>
                <c:pt idx="449">
                  <c:v>141</c:v>
                </c:pt>
                <c:pt idx="450">
                  <c:v>141</c:v>
                </c:pt>
                <c:pt idx="451">
                  <c:v>141</c:v>
                </c:pt>
                <c:pt idx="452">
                  <c:v>141</c:v>
                </c:pt>
                <c:pt idx="453">
                  <c:v>141</c:v>
                </c:pt>
                <c:pt idx="454">
                  <c:v>141</c:v>
                </c:pt>
                <c:pt idx="455">
                  <c:v>141</c:v>
                </c:pt>
                <c:pt idx="456">
                  <c:v>141</c:v>
                </c:pt>
                <c:pt idx="457">
                  <c:v>141</c:v>
                </c:pt>
                <c:pt idx="458">
                  <c:v>141</c:v>
                </c:pt>
                <c:pt idx="459">
                  <c:v>141</c:v>
                </c:pt>
                <c:pt idx="460">
                  <c:v>141</c:v>
                </c:pt>
                <c:pt idx="461">
                  <c:v>141</c:v>
                </c:pt>
                <c:pt idx="462">
                  <c:v>141</c:v>
                </c:pt>
                <c:pt idx="463">
                  <c:v>141</c:v>
                </c:pt>
                <c:pt idx="464">
                  <c:v>141</c:v>
                </c:pt>
                <c:pt idx="465">
                  <c:v>141</c:v>
                </c:pt>
                <c:pt idx="466">
                  <c:v>141</c:v>
                </c:pt>
                <c:pt idx="467">
                  <c:v>141</c:v>
                </c:pt>
                <c:pt idx="468">
                  <c:v>141</c:v>
                </c:pt>
                <c:pt idx="469">
                  <c:v>141</c:v>
                </c:pt>
                <c:pt idx="470">
                  <c:v>141</c:v>
                </c:pt>
                <c:pt idx="471">
                  <c:v>141</c:v>
                </c:pt>
                <c:pt idx="472">
                  <c:v>141</c:v>
                </c:pt>
                <c:pt idx="473">
                  <c:v>141</c:v>
                </c:pt>
                <c:pt idx="474">
                  <c:v>141</c:v>
                </c:pt>
                <c:pt idx="475">
                  <c:v>141</c:v>
                </c:pt>
                <c:pt idx="476">
                  <c:v>141</c:v>
                </c:pt>
                <c:pt idx="477">
                  <c:v>141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141</c:v>
                </c:pt>
                <c:pt idx="483">
                  <c:v>141</c:v>
                </c:pt>
                <c:pt idx="484">
                  <c:v>141</c:v>
                </c:pt>
                <c:pt idx="485">
                  <c:v>141</c:v>
                </c:pt>
                <c:pt idx="486">
                  <c:v>143.5</c:v>
                </c:pt>
                <c:pt idx="487">
                  <c:v>143.5</c:v>
                </c:pt>
                <c:pt idx="488">
                  <c:v>143.5</c:v>
                </c:pt>
                <c:pt idx="489">
                  <c:v>143.5</c:v>
                </c:pt>
                <c:pt idx="490">
                  <c:v>143.5</c:v>
                </c:pt>
                <c:pt idx="491">
                  <c:v>143.5</c:v>
                </c:pt>
                <c:pt idx="492">
                  <c:v>143.5</c:v>
                </c:pt>
                <c:pt idx="493">
                  <c:v>143.5</c:v>
                </c:pt>
                <c:pt idx="494">
                  <c:v>143.5</c:v>
                </c:pt>
                <c:pt idx="495">
                  <c:v>143.5</c:v>
                </c:pt>
                <c:pt idx="496">
                  <c:v>143.5</c:v>
                </c:pt>
                <c:pt idx="497">
                  <c:v>143.5</c:v>
                </c:pt>
                <c:pt idx="498">
                  <c:v>143.5</c:v>
                </c:pt>
                <c:pt idx="499">
                  <c:v>143.5</c:v>
                </c:pt>
                <c:pt idx="500">
                  <c:v>143.5</c:v>
                </c:pt>
                <c:pt idx="501">
                  <c:v>143.5</c:v>
                </c:pt>
                <c:pt idx="502">
                  <c:v>143.5</c:v>
                </c:pt>
                <c:pt idx="503">
                  <c:v>143.5</c:v>
                </c:pt>
                <c:pt idx="504">
                  <c:v>143.5</c:v>
                </c:pt>
                <c:pt idx="505">
                  <c:v>143.5</c:v>
                </c:pt>
                <c:pt idx="506">
                  <c:v>143.5</c:v>
                </c:pt>
                <c:pt idx="507">
                  <c:v>143.5</c:v>
                </c:pt>
                <c:pt idx="508">
                  <c:v>143.5</c:v>
                </c:pt>
                <c:pt idx="509">
                  <c:v>143.5</c:v>
                </c:pt>
                <c:pt idx="510">
                  <c:v>143.5</c:v>
                </c:pt>
                <c:pt idx="511">
                  <c:v>143.5</c:v>
                </c:pt>
                <c:pt idx="512">
                  <c:v>143.5</c:v>
                </c:pt>
                <c:pt idx="513">
                  <c:v>143.5</c:v>
                </c:pt>
                <c:pt idx="514">
                  <c:v>143.5</c:v>
                </c:pt>
                <c:pt idx="515">
                  <c:v>143.5</c:v>
                </c:pt>
                <c:pt idx="516">
                  <c:v>143.5</c:v>
                </c:pt>
                <c:pt idx="517">
                  <c:v>143.5</c:v>
                </c:pt>
                <c:pt idx="518">
                  <c:v>143.5</c:v>
                </c:pt>
                <c:pt idx="519">
                  <c:v>143.5</c:v>
                </c:pt>
                <c:pt idx="520">
                  <c:v>143.5</c:v>
                </c:pt>
                <c:pt idx="521">
                  <c:v>143.5</c:v>
                </c:pt>
                <c:pt idx="522">
                  <c:v>143.5</c:v>
                </c:pt>
                <c:pt idx="523">
                  <c:v>143.5</c:v>
                </c:pt>
                <c:pt idx="524">
                  <c:v>143.5</c:v>
                </c:pt>
                <c:pt idx="525">
                  <c:v>143.5</c:v>
                </c:pt>
                <c:pt idx="526">
                  <c:v>143.5</c:v>
                </c:pt>
                <c:pt idx="527">
                  <c:v>143.5</c:v>
                </c:pt>
                <c:pt idx="528">
                  <c:v>143.5</c:v>
                </c:pt>
                <c:pt idx="529">
                  <c:v>143.5</c:v>
                </c:pt>
                <c:pt idx="530">
                  <c:v>143.5</c:v>
                </c:pt>
                <c:pt idx="531">
                  <c:v>143.5</c:v>
                </c:pt>
                <c:pt idx="532">
                  <c:v>143.5</c:v>
                </c:pt>
                <c:pt idx="533">
                  <c:v>143.5</c:v>
                </c:pt>
                <c:pt idx="534">
                  <c:v>143.5</c:v>
                </c:pt>
                <c:pt idx="535">
                  <c:v>143.5</c:v>
                </c:pt>
                <c:pt idx="536">
                  <c:v>143.5</c:v>
                </c:pt>
                <c:pt idx="537">
                  <c:v>143.5</c:v>
                </c:pt>
                <c:pt idx="538">
                  <c:v>143.5</c:v>
                </c:pt>
                <c:pt idx="539">
                  <c:v>143.5</c:v>
                </c:pt>
                <c:pt idx="540">
                  <c:v>143.5</c:v>
                </c:pt>
                <c:pt idx="541">
                  <c:v>143.5</c:v>
                </c:pt>
                <c:pt idx="542">
                  <c:v>143.5</c:v>
                </c:pt>
                <c:pt idx="543">
                  <c:v>143.5</c:v>
                </c:pt>
                <c:pt idx="544">
                  <c:v>145.5</c:v>
                </c:pt>
                <c:pt idx="545">
                  <c:v>145.5</c:v>
                </c:pt>
                <c:pt idx="546">
                  <c:v>145.5</c:v>
                </c:pt>
                <c:pt idx="547">
                  <c:v>145.5</c:v>
                </c:pt>
                <c:pt idx="548">
                  <c:v>145.5</c:v>
                </c:pt>
                <c:pt idx="549">
                  <c:v>145.5</c:v>
                </c:pt>
                <c:pt idx="550">
                  <c:v>145.5</c:v>
                </c:pt>
                <c:pt idx="551">
                  <c:v>145.5</c:v>
                </c:pt>
                <c:pt idx="552">
                  <c:v>145.5</c:v>
                </c:pt>
                <c:pt idx="553">
                  <c:v>145.5</c:v>
                </c:pt>
                <c:pt idx="554">
                  <c:v>145.5</c:v>
                </c:pt>
                <c:pt idx="555">
                  <c:v>145.5</c:v>
                </c:pt>
                <c:pt idx="556">
                  <c:v>145.5</c:v>
                </c:pt>
                <c:pt idx="557">
                  <c:v>145.5</c:v>
                </c:pt>
                <c:pt idx="558">
                  <c:v>145.5</c:v>
                </c:pt>
                <c:pt idx="559">
                  <c:v>145.5</c:v>
                </c:pt>
                <c:pt idx="560">
                  <c:v>145.5</c:v>
                </c:pt>
                <c:pt idx="561">
                  <c:v>145.5</c:v>
                </c:pt>
                <c:pt idx="562">
                  <c:v>145.5</c:v>
                </c:pt>
                <c:pt idx="563">
                  <c:v>145.5</c:v>
                </c:pt>
                <c:pt idx="564">
                  <c:v>145.5</c:v>
                </c:pt>
                <c:pt idx="565">
                  <c:v>145.5</c:v>
                </c:pt>
                <c:pt idx="566">
                  <c:v>145.5</c:v>
                </c:pt>
                <c:pt idx="567">
                  <c:v>145.5</c:v>
                </c:pt>
                <c:pt idx="568">
                  <c:v>145.5</c:v>
                </c:pt>
                <c:pt idx="569">
                  <c:v>145.5</c:v>
                </c:pt>
                <c:pt idx="570">
                  <c:v>145.5</c:v>
                </c:pt>
                <c:pt idx="571">
                  <c:v>145.5</c:v>
                </c:pt>
                <c:pt idx="572">
                  <c:v>145.5</c:v>
                </c:pt>
                <c:pt idx="573">
                  <c:v>145.5</c:v>
                </c:pt>
                <c:pt idx="574">
                  <c:v>145.5</c:v>
                </c:pt>
                <c:pt idx="575">
                  <c:v>145.5</c:v>
                </c:pt>
                <c:pt idx="576">
                  <c:v>145.5</c:v>
                </c:pt>
                <c:pt idx="577">
                  <c:v>145.5</c:v>
                </c:pt>
                <c:pt idx="578">
                  <c:v>145.5</c:v>
                </c:pt>
                <c:pt idx="579">
                  <c:v>145.5</c:v>
                </c:pt>
                <c:pt idx="580">
                  <c:v>145.5</c:v>
                </c:pt>
                <c:pt idx="581">
                  <c:v>145.5</c:v>
                </c:pt>
                <c:pt idx="582">
                  <c:v>145.5</c:v>
                </c:pt>
                <c:pt idx="583">
                  <c:v>145.5</c:v>
                </c:pt>
                <c:pt idx="584">
                  <c:v>145.5</c:v>
                </c:pt>
                <c:pt idx="585">
                  <c:v>145.5</c:v>
                </c:pt>
                <c:pt idx="586">
                  <c:v>145.5</c:v>
                </c:pt>
                <c:pt idx="587">
                  <c:v>145.5</c:v>
                </c:pt>
                <c:pt idx="588">
                  <c:v>145.5</c:v>
                </c:pt>
                <c:pt idx="589">
                  <c:v>145.5</c:v>
                </c:pt>
                <c:pt idx="590">
                  <c:v>145.5</c:v>
                </c:pt>
                <c:pt idx="591">
                  <c:v>145.5</c:v>
                </c:pt>
                <c:pt idx="592">
                  <c:v>145.5</c:v>
                </c:pt>
                <c:pt idx="593">
                  <c:v>145.5</c:v>
                </c:pt>
                <c:pt idx="594">
                  <c:v>145.5</c:v>
                </c:pt>
                <c:pt idx="595">
                  <c:v>145.5</c:v>
                </c:pt>
                <c:pt idx="596">
                  <c:v>145.5</c:v>
                </c:pt>
                <c:pt idx="597">
                  <c:v>145.5</c:v>
                </c:pt>
                <c:pt idx="598">
                  <c:v>145.5</c:v>
                </c:pt>
                <c:pt idx="599">
                  <c:v>145.5</c:v>
                </c:pt>
                <c:pt idx="600">
                  <c:v>145.5</c:v>
                </c:pt>
                <c:pt idx="601">
                  <c:v>145.5</c:v>
                </c:pt>
                <c:pt idx="602">
                  <c:v>145.5</c:v>
                </c:pt>
                <c:pt idx="603">
                  <c:v>145.5</c:v>
                </c:pt>
                <c:pt idx="604">
                  <c:v>145.5</c:v>
                </c:pt>
                <c:pt idx="605">
                  <c:v>145.5</c:v>
                </c:pt>
                <c:pt idx="606">
                  <c:v>145.5</c:v>
                </c:pt>
                <c:pt idx="607">
                  <c:v>145.5</c:v>
                </c:pt>
                <c:pt idx="608">
                  <c:v>145.5</c:v>
                </c:pt>
                <c:pt idx="609">
                  <c:v>147.5</c:v>
                </c:pt>
                <c:pt idx="610">
                  <c:v>147</c:v>
                </c:pt>
                <c:pt idx="611">
                  <c:v>147.5</c:v>
                </c:pt>
                <c:pt idx="612">
                  <c:v>147.5</c:v>
                </c:pt>
                <c:pt idx="613">
                  <c:v>147.5</c:v>
                </c:pt>
                <c:pt idx="614">
                  <c:v>147.5</c:v>
                </c:pt>
                <c:pt idx="615">
                  <c:v>147.5</c:v>
                </c:pt>
                <c:pt idx="616">
                  <c:v>147.5</c:v>
                </c:pt>
                <c:pt idx="617">
                  <c:v>147</c:v>
                </c:pt>
                <c:pt idx="618">
                  <c:v>147.5</c:v>
                </c:pt>
                <c:pt idx="619">
                  <c:v>147.5</c:v>
                </c:pt>
                <c:pt idx="620">
                  <c:v>147.5</c:v>
                </c:pt>
                <c:pt idx="621">
                  <c:v>147.5</c:v>
                </c:pt>
                <c:pt idx="622">
                  <c:v>147.5</c:v>
                </c:pt>
                <c:pt idx="623">
                  <c:v>147</c:v>
                </c:pt>
                <c:pt idx="624">
                  <c:v>147.5</c:v>
                </c:pt>
                <c:pt idx="625">
                  <c:v>147</c:v>
                </c:pt>
                <c:pt idx="626">
                  <c:v>147.5</c:v>
                </c:pt>
                <c:pt idx="627">
                  <c:v>147.5</c:v>
                </c:pt>
                <c:pt idx="628">
                  <c:v>147.5</c:v>
                </c:pt>
                <c:pt idx="629">
                  <c:v>147.5</c:v>
                </c:pt>
                <c:pt idx="630">
                  <c:v>147.5</c:v>
                </c:pt>
                <c:pt idx="631">
                  <c:v>147.5</c:v>
                </c:pt>
                <c:pt idx="632">
                  <c:v>147.5</c:v>
                </c:pt>
                <c:pt idx="633">
                  <c:v>147.5</c:v>
                </c:pt>
                <c:pt idx="634">
                  <c:v>147.5</c:v>
                </c:pt>
                <c:pt idx="635">
                  <c:v>147.5</c:v>
                </c:pt>
                <c:pt idx="636">
                  <c:v>147.5</c:v>
                </c:pt>
                <c:pt idx="637">
                  <c:v>147</c:v>
                </c:pt>
                <c:pt idx="638">
                  <c:v>147.5</c:v>
                </c:pt>
                <c:pt idx="639">
                  <c:v>147.5</c:v>
                </c:pt>
                <c:pt idx="640">
                  <c:v>147.5</c:v>
                </c:pt>
                <c:pt idx="641">
                  <c:v>147.5</c:v>
                </c:pt>
                <c:pt idx="642">
                  <c:v>147.5</c:v>
                </c:pt>
                <c:pt idx="643">
                  <c:v>147.5</c:v>
                </c:pt>
                <c:pt idx="644">
                  <c:v>147.5</c:v>
                </c:pt>
                <c:pt idx="645">
                  <c:v>147.5</c:v>
                </c:pt>
                <c:pt idx="646">
                  <c:v>147.5</c:v>
                </c:pt>
                <c:pt idx="647">
                  <c:v>147</c:v>
                </c:pt>
                <c:pt idx="648">
                  <c:v>147</c:v>
                </c:pt>
                <c:pt idx="649">
                  <c:v>147.5</c:v>
                </c:pt>
                <c:pt idx="650">
                  <c:v>147.5</c:v>
                </c:pt>
                <c:pt idx="651">
                  <c:v>147</c:v>
                </c:pt>
                <c:pt idx="652">
                  <c:v>147.5</c:v>
                </c:pt>
                <c:pt idx="653">
                  <c:v>147.5</c:v>
                </c:pt>
                <c:pt idx="654">
                  <c:v>147.5</c:v>
                </c:pt>
                <c:pt idx="655">
                  <c:v>147.5</c:v>
                </c:pt>
                <c:pt idx="656">
                  <c:v>147.5</c:v>
                </c:pt>
                <c:pt idx="657">
                  <c:v>147.5</c:v>
                </c:pt>
                <c:pt idx="658">
                  <c:v>147</c:v>
                </c:pt>
                <c:pt idx="659">
                  <c:v>147.5</c:v>
                </c:pt>
                <c:pt idx="660">
                  <c:v>147.5</c:v>
                </c:pt>
                <c:pt idx="661">
                  <c:v>147.5</c:v>
                </c:pt>
                <c:pt idx="662">
                  <c:v>147.5</c:v>
                </c:pt>
                <c:pt idx="663">
                  <c:v>147.5</c:v>
                </c:pt>
                <c:pt idx="664">
                  <c:v>147.5</c:v>
                </c:pt>
                <c:pt idx="665">
                  <c:v>147.5</c:v>
                </c:pt>
                <c:pt idx="666">
                  <c:v>147.5</c:v>
                </c:pt>
                <c:pt idx="667">
                  <c:v>147.5</c:v>
                </c:pt>
                <c:pt idx="668">
                  <c:v>147.5</c:v>
                </c:pt>
                <c:pt idx="669">
                  <c:v>147</c:v>
                </c:pt>
                <c:pt idx="670">
                  <c:v>147.5</c:v>
                </c:pt>
                <c:pt idx="671">
                  <c:v>149</c:v>
                </c:pt>
                <c:pt idx="672">
                  <c:v>149</c:v>
                </c:pt>
                <c:pt idx="673">
                  <c:v>148.5</c:v>
                </c:pt>
                <c:pt idx="674">
                  <c:v>148.5</c:v>
                </c:pt>
                <c:pt idx="675">
                  <c:v>148.5</c:v>
                </c:pt>
                <c:pt idx="676">
                  <c:v>149</c:v>
                </c:pt>
                <c:pt idx="677">
                  <c:v>148.5</c:v>
                </c:pt>
                <c:pt idx="678">
                  <c:v>149</c:v>
                </c:pt>
                <c:pt idx="679">
                  <c:v>148.5</c:v>
                </c:pt>
                <c:pt idx="680">
                  <c:v>148.5</c:v>
                </c:pt>
                <c:pt idx="681">
                  <c:v>148.5</c:v>
                </c:pt>
                <c:pt idx="682">
                  <c:v>148.5</c:v>
                </c:pt>
                <c:pt idx="683">
                  <c:v>148.5</c:v>
                </c:pt>
                <c:pt idx="684">
                  <c:v>148.5</c:v>
                </c:pt>
                <c:pt idx="685">
                  <c:v>149</c:v>
                </c:pt>
                <c:pt idx="686">
                  <c:v>148.5</c:v>
                </c:pt>
                <c:pt idx="687">
                  <c:v>148.5</c:v>
                </c:pt>
                <c:pt idx="688">
                  <c:v>148.5</c:v>
                </c:pt>
                <c:pt idx="689">
                  <c:v>148.5</c:v>
                </c:pt>
                <c:pt idx="690">
                  <c:v>148.5</c:v>
                </c:pt>
                <c:pt idx="691">
                  <c:v>148.5</c:v>
                </c:pt>
                <c:pt idx="692">
                  <c:v>148.5</c:v>
                </c:pt>
                <c:pt idx="693">
                  <c:v>148.5</c:v>
                </c:pt>
                <c:pt idx="694">
                  <c:v>148.5</c:v>
                </c:pt>
                <c:pt idx="695">
                  <c:v>149</c:v>
                </c:pt>
                <c:pt idx="696">
                  <c:v>148.5</c:v>
                </c:pt>
                <c:pt idx="697">
                  <c:v>148.5</c:v>
                </c:pt>
                <c:pt idx="698">
                  <c:v>148.5</c:v>
                </c:pt>
                <c:pt idx="699">
                  <c:v>149</c:v>
                </c:pt>
                <c:pt idx="700">
                  <c:v>149</c:v>
                </c:pt>
                <c:pt idx="701">
                  <c:v>149</c:v>
                </c:pt>
                <c:pt idx="702">
                  <c:v>149</c:v>
                </c:pt>
                <c:pt idx="703">
                  <c:v>149</c:v>
                </c:pt>
                <c:pt idx="704">
                  <c:v>149</c:v>
                </c:pt>
                <c:pt idx="705">
                  <c:v>149</c:v>
                </c:pt>
                <c:pt idx="706">
                  <c:v>149</c:v>
                </c:pt>
                <c:pt idx="707">
                  <c:v>149</c:v>
                </c:pt>
                <c:pt idx="708">
                  <c:v>148.5</c:v>
                </c:pt>
                <c:pt idx="709">
                  <c:v>149</c:v>
                </c:pt>
                <c:pt idx="710">
                  <c:v>149</c:v>
                </c:pt>
                <c:pt idx="711">
                  <c:v>149</c:v>
                </c:pt>
                <c:pt idx="712">
                  <c:v>149</c:v>
                </c:pt>
                <c:pt idx="713">
                  <c:v>149</c:v>
                </c:pt>
                <c:pt idx="714">
                  <c:v>149</c:v>
                </c:pt>
                <c:pt idx="715">
                  <c:v>149</c:v>
                </c:pt>
                <c:pt idx="716">
                  <c:v>149</c:v>
                </c:pt>
                <c:pt idx="717">
                  <c:v>149</c:v>
                </c:pt>
                <c:pt idx="718">
                  <c:v>149</c:v>
                </c:pt>
                <c:pt idx="719">
                  <c:v>149</c:v>
                </c:pt>
                <c:pt idx="720">
                  <c:v>149</c:v>
                </c:pt>
                <c:pt idx="721">
                  <c:v>149</c:v>
                </c:pt>
                <c:pt idx="722">
                  <c:v>149</c:v>
                </c:pt>
                <c:pt idx="723">
                  <c:v>149</c:v>
                </c:pt>
                <c:pt idx="724">
                  <c:v>149</c:v>
                </c:pt>
                <c:pt idx="725">
                  <c:v>149</c:v>
                </c:pt>
                <c:pt idx="726">
                  <c:v>149</c:v>
                </c:pt>
                <c:pt idx="727">
                  <c:v>149</c:v>
                </c:pt>
                <c:pt idx="728">
                  <c:v>149</c:v>
                </c:pt>
                <c:pt idx="729">
                  <c:v>149</c:v>
                </c:pt>
                <c:pt idx="730">
                  <c:v>149</c:v>
                </c:pt>
                <c:pt idx="731">
                  <c:v>149</c:v>
                </c:pt>
                <c:pt idx="732">
                  <c:v>149</c:v>
                </c:pt>
                <c:pt idx="733">
                  <c:v>149</c:v>
                </c:pt>
                <c:pt idx="734">
                  <c:v>149</c:v>
                </c:pt>
                <c:pt idx="735">
                  <c:v>149</c:v>
                </c:pt>
                <c:pt idx="736">
                  <c:v>149</c:v>
                </c:pt>
                <c:pt idx="737">
                  <c:v>149</c:v>
                </c:pt>
                <c:pt idx="738">
                  <c:v>149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149</c:v>
                </c:pt>
                <c:pt idx="743">
                  <c:v>149</c:v>
                </c:pt>
                <c:pt idx="744">
                  <c:v>149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149</c:v>
                </c:pt>
                <c:pt idx="751">
                  <c:v>149</c:v>
                </c:pt>
                <c:pt idx="752">
                  <c:v>151</c:v>
                </c:pt>
                <c:pt idx="753">
                  <c:v>151</c:v>
                </c:pt>
                <c:pt idx="754">
                  <c:v>151</c:v>
                </c:pt>
                <c:pt idx="755">
                  <c:v>150.5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151</c:v>
                </c:pt>
                <c:pt idx="761">
                  <c:v>151</c:v>
                </c:pt>
                <c:pt idx="762">
                  <c:v>151</c:v>
                </c:pt>
                <c:pt idx="763">
                  <c:v>151</c:v>
                </c:pt>
                <c:pt idx="764">
                  <c:v>151</c:v>
                </c:pt>
                <c:pt idx="765">
                  <c:v>151</c:v>
                </c:pt>
                <c:pt idx="766">
                  <c:v>151</c:v>
                </c:pt>
                <c:pt idx="767">
                  <c:v>151</c:v>
                </c:pt>
                <c:pt idx="768">
                  <c:v>151</c:v>
                </c:pt>
                <c:pt idx="769">
                  <c:v>151</c:v>
                </c:pt>
                <c:pt idx="770">
                  <c:v>151</c:v>
                </c:pt>
                <c:pt idx="771">
                  <c:v>151</c:v>
                </c:pt>
                <c:pt idx="772">
                  <c:v>151</c:v>
                </c:pt>
                <c:pt idx="773">
                  <c:v>151</c:v>
                </c:pt>
                <c:pt idx="774">
                  <c:v>151</c:v>
                </c:pt>
                <c:pt idx="775">
                  <c:v>151</c:v>
                </c:pt>
                <c:pt idx="776">
                  <c:v>151</c:v>
                </c:pt>
                <c:pt idx="777">
                  <c:v>151</c:v>
                </c:pt>
                <c:pt idx="778">
                  <c:v>151</c:v>
                </c:pt>
                <c:pt idx="779">
                  <c:v>151</c:v>
                </c:pt>
                <c:pt idx="780">
                  <c:v>151</c:v>
                </c:pt>
                <c:pt idx="781">
                  <c:v>151</c:v>
                </c:pt>
                <c:pt idx="782">
                  <c:v>151</c:v>
                </c:pt>
                <c:pt idx="783">
                  <c:v>151</c:v>
                </c:pt>
                <c:pt idx="784">
                  <c:v>151</c:v>
                </c:pt>
                <c:pt idx="785">
                  <c:v>151</c:v>
                </c:pt>
                <c:pt idx="786">
                  <c:v>151</c:v>
                </c:pt>
                <c:pt idx="787">
                  <c:v>151</c:v>
                </c:pt>
                <c:pt idx="788">
                  <c:v>151</c:v>
                </c:pt>
                <c:pt idx="789">
                  <c:v>151</c:v>
                </c:pt>
                <c:pt idx="790">
                  <c:v>151</c:v>
                </c:pt>
                <c:pt idx="791">
                  <c:v>151</c:v>
                </c:pt>
                <c:pt idx="792">
                  <c:v>151</c:v>
                </c:pt>
                <c:pt idx="793">
                  <c:v>151</c:v>
                </c:pt>
                <c:pt idx="794">
                  <c:v>151</c:v>
                </c:pt>
                <c:pt idx="795">
                  <c:v>151</c:v>
                </c:pt>
                <c:pt idx="796">
                  <c:v>151</c:v>
                </c:pt>
                <c:pt idx="797">
                  <c:v>151</c:v>
                </c:pt>
                <c:pt idx="798">
                  <c:v>151</c:v>
                </c:pt>
                <c:pt idx="799">
                  <c:v>151</c:v>
                </c:pt>
                <c:pt idx="800">
                  <c:v>151</c:v>
                </c:pt>
                <c:pt idx="801">
                  <c:v>151</c:v>
                </c:pt>
                <c:pt idx="802">
                  <c:v>151</c:v>
                </c:pt>
                <c:pt idx="803">
                  <c:v>151</c:v>
                </c:pt>
                <c:pt idx="804">
                  <c:v>151</c:v>
                </c:pt>
                <c:pt idx="805">
                  <c:v>151</c:v>
                </c:pt>
                <c:pt idx="806">
                  <c:v>151</c:v>
                </c:pt>
                <c:pt idx="807">
                  <c:v>151</c:v>
                </c:pt>
                <c:pt idx="808">
                  <c:v>151</c:v>
                </c:pt>
                <c:pt idx="809">
                  <c:v>151</c:v>
                </c:pt>
                <c:pt idx="810">
                  <c:v>151</c:v>
                </c:pt>
                <c:pt idx="811">
                  <c:v>151</c:v>
                </c:pt>
                <c:pt idx="812">
                  <c:v>151</c:v>
                </c:pt>
                <c:pt idx="813">
                  <c:v>151</c:v>
                </c:pt>
                <c:pt idx="814">
                  <c:v>151</c:v>
                </c:pt>
                <c:pt idx="815">
                  <c:v>151</c:v>
                </c:pt>
                <c:pt idx="816">
                  <c:v>151</c:v>
                </c:pt>
                <c:pt idx="817">
                  <c:v>151</c:v>
                </c:pt>
                <c:pt idx="818">
                  <c:v>151</c:v>
                </c:pt>
                <c:pt idx="819">
                  <c:v>151</c:v>
                </c:pt>
                <c:pt idx="820">
                  <c:v>151</c:v>
                </c:pt>
                <c:pt idx="821">
                  <c:v>151</c:v>
                </c:pt>
                <c:pt idx="822">
                  <c:v>151</c:v>
                </c:pt>
                <c:pt idx="823">
                  <c:v>151</c:v>
                </c:pt>
                <c:pt idx="824">
                  <c:v>151</c:v>
                </c:pt>
                <c:pt idx="825">
                  <c:v>151</c:v>
                </c:pt>
                <c:pt idx="826">
                  <c:v>152.5</c:v>
                </c:pt>
                <c:pt idx="827">
                  <c:v>152.5</c:v>
                </c:pt>
                <c:pt idx="828">
                  <c:v>152.5</c:v>
                </c:pt>
                <c:pt idx="829">
                  <c:v>152.5</c:v>
                </c:pt>
                <c:pt idx="830">
                  <c:v>152.5</c:v>
                </c:pt>
                <c:pt idx="831">
                  <c:v>152.5</c:v>
                </c:pt>
                <c:pt idx="832">
                  <c:v>152.5</c:v>
                </c:pt>
                <c:pt idx="833">
                  <c:v>152.5</c:v>
                </c:pt>
                <c:pt idx="834">
                  <c:v>152.5</c:v>
                </c:pt>
                <c:pt idx="835">
                  <c:v>153</c:v>
                </c:pt>
                <c:pt idx="836">
                  <c:v>152.5</c:v>
                </c:pt>
                <c:pt idx="837">
                  <c:v>152.5</c:v>
                </c:pt>
                <c:pt idx="838">
                  <c:v>152.5</c:v>
                </c:pt>
                <c:pt idx="839">
                  <c:v>152.5</c:v>
                </c:pt>
                <c:pt idx="840">
                  <c:v>152.5</c:v>
                </c:pt>
                <c:pt idx="841">
                  <c:v>152.5</c:v>
                </c:pt>
                <c:pt idx="842">
                  <c:v>152.5</c:v>
                </c:pt>
                <c:pt idx="843">
                  <c:v>152.5</c:v>
                </c:pt>
                <c:pt idx="844">
                  <c:v>152.5</c:v>
                </c:pt>
                <c:pt idx="845">
                  <c:v>152.5</c:v>
                </c:pt>
                <c:pt idx="846">
                  <c:v>152.5</c:v>
                </c:pt>
                <c:pt idx="847">
                  <c:v>152.5</c:v>
                </c:pt>
                <c:pt idx="848">
                  <c:v>152.5</c:v>
                </c:pt>
                <c:pt idx="849">
                  <c:v>152.5</c:v>
                </c:pt>
                <c:pt idx="850">
                  <c:v>152.5</c:v>
                </c:pt>
                <c:pt idx="851">
                  <c:v>152.5</c:v>
                </c:pt>
                <c:pt idx="852">
                  <c:v>152.5</c:v>
                </c:pt>
                <c:pt idx="853">
                  <c:v>152.5</c:v>
                </c:pt>
                <c:pt idx="854">
                  <c:v>152.5</c:v>
                </c:pt>
                <c:pt idx="855">
                  <c:v>152.5</c:v>
                </c:pt>
                <c:pt idx="856">
                  <c:v>152.5</c:v>
                </c:pt>
                <c:pt idx="857">
                  <c:v>152.5</c:v>
                </c:pt>
                <c:pt idx="858">
                  <c:v>152.5</c:v>
                </c:pt>
                <c:pt idx="859">
                  <c:v>152.5</c:v>
                </c:pt>
                <c:pt idx="860">
                  <c:v>152.5</c:v>
                </c:pt>
                <c:pt idx="861">
                  <c:v>155</c:v>
                </c:pt>
                <c:pt idx="862">
                  <c:v>155</c:v>
                </c:pt>
                <c:pt idx="863">
                  <c:v>155</c:v>
                </c:pt>
                <c:pt idx="864">
                  <c:v>155</c:v>
                </c:pt>
                <c:pt idx="865">
                  <c:v>155</c:v>
                </c:pt>
                <c:pt idx="866">
                  <c:v>155</c:v>
                </c:pt>
                <c:pt idx="867">
                  <c:v>155</c:v>
                </c:pt>
                <c:pt idx="868">
                  <c:v>155</c:v>
                </c:pt>
                <c:pt idx="869">
                  <c:v>155</c:v>
                </c:pt>
                <c:pt idx="870">
                  <c:v>155</c:v>
                </c:pt>
                <c:pt idx="871">
                  <c:v>155</c:v>
                </c:pt>
                <c:pt idx="872">
                  <c:v>155</c:v>
                </c:pt>
                <c:pt idx="873">
                  <c:v>155</c:v>
                </c:pt>
                <c:pt idx="874">
                  <c:v>155</c:v>
                </c:pt>
                <c:pt idx="875">
                  <c:v>155</c:v>
                </c:pt>
                <c:pt idx="876">
                  <c:v>155</c:v>
                </c:pt>
                <c:pt idx="877">
                  <c:v>155</c:v>
                </c:pt>
                <c:pt idx="878">
                  <c:v>155</c:v>
                </c:pt>
                <c:pt idx="879">
                  <c:v>155</c:v>
                </c:pt>
                <c:pt idx="880">
                  <c:v>155</c:v>
                </c:pt>
                <c:pt idx="881">
                  <c:v>155</c:v>
                </c:pt>
                <c:pt idx="882">
                  <c:v>155</c:v>
                </c:pt>
                <c:pt idx="883">
                  <c:v>155</c:v>
                </c:pt>
                <c:pt idx="884">
                  <c:v>155</c:v>
                </c:pt>
                <c:pt idx="885">
                  <c:v>155</c:v>
                </c:pt>
                <c:pt idx="886">
                  <c:v>155</c:v>
                </c:pt>
                <c:pt idx="887">
                  <c:v>155</c:v>
                </c:pt>
                <c:pt idx="888">
                  <c:v>155</c:v>
                </c:pt>
                <c:pt idx="889">
                  <c:v>155</c:v>
                </c:pt>
                <c:pt idx="890">
                  <c:v>155</c:v>
                </c:pt>
                <c:pt idx="891">
                  <c:v>155</c:v>
                </c:pt>
                <c:pt idx="892">
                  <c:v>155</c:v>
                </c:pt>
                <c:pt idx="893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2F-41BA-B6ED-D2E98F0A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671"/>
        <c:axId val="157117151"/>
      </c:scatterChart>
      <c:valAx>
        <c:axId val="157116671"/>
        <c:scaling>
          <c:orientation val="minMax"/>
          <c:max val="1.1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51"/>
        <c:crosses val="autoZero"/>
        <c:crossBetween val="midCat"/>
      </c:valAx>
      <c:valAx>
        <c:axId val="157117151"/>
        <c:scaling>
          <c:orientation val="minMax"/>
          <c:max val="18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671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Cyclic Load Stages on Noise Barier Panel </a:t>
            </a:r>
          </a:p>
        </c:rich>
      </c:tx>
      <c:layout>
        <c:manualLayout>
          <c:xMode val="edge"/>
          <c:yMode val="edge"/>
          <c:x val="0.30633804920726371"/>
          <c:y val="1.6544112857771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7551232122313"/>
          <c:y val="7.0685405048457231E-2"/>
          <c:w val="0.85121728942719188"/>
          <c:h val="0.78770786487998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'Panel 1 - Yield'!$I$18:$I$69</c:f>
              <c:numCache>
                <c:formatCode>0.0\ "%"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18.285714285714285</c:v>
                </c:pt>
                <c:pt idx="3">
                  <c:v>26.571428571428573</c:v>
                </c:pt>
                <c:pt idx="4">
                  <c:v>34.857142857142854</c:v>
                </c:pt>
                <c:pt idx="5">
                  <c:v>43.142857142857146</c:v>
                </c:pt>
                <c:pt idx="6">
                  <c:v>34.857142857142854</c:v>
                </c:pt>
                <c:pt idx="7">
                  <c:v>26.571428571428573</c:v>
                </c:pt>
                <c:pt idx="8">
                  <c:v>18.285714285714285</c:v>
                </c:pt>
                <c:pt idx="9">
                  <c:v>10</c:v>
                </c:pt>
                <c:pt idx="10">
                  <c:v>10</c:v>
                </c:pt>
                <c:pt idx="11">
                  <c:v>21.571428571428573</c:v>
                </c:pt>
                <c:pt idx="12">
                  <c:v>43.142857142857146</c:v>
                </c:pt>
                <c:pt idx="13">
                  <c:v>53.761904761904766</c:v>
                </c:pt>
                <c:pt idx="14">
                  <c:v>64.380952380952365</c:v>
                </c:pt>
                <c:pt idx="15">
                  <c:v>75</c:v>
                </c:pt>
                <c:pt idx="16">
                  <c:v>64.380952380952365</c:v>
                </c:pt>
                <c:pt idx="17">
                  <c:v>53.761904761904766</c:v>
                </c:pt>
                <c:pt idx="18">
                  <c:v>43.142857142857146</c:v>
                </c:pt>
                <c:pt idx="19">
                  <c:v>21.571428571428573</c:v>
                </c:pt>
                <c:pt idx="20">
                  <c:v>10</c:v>
                </c:pt>
                <c:pt idx="21">
                  <c:v>10</c:v>
                </c:pt>
                <c:pt idx="22">
                  <c:v>43.142857142857146</c:v>
                </c:pt>
                <c:pt idx="23">
                  <c:v>57.357142857142854</c:v>
                </c:pt>
                <c:pt idx="24">
                  <c:v>71.571428571428555</c:v>
                </c:pt>
                <c:pt idx="25">
                  <c:v>85.785714285714292</c:v>
                </c:pt>
                <c:pt idx="26">
                  <c:v>100</c:v>
                </c:pt>
                <c:pt idx="27">
                  <c:v>85.785714285714292</c:v>
                </c:pt>
                <c:pt idx="28">
                  <c:v>71.571428571428555</c:v>
                </c:pt>
                <c:pt idx="29">
                  <c:v>57.357142857142854</c:v>
                </c:pt>
                <c:pt idx="30">
                  <c:v>43.142857142857146</c:v>
                </c:pt>
                <c:pt idx="31">
                  <c:v>10</c:v>
                </c:pt>
                <c:pt idx="32">
                  <c:v>10</c:v>
                </c:pt>
                <c:pt idx="33">
                  <c:v>43.142857142857146</c:v>
                </c:pt>
                <c:pt idx="34">
                  <c:v>69.857142857142861</c:v>
                </c:pt>
                <c:pt idx="35">
                  <c:v>96.571428571428555</c:v>
                </c:pt>
                <c:pt idx="36">
                  <c:v>123.28571428571429</c:v>
                </c:pt>
                <c:pt idx="37">
                  <c:v>150</c:v>
                </c:pt>
                <c:pt idx="38">
                  <c:v>123.28571428571429</c:v>
                </c:pt>
                <c:pt idx="39">
                  <c:v>96.571428571428555</c:v>
                </c:pt>
                <c:pt idx="40">
                  <c:v>69.857142857142861</c:v>
                </c:pt>
                <c:pt idx="41">
                  <c:v>43.142857142857146</c:v>
                </c:pt>
                <c:pt idx="42">
                  <c:v>10</c:v>
                </c:pt>
                <c:pt idx="43">
                  <c:v>10</c:v>
                </c:pt>
                <c:pt idx="44">
                  <c:v>43.142857142857146</c:v>
                </c:pt>
                <c:pt idx="45">
                  <c:v>65.551020408163268</c:v>
                </c:pt>
                <c:pt idx="46">
                  <c:v>87.959183673469383</c:v>
                </c:pt>
                <c:pt idx="47">
                  <c:v>110.3673469387755</c:v>
                </c:pt>
                <c:pt idx="48">
                  <c:v>132.77551020408163</c:v>
                </c:pt>
                <c:pt idx="49">
                  <c:v>155.18367346938774</c:v>
                </c:pt>
                <c:pt idx="50">
                  <c:v>177.59183673469386</c:v>
                </c:pt>
                <c:pt idx="5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8-4A3F-9E6B-6814F05DC9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1756056"/>
        <c:axId val="641753896"/>
      </c:barChart>
      <c:catAx>
        <c:axId val="64175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3896"/>
        <c:crosses val="autoZero"/>
        <c:auto val="1"/>
        <c:lblAlgn val="ctr"/>
        <c:lblOffset val="100"/>
        <c:noMultiLvlLbl val="0"/>
      </c:catAx>
      <c:valAx>
        <c:axId val="6417538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STRENGTH III Wind Load</a:t>
                </a:r>
              </a:p>
            </c:rich>
          </c:tx>
          <c:layout>
            <c:manualLayout>
              <c:xMode val="edge"/>
              <c:yMode val="edge"/>
              <c:x val="1.093827473992808E-2"/>
              <c:y val="0.2572316760189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Panel 1 - Wind Pressure vs Deflection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Panel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'Panel 1 - Yield'!$H$18:$H$69</c:f>
              <c:numCache>
                <c:formatCode>0.000\ "in."</c:formatCode>
                <c:ptCount val="52"/>
                <c:pt idx="0">
                  <c:v>0</c:v>
                </c:pt>
                <c:pt idx="1">
                  <c:v>1.968503937007874E-2</c:v>
                </c:pt>
                <c:pt idx="2">
                  <c:v>7.874015748031496E-2</c:v>
                </c:pt>
                <c:pt idx="3">
                  <c:v>0.19685039370078741</c:v>
                </c:pt>
                <c:pt idx="4">
                  <c:v>0.29527559055118113</c:v>
                </c:pt>
                <c:pt idx="5">
                  <c:v>0.37401574803149606</c:v>
                </c:pt>
                <c:pt idx="6">
                  <c:v>0.37401574803149606</c:v>
                </c:pt>
                <c:pt idx="7">
                  <c:v>0.29527559055118113</c:v>
                </c:pt>
                <c:pt idx="8">
                  <c:v>0.23622047244094491</c:v>
                </c:pt>
                <c:pt idx="9">
                  <c:v>0.15748031496062992</c:v>
                </c:pt>
                <c:pt idx="10">
                  <c:v>0.15748031496062992</c:v>
                </c:pt>
                <c:pt idx="11">
                  <c:v>0.19685039370078741</c:v>
                </c:pt>
                <c:pt idx="12">
                  <c:v>0.41338582677165359</c:v>
                </c:pt>
                <c:pt idx="13">
                  <c:v>0.49212598425196852</c:v>
                </c:pt>
                <c:pt idx="14">
                  <c:v>0.62992125984251968</c:v>
                </c:pt>
                <c:pt idx="15">
                  <c:v>0.76771653543307095</c:v>
                </c:pt>
                <c:pt idx="16">
                  <c:v>0.76771653543307095</c:v>
                </c:pt>
                <c:pt idx="17">
                  <c:v>0.72834645669291342</c:v>
                </c:pt>
                <c:pt idx="18">
                  <c:v>0.64960629921259849</c:v>
                </c:pt>
                <c:pt idx="19">
                  <c:v>0.37401574803149606</c:v>
                </c:pt>
                <c:pt idx="20">
                  <c:v>0.21653543307086615</c:v>
                </c:pt>
                <c:pt idx="21">
                  <c:v>0.21653543307086615</c:v>
                </c:pt>
                <c:pt idx="22">
                  <c:v>0.45275590551181105</c:v>
                </c:pt>
                <c:pt idx="23">
                  <c:v>0.61023622047244097</c:v>
                </c:pt>
                <c:pt idx="24">
                  <c:v>0.76771653543307095</c:v>
                </c:pt>
                <c:pt idx="25">
                  <c:v>0.8858267716535434</c:v>
                </c:pt>
                <c:pt idx="26">
                  <c:v>1.0826771653543308</c:v>
                </c:pt>
                <c:pt idx="27">
                  <c:v>1.0826771653543308</c:v>
                </c:pt>
                <c:pt idx="28">
                  <c:v>1.0236220472440944</c:v>
                </c:pt>
                <c:pt idx="29">
                  <c:v>0.92519685039370081</c:v>
                </c:pt>
                <c:pt idx="30">
                  <c:v>0.74803149606299213</c:v>
                </c:pt>
                <c:pt idx="31">
                  <c:v>0.27559055118110237</c:v>
                </c:pt>
                <c:pt idx="32">
                  <c:v>0.27559055118110237</c:v>
                </c:pt>
                <c:pt idx="33">
                  <c:v>0.53149606299212604</c:v>
                </c:pt>
                <c:pt idx="34">
                  <c:v>0.78740157480314965</c:v>
                </c:pt>
                <c:pt idx="35">
                  <c:v>1.0433070866141734</c:v>
                </c:pt>
                <c:pt idx="36">
                  <c:v>1.3976377952755907</c:v>
                </c:pt>
                <c:pt idx="37">
                  <c:v>1.8897637795275593</c:v>
                </c:pt>
                <c:pt idx="38">
                  <c:v>1.8897637795275593</c:v>
                </c:pt>
                <c:pt idx="39">
                  <c:v>1.8307086614173229</c:v>
                </c:pt>
                <c:pt idx="40">
                  <c:v>1.5157480314960632</c:v>
                </c:pt>
                <c:pt idx="41">
                  <c:v>1.1023622047244095</c:v>
                </c:pt>
                <c:pt idx="42">
                  <c:v>0.49212598425196852</c:v>
                </c:pt>
                <c:pt idx="43">
                  <c:v>0.49212598425196852</c:v>
                </c:pt>
                <c:pt idx="44">
                  <c:v>0.76771653543307095</c:v>
                </c:pt>
                <c:pt idx="45">
                  <c:v>1.0826771653543308</c:v>
                </c:pt>
                <c:pt idx="46">
                  <c:v>1.299212598425197</c:v>
                </c:pt>
                <c:pt idx="47">
                  <c:v>1.4763779527559056</c:v>
                </c:pt>
                <c:pt idx="48">
                  <c:v>1.7519685039370079</c:v>
                </c:pt>
                <c:pt idx="49">
                  <c:v>2.0472440944881889</c:v>
                </c:pt>
                <c:pt idx="50">
                  <c:v>2.7362204724409449</c:v>
                </c:pt>
                <c:pt idx="51">
                  <c:v>3.7401574803149606</c:v>
                </c:pt>
              </c:numCache>
            </c:numRef>
          </c:xVal>
          <c:yVal>
            <c:numRef>
              <c:f>'Panel 1 - Yield'!$D$18:$D$69</c:f>
              <c:numCache>
                <c:formatCode>0.00\ "psf"</c:formatCode>
                <c:ptCount val="52"/>
                <c:pt idx="0">
                  <c:v>0</c:v>
                </c:pt>
                <c:pt idx="1">
                  <c:v>3.5</c:v>
                </c:pt>
                <c:pt idx="2">
                  <c:v>6.4</c:v>
                </c:pt>
                <c:pt idx="3">
                  <c:v>9.3000000000000007</c:v>
                </c:pt>
                <c:pt idx="4">
                  <c:v>12.200000000000001</c:v>
                </c:pt>
                <c:pt idx="5">
                  <c:v>15.1</c:v>
                </c:pt>
                <c:pt idx="6">
                  <c:v>12.200000000000001</c:v>
                </c:pt>
                <c:pt idx="7">
                  <c:v>9.3000000000000007</c:v>
                </c:pt>
                <c:pt idx="8">
                  <c:v>6.4</c:v>
                </c:pt>
                <c:pt idx="9">
                  <c:v>3.5</c:v>
                </c:pt>
                <c:pt idx="10">
                  <c:v>3.5</c:v>
                </c:pt>
                <c:pt idx="11">
                  <c:v>7.55</c:v>
                </c:pt>
                <c:pt idx="12">
                  <c:v>15.1</c:v>
                </c:pt>
                <c:pt idx="13">
                  <c:v>18.816666666666666</c:v>
                </c:pt>
                <c:pt idx="14">
                  <c:v>22.533333333333331</c:v>
                </c:pt>
                <c:pt idx="15">
                  <c:v>26.25</c:v>
                </c:pt>
                <c:pt idx="16">
                  <c:v>22.533333333333331</c:v>
                </c:pt>
                <c:pt idx="17">
                  <c:v>18.816666666666666</c:v>
                </c:pt>
                <c:pt idx="18">
                  <c:v>15.1</c:v>
                </c:pt>
                <c:pt idx="19">
                  <c:v>7.55</c:v>
                </c:pt>
                <c:pt idx="20">
                  <c:v>3.5</c:v>
                </c:pt>
                <c:pt idx="21">
                  <c:v>3.5</c:v>
                </c:pt>
                <c:pt idx="22">
                  <c:v>15.1</c:v>
                </c:pt>
                <c:pt idx="23">
                  <c:v>20.074999999999999</c:v>
                </c:pt>
                <c:pt idx="24">
                  <c:v>25.049999999999997</c:v>
                </c:pt>
                <c:pt idx="25">
                  <c:v>30.024999999999999</c:v>
                </c:pt>
                <c:pt idx="26">
                  <c:v>35</c:v>
                </c:pt>
                <c:pt idx="27">
                  <c:v>30.024999999999999</c:v>
                </c:pt>
                <c:pt idx="28">
                  <c:v>25.049999999999997</c:v>
                </c:pt>
                <c:pt idx="29">
                  <c:v>20.074999999999999</c:v>
                </c:pt>
                <c:pt idx="30">
                  <c:v>15.1</c:v>
                </c:pt>
                <c:pt idx="31">
                  <c:v>3.5</c:v>
                </c:pt>
                <c:pt idx="32">
                  <c:v>3.5</c:v>
                </c:pt>
                <c:pt idx="33">
                  <c:v>15.1</c:v>
                </c:pt>
                <c:pt idx="34">
                  <c:v>24.45</c:v>
                </c:pt>
                <c:pt idx="35">
                  <c:v>33.799999999999997</c:v>
                </c:pt>
                <c:pt idx="36">
                  <c:v>43.15</c:v>
                </c:pt>
                <c:pt idx="37">
                  <c:v>52.5</c:v>
                </c:pt>
                <c:pt idx="38">
                  <c:v>43.15</c:v>
                </c:pt>
                <c:pt idx="39">
                  <c:v>33.799999999999997</c:v>
                </c:pt>
                <c:pt idx="40">
                  <c:v>24.45</c:v>
                </c:pt>
                <c:pt idx="41">
                  <c:v>15.1</c:v>
                </c:pt>
                <c:pt idx="42">
                  <c:v>3.5</c:v>
                </c:pt>
                <c:pt idx="43">
                  <c:v>3.5</c:v>
                </c:pt>
                <c:pt idx="44">
                  <c:v>15.1</c:v>
                </c:pt>
                <c:pt idx="45">
                  <c:v>22.942857142857143</c:v>
                </c:pt>
                <c:pt idx="46">
                  <c:v>30.785714285714285</c:v>
                </c:pt>
                <c:pt idx="47">
                  <c:v>38.628571428571426</c:v>
                </c:pt>
                <c:pt idx="48">
                  <c:v>46.471428571428568</c:v>
                </c:pt>
                <c:pt idx="49">
                  <c:v>54.31428571428571</c:v>
                </c:pt>
                <c:pt idx="50">
                  <c:v>62.157142857142851</c:v>
                </c:pt>
                <c:pt idx="5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D8-44A8-8ADF-ED3DC825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671"/>
        <c:axId val="157117151"/>
      </c:scatterChart>
      <c:valAx>
        <c:axId val="1571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in.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51"/>
        <c:crosses val="autoZero"/>
        <c:crossBetween val="midCat"/>
      </c:valAx>
      <c:valAx>
        <c:axId val="157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ps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6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Panel 1 - Time Induced Deflections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Panel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'Panel 1 - Deflection'!$E$775:$E$1668</c:f>
              <c:numCache>
                <c:formatCode>mm:ss</c:formatCode>
                <c:ptCount val="894"/>
                <c:pt idx="0">
                  <c:v>0</c:v>
                </c:pt>
                <c:pt idx="1">
                  <c:v>1.1574074074094387E-5</c:v>
                </c:pt>
                <c:pt idx="2">
                  <c:v>2.3148148148188774E-5</c:v>
                </c:pt>
                <c:pt idx="3">
                  <c:v>3.472222222222765E-5</c:v>
                </c:pt>
                <c:pt idx="4">
                  <c:v>4.6296296296322037E-5</c:v>
                </c:pt>
                <c:pt idx="5">
                  <c:v>5.7870370370416424E-5</c:v>
                </c:pt>
                <c:pt idx="6">
                  <c:v>6.94444444444553E-5</c:v>
                </c:pt>
                <c:pt idx="7">
                  <c:v>8.1018518518549687E-5</c:v>
                </c:pt>
                <c:pt idx="8">
                  <c:v>9.2592592592644074E-5</c:v>
                </c:pt>
                <c:pt idx="9">
                  <c:v>1.0416666666668295E-4</c:v>
                </c:pt>
                <c:pt idx="10">
                  <c:v>1.1574074074077734E-4</c:v>
                </c:pt>
                <c:pt idx="11">
                  <c:v>1.2731481481481621E-4</c:v>
                </c:pt>
                <c:pt idx="12">
                  <c:v>1.388888888889106E-4</c:v>
                </c:pt>
                <c:pt idx="13">
                  <c:v>1.5046296296300499E-4</c:v>
                </c:pt>
                <c:pt idx="14">
                  <c:v>1.6203703703704386E-4</c:v>
                </c:pt>
                <c:pt idx="15">
                  <c:v>1.7361111111113825E-4</c:v>
                </c:pt>
                <c:pt idx="16">
                  <c:v>1.8518518518523264E-4</c:v>
                </c:pt>
                <c:pt idx="17">
                  <c:v>1.9675925925927151E-4</c:v>
                </c:pt>
                <c:pt idx="18">
                  <c:v>2.083333333333659E-4</c:v>
                </c:pt>
                <c:pt idx="19">
                  <c:v>2.1990740740740478E-4</c:v>
                </c:pt>
                <c:pt idx="20">
                  <c:v>2.3148148148149916E-4</c:v>
                </c:pt>
                <c:pt idx="21">
                  <c:v>2.4305555555559355E-4</c:v>
                </c:pt>
                <c:pt idx="22">
                  <c:v>2.5462962962963243E-4</c:v>
                </c:pt>
                <c:pt idx="23">
                  <c:v>2.6620370370372681E-4</c:v>
                </c:pt>
                <c:pt idx="24">
                  <c:v>2.777777777778212E-4</c:v>
                </c:pt>
                <c:pt idx="25">
                  <c:v>2.8935185185186008E-4</c:v>
                </c:pt>
                <c:pt idx="26">
                  <c:v>3.0092592592595446E-4</c:v>
                </c:pt>
                <c:pt idx="27">
                  <c:v>3.1250000000004885E-4</c:v>
                </c:pt>
                <c:pt idx="28">
                  <c:v>3.2407407407408773E-4</c:v>
                </c:pt>
                <c:pt idx="29">
                  <c:v>3.3564814814818211E-4</c:v>
                </c:pt>
                <c:pt idx="30">
                  <c:v>3.4722222222222099E-4</c:v>
                </c:pt>
                <c:pt idx="31">
                  <c:v>3.5879629629631538E-4</c:v>
                </c:pt>
                <c:pt idx="32">
                  <c:v>3.7037037037040976E-4</c:v>
                </c:pt>
                <c:pt idx="33">
                  <c:v>3.8194444444444864E-4</c:v>
                </c:pt>
                <c:pt idx="34">
                  <c:v>3.9351851851854303E-4</c:v>
                </c:pt>
                <c:pt idx="35">
                  <c:v>4.0509259259263741E-4</c:v>
                </c:pt>
                <c:pt idx="36">
                  <c:v>4.1666666666667629E-4</c:v>
                </c:pt>
                <c:pt idx="37">
                  <c:v>4.2824074074077068E-4</c:v>
                </c:pt>
                <c:pt idx="38">
                  <c:v>4.3981481481486506E-4</c:v>
                </c:pt>
                <c:pt idx="39">
                  <c:v>4.5138888888890394E-4</c:v>
                </c:pt>
                <c:pt idx="40">
                  <c:v>4.6296296296299833E-4</c:v>
                </c:pt>
                <c:pt idx="41">
                  <c:v>4.745370370370372E-4</c:v>
                </c:pt>
                <c:pt idx="42">
                  <c:v>4.8611111111113159E-4</c:v>
                </c:pt>
                <c:pt idx="43">
                  <c:v>4.9768518518522598E-4</c:v>
                </c:pt>
                <c:pt idx="44">
                  <c:v>5.0925925925926485E-4</c:v>
                </c:pt>
                <c:pt idx="45">
                  <c:v>5.2083333333335924E-4</c:v>
                </c:pt>
                <c:pt idx="46">
                  <c:v>5.3240740740745363E-4</c:v>
                </c:pt>
                <c:pt idx="47">
                  <c:v>5.439814814814925E-4</c:v>
                </c:pt>
                <c:pt idx="48">
                  <c:v>5.5555555555558689E-4</c:v>
                </c:pt>
                <c:pt idx="49">
                  <c:v>5.6712962962968128E-4</c:v>
                </c:pt>
                <c:pt idx="50">
                  <c:v>5.7870370370372015E-4</c:v>
                </c:pt>
                <c:pt idx="51">
                  <c:v>5.9027777777781454E-4</c:v>
                </c:pt>
                <c:pt idx="52">
                  <c:v>6.0185185185185341E-4</c:v>
                </c:pt>
                <c:pt idx="53">
                  <c:v>6.134259259259478E-4</c:v>
                </c:pt>
                <c:pt idx="54">
                  <c:v>6.2500000000004219E-4</c:v>
                </c:pt>
                <c:pt idx="55">
                  <c:v>6.3657407407408106E-4</c:v>
                </c:pt>
                <c:pt idx="56">
                  <c:v>6.4814814814817545E-4</c:v>
                </c:pt>
                <c:pt idx="57">
                  <c:v>6.5972222222226984E-4</c:v>
                </c:pt>
                <c:pt idx="58">
                  <c:v>6.7129629629630871E-4</c:v>
                </c:pt>
                <c:pt idx="59">
                  <c:v>6.828703703704031E-4</c:v>
                </c:pt>
                <c:pt idx="60">
                  <c:v>6.9444444444444198E-4</c:v>
                </c:pt>
                <c:pt idx="61">
                  <c:v>7.0601851851853636E-4</c:v>
                </c:pt>
                <c:pt idx="62">
                  <c:v>7.1759259259263075E-4</c:v>
                </c:pt>
                <c:pt idx="63">
                  <c:v>7.2916666666666963E-4</c:v>
                </c:pt>
                <c:pt idx="64">
                  <c:v>7.4074074074076401E-4</c:v>
                </c:pt>
                <c:pt idx="65">
                  <c:v>7.523148148148584E-4</c:v>
                </c:pt>
                <c:pt idx="66">
                  <c:v>7.6388888888889728E-4</c:v>
                </c:pt>
                <c:pt idx="67">
                  <c:v>7.7546296296299166E-4</c:v>
                </c:pt>
                <c:pt idx="68">
                  <c:v>7.8703703703708605E-4</c:v>
                </c:pt>
                <c:pt idx="69">
                  <c:v>7.9861111111112493E-4</c:v>
                </c:pt>
                <c:pt idx="70">
                  <c:v>8.1018518518521931E-4</c:v>
                </c:pt>
                <c:pt idx="71">
                  <c:v>8.2175925925925819E-4</c:v>
                </c:pt>
                <c:pt idx="72">
                  <c:v>8.3333333333335258E-4</c:v>
                </c:pt>
                <c:pt idx="73">
                  <c:v>8.4490740740744696E-4</c:v>
                </c:pt>
                <c:pt idx="74">
                  <c:v>8.5648148148148584E-4</c:v>
                </c:pt>
                <c:pt idx="75">
                  <c:v>8.6805555555558023E-4</c:v>
                </c:pt>
                <c:pt idx="76">
                  <c:v>8.7962962962967461E-4</c:v>
                </c:pt>
                <c:pt idx="77">
                  <c:v>8.9120370370371349E-4</c:v>
                </c:pt>
                <c:pt idx="78">
                  <c:v>9.0277777777780788E-4</c:v>
                </c:pt>
                <c:pt idx="79">
                  <c:v>9.1435185185190226E-4</c:v>
                </c:pt>
                <c:pt idx="80">
                  <c:v>9.2592592592594114E-4</c:v>
                </c:pt>
                <c:pt idx="81">
                  <c:v>9.3750000000003553E-4</c:v>
                </c:pt>
                <c:pt idx="82">
                  <c:v>9.490740740740744E-4</c:v>
                </c:pt>
                <c:pt idx="83">
                  <c:v>9.6064814814816879E-4</c:v>
                </c:pt>
                <c:pt idx="84">
                  <c:v>9.7222222222226318E-4</c:v>
                </c:pt>
                <c:pt idx="85">
                  <c:v>9.8379629629630205E-4</c:v>
                </c:pt>
                <c:pt idx="86">
                  <c:v>9.9537037037039644E-4</c:v>
                </c:pt>
                <c:pt idx="87">
                  <c:v>1.0069444444444908E-3</c:v>
                </c:pt>
                <c:pt idx="88">
                  <c:v>1.0185185185185297E-3</c:v>
                </c:pt>
                <c:pt idx="89">
                  <c:v>1.0300925925926241E-3</c:v>
                </c:pt>
                <c:pt idx="90">
                  <c:v>1.041666666666663E-3</c:v>
                </c:pt>
                <c:pt idx="91">
                  <c:v>1.0532407407407574E-3</c:v>
                </c:pt>
                <c:pt idx="92">
                  <c:v>1.0648148148148517E-3</c:v>
                </c:pt>
                <c:pt idx="93">
                  <c:v>1.0763888888888906E-3</c:v>
                </c:pt>
                <c:pt idx="94">
                  <c:v>1.087962962962985E-3</c:v>
                </c:pt>
                <c:pt idx="95">
                  <c:v>1.0995370370370794E-3</c:v>
                </c:pt>
                <c:pt idx="96">
                  <c:v>1.1111111111111183E-3</c:v>
                </c:pt>
                <c:pt idx="97">
                  <c:v>1.1226851851852127E-3</c:v>
                </c:pt>
                <c:pt idx="98">
                  <c:v>1.134259259259307E-3</c:v>
                </c:pt>
                <c:pt idx="99">
                  <c:v>1.1458333333333459E-3</c:v>
                </c:pt>
                <c:pt idx="100">
                  <c:v>1.1574074074074403E-3</c:v>
                </c:pt>
                <c:pt idx="101">
                  <c:v>1.1689814814814792E-3</c:v>
                </c:pt>
                <c:pt idx="102">
                  <c:v>1.1805555555555736E-3</c:v>
                </c:pt>
                <c:pt idx="103">
                  <c:v>1.192129629629668E-3</c:v>
                </c:pt>
                <c:pt idx="104">
                  <c:v>1.2037037037037068E-3</c:v>
                </c:pt>
                <c:pt idx="105">
                  <c:v>1.2152777777778012E-3</c:v>
                </c:pt>
                <c:pt idx="106">
                  <c:v>1.2268518518518956E-3</c:v>
                </c:pt>
                <c:pt idx="107">
                  <c:v>1.2384259259259345E-3</c:v>
                </c:pt>
                <c:pt idx="108">
                  <c:v>1.2500000000000289E-3</c:v>
                </c:pt>
                <c:pt idx="109">
                  <c:v>1.2615740740741233E-3</c:v>
                </c:pt>
                <c:pt idx="110">
                  <c:v>1.2731481481481621E-3</c:v>
                </c:pt>
                <c:pt idx="111">
                  <c:v>1.2847222222222565E-3</c:v>
                </c:pt>
                <c:pt idx="112">
                  <c:v>1.2962962962962954E-3</c:v>
                </c:pt>
                <c:pt idx="113">
                  <c:v>1.3078703703703898E-3</c:v>
                </c:pt>
                <c:pt idx="114">
                  <c:v>1.3194444444444842E-3</c:v>
                </c:pt>
                <c:pt idx="115">
                  <c:v>1.331018518518523E-3</c:v>
                </c:pt>
                <c:pt idx="116">
                  <c:v>1.3425925925926174E-3</c:v>
                </c:pt>
                <c:pt idx="117">
                  <c:v>1.3541666666667118E-3</c:v>
                </c:pt>
                <c:pt idx="118">
                  <c:v>1.3657407407407507E-3</c:v>
                </c:pt>
                <c:pt idx="119">
                  <c:v>1.3773148148148451E-3</c:v>
                </c:pt>
                <c:pt idx="120">
                  <c:v>1.3888888888889395E-3</c:v>
                </c:pt>
                <c:pt idx="121">
                  <c:v>1.4004629629629783E-3</c:v>
                </c:pt>
                <c:pt idx="122">
                  <c:v>1.4120370370370727E-3</c:v>
                </c:pt>
                <c:pt idx="123">
                  <c:v>1.4236111111111116E-3</c:v>
                </c:pt>
                <c:pt idx="124">
                  <c:v>1.435185185185206E-3</c:v>
                </c:pt>
                <c:pt idx="125">
                  <c:v>1.4467592592593004E-3</c:v>
                </c:pt>
                <c:pt idx="126">
                  <c:v>1.4583333333333393E-3</c:v>
                </c:pt>
                <c:pt idx="127">
                  <c:v>1.4699074074074336E-3</c:v>
                </c:pt>
                <c:pt idx="128">
                  <c:v>1.5046296296296613E-3</c:v>
                </c:pt>
                <c:pt idx="129">
                  <c:v>1.5162037037037002E-3</c:v>
                </c:pt>
                <c:pt idx="130">
                  <c:v>1.5277777777777946E-3</c:v>
                </c:pt>
                <c:pt idx="131">
                  <c:v>1.5393518518518889E-3</c:v>
                </c:pt>
                <c:pt idx="132">
                  <c:v>1.5509259259259278E-3</c:v>
                </c:pt>
                <c:pt idx="133">
                  <c:v>1.5625000000000222E-3</c:v>
                </c:pt>
                <c:pt idx="134">
                  <c:v>1.5740740740741166E-3</c:v>
                </c:pt>
                <c:pt idx="135">
                  <c:v>1.5856481481481555E-3</c:v>
                </c:pt>
                <c:pt idx="136">
                  <c:v>1.5972222222222499E-3</c:v>
                </c:pt>
                <c:pt idx="137">
                  <c:v>1.6087962962963442E-3</c:v>
                </c:pt>
                <c:pt idx="138">
                  <c:v>1.6203703703703831E-3</c:v>
                </c:pt>
                <c:pt idx="139">
                  <c:v>1.6319444444444775E-3</c:v>
                </c:pt>
                <c:pt idx="140">
                  <c:v>1.6435185185185164E-3</c:v>
                </c:pt>
                <c:pt idx="141">
                  <c:v>1.6550925925926108E-3</c:v>
                </c:pt>
                <c:pt idx="142">
                  <c:v>1.6666666666667052E-3</c:v>
                </c:pt>
                <c:pt idx="143">
                  <c:v>1.6898148148148384E-3</c:v>
                </c:pt>
                <c:pt idx="144">
                  <c:v>1.7013888888889328E-3</c:v>
                </c:pt>
                <c:pt idx="145">
                  <c:v>1.7129629629629717E-3</c:v>
                </c:pt>
                <c:pt idx="146">
                  <c:v>1.7245370370370661E-3</c:v>
                </c:pt>
                <c:pt idx="147">
                  <c:v>1.7361111111111605E-3</c:v>
                </c:pt>
                <c:pt idx="148">
                  <c:v>1.7476851851851993E-3</c:v>
                </c:pt>
                <c:pt idx="149">
                  <c:v>1.7592592592592937E-3</c:v>
                </c:pt>
                <c:pt idx="150">
                  <c:v>1.7708333333333326E-3</c:v>
                </c:pt>
                <c:pt idx="151">
                  <c:v>1.782407407407427E-3</c:v>
                </c:pt>
                <c:pt idx="152">
                  <c:v>1.7939814814815214E-3</c:v>
                </c:pt>
                <c:pt idx="153">
                  <c:v>1.8055555555555602E-3</c:v>
                </c:pt>
                <c:pt idx="154">
                  <c:v>1.8171296296296546E-3</c:v>
                </c:pt>
                <c:pt idx="155">
                  <c:v>1.828703703703749E-3</c:v>
                </c:pt>
                <c:pt idx="156">
                  <c:v>1.8402777777777879E-3</c:v>
                </c:pt>
                <c:pt idx="157">
                  <c:v>1.8518518518518823E-3</c:v>
                </c:pt>
                <c:pt idx="158">
                  <c:v>1.8634259259259767E-3</c:v>
                </c:pt>
                <c:pt idx="159">
                  <c:v>1.8750000000000155E-3</c:v>
                </c:pt>
                <c:pt idx="160">
                  <c:v>1.8865740740741099E-3</c:v>
                </c:pt>
                <c:pt idx="161">
                  <c:v>1.8981481481481488E-3</c:v>
                </c:pt>
                <c:pt idx="162">
                  <c:v>1.9097222222222432E-3</c:v>
                </c:pt>
                <c:pt idx="163">
                  <c:v>1.9212962962963376E-3</c:v>
                </c:pt>
                <c:pt idx="164">
                  <c:v>1.9328703703703765E-3</c:v>
                </c:pt>
                <c:pt idx="165">
                  <c:v>1.9444444444444708E-3</c:v>
                </c:pt>
                <c:pt idx="166">
                  <c:v>1.9560185185185652E-3</c:v>
                </c:pt>
                <c:pt idx="167">
                  <c:v>1.9675925925926041E-3</c:v>
                </c:pt>
                <c:pt idx="168">
                  <c:v>1.9791666666666985E-3</c:v>
                </c:pt>
                <c:pt idx="169">
                  <c:v>1.9907407407407374E-3</c:v>
                </c:pt>
                <c:pt idx="170">
                  <c:v>2.0023148148148318E-3</c:v>
                </c:pt>
                <c:pt idx="171">
                  <c:v>2.0138888888889261E-3</c:v>
                </c:pt>
                <c:pt idx="172">
                  <c:v>2.025462962962965E-3</c:v>
                </c:pt>
                <c:pt idx="173">
                  <c:v>2.0370370370370594E-3</c:v>
                </c:pt>
                <c:pt idx="174">
                  <c:v>2.0486111111111538E-3</c:v>
                </c:pt>
                <c:pt idx="175">
                  <c:v>2.0601851851851927E-3</c:v>
                </c:pt>
                <c:pt idx="176">
                  <c:v>2.0717592592592871E-3</c:v>
                </c:pt>
                <c:pt idx="177">
                  <c:v>2.0833333333333814E-3</c:v>
                </c:pt>
                <c:pt idx="178">
                  <c:v>2.0949074074074203E-3</c:v>
                </c:pt>
                <c:pt idx="179">
                  <c:v>2.1064814814815147E-3</c:v>
                </c:pt>
                <c:pt idx="180">
                  <c:v>2.1180555555555536E-3</c:v>
                </c:pt>
                <c:pt idx="181">
                  <c:v>2.129629629629648E-3</c:v>
                </c:pt>
                <c:pt idx="182">
                  <c:v>2.1412037037037424E-3</c:v>
                </c:pt>
                <c:pt idx="183">
                  <c:v>2.1527777777777812E-3</c:v>
                </c:pt>
                <c:pt idx="184">
                  <c:v>2.1643518518518756E-3</c:v>
                </c:pt>
                <c:pt idx="185">
                  <c:v>2.17592592592597E-3</c:v>
                </c:pt>
                <c:pt idx="186">
                  <c:v>2.1875000000000089E-3</c:v>
                </c:pt>
                <c:pt idx="187">
                  <c:v>2.1990740740741033E-3</c:v>
                </c:pt>
                <c:pt idx="188">
                  <c:v>2.2106481481481977E-3</c:v>
                </c:pt>
                <c:pt idx="189">
                  <c:v>2.2222222222222365E-3</c:v>
                </c:pt>
                <c:pt idx="190">
                  <c:v>2.2337962962963309E-3</c:v>
                </c:pt>
                <c:pt idx="191">
                  <c:v>2.2453703703703698E-3</c:v>
                </c:pt>
                <c:pt idx="192">
                  <c:v>2.2569444444444642E-3</c:v>
                </c:pt>
                <c:pt idx="193">
                  <c:v>2.2685185185185586E-3</c:v>
                </c:pt>
                <c:pt idx="194">
                  <c:v>2.2800925925925974E-3</c:v>
                </c:pt>
                <c:pt idx="195">
                  <c:v>2.2916666666666918E-3</c:v>
                </c:pt>
                <c:pt idx="196">
                  <c:v>2.3032407407407862E-3</c:v>
                </c:pt>
                <c:pt idx="197">
                  <c:v>2.3148148148148251E-3</c:v>
                </c:pt>
                <c:pt idx="198">
                  <c:v>2.3263888888889195E-3</c:v>
                </c:pt>
                <c:pt idx="199">
                  <c:v>2.3379629629630139E-3</c:v>
                </c:pt>
                <c:pt idx="200">
                  <c:v>2.3495370370370527E-3</c:v>
                </c:pt>
                <c:pt idx="201">
                  <c:v>2.3611111111111471E-3</c:v>
                </c:pt>
                <c:pt idx="202">
                  <c:v>2.372685185185186E-3</c:v>
                </c:pt>
                <c:pt idx="203">
                  <c:v>2.3842592592592804E-3</c:v>
                </c:pt>
                <c:pt idx="204">
                  <c:v>2.3958333333333748E-3</c:v>
                </c:pt>
                <c:pt idx="205">
                  <c:v>2.4074074074074137E-3</c:v>
                </c:pt>
                <c:pt idx="206">
                  <c:v>2.418981481481508E-3</c:v>
                </c:pt>
                <c:pt idx="207">
                  <c:v>2.4305555555556024E-3</c:v>
                </c:pt>
                <c:pt idx="208">
                  <c:v>2.4421296296296413E-3</c:v>
                </c:pt>
                <c:pt idx="209">
                  <c:v>2.4537037037037357E-3</c:v>
                </c:pt>
                <c:pt idx="210">
                  <c:v>2.4652777777777746E-3</c:v>
                </c:pt>
                <c:pt idx="211">
                  <c:v>2.476851851851869E-3</c:v>
                </c:pt>
                <c:pt idx="212">
                  <c:v>2.4884259259259633E-3</c:v>
                </c:pt>
                <c:pt idx="213">
                  <c:v>2.5000000000000022E-3</c:v>
                </c:pt>
                <c:pt idx="214">
                  <c:v>2.5115740740740966E-3</c:v>
                </c:pt>
                <c:pt idx="215">
                  <c:v>2.523148148148191E-3</c:v>
                </c:pt>
                <c:pt idx="216">
                  <c:v>2.5347222222222299E-3</c:v>
                </c:pt>
                <c:pt idx="217">
                  <c:v>2.5462962962963243E-3</c:v>
                </c:pt>
                <c:pt idx="218">
                  <c:v>2.5578703703704186E-3</c:v>
                </c:pt>
                <c:pt idx="219">
                  <c:v>2.5694444444444575E-3</c:v>
                </c:pt>
                <c:pt idx="220">
                  <c:v>2.5810185185185519E-3</c:v>
                </c:pt>
                <c:pt idx="221">
                  <c:v>2.5925925925925908E-3</c:v>
                </c:pt>
                <c:pt idx="222">
                  <c:v>2.6041666666666852E-3</c:v>
                </c:pt>
                <c:pt idx="223">
                  <c:v>2.6157407407407796E-3</c:v>
                </c:pt>
                <c:pt idx="224">
                  <c:v>2.6273148148148184E-3</c:v>
                </c:pt>
                <c:pt idx="225">
                  <c:v>2.6388888888889128E-3</c:v>
                </c:pt>
                <c:pt idx="226">
                  <c:v>2.6504629629630072E-3</c:v>
                </c:pt>
                <c:pt idx="227">
                  <c:v>2.6620370370370461E-3</c:v>
                </c:pt>
                <c:pt idx="228">
                  <c:v>2.6736111111111405E-3</c:v>
                </c:pt>
                <c:pt idx="229">
                  <c:v>2.6851851851852349E-3</c:v>
                </c:pt>
                <c:pt idx="230">
                  <c:v>2.6967592592592737E-3</c:v>
                </c:pt>
                <c:pt idx="231">
                  <c:v>2.7083333333333681E-3</c:v>
                </c:pt>
                <c:pt idx="232">
                  <c:v>2.719907407407407E-3</c:v>
                </c:pt>
                <c:pt idx="233">
                  <c:v>2.7314814814815014E-3</c:v>
                </c:pt>
                <c:pt idx="234">
                  <c:v>2.7430555555555958E-3</c:v>
                </c:pt>
                <c:pt idx="235">
                  <c:v>2.7546296296296346E-3</c:v>
                </c:pt>
                <c:pt idx="236">
                  <c:v>2.766203703703729E-3</c:v>
                </c:pt>
                <c:pt idx="237">
                  <c:v>2.7777777777778234E-3</c:v>
                </c:pt>
                <c:pt idx="238">
                  <c:v>2.7893518518518623E-3</c:v>
                </c:pt>
                <c:pt idx="239">
                  <c:v>2.8009259259259567E-3</c:v>
                </c:pt>
                <c:pt idx="240">
                  <c:v>2.8125000000000511E-3</c:v>
                </c:pt>
                <c:pt idx="241">
                  <c:v>2.8240740740740899E-3</c:v>
                </c:pt>
                <c:pt idx="242">
                  <c:v>2.8356481481481843E-3</c:v>
                </c:pt>
                <c:pt idx="243">
                  <c:v>2.8472222222222232E-3</c:v>
                </c:pt>
                <c:pt idx="244">
                  <c:v>2.8587962962963176E-3</c:v>
                </c:pt>
                <c:pt idx="245">
                  <c:v>2.870370370370412E-3</c:v>
                </c:pt>
                <c:pt idx="246">
                  <c:v>2.8819444444444509E-3</c:v>
                </c:pt>
                <c:pt idx="247">
                  <c:v>2.8935185185185452E-3</c:v>
                </c:pt>
                <c:pt idx="248">
                  <c:v>2.9050925925926396E-3</c:v>
                </c:pt>
                <c:pt idx="249">
                  <c:v>2.9166666666666785E-3</c:v>
                </c:pt>
                <c:pt idx="250">
                  <c:v>2.9282407407407729E-3</c:v>
                </c:pt>
                <c:pt idx="251">
                  <c:v>2.9398148148148118E-3</c:v>
                </c:pt>
                <c:pt idx="252">
                  <c:v>2.9513888888889062E-3</c:v>
                </c:pt>
                <c:pt idx="253">
                  <c:v>2.9629629629630005E-3</c:v>
                </c:pt>
                <c:pt idx="254">
                  <c:v>2.9745370370370394E-3</c:v>
                </c:pt>
                <c:pt idx="255">
                  <c:v>2.9861111111111338E-3</c:v>
                </c:pt>
                <c:pt idx="256">
                  <c:v>2.9976851851852282E-3</c:v>
                </c:pt>
                <c:pt idx="257">
                  <c:v>3.0092592592592671E-3</c:v>
                </c:pt>
                <c:pt idx="258">
                  <c:v>3.0208333333333615E-3</c:v>
                </c:pt>
                <c:pt idx="259">
                  <c:v>3.0324074074074558E-3</c:v>
                </c:pt>
                <c:pt idx="260">
                  <c:v>3.0439814814814947E-3</c:v>
                </c:pt>
                <c:pt idx="261">
                  <c:v>3.0555555555555891E-3</c:v>
                </c:pt>
                <c:pt idx="262">
                  <c:v>3.067129629629628E-3</c:v>
                </c:pt>
                <c:pt idx="263">
                  <c:v>3.0787037037037224E-3</c:v>
                </c:pt>
                <c:pt idx="264">
                  <c:v>3.0902777777778168E-3</c:v>
                </c:pt>
                <c:pt idx="265">
                  <c:v>3.1018518518518556E-3</c:v>
                </c:pt>
                <c:pt idx="266">
                  <c:v>3.11342592592595E-3</c:v>
                </c:pt>
                <c:pt idx="267">
                  <c:v>3.1250000000000444E-3</c:v>
                </c:pt>
                <c:pt idx="268">
                  <c:v>3.1365740740740833E-3</c:v>
                </c:pt>
                <c:pt idx="269">
                  <c:v>3.1481481481481777E-3</c:v>
                </c:pt>
                <c:pt idx="270">
                  <c:v>3.1597222222222721E-3</c:v>
                </c:pt>
                <c:pt idx="271">
                  <c:v>3.1712962962963109E-3</c:v>
                </c:pt>
                <c:pt idx="272">
                  <c:v>3.1828703703704053E-3</c:v>
                </c:pt>
                <c:pt idx="273">
                  <c:v>3.1944444444444442E-3</c:v>
                </c:pt>
                <c:pt idx="274">
                  <c:v>3.2060185185185386E-3</c:v>
                </c:pt>
                <c:pt idx="275">
                  <c:v>3.217592592592633E-3</c:v>
                </c:pt>
                <c:pt idx="276">
                  <c:v>3.2291666666666718E-3</c:v>
                </c:pt>
                <c:pt idx="277">
                  <c:v>3.2407407407407662E-3</c:v>
                </c:pt>
                <c:pt idx="278">
                  <c:v>3.2523148148148606E-3</c:v>
                </c:pt>
                <c:pt idx="279">
                  <c:v>3.2638888888888995E-3</c:v>
                </c:pt>
                <c:pt idx="280">
                  <c:v>3.2754629629629939E-3</c:v>
                </c:pt>
                <c:pt idx="281">
                  <c:v>3.2870370370370883E-3</c:v>
                </c:pt>
                <c:pt idx="282">
                  <c:v>3.2986111111111271E-3</c:v>
                </c:pt>
                <c:pt idx="283">
                  <c:v>3.3101851851852215E-3</c:v>
                </c:pt>
                <c:pt idx="284">
                  <c:v>3.3217592592592604E-3</c:v>
                </c:pt>
                <c:pt idx="285">
                  <c:v>3.3333333333333548E-3</c:v>
                </c:pt>
                <c:pt idx="286">
                  <c:v>3.3449074074074492E-3</c:v>
                </c:pt>
                <c:pt idx="287">
                  <c:v>3.3564814814814881E-3</c:v>
                </c:pt>
                <c:pt idx="288">
                  <c:v>3.3680555555555824E-3</c:v>
                </c:pt>
                <c:pt idx="289">
                  <c:v>3.3796296296296768E-3</c:v>
                </c:pt>
                <c:pt idx="290">
                  <c:v>3.3912037037037157E-3</c:v>
                </c:pt>
                <c:pt idx="291">
                  <c:v>3.4027777777778101E-3</c:v>
                </c:pt>
                <c:pt idx="292">
                  <c:v>3.414351851851849E-3</c:v>
                </c:pt>
                <c:pt idx="293">
                  <c:v>3.4259259259259434E-3</c:v>
                </c:pt>
                <c:pt idx="294">
                  <c:v>3.4375000000000377E-3</c:v>
                </c:pt>
                <c:pt idx="295">
                  <c:v>3.4490740740740766E-3</c:v>
                </c:pt>
                <c:pt idx="296">
                  <c:v>3.460648148148171E-3</c:v>
                </c:pt>
                <c:pt idx="297">
                  <c:v>3.4722222222222654E-3</c:v>
                </c:pt>
                <c:pt idx="298">
                  <c:v>3.4837962962963043E-3</c:v>
                </c:pt>
                <c:pt idx="299">
                  <c:v>3.4953703703703987E-3</c:v>
                </c:pt>
                <c:pt idx="300">
                  <c:v>3.506944444444493E-3</c:v>
                </c:pt>
                <c:pt idx="301">
                  <c:v>3.5185185185185319E-3</c:v>
                </c:pt>
                <c:pt idx="302">
                  <c:v>3.5300925925926263E-3</c:v>
                </c:pt>
                <c:pt idx="303">
                  <c:v>3.5416666666666652E-3</c:v>
                </c:pt>
                <c:pt idx="304">
                  <c:v>3.5532407407407596E-3</c:v>
                </c:pt>
                <c:pt idx="305">
                  <c:v>3.564814814814854E-3</c:v>
                </c:pt>
                <c:pt idx="306">
                  <c:v>3.5763888888888928E-3</c:v>
                </c:pt>
                <c:pt idx="307">
                  <c:v>3.5879629629629872E-3</c:v>
                </c:pt>
                <c:pt idx="308">
                  <c:v>3.5995370370370816E-3</c:v>
                </c:pt>
                <c:pt idx="309">
                  <c:v>3.6111111111111205E-3</c:v>
                </c:pt>
                <c:pt idx="310">
                  <c:v>3.6226851851852149E-3</c:v>
                </c:pt>
                <c:pt idx="311">
                  <c:v>3.6342592592593093E-3</c:v>
                </c:pt>
                <c:pt idx="312">
                  <c:v>3.6458333333333481E-3</c:v>
                </c:pt>
                <c:pt idx="313">
                  <c:v>3.6574074074074425E-3</c:v>
                </c:pt>
                <c:pt idx="314">
                  <c:v>3.6689814814814814E-3</c:v>
                </c:pt>
                <c:pt idx="315">
                  <c:v>3.6805555555555758E-3</c:v>
                </c:pt>
                <c:pt idx="316">
                  <c:v>3.6921296296296702E-3</c:v>
                </c:pt>
                <c:pt idx="317">
                  <c:v>3.703703703703709E-3</c:v>
                </c:pt>
                <c:pt idx="318">
                  <c:v>3.7152777777778034E-3</c:v>
                </c:pt>
                <c:pt idx="319">
                  <c:v>3.7268518518518978E-3</c:v>
                </c:pt>
                <c:pt idx="320">
                  <c:v>3.7384259259259367E-3</c:v>
                </c:pt>
                <c:pt idx="321">
                  <c:v>3.7500000000000311E-3</c:v>
                </c:pt>
                <c:pt idx="322">
                  <c:v>3.7731481481481643E-3</c:v>
                </c:pt>
                <c:pt idx="323">
                  <c:v>3.7847222222222587E-3</c:v>
                </c:pt>
                <c:pt idx="324">
                  <c:v>3.7962962962962976E-3</c:v>
                </c:pt>
                <c:pt idx="325">
                  <c:v>3.807870370370392E-3</c:v>
                </c:pt>
                <c:pt idx="326">
                  <c:v>3.8194444444444864E-3</c:v>
                </c:pt>
                <c:pt idx="327">
                  <c:v>3.8310185185185253E-3</c:v>
                </c:pt>
                <c:pt idx="328">
                  <c:v>3.8425925925926196E-3</c:v>
                </c:pt>
                <c:pt idx="329">
                  <c:v>3.854166666666714E-3</c:v>
                </c:pt>
                <c:pt idx="330">
                  <c:v>3.8657407407407529E-3</c:v>
                </c:pt>
                <c:pt idx="331">
                  <c:v>3.8773148148148473E-3</c:v>
                </c:pt>
                <c:pt idx="332">
                  <c:v>3.8888888888888862E-3</c:v>
                </c:pt>
                <c:pt idx="333">
                  <c:v>3.9004629629629806E-3</c:v>
                </c:pt>
                <c:pt idx="334">
                  <c:v>3.9120370370370749E-3</c:v>
                </c:pt>
                <c:pt idx="335">
                  <c:v>3.9236111111111138E-3</c:v>
                </c:pt>
                <c:pt idx="336">
                  <c:v>3.9351851851852082E-3</c:v>
                </c:pt>
                <c:pt idx="337">
                  <c:v>3.9467592592593026E-3</c:v>
                </c:pt>
                <c:pt idx="338">
                  <c:v>3.9583333333333415E-3</c:v>
                </c:pt>
                <c:pt idx="339">
                  <c:v>3.9699074074074359E-3</c:v>
                </c:pt>
                <c:pt idx="340">
                  <c:v>3.9814814814815302E-3</c:v>
                </c:pt>
                <c:pt idx="341">
                  <c:v>3.9930555555555691E-3</c:v>
                </c:pt>
                <c:pt idx="342">
                  <c:v>4.0046296296296635E-3</c:v>
                </c:pt>
                <c:pt idx="343">
                  <c:v>4.0162037037037024E-3</c:v>
                </c:pt>
                <c:pt idx="344">
                  <c:v>4.0277777777777968E-3</c:v>
                </c:pt>
                <c:pt idx="345">
                  <c:v>4.0393518518518912E-3</c:v>
                </c:pt>
                <c:pt idx="346">
                  <c:v>4.05092592592593E-3</c:v>
                </c:pt>
                <c:pt idx="347">
                  <c:v>4.0625000000000244E-3</c:v>
                </c:pt>
                <c:pt idx="348">
                  <c:v>4.0740740740741188E-3</c:v>
                </c:pt>
                <c:pt idx="349">
                  <c:v>4.0856481481481577E-3</c:v>
                </c:pt>
                <c:pt idx="350">
                  <c:v>4.0972222222222521E-3</c:v>
                </c:pt>
                <c:pt idx="351">
                  <c:v>4.1087962962963465E-3</c:v>
                </c:pt>
                <c:pt idx="352">
                  <c:v>4.1203703703703853E-3</c:v>
                </c:pt>
                <c:pt idx="353">
                  <c:v>4.1319444444444797E-3</c:v>
                </c:pt>
                <c:pt idx="354">
                  <c:v>4.1435185185185186E-3</c:v>
                </c:pt>
                <c:pt idx="355">
                  <c:v>4.155092592592613E-3</c:v>
                </c:pt>
                <c:pt idx="356">
                  <c:v>4.1666666666667074E-3</c:v>
                </c:pt>
                <c:pt idx="357">
                  <c:v>4.1782407407407463E-3</c:v>
                </c:pt>
                <c:pt idx="358">
                  <c:v>4.1898148148148406E-3</c:v>
                </c:pt>
                <c:pt idx="359">
                  <c:v>4.201388888888935E-3</c:v>
                </c:pt>
                <c:pt idx="360">
                  <c:v>4.2129629629629739E-3</c:v>
                </c:pt>
                <c:pt idx="361">
                  <c:v>4.2245370370370683E-3</c:v>
                </c:pt>
                <c:pt idx="362">
                  <c:v>4.2361111111111627E-3</c:v>
                </c:pt>
                <c:pt idx="363">
                  <c:v>4.2476851851852016E-3</c:v>
                </c:pt>
                <c:pt idx="364">
                  <c:v>4.2592592592592959E-3</c:v>
                </c:pt>
                <c:pt idx="365">
                  <c:v>4.2708333333333348E-3</c:v>
                </c:pt>
                <c:pt idx="366">
                  <c:v>4.2824074074074292E-3</c:v>
                </c:pt>
                <c:pt idx="367">
                  <c:v>4.2939814814815236E-3</c:v>
                </c:pt>
                <c:pt idx="368">
                  <c:v>4.3055555555555625E-3</c:v>
                </c:pt>
                <c:pt idx="369">
                  <c:v>4.3171296296296569E-3</c:v>
                </c:pt>
                <c:pt idx="370">
                  <c:v>4.3287037037037512E-3</c:v>
                </c:pt>
                <c:pt idx="371">
                  <c:v>4.3402777777777901E-3</c:v>
                </c:pt>
                <c:pt idx="372">
                  <c:v>4.3518518518518845E-3</c:v>
                </c:pt>
                <c:pt idx="373">
                  <c:v>4.3634259259259234E-3</c:v>
                </c:pt>
                <c:pt idx="374">
                  <c:v>4.3750000000000178E-3</c:v>
                </c:pt>
                <c:pt idx="375">
                  <c:v>4.3865740740741122E-3</c:v>
                </c:pt>
                <c:pt idx="376">
                  <c:v>4.398148148148151E-3</c:v>
                </c:pt>
                <c:pt idx="377">
                  <c:v>4.4097222222222454E-3</c:v>
                </c:pt>
                <c:pt idx="378">
                  <c:v>4.4212962962963398E-3</c:v>
                </c:pt>
                <c:pt idx="379">
                  <c:v>4.4328703703703787E-3</c:v>
                </c:pt>
                <c:pt idx="380">
                  <c:v>4.4444444444444731E-3</c:v>
                </c:pt>
                <c:pt idx="381">
                  <c:v>4.4560185185185675E-3</c:v>
                </c:pt>
                <c:pt idx="382">
                  <c:v>4.4675925925926063E-3</c:v>
                </c:pt>
                <c:pt idx="383">
                  <c:v>4.4791666666667007E-3</c:v>
                </c:pt>
                <c:pt idx="384">
                  <c:v>4.4907407407407396E-3</c:v>
                </c:pt>
                <c:pt idx="385">
                  <c:v>4.502314814814834E-3</c:v>
                </c:pt>
                <c:pt idx="386">
                  <c:v>4.5138888888889284E-3</c:v>
                </c:pt>
                <c:pt idx="387">
                  <c:v>4.5254629629629672E-3</c:v>
                </c:pt>
                <c:pt idx="388">
                  <c:v>4.5370370370370616E-3</c:v>
                </c:pt>
                <c:pt idx="389">
                  <c:v>4.548611111111156E-3</c:v>
                </c:pt>
                <c:pt idx="390">
                  <c:v>4.5601851851851949E-3</c:v>
                </c:pt>
                <c:pt idx="391">
                  <c:v>4.5717592592592893E-3</c:v>
                </c:pt>
                <c:pt idx="392">
                  <c:v>4.5833333333333837E-3</c:v>
                </c:pt>
                <c:pt idx="393">
                  <c:v>4.5949074074074225E-3</c:v>
                </c:pt>
                <c:pt idx="394">
                  <c:v>4.6064814814815169E-3</c:v>
                </c:pt>
                <c:pt idx="395">
                  <c:v>4.6180555555555558E-3</c:v>
                </c:pt>
                <c:pt idx="396">
                  <c:v>4.6296296296296502E-3</c:v>
                </c:pt>
                <c:pt idx="397">
                  <c:v>4.6412037037037446E-3</c:v>
                </c:pt>
                <c:pt idx="398">
                  <c:v>4.6527777777777835E-3</c:v>
                </c:pt>
                <c:pt idx="399">
                  <c:v>4.6643518518518778E-3</c:v>
                </c:pt>
                <c:pt idx="400">
                  <c:v>4.6759259259259722E-3</c:v>
                </c:pt>
                <c:pt idx="401">
                  <c:v>4.6875000000000111E-3</c:v>
                </c:pt>
                <c:pt idx="402">
                  <c:v>4.6990740740741055E-3</c:v>
                </c:pt>
                <c:pt idx="403">
                  <c:v>4.7106481481481444E-3</c:v>
                </c:pt>
                <c:pt idx="404">
                  <c:v>4.7222222222222388E-3</c:v>
                </c:pt>
                <c:pt idx="405">
                  <c:v>4.7337962962963331E-3</c:v>
                </c:pt>
                <c:pt idx="406">
                  <c:v>4.745370370370372E-3</c:v>
                </c:pt>
                <c:pt idx="407">
                  <c:v>4.7569444444444664E-3</c:v>
                </c:pt>
                <c:pt idx="408">
                  <c:v>4.7685185185185608E-3</c:v>
                </c:pt>
                <c:pt idx="409">
                  <c:v>4.7800925925925997E-3</c:v>
                </c:pt>
                <c:pt idx="410">
                  <c:v>4.7916666666666941E-3</c:v>
                </c:pt>
                <c:pt idx="411">
                  <c:v>4.8032407407407884E-3</c:v>
                </c:pt>
                <c:pt idx="412">
                  <c:v>4.8148148148148273E-3</c:v>
                </c:pt>
                <c:pt idx="413">
                  <c:v>4.8263888888889217E-3</c:v>
                </c:pt>
                <c:pt idx="414">
                  <c:v>4.8379629629629606E-3</c:v>
                </c:pt>
                <c:pt idx="415">
                  <c:v>4.849537037037055E-3</c:v>
                </c:pt>
                <c:pt idx="416">
                  <c:v>4.8611111111111494E-3</c:v>
                </c:pt>
                <c:pt idx="417">
                  <c:v>4.8726851851851882E-3</c:v>
                </c:pt>
                <c:pt idx="418">
                  <c:v>4.8842592592592826E-3</c:v>
                </c:pt>
                <c:pt idx="419">
                  <c:v>4.895833333333377E-3</c:v>
                </c:pt>
                <c:pt idx="420">
                  <c:v>4.9074074074074159E-3</c:v>
                </c:pt>
                <c:pt idx="421">
                  <c:v>4.9189814814815103E-3</c:v>
                </c:pt>
                <c:pt idx="422">
                  <c:v>4.9305555555556047E-3</c:v>
                </c:pt>
                <c:pt idx="423">
                  <c:v>4.9421296296296435E-3</c:v>
                </c:pt>
                <c:pt idx="424">
                  <c:v>4.9537037037037379E-3</c:v>
                </c:pt>
                <c:pt idx="425">
                  <c:v>4.9652777777777768E-3</c:v>
                </c:pt>
                <c:pt idx="426">
                  <c:v>4.9768518518518712E-3</c:v>
                </c:pt>
                <c:pt idx="427">
                  <c:v>4.9884259259259656E-3</c:v>
                </c:pt>
                <c:pt idx="428">
                  <c:v>5.0000000000000044E-3</c:v>
                </c:pt>
                <c:pt idx="429">
                  <c:v>5.0115740740740988E-3</c:v>
                </c:pt>
                <c:pt idx="430">
                  <c:v>5.0231481481481932E-3</c:v>
                </c:pt>
                <c:pt idx="431">
                  <c:v>5.0347222222222321E-3</c:v>
                </c:pt>
                <c:pt idx="432">
                  <c:v>5.0462962962963265E-3</c:v>
                </c:pt>
                <c:pt idx="433">
                  <c:v>5.0578703703704209E-3</c:v>
                </c:pt>
                <c:pt idx="434">
                  <c:v>5.0694444444444597E-3</c:v>
                </c:pt>
                <c:pt idx="435">
                  <c:v>5.0810185185185541E-3</c:v>
                </c:pt>
                <c:pt idx="436">
                  <c:v>5.092592592592593E-3</c:v>
                </c:pt>
                <c:pt idx="437">
                  <c:v>5.1041666666666874E-3</c:v>
                </c:pt>
                <c:pt idx="438">
                  <c:v>5.1157407407407818E-3</c:v>
                </c:pt>
                <c:pt idx="439">
                  <c:v>5.138888888888915E-3</c:v>
                </c:pt>
                <c:pt idx="440">
                  <c:v>5.1504629629630094E-3</c:v>
                </c:pt>
                <c:pt idx="441">
                  <c:v>5.1620370370370483E-3</c:v>
                </c:pt>
                <c:pt idx="442">
                  <c:v>5.1736111111111427E-3</c:v>
                </c:pt>
                <c:pt idx="443">
                  <c:v>5.1851851851851816E-3</c:v>
                </c:pt>
                <c:pt idx="444">
                  <c:v>5.196759259259276E-3</c:v>
                </c:pt>
                <c:pt idx="445">
                  <c:v>5.2083333333333703E-3</c:v>
                </c:pt>
                <c:pt idx="446">
                  <c:v>5.2199074074074092E-3</c:v>
                </c:pt>
                <c:pt idx="447">
                  <c:v>5.2314814814815036E-3</c:v>
                </c:pt>
                <c:pt idx="448">
                  <c:v>5.243055555555598E-3</c:v>
                </c:pt>
                <c:pt idx="449">
                  <c:v>5.2546296296296369E-3</c:v>
                </c:pt>
                <c:pt idx="450">
                  <c:v>5.2662037037037313E-3</c:v>
                </c:pt>
                <c:pt idx="451">
                  <c:v>5.2777777777778256E-3</c:v>
                </c:pt>
                <c:pt idx="452">
                  <c:v>5.2893518518518645E-3</c:v>
                </c:pt>
                <c:pt idx="453">
                  <c:v>5.3009259259259589E-3</c:v>
                </c:pt>
                <c:pt idx="454">
                  <c:v>5.3124999999999978E-3</c:v>
                </c:pt>
                <c:pt idx="455">
                  <c:v>5.3240740740740922E-3</c:v>
                </c:pt>
                <c:pt idx="456">
                  <c:v>5.3356481481481866E-3</c:v>
                </c:pt>
                <c:pt idx="457">
                  <c:v>5.3472222222222254E-3</c:v>
                </c:pt>
                <c:pt idx="458">
                  <c:v>5.3587962962963198E-3</c:v>
                </c:pt>
                <c:pt idx="459">
                  <c:v>5.3703703703704142E-3</c:v>
                </c:pt>
                <c:pt idx="460">
                  <c:v>5.3819444444444531E-3</c:v>
                </c:pt>
                <c:pt idx="461">
                  <c:v>5.3935185185185475E-3</c:v>
                </c:pt>
                <c:pt idx="462">
                  <c:v>5.4050925925926419E-3</c:v>
                </c:pt>
                <c:pt idx="463">
                  <c:v>5.4166666666666807E-3</c:v>
                </c:pt>
                <c:pt idx="464">
                  <c:v>5.4282407407407751E-3</c:v>
                </c:pt>
                <c:pt idx="465">
                  <c:v>5.439814814814814E-3</c:v>
                </c:pt>
                <c:pt idx="466">
                  <c:v>5.4513888888889084E-3</c:v>
                </c:pt>
                <c:pt idx="467">
                  <c:v>5.4629629629630028E-3</c:v>
                </c:pt>
                <c:pt idx="468">
                  <c:v>5.4745370370370416E-3</c:v>
                </c:pt>
                <c:pt idx="469">
                  <c:v>5.486111111111136E-3</c:v>
                </c:pt>
                <c:pt idx="470">
                  <c:v>5.4976851851852304E-3</c:v>
                </c:pt>
                <c:pt idx="471">
                  <c:v>5.5092592592592693E-3</c:v>
                </c:pt>
                <c:pt idx="472">
                  <c:v>5.5208333333333637E-3</c:v>
                </c:pt>
                <c:pt idx="473">
                  <c:v>5.5324074074074581E-3</c:v>
                </c:pt>
                <c:pt idx="474">
                  <c:v>5.5439814814814969E-3</c:v>
                </c:pt>
                <c:pt idx="475">
                  <c:v>5.5555555555555913E-3</c:v>
                </c:pt>
                <c:pt idx="476">
                  <c:v>5.5671296296296302E-3</c:v>
                </c:pt>
                <c:pt idx="477">
                  <c:v>5.5787037037037246E-3</c:v>
                </c:pt>
                <c:pt idx="478">
                  <c:v>5.590277777777819E-3</c:v>
                </c:pt>
                <c:pt idx="479">
                  <c:v>5.6018518518518579E-3</c:v>
                </c:pt>
                <c:pt idx="480">
                  <c:v>5.6134259259259522E-3</c:v>
                </c:pt>
                <c:pt idx="481">
                  <c:v>5.6250000000000466E-3</c:v>
                </c:pt>
                <c:pt idx="482">
                  <c:v>5.6365740740740855E-3</c:v>
                </c:pt>
                <c:pt idx="483">
                  <c:v>5.6481481481481799E-3</c:v>
                </c:pt>
                <c:pt idx="484">
                  <c:v>5.6597222222222188E-3</c:v>
                </c:pt>
                <c:pt idx="485">
                  <c:v>5.6712962962963132E-3</c:v>
                </c:pt>
                <c:pt idx="486">
                  <c:v>5.6828703703704075E-3</c:v>
                </c:pt>
                <c:pt idx="487">
                  <c:v>5.6944444444444464E-3</c:v>
                </c:pt>
                <c:pt idx="488">
                  <c:v>5.7060185185185408E-3</c:v>
                </c:pt>
                <c:pt idx="489">
                  <c:v>5.7175925925926352E-3</c:v>
                </c:pt>
                <c:pt idx="490">
                  <c:v>5.7291666666666741E-3</c:v>
                </c:pt>
                <c:pt idx="491">
                  <c:v>5.7407407407407685E-3</c:v>
                </c:pt>
                <c:pt idx="492">
                  <c:v>5.7523148148148628E-3</c:v>
                </c:pt>
                <c:pt idx="493">
                  <c:v>5.7638888888889017E-3</c:v>
                </c:pt>
                <c:pt idx="494">
                  <c:v>5.7754629629629961E-3</c:v>
                </c:pt>
                <c:pt idx="495">
                  <c:v>5.787037037037035E-3</c:v>
                </c:pt>
                <c:pt idx="496">
                  <c:v>5.7986111111111294E-3</c:v>
                </c:pt>
                <c:pt idx="497">
                  <c:v>5.8101851851852238E-3</c:v>
                </c:pt>
                <c:pt idx="498">
                  <c:v>5.8217592592592626E-3</c:v>
                </c:pt>
                <c:pt idx="499">
                  <c:v>5.833333333333357E-3</c:v>
                </c:pt>
                <c:pt idx="500">
                  <c:v>5.8449074074074514E-3</c:v>
                </c:pt>
                <c:pt idx="501">
                  <c:v>5.8564814814814903E-3</c:v>
                </c:pt>
                <c:pt idx="502">
                  <c:v>5.8680555555555847E-3</c:v>
                </c:pt>
                <c:pt idx="503">
                  <c:v>5.8796296296296791E-3</c:v>
                </c:pt>
                <c:pt idx="504">
                  <c:v>5.8912037037037179E-3</c:v>
                </c:pt>
                <c:pt idx="505">
                  <c:v>5.9027777777778123E-3</c:v>
                </c:pt>
                <c:pt idx="506">
                  <c:v>5.9143518518518512E-3</c:v>
                </c:pt>
                <c:pt idx="507">
                  <c:v>5.9259259259259456E-3</c:v>
                </c:pt>
                <c:pt idx="508">
                  <c:v>5.93750000000004E-3</c:v>
                </c:pt>
                <c:pt idx="509">
                  <c:v>5.9490740740740788E-3</c:v>
                </c:pt>
                <c:pt idx="510">
                  <c:v>5.9606481481481732E-3</c:v>
                </c:pt>
                <c:pt idx="511">
                  <c:v>5.9722222222222676E-3</c:v>
                </c:pt>
                <c:pt idx="512">
                  <c:v>5.9837962962963065E-3</c:v>
                </c:pt>
                <c:pt idx="513">
                  <c:v>5.9953703703704009E-3</c:v>
                </c:pt>
                <c:pt idx="514">
                  <c:v>6.0069444444444953E-3</c:v>
                </c:pt>
                <c:pt idx="515">
                  <c:v>6.0185185185185341E-3</c:v>
                </c:pt>
                <c:pt idx="516">
                  <c:v>6.0300925925926285E-3</c:v>
                </c:pt>
                <c:pt idx="517">
                  <c:v>6.0416666666666674E-3</c:v>
                </c:pt>
                <c:pt idx="518">
                  <c:v>6.0532407407407618E-3</c:v>
                </c:pt>
                <c:pt idx="519">
                  <c:v>6.0648148148148562E-3</c:v>
                </c:pt>
                <c:pt idx="520">
                  <c:v>6.0763888888888951E-3</c:v>
                </c:pt>
                <c:pt idx="521">
                  <c:v>6.0879629629629894E-3</c:v>
                </c:pt>
                <c:pt idx="522">
                  <c:v>6.0995370370370838E-3</c:v>
                </c:pt>
                <c:pt idx="523">
                  <c:v>6.1111111111111227E-3</c:v>
                </c:pt>
                <c:pt idx="524">
                  <c:v>6.1226851851852171E-3</c:v>
                </c:pt>
                <c:pt idx="525">
                  <c:v>6.134259259259256E-3</c:v>
                </c:pt>
                <c:pt idx="526">
                  <c:v>6.1458333333333504E-3</c:v>
                </c:pt>
                <c:pt idx="527">
                  <c:v>6.1574074074074447E-3</c:v>
                </c:pt>
                <c:pt idx="528">
                  <c:v>6.1689814814814836E-3</c:v>
                </c:pt>
                <c:pt idx="529">
                  <c:v>6.180555555555578E-3</c:v>
                </c:pt>
                <c:pt idx="530">
                  <c:v>6.1921296296296724E-3</c:v>
                </c:pt>
                <c:pt idx="531">
                  <c:v>6.2037037037037113E-3</c:v>
                </c:pt>
                <c:pt idx="532">
                  <c:v>6.2152777777778057E-3</c:v>
                </c:pt>
                <c:pt idx="533">
                  <c:v>6.2268518518519E-3</c:v>
                </c:pt>
                <c:pt idx="534">
                  <c:v>6.2384259259259389E-3</c:v>
                </c:pt>
                <c:pt idx="535">
                  <c:v>6.2500000000000333E-3</c:v>
                </c:pt>
                <c:pt idx="536">
                  <c:v>6.2615740740740722E-3</c:v>
                </c:pt>
                <c:pt idx="537">
                  <c:v>6.2731481481481666E-3</c:v>
                </c:pt>
                <c:pt idx="538">
                  <c:v>6.284722222222261E-3</c:v>
                </c:pt>
                <c:pt idx="539">
                  <c:v>6.2962962962962998E-3</c:v>
                </c:pt>
                <c:pt idx="540">
                  <c:v>6.3078703703703942E-3</c:v>
                </c:pt>
                <c:pt idx="541">
                  <c:v>6.3194444444444886E-3</c:v>
                </c:pt>
                <c:pt idx="542">
                  <c:v>6.3310185185185275E-3</c:v>
                </c:pt>
                <c:pt idx="543">
                  <c:v>6.3425925925926219E-3</c:v>
                </c:pt>
                <c:pt idx="544">
                  <c:v>6.3541666666667163E-3</c:v>
                </c:pt>
                <c:pt idx="545">
                  <c:v>6.3657407407407551E-3</c:v>
                </c:pt>
                <c:pt idx="546">
                  <c:v>6.3773148148148495E-3</c:v>
                </c:pt>
                <c:pt idx="547">
                  <c:v>6.3888888888888884E-3</c:v>
                </c:pt>
                <c:pt idx="548">
                  <c:v>6.4004629629629828E-3</c:v>
                </c:pt>
                <c:pt idx="549">
                  <c:v>6.4120370370370772E-3</c:v>
                </c:pt>
                <c:pt idx="550">
                  <c:v>6.423611111111116E-3</c:v>
                </c:pt>
                <c:pt idx="551">
                  <c:v>6.4351851851852104E-3</c:v>
                </c:pt>
                <c:pt idx="552">
                  <c:v>6.4467592592593048E-3</c:v>
                </c:pt>
                <c:pt idx="553">
                  <c:v>6.4583333333333437E-3</c:v>
                </c:pt>
                <c:pt idx="554">
                  <c:v>6.4699074074074381E-3</c:v>
                </c:pt>
                <c:pt idx="555">
                  <c:v>6.4814814814815325E-3</c:v>
                </c:pt>
                <c:pt idx="556">
                  <c:v>6.4930555555555713E-3</c:v>
                </c:pt>
                <c:pt idx="557">
                  <c:v>6.5046296296296657E-3</c:v>
                </c:pt>
                <c:pt idx="558">
                  <c:v>6.5162037037037046E-3</c:v>
                </c:pt>
                <c:pt idx="559">
                  <c:v>6.527777777777799E-3</c:v>
                </c:pt>
                <c:pt idx="560">
                  <c:v>6.5393518518518934E-3</c:v>
                </c:pt>
                <c:pt idx="561">
                  <c:v>6.5509259259259323E-3</c:v>
                </c:pt>
                <c:pt idx="562">
                  <c:v>6.5625000000000266E-3</c:v>
                </c:pt>
                <c:pt idx="563">
                  <c:v>6.574074074074121E-3</c:v>
                </c:pt>
                <c:pt idx="564">
                  <c:v>6.5856481481481599E-3</c:v>
                </c:pt>
                <c:pt idx="565">
                  <c:v>6.5972222222222543E-3</c:v>
                </c:pt>
                <c:pt idx="566">
                  <c:v>6.6087962962962932E-3</c:v>
                </c:pt>
                <c:pt idx="567">
                  <c:v>6.6203703703703876E-3</c:v>
                </c:pt>
                <c:pt idx="568">
                  <c:v>6.6319444444444819E-3</c:v>
                </c:pt>
                <c:pt idx="569">
                  <c:v>6.6435185185185208E-3</c:v>
                </c:pt>
                <c:pt idx="570">
                  <c:v>6.6550925925926152E-3</c:v>
                </c:pt>
                <c:pt idx="571">
                  <c:v>6.6666666666667096E-3</c:v>
                </c:pt>
                <c:pt idx="572">
                  <c:v>6.6782407407407485E-3</c:v>
                </c:pt>
                <c:pt idx="573">
                  <c:v>6.6898148148148429E-3</c:v>
                </c:pt>
                <c:pt idx="574">
                  <c:v>6.7013888888889372E-3</c:v>
                </c:pt>
                <c:pt idx="575">
                  <c:v>6.7129629629629761E-3</c:v>
                </c:pt>
                <c:pt idx="576">
                  <c:v>6.7245370370370705E-3</c:v>
                </c:pt>
                <c:pt idx="577">
                  <c:v>6.7361111111111094E-3</c:v>
                </c:pt>
                <c:pt idx="578">
                  <c:v>6.7476851851852038E-3</c:v>
                </c:pt>
                <c:pt idx="579">
                  <c:v>6.7592592592592982E-3</c:v>
                </c:pt>
                <c:pt idx="580">
                  <c:v>6.770833333333337E-3</c:v>
                </c:pt>
                <c:pt idx="581">
                  <c:v>6.7824074074074314E-3</c:v>
                </c:pt>
                <c:pt idx="582">
                  <c:v>6.7939814814815258E-3</c:v>
                </c:pt>
                <c:pt idx="583">
                  <c:v>6.8055555555555647E-3</c:v>
                </c:pt>
                <c:pt idx="584">
                  <c:v>6.8171296296296591E-3</c:v>
                </c:pt>
                <c:pt idx="585">
                  <c:v>6.8287037037037535E-3</c:v>
                </c:pt>
                <c:pt idx="586">
                  <c:v>6.8402777777777923E-3</c:v>
                </c:pt>
                <c:pt idx="587">
                  <c:v>6.8518518518518867E-3</c:v>
                </c:pt>
                <c:pt idx="588">
                  <c:v>6.8634259259259256E-3</c:v>
                </c:pt>
                <c:pt idx="589">
                  <c:v>6.87500000000002E-3</c:v>
                </c:pt>
                <c:pt idx="590">
                  <c:v>6.8865740740741144E-3</c:v>
                </c:pt>
                <c:pt idx="591">
                  <c:v>6.8981481481481532E-3</c:v>
                </c:pt>
                <c:pt idx="592">
                  <c:v>6.9097222222222476E-3</c:v>
                </c:pt>
                <c:pt idx="593">
                  <c:v>6.921296296296342E-3</c:v>
                </c:pt>
                <c:pt idx="594">
                  <c:v>6.9328703703703809E-3</c:v>
                </c:pt>
                <c:pt idx="595">
                  <c:v>6.9444444444444753E-3</c:v>
                </c:pt>
                <c:pt idx="596">
                  <c:v>6.9560185185185697E-3</c:v>
                </c:pt>
                <c:pt idx="597">
                  <c:v>6.9675925925926085E-3</c:v>
                </c:pt>
                <c:pt idx="598">
                  <c:v>6.9791666666667029E-3</c:v>
                </c:pt>
                <c:pt idx="599">
                  <c:v>6.9907407407407418E-3</c:v>
                </c:pt>
                <c:pt idx="600">
                  <c:v>7.0023148148148362E-3</c:v>
                </c:pt>
                <c:pt idx="601">
                  <c:v>7.0138888888889306E-3</c:v>
                </c:pt>
                <c:pt idx="602">
                  <c:v>7.0254629629629695E-3</c:v>
                </c:pt>
                <c:pt idx="603">
                  <c:v>7.0370370370370638E-3</c:v>
                </c:pt>
                <c:pt idx="604">
                  <c:v>7.0486111111111582E-3</c:v>
                </c:pt>
                <c:pt idx="605">
                  <c:v>7.0601851851851971E-3</c:v>
                </c:pt>
                <c:pt idx="606">
                  <c:v>7.0717592592592915E-3</c:v>
                </c:pt>
                <c:pt idx="607">
                  <c:v>7.0833333333333304E-3</c:v>
                </c:pt>
                <c:pt idx="608">
                  <c:v>7.0949074074074248E-3</c:v>
                </c:pt>
                <c:pt idx="609">
                  <c:v>7.1064814814815191E-3</c:v>
                </c:pt>
                <c:pt idx="610">
                  <c:v>7.118055555555558E-3</c:v>
                </c:pt>
                <c:pt idx="611">
                  <c:v>7.1296296296296524E-3</c:v>
                </c:pt>
                <c:pt idx="612">
                  <c:v>7.1412037037037468E-3</c:v>
                </c:pt>
                <c:pt idx="613">
                  <c:v>7.1527777777777857E-3</c:v>
                </c:pt>
                <c:pt idx="614">
                  <c:v>7.1643518518518801E-3</c:v>
                </c:pt>
                <c:pt idx="615">
                  <c:v>7.1759259259259744E-3</c:v>
                </c:pt>
                <c:pt idx="616">
                  <c:v>7.1875000000000133E-3</c:v>
                </c:pt>
                <c:pt idx="617">
                  <c:v>7.1990740740741077E-3</c:v>
                </c:pt>
                <c:pt idx="618">
                  <c:v>7.2106481481481466E-3</c:v>
                </c:pt>
                <c:pt idx="619">
                  <c:v>7.222222222222241E-3</c:v>
                </c:pt>
                <c:pt idx="620">
                  <c:v>7.2337962962963354E-3</c:v>
                </c:pt>
                <c:pt idx="621">
                  <c:v>7.2453703703703742E-3</c:v>
                </c:pt>
                <c:pt idx="622">
                  <c:v>7.2569444444444686E-3</c:v>
                </c:pt>
                <c:pt idx="623">
                  <c:v>7.268518518518563E-3</c:v>
                </c:pt>
                <c:pt idx="624">
                  <c:v>7.2800925925926019E-3</c:v>
                </c:pt>
                <c:pt idx="625">
                  <c:v>7.2916666666666963E-3</c:v>
                </c:pt>
                <c:pt idx="626">
                  <c:v>7.3032407407407907E-3</c:v>
                </c:pt>
                <c:pt idx="627">
                  <c:v>7.3148148148148295E-3</c:v>
                </c:pt>
                <c:pt idx="628">
                  <c:v>7.3263888888889239E-3</c:v>
                </c:pt>
                <c:pt idx="629">
                  <c:v>7.3379629629629628E-3</c:v>
                </c:pt>
                <c:pt idx="630">
                  <c:v>7.3495370370370572E-3</c:v>
                </c:pt>
                <c:pt idx="631">
                  <c:v>7.3611111111111516E-3</c:v>
                </c:pt>
                <c:pt idx="632">
                  <c:v>7.3842592592592848E-3</c:v>
                </c:pt>
                <c:pt idx="633">
                  <c:v>7.3958333333333792E-3</c:v>
                </c:pt>
                <c:pt idx="634">
                  <c:v>7.4074074074074181E-3</c:v>
                </c:pt>
                <c:pt idx="635">
                  <c:v>7.4189814814815125E-3</c:v>
                </c:pt>
                <c:pt idx="636">
                  <c:v>7.4305555555556069E-3</c:v>
                </c:pt>
                <c:pt idx="637">
                  <c:v>7.4421296296296457E-3</c:v>
                </c:pt>
                <c:pt idx="638">
                  <c:v>7.4537037037037401E-3</c:v>
                </c:pt>
                <c:pt idx="639">
                  <c:v>7.465277777777779E-3</c:v>
                </c:pt>
                <c:pt idx="640">
                  <c:v>7.4768518518518734E-3</c:v>
                </c:pt>
                <c:pt idx="641">
                  <c:v>7.4884259259259678E-3</c:v>
                </c:pt>
                <c:pt idx="642">
                  <c:v>7.5000000000000067E-3</c:v>
                </c:pt>
                <c:pt idx="643">
                  <c:v>7.511574074074101E-3</c:v>
                </c:pt>
                <c:pt idx="644">
                  <c:v>7.5231481481481954E-3</c:v>
                </c:pt>
                <c:pt idx="645">
                  <c:v>7.5347222222222343E-3</c:v>
                </c:pt>
                <c:pt idx="646">
                  <c:v>7.5462962962963287E-3</c:v>
                </c:pt>
                <c:pt idx="647">
                  <c:v>7.5578703703703676E-3</c:v>
                </c:pt>
                <c:pt idx="648">
                  <c:v>7.569444444444462E-3</c:v>
                </c:pt>
                <c:pt idx="649">
                  <c:v>7.5810185185185563E-3</c:v>
                </c:pt>
                <c:pt idx="650">
                  <c:v>7.5925925925925952E-3</c:v>
                </c:pt>
                <c:pt idx="651">
                  <c:v>7.6041666666666896E-3</c:v>
                </c:pt>
                <c:pt idx="652">
                  <c:v>7.615740740740784E-3</c:v>
                </c:pt>
                <c:pt idx="653">
                  <c:v>7.6273148148148229E-3</c:v>
                </c:pt>
                <c:pt idx="654">
                  <c:v>7.6388888888889173E-3</c:v>
                </c:pt>
                <c:pt idx="655">
                  <c:v>7.6504629629630116E-3</c:v>
                </c:pt>
                <c:pt idx="656">
                  <c:v>7.6620370370370505E-3</c:v>
                </c:pt>
                <c:pt idx="657">
                  <c:v>7.6736111111111449E-3</c:v>
                </c:pt>
                <c:pt idx="658">
                  <c:v>7.6851851851851838E-3</c:v>
                </c:pt>
                <c:pt idx="659">
                  <c:v>7.6967592592592782E-3</c:v>
                </c:pt>
                <c:pt idx="660">
                  <c:v>7.7083333333333726E-3</c:v>
                </c:pt>
                <c:pt idx="661">
                  <c:v>7.7199074074074114E-3</c:v>
                </c:pt>
                <c:pt idx="662">
                  <c:v>7.7314814814815058E-3</c:v>
                </c:pt>
                <c:pt idx="663">
                  <c:v>7.7430555555556002E-3</c:v>
                </c:pt>
                <c:pt idx="664">
                  <c:v>7.7546296296296391E-3</c:v>
                </c:pt>
                <c:pt idx="665">
                  <c:v>7.7662037037037335E-3</c:v>
                </c:pt>
                <c:pt idx="666">
                  <c:v>7.7777777777778279E-3</c:v>
                </c:pt>
                <c:pt idx="667">
                  <c:v>7.7893518518518667E-3</c:v>
                </c:pt>
                <c:pt idx="668">
                  <c:v>7.8009259259259611E-3</c:v>
                </c:pt>
                <c:pt idx="669">
                  <c:v>7.8125E-3</c:v>
                </c:pt>
                <c:pt idx="670">
                  <c:v>7.8240740740740944E-3</c:v>
                </c:pt>
                <c:pt idx="671">
                  <c:v>7.8356481481481888E-3</c:v>
                </c:pt>
                <c:pt idx="672">
                  <c:v>7.8472222222222276E-3</c:v>
                </c:pt>
                <c:pt idx="673">
                  <c:v>7.858796296296322E-3</c:v>
                </c:pt>
                <c:pt idx="674">
                  <c:v>7.8703703703704164E-3</c:v>
                </c:pt>
                <c:pt idx="675">
                  <c:v>7.8819444444444553E-3</c:v>
                </c:pt>
                <c:pt idx="676">
                  <c:v>7.8935185185185497E-3</c:v>
                </c:pt>
                <c:pt idx="677">
                  <c:v>7.9050925925926441E-3</c:v>
                </c:pt>
                <c:pt idx="678">
                  <c:v>7.9166666666666829E-3</c:v>
                </c:pt>
                <c:pt idx="679">
                  <c:v>7.9282407407407773E-3</c:v>
                </c:pt>
                <c:pt idx="680">
                  <c:v>7.9398148148148162E-3</c:v>
                </c:pt>
                <c:pt idx="681">
                  <c:v>7.9513888888889106E-3</c:v>
                </c:pt>
                <c:pt idx="682">
                  <c:v>7.962962962963005E-3</c:v>
                </c:pt>
                <c:pt idx="683">
                  <c:v>7.9745370370370439E-3</c:v>
                </c:pt>
                <c:pt idx="684">
                  <c:v>7.9861111111111382E-3</c:v>
                </c:pt>
                <c:pt idx="685">
                  <c:v>7.9976851851852326E-3</c:v>
                </c:pt>
                <c:pt idx="686">
                  <c:v>8.0092592592592715E-3</c:v>
                </c:pt>
                <c:pt idx="687">
                  <c:v>8.0208333333333659E-3</c:v>
                </c:pt>
                <c:pt idx="688">
                  <c:v>8.0324074074074048E-3</c:v>
                </c:pt>
                <c:pt idx="689">
                  <c:v>8.0439814814814992E-3</c:v>
                </c:pt>
                <c:pt idx="690">
                  <c:v>8.0555555555555935E-3</c:v>
                </c:pt>
                <c:pt idx="691">
                  <c:v>8.0671296296296324E-3</c:v>
                </c:pt>
                <c:pt idx="692">
                  <c:v>8.0787037037037268E-3</c:v>
                </c:pt>
                <c:pt idx="693">
                  <c:v>8.0902777777778212E-3</c:v>
                </c:pt>
                <c:pt idx="694">
                  <c:v>8.1018518518518601E-3</c:v>
                </c:pt>
                <c:pt idx="695">
                  <c:v>8.1134259259259545E-3</c:v>
                </c:pt>
                <c:pt idx="696">
                  <c:v>8.1250000000000488E-3</c:v>
                </c:pt>
                <c:pt idx="697">
                  <c:v>8.1365740740740877E-3</c:v>
                </c:pt>
                <c:pt idx="698">
                  <c:v>8.1481481481481821E-3</c:v>
                </c:pt>
                <c:pt idx="699">
                  <c:v>8.159722222222221E-3</c:v>
                </c:pt>
                <c:pt idx="700">
                  <c:v>8.1712962962963154E-3</c:v>
                </c:pt>
                <c:pt idx="701">
                  <c:v>8.1828703703704098E-3</c:v>
                </c:pt>
                <c:pt idx="702">
                  <c:v>8.1944444444444486E-3</c:v>
                </c:pt>
                <c:pt idx="703">
                  <c:v>8.206018518518543E-3</c:v>
                </c:pt>
                <c:pt idx="704">
                  <c:v>8.2175925925926374E-3</c:v>
                </c:pt>
                <c:pt idx="705">
                  <c:v>8.2291666666666763E-3</c:v>
                </c:pt>
                <c:pt idx="706">
                  <c:v>8.2407407407407707E-3</c:v>
                </c:pt>
                <c:pt idx="707">
                  <c:v>8.2523148148148651E-3</c:v>
                </c:pt>
                <c:pt idx="708">
                  <c:v>8.2638888888889039E-3</c:v>
                </c:pt>
                <c:pt idx="709">
                  <c:v>8.2754629629629983E-3</c:v>
                </c:pt>
                <c:pt idx="710">
                  <c:v>8.2870370370370372E-3</c:v>
                </c:pt>
                <c:pt idx="711">
                  <c:v>8.2986111111111316E-3</c:v>
                </c:pt>
                <c:pt idx="712">
                  <c:v>8.310185185185226E-3</c:v>
                </c:pt>
                <c:pt idx="713">
                  <c:v>8.3217592592592649E-3</c:v>
                </c:pt>
                <c:pt idx="714">
                  <c:v>8.3333333333333592E-3</c:v>
                </c:pt>
                <c:pt idx="715">
                  <c:v>8.3449074074074536E-3</c:v>
                </c:pt>
                <c:pt idx="716">
                  <c:v>8.3564814814814925E-3</c:v>
                </c:pt>
                <c:pt idx="717">
                  <c:v>8.3680555555555869E-3</c:v>
                </c:pt>
                <c:pt idx="718">
                  <c:v>8.3796296296296813E-3</c:v>
                </c:pt>
                <c:pt idx="719">
                  <c:v>8.3912037037037202E-3</c:v>
                </c:pt>
                <c:pt idx="720">
                  <c:v>8.4027777777778145E-3</c:v>
                </c:pt>
                <c:pt idx="721">
                  <c:v>8.4143518518518534E-3</c:v>
                </c:pt>
                <c:pt idx="722">
                  <c:v>8.4259259259259478E-3</c:v>
                </c:pt>
                <c:pt idx="723">
                  <c:v>8.4375000000000422E-3</c:v>
                </c:pt>
                <c:pt idx="724">
                  <c:v>8.4490740740740811E-3</c:v>
                </c:pt>
                <c:pt idx="725">
                  <c:v>8.4606481481481755E-3</c:v>
                </c:pt>
                <c:pt idx="726">
                  <c:v>8.4722222222222698E-3</c:v>
                </c:pt>
                <c:pt idx="727">
                  <c:v>8.4837962962963087E-3</c:v>
                </c:pt>
                <c:pt idx="728">
                  <c:v>8.4953703703704031E-3</c:v>
                </c:pt>
                <c:pt idx="729">
                  <c:v>8.506944444444442E-3</c:v>
                </c:pt>
                <c:pt idx="730">
                  <c:v>8.5185185185185364E-3</c:v>
                </c:pt>
                <c:pt idx="731">
                  <c:v>8.5300925925926308E-3</c:v>
                </c:pt>
                <c:pt idx="732">
                  <c:v>8.5416666666666696E-3</c:v>
                </c:pt>
                <c:pt idx="733">
                  <c:v>8.553240740740764E-3</c:v>
                </c:pt>
                <c:pt idx="734">
                  <c:v>8.5648148148148584E-3</c:v>
                </c:pt>
                <c:pt idx="735">
                  <c:v>8.5763888888888973E-3</c:v>
                </c:pt>
                <c:pt idx="736">
                  <c:v>8.5879629629629917E-3</c:v>
                </c:pt>
                <c:pt idx="737">
                  <c:v>8.5995370370370861E-3</c:v>
                </c:pt>
                <c:pt idx="738">
                  <c:v>8.6111111111111249E-3</c:v>
                </c:pt>
                <c:pt idx="739">
                  <c:v>8.6226851851852193E-3</c:v>
                </c:pt>
                <c:pt idx="740">
                  <c:v>8.6342592592592582E-3</c:v>
                </c:pt>
                <c:pt idx="741">
                  <c:v>8.6458333333333526E-3</c:v>
                </c:pt>
                <c:pt idx="742">
                  <c:v>8.657407407407447E-3</c:v>
                </c:pt>
                <c:pt idx="743">
                  <c:v>8.6689814814814858E-3</c:v>
                </c:pt>
                <c:pt idx="744">
                  <c:v>8.6805555555555802E-3</c:v>
                </c:pt>
                <c:pt idx="745">
                  <c:v>8.6921296296296746E-3</c:v>
                </c:pt>
                <c:pt idx="746">
                  <c:v>8.7037037037037135E-3</c:v>
                </c:pt>
                <c:pt idx="747">
                  <c:v>8.7152777777778079E-3</c:v>
                </c:pt>
                <c:pt idx="748">
                  <c:v>8.7268518518519023E-3</c:v>
                </c:pt>
                <c:pt idx="749">
                  <c:v>8.7384259259259411E-3</c:v>
                </c:pt>
                <c:pt idx="750">
                  <c:v>8.7500000000000355E-3</c:v>
                </c:pt>
                <c:pt idx="751">
                  <c:v>8.7615740740740744E-3</c:v>
                </c:pt>
                <c:pt idx="752">
                  <c:v>8.7731481481481688E-3</c:v>
                </c:pt>
                <c:pt idx="753">
                  <c:v>8.7847222222222632E-3</c:v>
                </c:pt>
                <c:pt idx="754">
                  <c:v>8.7962962962963021E-3</c:v>
                </c:pt>
                <c:pt idx="755">
                  <c:v>8.8078703703703964E-3</c:v>
                </c:pt>
                <c:pt idx="756">
                  <c:v>8.8194444444444908E-3</c:v>
                </c:pt>
                <c:pt idx="757">
                  <c:v>8.8310185185185297E-3</c:v>
                </c:pt>
                <c:pt idx="758">
                  <c:v>8.8425925925926241E-3</c:v>
                </c:pt>
                <c:pt idx="759">
                  <c:v>8.854166666666663E-3</c:v>
                </c:pt>
                <c:pt idx="760">
                  <c:v>8.8657407407407574E-3</c:v>
                </c:pt>
                <c:pt idx="761">
                  <c:v>8.8773148148148517E-3</c:v>
                </c:pt>
                <c:pt idx="762">
                  <c:v>8.8888888888888906E-3</c:v>
                </c:pt>
                <c:pt idx="763">
                  <c:v>8.900462962962985E-3</c:v>
                </c:pt>
                <c:pt idx="764">
                  <c:v>8.9120370370370794E-3</c:v>
                </c:pt>
                <c:pt idx="765">
                  <c:v>8.9236111111111183E-3</c:v>
                </c:pt>
                <c:pt idx="766">
                  <c:v>8.9351851851852127E-3</c:v>
                </c:pt>
                <c:pt idx="767">
                  <c:v>8.946759259259307E-3</c:v>
                </c:pt>
                <c:pt idx="768">
                  <c:v>8.9583333333333459E-3</c:v>
                </c:pt>
                <c:pt idx="769">
                  <c:v>8.9699074074074403E-3</c:v>
                </c:pt>
                <c:pt idx="770">
                  <c:v>8.9814814814814792E-3</c:v>
                </c:pt>
                <c:pt idx="771">
                  <c:v>8.9930555555555736E-3</c:v>
                </c:pt>
                <c:pt idx="772">
                  <c:v>9.004629629629668E-3</c:v>
                </c:pt>
                <c:pt idx="773">
                  <c:v>9.0162037037037068E-3</c:v>
                </c:pt>
                <c:pt idx="774">
                  <c:v>9.0277777777778012E-3</c:v>
                </c:pt>
                <c:pt idx="775">
                  <c:v>9.0393518518518956E-3</c:v>
                </c:pt>
                <c:pt idx="776">
                  <c:v>9.0509259259259345E-3</c:v>
                </c:pt>
                <c:pt idx="777">
                  <c:v>9.0625000000000289E-3</c:v>
                </c:pt>
                <c:pt idx="778">
                  <c:v>9.0740740740741233E-3</c:v>
                </c:pt>
                <c:pt idx="779">
                  <c:v>9.0856481481481621E-3</c:v>
                </c:pt>
                <c:pt idx="780">
                  <c:v>9.0972222222222565E-3</c:v>
                </c:pt>
                <c:pt idx="781">
                  <c:v>9.1087962962962954E-3</c:v>
                </c:pt>
                <c:pt idx="782">
                  <c:v>9.1203703703703898E-3</c:v>
                </c:pt>
                <c:pt idx="783">
                  <c:v>9.1319444444444842E-3</c:v>
                </c:pt>
                <c:pt idx="784">
                  <c:v>9.143518518518523E-3</c:v>
                </c:pt>
                <c:pt idx="785">
                  <c:v>9.1550925925926174E-3</c:v>
                </c:pt>
                <c:pt idx="786">
                  <c:v>9.1666666666667118E-3</c:v>
                </c:pt>
                <c:pt idx="787">
                  <c:v>9.1782407407407507E-3</c:v>
                </c:pt>
                <c:pt idx="788">
                  <c:v>9.1898148148148451E-3</c:v>
                </c:pt>
                <c:pt idx="789">
                  <c:v>9.2013888888889395E-3</c:v>
                </c:pt>
                <c:pt idx="790">
                  <c:v>9.2129629629629783E-3</c:v>
                </c:pt>
                <c:pt idx="791">
                  <c:v>9.2245370370370727E-3</c:v>
                </c:pt>
                <c:pt idx="792">
                  <c:v>9.2361111111111116E-3</c:v>
                </c:pt>
                <c:pt idx="793">
                  <c:v>9.247685185185206E-3</c:v>
                </c:pt>
                <c:pt idx="794">
                  <c:v>9.2592592592593004E-3</c:v>
                </c:pt>
                <c:pt idx="795">
                  <c:v>9.2708333333333393E-3</c:v>
                </c:pt>
                <c:pt idx="796">
                  <c:v>9.2824074074074336E-3</c:v>
                </c:pt>
                <c:pt idx="797">
                  <c:v>9.293981481481528E-3</c:v>
                </c:pt>
                <c:pt idx="798">
                  <c:v>9.3055555555555669E-3</c:v>
                </c:pt>
                <c:pt idx="799">
                  <c:v>9.3171296296296613E-3</c:v>
                </c:pt>
                <c:pt idx="800">
                  <c:v>9.3287037037037002E-3</c:v>
                </c:pt>
                <c:pt idx="801">
                  <c:v>9.3402777777777946E-3</c:v>
                </c:pt>
                <c:pt idx="802">
                  <c:v>9.3518518518518889E-3</c:v>
                </c:pt>
                <c:pt idx="803">
                  <c:v>9.3634259259259278E-3</c:v>
                </c:pt>
                <c:pt idx="804">
                  <c:v>9.3750000000000222E-3</c:v>
                </c:pt>
                <c:pt idx="805">
                  <c:v>9.3865740740741166E-3</c:v>
                </c:pt>
                <c:pt idx="806">
                  <c:v>9.3981481481481555E-3</c:v>
                </c:pt>
                <c:pt idx="807">
                  <c:v>9.4097222222222499E-3</c:v>
                </c:pt>
                <c:pt idx="808">
                  <c:v>9.4328703703703831E-3</c:v>
                </c:pt>
                <c:pt idx="809">
                  <c:v>9.4444444444444775E-3</c:v>
                </c:pt>
                <c:pt idx="810">
                  <c:v>9.4560185185185164E-3</c:v>
                </c:pt>
                <c:pt idx="811">
                  <c:v>9.4675925925926108E-3</c:v>
                </c:pt>
                <c:pt idx="812">
                  <c:v>9.4791666666667052E-3</c:v>
                </c:pt>
                <c:pt idx="813">
                  <c:v>9.490740740740744E-3</c:v>
                </c:pt>
                <c:pt idx="814">
                  <c:v>9.5023148148148384E-3</c:v>
                </c:pt>
                <c:pt idx="815">
                  <c:v>9.5138888888889328E-3</c:v>
                </c:pt>
                <c:pt idx="816">
                  <c:v>9.5254629629629717E-3</c:v>
                </c:pt>
                <c:pt idx="817">
                  <c:v>9.5370370370370661E-3</c:v>
                </c:pt>
                <c:pt idx="818">
                  <c:v>9.5486111111111605E-3</c:v>
                </c:pt>
                <c:pt idx="819">
                  <c:v>9.5601851851851993E-3</c:v>
                </c:pt>
                <c:pt idx="820">
                  <c:v>9.5717592592592937E-3</c:v>
                </c:pt>
                <c:pt idx="821">
                  <c:v>9.5833333333333326E-3</c:v>
                </c:pt>
                <c:pt idx="822">
                  <c:v>9.594907407407427E-3</c:v>
                </c:pt>
                <c:pt idx="823">
                  <c:v>9.6064814814815214E-3</c:v>
                </c:pt>
                <c:pt idx="824">
                  <c:v>9.6180555555555602E-3</c:v>
                </c:pt>
                <c:pt idx="825">
                  <c:v>9.6296296296296546E-3</c:v>
                </c:pt>
                <c:pt idx="826">
                  <c:v>9.641203703703749E-3</c:v>
                </c:pt>
                <c:pt idx="827">
                  <c:v>9.6527777777777879E-3</c:v>
                </c:pt>
                <c:pt idx="828">
                  <c:v>9.6643518518518823E-3</c:v>
                </c:pt>
                <c:pt idx="829">
                  <c:v>9.6759259259259767E-3</c:v>
                </c:pt>
                <c:pt idx="830">
                  <c:v>9.6875000000000155E-3</c:v>
                </c:pt>
                <c:pt idx="831">
                  <c:v>9.6990740740741099E-3</c:v>
                </c:pt>
                <c:pt idx="832">
                  <c:v>9.7106481481481488E-3</c:v>
                </c:pt>
                <c:pt idx="833">
                  <c:v>9.7222222222222432E-3</c:v>
                </c:pt>
                <c:pt idx="834">
                  <c:v>9.7337962962963376E-3</c:v>
                </c:pt>
                <c:pt idx="835">
                  <c:v>9.7453703703703765E-3</c:v>
                </c:pt>
                <c:pt idx="836">
                  <c:v>9.7569444444444708E-3</c:v>
                </c:pt>
                <c:pt idx="837">
                  <c:v>9.7685185185185652E-3</c:v>
                </c:pt>
                <c:pt idx="838">
                  <c:v>9.7800925925926041E-3</c:v>
                </c:pt>
                <c:pt idx="839">
                  <c:v>9.7916666666666985E-3</c:v>
                </c:pt>
                <c:pt idx="840">
                  <c:v>9.8032407407407374E-3</c:v>
                </c:pt>
                <c:pt idx="841">
                  <c:v>9.8148148148148318E-3</c:v>
                </c:pt>
                <c:pt idx="842">
                  <c:v>9.8263888888889261E-3</c:v>
                </c:pt>
                <c:pt idx="843">
                  <c:v>9.837962962962965E-3</c:v>
                </c:pt>
                <c:pt idx="844">
                  <c:v>9.8495370370370594E-3</c:v>
                </c:pt>
                <c:pt idx="845">
                  <c:v>9.8611111111111538E-3</c:v>
                </c:pt>
                <c:pt idx="846">
                  <c:v>9.8726851851851927E-3</c:v>
                </c:pt>
                <c:pt idx="847">
                  <c:v>9.8842592592592871E-3</c:v>
                </c:pt>
                <c:pt idx="848">
                  <c:v>9.8958333333333814E-3</c:v>
                </c:pt>
                <c:pt idx="849">
                  <c:v>9.9074074074074203E-3</c:v>
                </c:pt>
                <c:pt idx="850">
                  <c:v>9.9189814814815147E-3</c:v>
                </c:pt>
                <c:pt idx="851">
                  <c:v>9.9305555555555536E-3</c:v>
                </c:pt>
                <c:pt idx="852">
                  <c:v>9.942129629629648E-3</c:v>
                </c:pt>
                <c:pt idx="853">
                  <c:v>9.9537037037037424E-3</c:v>
                </c:pt>
                <c:pt idx="854">
                  <c:v>9.9652777777777812E-3</c:v>
                </c:pt>
                <c:pt idx="855">
                  <c:v>9.9768518518518756E-3</c:v>
                </c:pt>
                <c:pt idx="856">
                  <c:v>9.98842592592597E-3</c:v>
                </c:pt>
                <c:pt idx="857">
                  <c:v>1.0000000000000009E-2</c:v>
                </c:pt>
                <c:pt idx="858">
                  <c:v>1.0011574074074103E-2</c:v>
                </c:pt>
                <c:pt idx="859">
                  <c:v>1.0023148148148198E-2</c:v>
                </c:pt>
                <c:pt idx="860">
                  <c:v>1.0034722222222237E-2</c:v>
                </c:pt>
                <c:pt idx="861">
                  <c:v>1.0046296296296331E-2</c:v>
                </c:pt>
                <c:pt idx="862">
                  <c:v>1.005787037037037E-2</c:v>
                </c:pt>
                <c:pt idx="863">
                  <c:v>1.0069444444444464E-2</c:v>
                </c:pt>
                <c:pt idx="864">
                  <c:v>1.0081018518518559E-2</c:v>
                </c:pt>
                <c:pt idx="865">
                  <c:v>1.0092592592592597E-2</c:v>
                </c:pt>
                <c:pt idx="866">
                  <c:v>1.0104166666666692E-2</c:v>
                </c:pt>
                <c:pt idx="867">
                  <c:v>1.0115740740740786E-2</c:v>
                </c:pt>
                <c:pt idx="868">
                  <c:v>1.0127314814814825E-2</c:v>
                </c:pt>
                <c:pt idx="869">
                  <c:v>1.0138888888888919E-2</c:v>
                </c:pt>
                <c:pt idx="870">
                  <c:v>1.0150462962963014E-2</c:v>
                </c:pt>
                <c:pt idx="871">
                  <c:v>1.0162037037037053E-2</c:v>
                </c:pt>
                <c:pt idx="872">
                  <c:v>1.0173611111111147E-2</c:v>
                </c:pt>
                <c:pt idx="873">
                  <c:v>1.0185185185185186E-2</c:v>
                </c:pt>
                <c:pt idx="874">
                  <c:v>1.019675925925928E-2</c:v>
                </c:pt>
                <c:pt idx="875">
                  <c:v>1.0208333333333375E-2</c:v>
                </c:pt>
                <c:pt idx="876">
                  <c:v>1.0219907407407414E-2</c:v>
                </c:pt>
                <c:pt idx="877">
                  <c:v>1.0231481481481508E-2</c:v>
                </c:pt>
                <c:pt idx="878">
                  <c:v>1.0243055555555602E-2</c:v>
                </c:pt>
                <c:pt idx="879">
                  <c:v>1.0254629629629641E-2</c:v>
                </c:pt>
                <c:pt idx="880">
                  <c:v>1.0266203703703736E-2</c:v>
                </c:pt>
                <c:pt idx="881">
                  <c:v>1.0277777777777775E-2</c:v>
                </c:pt>
                <c:pt idx="882">
                  <c:v>1.0289351851851869E-2</c:v>
                </c:pt>
                <c:pt idx="883">
                  <c:v>1.0300925925925963E-2</c:v>
                </c:pt>
                <c:pt idx="884">
                  <c:v>1.0312500000000002E-2</c:v>
                </c:pt>
                <c:pt idx="885">
                  <c:v>1.0324074074074097E-2</c:v>
                </c:pt>
                <c:pt idx="886">
                  <c:v>1.0335648148148191E-2</c:v>
                </c:pt>
                <c:pt idx="887">
                  <c:v>1.034722222222223E-2</c:v>
                </c:pt>
                <c:pt idx="888">
                  <c:v>1.0358796296296324E-2</c:v>
                </c:pt>
                <c:pt idx="889">
                  <c:v>1.0370370370370419E-2</c:v>
                </c:pt>
                <c:pt idx="890">
                  <c:v>1.0381944444444458E-2</c:v>
                </c:pt>
                <c:pt idx="891">
                  <c:v>1.0393518518518552E-2</c:v>
                </c:pt>
                <c:pt idx="892">
                  <c:v>1.0405092592592591E-2</c:v>
                </c:pt>
                <c:pt idx="893">
                  <c:v>1.0416666666666685E-2</c:v>
                </c:pt>
              </c:numCache>
            </c:numRef>
          </c:xVal>
          <c:yVal>
            <c:numRef>
              <c:f>'Panel 1 - Deflection'!$H$775:$H$1668</c:f>
              <c:numCache>
                <c:formatCode>0.0</c:formatCode>
                <c:ptCount val="894"/>
                <c:pt idx="0">
                  <c:v>95</c:v>
                </c:pt>
                <c:pt idx="1">
                  <c:v>95</c:v>
                </c:pt>
                <c:pt idx="2">
                  <c:v>95.5</c:v>
                </c:pt>
                <c:pt idx="3">
                  <c:v>100</c:v>
                </c:pt>
                <c:pt idx="4">
                  <c:v>99.5</c:v>
                </c:pt>
                <c:pt idx="5">
                  <c:v>100</c:v>
                </c:pt>
                <c:pt idx="6">
                  <c:v>100</c:v>
                </c:pt>
                <c:pt idx="7">
                  <c:v>99.5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104.5</c:v>
                </c:pt>
                <c:pt idx="14">
                  <c:v>104.5</c:v>
                </c:pt>
                <c:pt idx="15">
                  <c:v>104.5</c:v>
                </c:pt>
                <c:pt idx="16">
                  <c:v>104.5</c:v>
                </c:pt>
                <c:pt idx="17">
                  <c:v>104.5</c:v>
                </c:pt>
                <c:pt idx="18">
                  <c:v>104.5</c:v>
                </c:pt>
                <c:pt idx="19">
                  <c:v>104.5</c:v>
                </c:pt>
                <c:pt idx="20">
                  <c:v>104.5</c:v>
                </c:pt>
                <c:pt idx="21">
                  <c:v>104.5</c:v>
                </c:pt>
                <c:pt idx="22">
                  <c:v>104.5</c:v>
                </c:pt>
                <c:pt idx="23">
                  <c:v>104.5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114</c:v>
                </c:pt>
                <c:pt idx="52">
                  <c:v>114.5</c:v>
                </c:pt>
                <c:pt idx="53">
                  <c:v>114.5</c:v>
                </c:pt>
                <c:pt idx="54">
                  <c:v>114.5</c:v>
                </c:pt>
                <c:pt idx="55">
                  <c:v>114.5</c:v>
                </c:pt>
                <c:pt idx="56">
                  <c:v>114.5</c:v>
                </c:pt>
                <c:pt idx="57">
                  <c:v>114.5</c:v>
                </c:pt>
                <c:pt idx="58">
                  <c:v>114.5</c:v>
                </c:pt>
                <c:pt idx="59">
                  <c:v>114.5</c:v>
                </c:pt>
                <c:pt idx="60">
                  <c:v>114.5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114.5</c:v>
                </c:pt>
                <c:pt idx="65">
                  <c:v>114</c:v>
                </c:pt>
                <c:pt idx="66">
                  <c:v>114</c:v>
                </c:pt>
                <c:pt idx="67">
                  <c:v>114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119</c:v>
                </c:pt>
                <c:pt idx="78">
                  <c:v>118.5</c:v>
                </c:pt>
                <c:pt idx="79">
                  <c:v>119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123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123</c:v>
                </c:pt>
                <c:pt idx="107">
                  <c:v>123</c:v>
                </c:pt>
                <c:pt idx="108">
                  <c:v>123</c:v>
                </c:pt>
                <c:pt idx="109">
                  <c:v>123</c:v>
                </c:pt>
                <c:pt idx="110">
                  <c:v>123</c:v>
                </c:pt>
                <c:pt idx="111">
                  <c:v>123</c:v>
                </c:pt>
                <c:pt idx="112">
                  <c:v>123</c:v>
                </c:pt>
                <c:pt idx="113">
                  <c:v>123</c:v>
                </c:pt>
                <c:pt idx="114">
                  <c:v>123</c:v>
                </c:pt>
                <c:pt idx="115">
                  <c:v>123</c:v>
                </c:pt>
                <c:pt idx="116">
                  <c:v>123</c:v>
                </c:pt>
                <c:pt idx="117">
                  <c:v>123</c:v>
                </c:pt>
                <c:pt idx="118">
                  <c:v>123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123</c:v>
                </c:pt>
                <c:pt idx="125">
                  <c:v>123</c:v>
                </c:pt>
                <c:pt idx="126">
                  <c:v>123</c:v>
                </c:pt>
                <c:pt idx="127">
                  <c:v>123</c:v>
                </c:pt>
                <c:pt idx="128">
                  <c:v>126</c:v>
                </c:pt>
                <c:pt idx="129">
                  <c:v>126.5</c:v>
                </c:pt>
                <c:pt idx="130">
                  <c:v>126.5</c:v>
                </c:pt>
                <c:pt idx="131">
                  <c:v>126.5</c:v>
                </c:pt>
                <c:pt idx="132">
                  <c:v>126.5</c:v>
                </c:pt>
                <c:pt idx="133">
                  <c:v>126.5</c:v>
                </c:pt>
                <c:pt idx="134">
                  <c:v>126.5</c:v>
                </c:pt>
                <c:pt idx="135">
                  <c:v>126.5</c:v>
                </c:pt>
                <c:pt idx="136">
                  <c:v>126.5</c:v>
                </c:pt>
                <c:pt idx="137">
                  <c:v>126.5</c:v>
                </c:pt>
                <c:pt idx="138">
                  <c:v>126.5</c:v>
                </c:pt>
                <c:pt idx="139">
                  <c:v>126.5</c:v>
                </c:pt>
                <c:pt idx="140">
                  <c:v>126.5</c:v>
                </c:pt>
                <c:pt idx="141">
                  <c:v>126.5</c:v>
                </c:pt>
                <c:pt idx="142">
                  <c:v>126.5</c:v>
                </c:pt>
                <c:pt idx="143">
                  <c:v>126.5</c:v>
                </c:pt>
                <c:pt idx="144">
                  <c:v>126.5</c:v>
                </c:pt>
                <c:pt idx="145">
                  <c:v>126.5</c:v>
                </c:pt>
                <c:pt idx="146">
                  <c:v>126.5</c:v>
                </c:pt>
                <c:pt idx="147">
                  <c:v>126.5</c:v>
                </c:pt>
                <c:pt idx="148">
                  <c:v>126.5</c:v>
                </c:pt>
                <c:pt idx="149">
                  <c:v>126.5</c:v>
                </c:pt>
                <c:pt idx="150">
                  <c:v>126.5</c:v>
                </c:pt>
                <c:pt idx="151">
                  <c:v>126.5</c:v>
                </c:pt>
                <c:pt idx="152">
                  <c:v>126.5</c:v>
                </c:pt>
                <c:pt idx="153">
                  <c:v>126.5</c:v>
                </c:pt>
                <c:pt idx="154">
                  <c:v>126.5</c:v>
                </c:pt>
                <c:pt idx="155">
                  <c:v>126.5</c:v>
                </c:pt>
                <c:pt idx="156">
                  <c:v>126.5</c:v>
                </c:pt>
                <c:pt idx="157">
                  <c:v>126.5</c:v>
                </c:pt>
                <c:pt idx="158">
                  <c:v>126.5</c:v>
                </c:pt>
                <c:pt idx="159">
                  <c:v>126.5</c:v>
                </c:pt>
                <c:pt idx="160">
                  <c:v>126.5</c:v>
                </c:pt>
                <c:pt idx="161">
                  <c:v>126.5</c:v>
                </c:pt>
                <c:pt idx="162">
                  <c:v>127</c:v>
                </c:pt>
                <c:pt idx="163">
                  <c:v>130.5</c:v>
                </c:pt>
                <c:pt idx="164">
                  <c:v>130.5</c:v>
                </c:pt>
                <c:pt idx="165">
                  <c:v>130.5</c:v>
                </c:pt>
                <c:pt idx="166">
                  <c:v>130.5</c:v>
                </c:pt>
                <c:pt idx="167">
                  <c:v>130.5</c:v>
                </c:pt>
                <c:pt idx="168">
                  <c:v>130.5</c:v>
                </c:pt>
                <c:pt idx="169">
                  <c:v>130.5</c:v>
                </c:pt>
                <c:pt idx="170">
                  <c:v>130.5</c:v>
                </c:pt>
                <c:pt idx="171">
                  <c:v>130.5</c:v>
                </c:pt>
                <c:pt idx="172">
                  <c:v>130.5</c:v>
                </c:pt>
                <c:pt idx="173">
                  <c:v>130.5</c:v>
                </c:pt>
                <c:pt idx="174">
                  <c:v>130.5</c:v>
                </c:pt>
                <c:pt idx="175">
                  <c:v>130.5</c:v>
                </c:pt>
                <c:pt idx="176">
                  <c:v>130.5</c:v>
                </c:pt>
                <c:pt idx="177">
                  <c:v>130.5</c:v>
                </c:pt>
                <c:pt idx="178">
                  <c:v>130.5</c:v>
                </c:pt>
                <c:pt idx="179">
                  <c:v>130.5</c:v>
                </c:pt>
                <c:pt idx="180">
                  <c:v>130.5</c:v>
                </c:pt>
                <c:pt idx="181">
                  <c:v>130.5</c:v>
                </c:pt>
                <c:pt idx="182">
                  <c:v>130.5</c:v>
                </c:pt>
                <c:pt idx="183">
                  <c:v>130.5</c:v>
                </c:pt>
                <c:pt idx="184">
                  <c:v>130.5</c:v>
                </c:pt>
                <c:pt idx="185">
                  <c:v>130.5</c:v>
                </c:pt>
                <c:pt idx="186">
                  <c:v>130.5</c:v>
                </c:pt>
                <c:pt idx="187">
                  <c:v>130.5</c:v>
                </c:pt>
                <c:pt idx="188">
                  <c:v>130.5</c:v>
                </c:pt>
                <c:pt idx="189">
                  <c:v>130.5</c:v>
                </c:pt>
                <c:pt idx="190">
                  <c:v>130.5</c:v>
                </c:pt>
                <c:pt idx="191">
                  <c:v>130.5</c:v>
                </c:pt>
                <c:pt idx="192">
                  <c:v>130.5</c:v>
                </c:pt>
                <c:pt idx="193">
                  <c:v>130.5</c:v>
                </c:pt>
                <c:pt idx="194">
                  <c:v>130.5</c:v>
                </c:pt>
                <c:pt idx="195">
                  <c:v>130.5</c:v>
                </c:pt>
                <c:pt idx="196">
                  <c:v>130.5</c:v>
                </c:pt>
                <c:pt idx="197">
                  <c:v>130.5</c:v>
                </c:pt>
                <c:pt idx="198">
                  <c:v>130.5</c:v>
                </c:pt>
                <c:pt idx="199">
                  <c:v>130.5</c:v>
                </c:pt>
                <c:pt idx="200">
                  <c:v>130.5</c:v>
                </c:pt>
                <c:pt idx="201">
                  <c:v>130.5</c:v>
                </c:pt>
                <c:pt idx="202">
                  <c:v>130.5</c:v>
                </c:pt>
                <c:pt idx="203">
                  <c:v>131</c:v>
                </c:pt>
                <c:pt idx="204">
                  <c:v>130.5</c:v>
                </c:pt>
                <c:pt idx="205">
                  <c:v>130.5</c:v>
                </c:pt>
                <c:pt idx="206">
                  <c:v>130.5</c:v>
                </c:pt>
                <c:pt idx="207">
                  <c:v>130.5</c:v>
                </c:pt>
                <c:pt idx="208">
                  <c:v>130.5</c:v>
                </c:pt>
                <c:pt idx="209">
                  <c:v>130.5</c:v>
                </c:pt>
                <c:pt idx="210">
                  <c:v>130.5</c:v>
                </c:pt>
                <c:pt idx="211">
                  <c:v>130.5</c:v>
                </c:pt>
                <c:pt idx="212">
                  <c:v>130.5</c:v>
                </c:pt>
                <c:pt idx="213">
                  <c:v>130.5</c:v>
                </c:pt>
                <c:pt idx="214">
                  <c:v>130.5</c:v>
                </c:pt>
                <c:pt idx="215">
                  <c:v>130.5</c:v>
                </c:pt>
                <c:pt idx="216">
                  <c:v>130.5</c:v>
                </c:pt>
                <c:pt idx="217">
                  <c:v>130.5</c:v>
                </c:pt>
                <c:pt idx="218">
                  <c:v>130.5</c:v>
                </c:pt>
                <c:pt idx="219">
                  <c:v>130.5</c:v>
                </c:pt>
                <c:pt idx="220">
                  <c:v>130.5</c:v>
                </c:pt>
                <c:pt idx="221">
                  <c:v>130.5</c:v>
                </c:pt>
                <c:pt idx="222">
                  <c:v>130.5</c:v>
                </c:pt>
                <c:pt idx="223">
                  <c:v>130.5</c:v>
                </c:pt>
                <c:pt idx="224">
                  <c:v>130.5</c:v>
                </c:pt>
                <c:pt idx="225">
                  <c:v>130.5</c:v>
                </c:pt>
                <c:pt idx="226">
                  <c:v>130.5</c:v>
                </c:pt>
                <c:pt idx="227">
                  <c:v>130.5</c:v>
                </c:pt>
                <c:pt idx="228">
                  <c:v>130.5</c:v>
                </c:pt>
                <c:pt idx="229">
                  <c:v>130.5</c:v>
                </c:pt>
                <c:pt idx="230">
                  <c:v>130.5</c:v>
                </c:pt>
                <c:pt idx="231">
                  <c:v>130.5</c:v>
                </c:pt>
                <c:pt idx="232">
                  <c:v>130.5</c:v>
                </c:pt>
                <c:pt idx="233">
                  <c:v>130.5</c:v>
                </c:pt>
                <c:pt idx="234">
                  <c:v>130.5</c:v>
                </c:pt>
                <c:pt idx="235">
                  <c:v>130.5</c:v>
                </c:pt>
                <c:pt idx="236">
                  <c:v>130.5</c:v>
                </c:pt>
                <c:pt idx="237">
                  <c:v>130.5</c:v>
                </c:pt>
                <c:pt idx="238">
                  <c:v>130.5</c:v>
                </c:pt>
                <c:pt idx="239">
                  <c:v>130.5</c:v>
                </c:pt>
                <c:pt idx="240">
                  <c:v>130.5</c:v>
                </c:pt>
                <c:pt idx="241">
                  <c:v>130.5</c:v>
                </c:pt>
                <c:pt idx="242">
                  <c:v>130.5</c:v>
                </c:pt>
                <c:pt idx="243">
                  <c:v>130.5</c:v>
                </c:pt>
                <c:pt idx="244">
                  <c:v>130.5</c:v>
                </c:pt>
                <c:pt idx="245">
                  <c:v>130.5</c:v>
                </c:pt>
                <c:pt idx="246">
                  <c:v>130.5</c:v>
                </c:pt>
                <c:pt idx="247">
                  <c:v>131</c:v>
                </c:pt>
                <c:pt idx="248">
                  <c:v>131</c:v>
                </c:pt>
                <c:pt idx="249">
                  <c:v>130.5</c:v>
                </c:pt>
                <c:pt idx="250">
                  <c:v>131</c:v>
                </c:pt>
                <c:pt idx="251">
                  <c:v>130.5</c:v>
                </c:pt>
                <c:pt idx="252">
                  <c:v>130.5</c:v>
                </c:pt>
                <c:pt idx="253">
                  <c:v>130.5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130.5</c:v>
                </c:pt>
                <c:pt idx="258">
                  <c:v>130.5</c:v>
                </c:pt>
                <c:pt idx="259">
                  <c:v>130.5</c:v>
                </c:pt>
                <c:pt idx="260">
                  <c:v>131</c:v>
                </c:pt>
                <c:pt idx="261">
                  <c:v>131</c:v>
                </c:pt>
                <c:pt idx="262">
                  <c:v>130.5</c:v>
                </c:pt>
                <c:pt idx="263">
                  <c:v>131</c:v>
                </c:pt>
                <c:pt idx="264">
                  <c:v>130.5</c:v>
                </c:pt>
                <c:pt idx="265">
                  <c:v>130.5</c:v>
                </c:pt>
                <c:pt idx="266">
                  <c:v>130.5</c:v>
                </c:pt>
                <c:pt idx="267">
                  <c:v>131</c:v>
                </c:pt>
                <c:pt idx="268">
                  <c:v>130.5</c:v>
                </c:pt>
                <c:pt idx="269">
                  <c:v>130.5</c:v>
                </c:pt>
                <c:pt idx="270">
                  <c:v>131</c:v>
                </c:pt>
                <c:pt idx="271">
                  <c:v>135.5</c:v>
                </c:pt>
                <c:pt idx="272">
                  <c:v>135.5</c:v>
                </c:pt>
                <c:pt idx="273">
                  <c:v>135.5</c:v>
                </c:pt>
                <c:pt idx="274">
                  <c:v>135.5</c:v>
                </c:pt>
                <c:pt idx="275">
                  <c:v>135.5</c:v>
                </c:pt>
                <c:pt idx="276">
                  <c:v>135.5</c:v>
                </c:pt>
                <c:pt idx="277">
                  <c:v>135.5</c:v>
                </c:pt>
                <c:pt idx="278">
                  <c:v>135.5</c:v>
                </c:pt>
                <c:pt idx="279">
                  <c:v>135.5</c:v>
                </c:pt>
                <c:pt idx="280">
                  <c:v>135.5</c:v>
                </c:pt>
                <c:pt idx="281">
                  <c:v>135.5</c:v>
                </c:pt>
                <c:pt idx="282">
                  <c:v>135.5</c:v>
                </c:pt>
                <c:pt idx="283">
                  <c:v>135.5</c:v>
                </c:pt>
                <c:pt idx="284">
                  <c:v>135.5</c:v>
                </c:pt>
                <c:pt idx="285">
                  <c:v>135.5</c:v>
                </c:pt>
                <c:pt idx="286">
                  <c:v>135.5</c:v>
                </c:pt>
                <c:pt idx="287">
                  <c:v>135.5</c:v>
                </c:pt>
                <c:pt idx="288">
                  <c:v>135.5</c:v>
                </c:pt>
                <c:pt idx="289">
                  <c:v>135.5</c:v>
                </c:pt>
                <c:pt idx="290">
                  <c:v>135.5</c:v>
                </c:pt>
                <c:pt idx="291">
                  <c:v>135.5</c:v>
                </c:pt>
                <c:pt idx="292">
                  <c:v>135.5</c:v>
                </c:pt>
                <c:pt idx="293">
                  <c:v>135.5</c:v>
                </c:pt>
                <c:pt idx="294">
                  <c:v>135.5</c:v>
                </c:pt>
                <c:pt idx="295">
                  <c:v>135.5</c:v>
                </c:pt>
                <c:pt idx="296">
                  <c:v>135.5</c:v>
                </c:pt>
                <c:pt idx="297">
                  <c:v>135.5</c:v>
                </c:pt>
                <c:pt idx="298">
                  <c:v>135.5</c:v>
                </c:pt>
                <c:pt idx="299">
                  <c:v>135.5</c:v>
                </c:pt>
                <c:pt idx="300">
                  <c:v>135.5</c:v>
                </c:pt>
                <c:pt idx="301">
                  <c:v>135.5</c:v>
                </c:pt>
                <c:pt idx="302">
                  <c:v>135.5</c:v>
                </c:pt>
                <c:pt idx="303">
                  <c:v>135.5</c:v>
                </c:pt>
                <c:pt idx="304">
                  <c:v>135.5</c:v>
                </c:pt>
                <c:pt idx="305">
                  <c:v>135.5</c:v>
                </c:pt>
                <c:pt idx="306">
                  <c:v>135.5</c:v>
                </c:pt>
                <c:pt idx="307">
                  <c:v>135.5</c:v>
                </c:pt>
                <c:pt idx="308">
                  <c:v>135.5</c:v>
                </c:pt>
                <c:pt idx="309">
                  <c:v>135.5</c:v>
                </c:pt>
                <c:pt idx="310">
                  <c:v>135.5</c:v>
                </c:pt>
                <c:pt idx="311">
                  <c:v>135.5</c:v>
                </c:pt>
                <c:pt idx="312">
                  <c:v>135.5</c:v>
                </c:pt>
                <c:pt idx="313">
                  <c:v>135.5</c:v>
                </c:pt>
                <c:pt idx="314">
                  <c:v>135.5</c:v>
                </c:pt>
                <c:pt idx="315">
                  <c:v>135.5</c:v>
                </c:pt>
                <c:pt idx="316">
                  <c:v>135.5</c:v>
                </c:pt>
                <c:pt idx="317">
                  <c:v>135.5</c:v>
                </c:pt>
                <c:pt idx="318">
                  <c:v>135.5</c:v>
                </c:pt>
                <c:pt idx="319">
                  <c:v>135.5</c:v>
                </c:pt>
                <c:pt idx="320">
                  <c:v>135.5</c:v>
                </c:pt>
                <c:pt idx="321">
                  <c:v>135.5</c:v>
                </c:pt>
                <c:pt idx="322">
                  <c:v>135.5</c:v>
                </c:pt>
                <c:pt idx="323">
                  <c:v>135.5</c:v>
                </c:pt>
                <c:pt idx="324">
                  <c:v>135.5</c:v>
                </c:pt>
                <c:pt idx="325">
                  <c:v>135.5</c:v>
                </c:pt>
                <c:pt idx="326">
                  <c:v>135.5</c:v>
                </c:pt>
                <c:pt idx="327">
                  <c:v>135.5</c:v>
                </c:pt>
                <c:pt idx="328">
                  <c:v>135.5</c:v>
                </c:pt>
                <c:pt idx="329">
                  <c:v>135.5</c:v>
                </c:pt>
                <c:pt idx="330">
                  <c:v>135.5</c:v>
                </c:pt>
                <c:pt idx="331">
                  <c:v>135.5</c:v>
                </c:pt>
                <c:pt idx="332">
                  <c:v>135.5</c:v>
                </c:pt>
                <c:pt idx="333">
                  <c:v>135.5</c:v>
                </c:pt>
                <c:pt idx="334">
                  <c:v>135.5</c:v>
                </c:pt>
                <c:pt idx="335">
                  <c:v>135.5</c:v>
                </c:pt>
                <c:pt idx="336">
                  <c:v>135.5</c:v>
                </c:pt>
                <c:pt idx="337">
                  <c:v>135.5</c:v>
                </c:pt>
                <c:pt idx="338">
                  <c:v>135.5</c:v>
                </c:pt>
                <c:pt idx="339">
                  <c:v>135.5</c:v>
                </c:pt>
                <c:pt idx="340">
                  <c:v>135.5</c:v>
                </c:pt>
                <c:pt idx="341">
                  <c:v>135.5</c:v>
                </c:pt>
                <c:pt idx="342">
                  <c:v>135.5</c:v>
                </c:pt>
                <c:pt idx="343">
                  <c:v>135.5</c:v>
                </c:pt>
                <c:pt idx="344">
                  <c:v>135.5</c:v>
                </c:pt>
                <c:pt idx="345">
                  <c:v>136</c:v>
                </c:pt>
                <c:pt idx="346">
                  <c:v>135.5</c:v>
                </c:pt>
                <c:pt idx="347">
                  <c:v>135.5</c:v>
                </c:pt>
                <c:pt idx="348">
                  <c:v>135.5</c:v>
                </c:pt>
                <c:pt idx="349">
                  <c:v>135.5</c:v>
                </c:pt>
                <c:pt idx="350">
                  <c:v>135.5</c:v>
                </c:pt>
                <c:pt idx="351">
                  <c:v>135.5</c:v>
                </c:pt>
                <c:pt idx="352">
                  <c:v>135.5</c:v>
                </c:pt>
                <c:pt idx="353">
                  <c:v>135.5</c:v>
                </c:pt>
                <c:pt idx="354">
                  <c:v>135.5</c:v>
                </c:pt>
                <c:pt idx="355">
                  <c:v>135.5</c:v>
                </c:pt>
                <c:pt idx="356">
                  <c:v>135.5</c:v>
                </c:pt>
                <c:pt idx="357">
                  <c:v>135.5</c:v>
                </c:pt>
                <c:pt idx="358">
                  <c:v>135.5</c:v>
                </c:pt>
                <c:pt idx="359">
                  <c:v>135.5</c:v>
                </c:pt>
                <c:pt idx="360">
                  <c:v>135.5</c:v>
                </c:pt>
                <c:pt idx="361">
                  <c:v>135.5</c:v>
                </c:pt>
                <c:pt idx="362">
                  <c:v>135.5</c:v>
                </c:pt>
                <c:pt idx="363">
                  <c:v>135.5</c:v>
                </c:pt>
                <c:pt idx="364">
                  <c:v>135.5</c:v>
                </c:pt>
                <c:pt idx="365">
                  <c:v>135.5</c:v>
                </c:pt>
                <c:pt idx="366">
                  <c:v>135.5</c:v>
                </c:pt>
                <c:pt idx="367">
                  <c:v>135.5</c:v>
                </c:pt>
                <c:pt idx="368">
                  <c:v>135.5</c:v>
                </c:pt>
                <c:pt idx="369">
                  <c:v>135.5</c:v>
                </c:pt>
                <c:pt idx="370">
                  <c:v>135.5</c:v>
                </c:pt>
                <c:pt idx="371">
                  <c:v>135.5</c:v>
                </c:pt>
                <c:pt idx="372">
                  <c:v>135.5</c:v>
                </c:pt>
                <c:pt idx="373">
                  <c:v>135.5</c:v>
                </c:pt>
                <c:pt idx="374">
                  <c:v>135.5</c:v>
                </c:pt>
                <c:pt idx="375">
                  <c:v>135.5</c:v>
                </c:pt>
                <c:pt idx="376">
                  <c:v>135.5</c:v>
                </c:pt>
                <c:pt idx="377">
                  <c:v>135.5</c:v>
                </c:pt>
                <c:pt idx="378">
                  <c:v>135.5</c:v>
                </c:pt>
                <c:pt idx="379">
                  <c:v>135.5</c:v>
                </c:pt>
                <c:pt idx="380">
                  <c:v>136</c:v>
                </c:pt>
                <c:pt idx="381">
                  <c:v>135.5</c:v>
                </c:pt>
                <c:pt idx="382">
                  <c:v>136</c:v>
                </c:pt>
                <c:pt idx="383">
                  <c:v>136</c:v>
                </c:pt>
                <c:pt idx="384">
                  <c:v>136</c:v>
                </c:pt>
                <c:pt idx="385">
                  <c:v>136</c:v>
                </c:pt>
                <c:pt idx="386">
                  <c:v>135.5</c:v>
                </c:pt>
                <c:pt idx="387">
                  <c:v>135.5</c:v>
                </c:pt>
                <c:pt idx="388">
                  <c:v>136</c:v>
                </c:pt>
                <c:pt idx="389">
                  <c:v>135.5</c:v>
                </c:pt>
                <c:pt idx="390">
                  <c:v>135.5</c:v>
                </c:pt>
                <c:pt idx="391">
                  <c:v>136</c:v>
                </c:pt>
                <c:pt idx="392">
                  <c:v>136</c:v>
                </c:pt>
                <c:pt idx="393">
                  <c:v>135.5</c:v>
                </c:pt>
                <c:pt idx="394">
                  <c:v>136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135.5</c:v>
                </c:pt>
                <c:pt idx="401">
                  <c:v>135.5</c:v>
                </c:pt>
                <c:pt idx="402">
                  <c:v>136</c:v>
                </c:pt>
                <c:pt idx="403">
                  <c:v>136</c:v>
                </c:pt>
                <c:pt idx="404">
                  <c:v>135.5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136</c:v>
                </c:pt>
                <c:pt idx="409">
                  <c:v>136</c:v>
                </c:pt>
                <c:pt idx="410">
                  <c:v>136</c:v>
                </c:pt>
                <c:pt idx="411">
                  <c:v>136</c:v>
                </c:pt>
                <c:pt idx="412">
                  <c:v>136</c:v>
                </c:pt>
                <c:pt idx="413">
                  <c:v>136</c:v>
                </c:pt>
                <c:pt idx="414">
                  <c:v>136</c:v>
                </c:pt>
                <c:pt idx="415">
                  <c:v>136</c:v>
                </c:pt>
                <c:pt idx="416">
                  <c:v>136</c:v>
                </c:pt>
                <c:pt idx="417">
                  <c:v>136</c:v>
                </c:pt>
                <c:pt idx="418">
                  <c:v>136</c:v>
                </c:pt>
                <c:pt idx="419">
                  <c:v>136</c:v>
                </c:pt>
                <c:pt idx="420">
                  <c:v>136</c:v>
                </c:pt>
                <c:pt idx="421">
                  <c:v>136</c:v>
                </c:pt>
                <c:pt idx="422">
                  <c:v>136</c:v>
                </c:pt>
                <c:pt idx="423">
                  <c:v>136</c:v>
                </c:pt>
                <c:pt idx="424">
                  <c:v>136</c:v>
                </c:pt>
                <c:pt idx="425">
                  <c:v>136</c:v>
                </c:pt>
                <c:pt idx="426">
                  <c:v>136</c:v>
                </c:pt>
                <c:pt idx="427">
                  <c:v>136</c:v>
                </c:pt>
                <c:pt idx="428">
                  <c:v>136</c:v>
                </c:pt>
                <c:pt idx="429">
                  <c:v>136</c:v>
                </c:pt>
                <c:pt idx="430">
                  <c:v>136</c:v>
                </c:pt>
                <c:pt idx="431">
                  <c:v>136</c:v>
                </c:pt>
                <c:pt idx="432">
                  <c:v>136</c:v>
                </c:pt>
                <c:pt idx="433">
                  <c:v>136</c:v>
                </c:pt>
                <c:pt idx="434">
                  <c:v>140.5</c:v>
                </c:pt>
                <c:pt idx="435">
                  <c:v>140.5</c:v>
                </c:pt>
                <c:pt idx="436">
                  <c:v>140.5</c:v>
                </c:pt>
                <c:pt idx="437">
                  <c:v>140.5</c:v>
                </c:pt>
                <c:pt idx="438">
                  <c:v>140</c:v>
                </c:pt>
                <c:pt idx="439">
                  <c:v>140.5</c:v>
                </c:pt>
                <c:pt idx="440">
                  <c:v>140.5</c:v>
                </c:pt>
                <c:pt idx="441">
                  <c:v>140.5</c:v>
                </c:pt>
                <c:pt idx="442">
                  <c:v>140</c:v>
                </c:pt>
                <c:pt idx="443">
                  <c:v>140.5</c:v>
                </c:pt>
                <c:pt idx="444">
                  <c:v>140.5</c:v>
                </c:pt>
                <c:pt idx="445">
                  <c:v>140.5</c:v>
                </c:pt>
                <c:pt idx="446">
                  <c:v>140.5</c:v>
                </c:pt>
                <c:pt idx="447">
                  <c:v>140.5</c:v>
                </c:pt>
                <c:pt idx="448">
                  <c:v>140.5</c:v>
                </c:pt>
                <c:pt idx="449">
                  <c:v>140.5</c:v>
                </c:pt>
                <c:pt idx="450">
                  <c:v>140.5</c:v>
                </c:pt>
                <c:pt idx="451">
                  <c:v>140.5</c:v>
                </c:pt>
                <c:pt idx="452">
                  <c:v>140.5</c:v>
                </c:pt>
                <c:pt idx="453">
                  <c:v>140.5</c:v>
                </c:pt>
                <c:pt idx="454">
                  <c:v>140.5</c:v>
                </c:pt>
                <c:pt idx="455">
                  <c:v>140.5</c:v>
                </c:pt>
                <c:pt idx="456">
                  <c:v>140.5</c:v>
                </c:pt>
                <c:pt idx="457">
                  <c:v>140.5</c:v>
                </c:pt>
                <c:pt idx="458">
                  <c:v>140.5</c:v>
                </c:pt>
                <c:pt idx="459">
                  <c:v>140.5</c:v>
                </c:pt>
                <c:pt idx="460">
                  <c:v>140.5</c:v>
                </c:pt>
                <c:pt idx="461">
                  <c:v>140.5</c:v>
                </c:pt>
                <c:pt idx="462">
                  <c:v>140.5</c:v>
                </c:pt>
                <c:pt idx="463">
                  <c:v>140.5</c:v>
                </c:pt>
                <c:pt idx="464">
                  <c:v>140.5</c:v>
                </c:pt>
                <c:pt idx="465">
                  <c:v>140.5</c:v>
                </c:pt>
                <c:pt idx="466">
                  <c:v>140.5</c:v>
                </c:pt>
                <c:pt idx="467">
                  <c:v>140.5</c:v>
                </c:pt>
                <c:pt idx="468">
                  <c:v>140.5</c:v>
                </c:pt>
                <c:pt idx="469">
                  <c:v>140.5</c:v>
                </c:pt>
                <c:pt idx="470">
                  <c:v>140.5</c:v>
                </c:pt>
                <c:pt idx="471">
                  <c:v>140.5</c:v>
                </c:pt>
                <c:pt idx="472">
                  <c:v>140.5</c:v>
                </c:pt>
                <c:pt idx="473">
                  <c:v>140.5</c:v>
                </c:pt>
                <c:pt idx="474">
                  <c:v>140.5</c:v>
                </c:pt>
                <c:pt idx="475">
                  <c:v>140.5</c:v>
                </c:pt>
                <c:pt idx="476">
                  <c:v>140.5</c:v>
                </c:pt>
                <c:pt idx="477">
                  <c:v>140.5</c:v>
                </c:pt>
                <c:pt idx="478">
                  <c:v>140.5</c:v>
                </c:pt>
                <c:pt idx="479">
                  <c:v>140.5</c:v>
                </c:pt>
                <c:pt idx="480">
                  <c:v>140.5</c:v>
                </c:pt>
                <c:pt idx="481">
                  <c:v>140.5</c:v>
                </c:pt>
                <c:pt idx="482">
                  <c:v>140.5</c:v>
                </c:pt>
                <c:pt idx="483">
                  <c:v>140.5</c:v>
                </c:pt>
                <c:pt idx="484">
                  <c:v>140.5</c:v>
                </c:pt>
                <c:pt idx="485">
                  <c:v>140.5</c:v>
                </c:pt>
                <c:pt idx="486">
                  <c:v>140.5</c:v>
                </c:pt>
                <c:pt idx="487">
                  <c:v>140.5</c:v>
                </c:pt>
                <c:pt idx="488">
                  <c:v>140.5</c:v>
                </c:pt>
                <c:pt idx="489">
                  <c:v>140.5</c:v>
                </c:pt>
                <c:pt idx="490">
                  <c:v>140.5</c:v>
                </c:pt>
                <c:pt idx="491">
                  <c:v>140.5</c:v>
                </c:pt>
                <c:pt idx="492">
                  <c:v>140.5</c:v>
                </c:pt>
                <c:pt idx="493">
                  <c:v>140.5</c:v>
                </c:pt>
                <c:pt idx="494">
                  <c:v>140.5</c:v>
                </c:pt>
                <c:pt idx="495">
                  <c:v>140.5</c:v>
                </c:pt>
                <c:pt idx="496">
                  <c:v>140.5</c:v>
                </c:pt>
                <c:pt idx="497">
                  <c:v>140.5</c:v>
                </c:pt>
                <c:pt idx="498">
                  <c:v>140.5</c:v>
                </c:pt>
                <c:pt idx="499">
                  <c:v>140.5</c:v>
                </c:pt>
                <c:pt idx="500">
                  <c:v>140.5</c:v>
                </c:pt>
                <c:pt idx="501">
                  <c:v>140.5</c:v>
                </c:pt>
                <c:pt idx="502">
                  <c:v>140.5</c:v>
                </c:pt>
                <c:pt idx="503">
                  <c:v>140.5</c:v>
                </c:pt>
                <c:pt idx="504">
                  <c:v>140.5</c:v>
                </c:pt>
                <c:pt idx="505">
                  <c:v>140.5</c:v>
                </c:pt>
                <c:pt idx="506">
                  <c:v>140.5</c:v>
                </c:pt>
                <c:pt idx="507">
                  <c:v>140.5</c:v>
                </c:pt>
                <c:pt idx="508">
                  <c:v>140.5</c:v>
                </c:pt>
                <c:pt idx="509">
                  <c:v>140.5</c:v>
                </c:pt>
                <c:pt idx="510">
                  <c:v>140.5</c:v>
                </c:pt>
                <c:pt idx="511">
                  <c:v>140.5</c:v>
                </c:pt>
                <c:pt idx="512">
                  <c:v>140.5</c:v>
                </c:pt>
                <c:pt idx="513">
                  <c:v>140.5</c:v>
                </c:pt>
                <c:pt idx="514">
                  <c:v>141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141</c:v>
                </c:pt>
                <c:pt idx="532">
                  <c:v>141</c:v>
                </c:pt>
                <c:pt idx="533">
                  <c:v>141</c:v>
                </c:pt>
                <c:pt idx="534">
                  <c:v>141</c:v>
                </c:pt>
                <c:pt idx="535">
                  <c:v>141</c:v>
                </c:pt>
                <c:pt idx="536">
                  <c:v>141</c:v>
                </c:pt>
                <c:pt idx="537">
                  <c:v>141</c:v>
                </c:pt>
                <c:pt idx="538">
                  <c:v>141</c:v>
                </c:pt>
                <c:pt idx="539">
                  <c:v>141</c:v>
                </c:pt>
                <c:pt idx="540">
                  <c:v>141</c:v>
                </c:pt>
                <c:pt idx="541">
                  <c:v>141</c:v>
                </c:pt>
                <c:pt idx="542">
                  <c:v>141</c:v>
                </c:pt>
                <c:pt idx="543">
                  <c:v>141</c:v>
                </c:pt>
                <c:pt idx="544">
                  <c:v>141</c:v>
                </c:pt>
                <c:pt idx="545">
                  <c:v>141</c:v>
                </c:pt>
                <c:pt idx="546">
                  <c:v>141</c:v>
                </c:pt>
                <c:pt idx="547">
                  <c:v>141</c:v>
                </c:pt>
                <c:pt idx="548">
                  <c:v>141</c:v>
                </c:pt>
                <c:pt idx="549">
                  <c:v>141</c:v>
                </c:pt>
                <c:pt idx="550">
                  <c:v>141</c:v>
                </c:pt>
                <c:pt idx="551">
                  <c:v>141</c:v>
                </c:pt>
                <c:pt idx="552">
                  <c:v>141</c:v>
                </c:pt>
                <c:pt idx="553">
                  <c:v>141</c:v>
                </c:pt>
                <c:pt idx="554">
                  <c:v>141</c:v>
                </c:pt>
                <c:pt idx="555">
                  <c:v>141</c:v>
                </c:pt>
                <c:pt idx="556">
                  <c:v>141.5</c:v>
                </c:pt>
                <c:pt idx="557">
                  <c:v>141</c:v>
                </c:pt>
                <c:pt idx="558">
                  <c:v>141.5</c:v>
                </c:pt>
                <c:pt idx="559">
                  <c:v>141.5</c:v>
                </c:pt>
                <c:pt idx="560">
                  <c:v>141.5</c:v>
                </c:pt>
                <c:pt idx="561">
                  <c:v>141.5</c:v>
                </c:pt>
                <c:pt idx="562">
                  <c:v>141.5</c:v>
                </c:pt>
                <c:pt idx="563">
                  <c:v>141.5</c:v>
                </c:pt>
                <c:pt idx="564">
                  <c:v>141.5</c:v>
                </c:pt>
                <c:pt idx="565">
                  <c:v>141.5</c:v>
                </c:pt>
                <c:pt idx="566">
                  <c:v>141.5</c:v>
                </c:pt>
                <c:pt idx="567">
                  <c:v>141.5</c:v>
                </c:pt>
                <c:pt idx="568">
                  <c:v>141.5</c:v>
                </c:pt>
                <c:pt idx="569">
                  <c:v>141.5</c:v>
                </c:pt>
                <c:pt idx="570">
                  <c:v>141</c:v>
                </c:pt>
                <c:pt idx="571">
                  <c:v>141.5</c:v>
                </c:pt>
                <c:pt idx="572">
                  <c:v>141</c:v>
                </c:pt>
                <c:pt idx="573">
                  <c:v>141.5</c:v>
                </c:pt>
                <c:pt idx="574">
                  <c:v>141.5</c:v>
                </c:pt>
                <c:pt idx="575">
                  <c:v>141.5</c:v>
                </c:pt>
                <c:pt idx="576">
                  <c:v>141.5</c:v>
                </c:pt>
                <c:pt idx="577">
                  <c:v>141.5</c:v>
                </c:pt>
                <c:pt idx="578">
                  <c:v>141.5</c:v>
                </c:pt>
                <c:pt idx="579">
                  <c:v>141.5</c:v>
                </c:pt>
                <c:pt idx="580">
                  <c:v>141.5</c:v>
                </c:pt>
                <c:pt idx="581">
                  <c:v>141.5</c:v>
                </c:pt>
                <c:pt idx="582">
                  <c:v>141.5</c:v>
                </c:pt>
                <c:pt idx="583">
                  <c:v>141.5</c:v>
                </c:pt>
                <c:pt idx="584">
                  <c:v>141.5</c:v>
                </c:pt>
                <c:pt idx="585">
                  <c:v>141.5</c:v>
                </c:pt>
                <c:pt idx="586">
                  <c:v>141.5</c:v>
                </c:pt>
                <c:pt idx="587">
                  <c:v>141.5</c:v>
                </c:pt>
                <c:pt idx="588">
                  <c:v>141.5</c:v>
                </c:pt>
                <c:pt idx="589">
                  <c:v>141.5</c:v>
                </c:pt>
                <c:pt idx="590">
                  <c:v>141.5</c:v>
                </c:pt>
                <c:pt idx="591">
                  <c:v>141.5</c:v>
                </c:pt>
                <c:pt idx="592">
                  <c:v>141.5</c:v>
                </c:pt>
                <c:pt idx="593">
                  <c:v>141.5</c:v>
                </c:pt>
                <c:pt idx="594">
                  <c:v>141.5</c:v>
                </c:pt>
                <c:pt idx="595">
                  <c:v>141.5</c:v>
                </c:pt>
                <c:pt idx="596">
                  <c:v>141.5</c:v>
                </c:pt>
                <c:pt idx="597">
                  <c:v>141.5</c:v>
                </c:pt>
                <c:pt idx="598">
                  <c:v>141.5</c:v>
                </c:pt>
                <c:pt idx="599">
                  <c:v>141.5</c:v>
                </c:pt>
                <c:pt idx="600">
                  <c:v>141.5</c:v>
                </c:pt>
                <c:pt idx="601">
                  <c:v>141.5</c:v>
                </c:pt>
                <c:pt idx="602">
                  <c:v>141.5</c:v>
                </c:pt>
                <c:pt idx="603">
                  <c:v>141.5</c:v>
                </c:pt>
                <c:pt idx="604">
                  <c:v>141.5</c:v>
                </c:pt>
                <c:pt idx="605">
                  <c:v>141.5</c:v>
                </c:pt>
                <c:pt idx="606">
                  <c:v>141.5</c:v>
                </c:pt>
                <c:pt idx="607">
                  <c:v>141.5</c:v>
                </c:pt>
                <c:pt idx="608">
                  <c:v>141.5</c:v>
                </c:pt>
                <c:pt idx="609">
                  <c:v>141.5</c:v>
                </c:pt>
                <c:pt idx="610">
                  <c:v>141.5</c:v>
                </c:pt>
                <c:pt idx="611">
                  <c:v>141.5</c:v>
                </c:pt>
                <c:pt idx="612">
                  <c:v>141.5</c:v>
                </c:pt>
                <c:pt idx="613">
                  <c:v>141.5</c:v>
                </c:pt>
                <c:pt idx="614">
                  <c:v>141.5</c:v>
                </c:pt>
                <c:pt idx="615">
                  <c:v>141.5</c:v>
                </c:pt>
                <c:pt idx="616">
                  <c:v>141.5</c:v>
                </c:pt>
                <c:pt idx="617">
                  <c:v>141.5</c:v>
                </c:pt>
                <c:pt idx="618">
                  <c:v>141.5</c:v>
                </c:pt>
                <c:pt idx="619">
                  <c:v>141.5</c:v>
                </c:pt>
                <c:pt idx="620">
                  <c:v>141.5</c:v>
                </c:pt>
                <c:pt idx="621">
                  <c:v>141.5</c:v>
                </c:pt>
                <c:pt idx="622">
                  <c:v>141.5</c:v>
                </c:pt>
                <c:pt idx="623">
                  <c:v>141.5</c:v>
                </c:pt>
                <c:pt idx="624">
                  <c:v>141.5</c:v>
                </c:pt>
                <c:pt idx="625">
                  <c:v>141.5</c:v>
                </c:pt>
                <c:pt idx="626">
                  <c:v>141.5</c:v>
                </c:pt>
                <c:pt idx="627">
                  <c:v>141.5</c:v>
                </c:pt>
                <c:pt idx="628">
                  <c:v>141.5</c:v>
                </c:pt>
                <c:pt idx="629">
                  <c:v>141.5</c:v>
                </c:pt>
                <c:pt idx="630">
                  <c:v>141.5</c:v>
                </c:pt>
                <c:pt idx="631">
                  <c:v>141.5</c:v>
                </c:pt>
                <c:pt idx="632">
                  <c:v>141.5</c:v>
                </c:pt>
                <c:pt idx="633">
                  <c:v>141.5</c:v>
                </c:pt>
                <c:pt idx="634">
                  <c:v>141.5</c:v>
                </c:pt>
                <c:pt idx="635">
                  <c:v>141.5</c:v>
                </c:pt>
                <c:pt idx="636">
                  <c:v>141.5</c:v>
                </c:pt>
                <c:pt idx="637">
                  <c:v>141.5</c:v>
                </c:pt>
                <c:pt idx="638">
                  <c:v>141.5</c:v>
                </c:pt>
                <c:pt idx="639">
                  <c:v>141.5</c:v>
                </c:pt>
                <c:pt idx="640">
                  <c:v>141.5</c:v>
                </c:pt>
                <c:pt idx="641">
                  <c:v>141.5</c:v>
                </c:pt>
                <c:pt idx="642">
                  <c:v>141.5</c:v>
                </c:pt>
                <c:pt idx="643">
                  <c:v>141.5</c:v>
                </c:pt>
                <c:pt idx="644">
                  <c:v>141.5</c:v>
                </c:pt>
                <c:pt idx="645">
                  <c:v>141.5</c:v>
                </c:pt>
                <c:pt idx="646">
                  <c:v>141.5</c:v>
                </c:pt>
                <c:pt idx="647">
                  <c:v>141.5</c:v>
                </c:pt>
                <c:pt idx="648">
                  <c:v>141.5</c:v>
                </c:pt>
                <c:pt idx="649">
                  <c:v>141.5</c:v>
                </c:pt>
                <c:pt idx="650">
                  <c:v>141.5</c:v>
                </c:pt>
                <c:pt idx="651">
                  <c:v>141.5</c:v>
                </c:pt>
                <c:pt idx="652">
                  <c:v>141.5</c:v>
                </c:pt>
                <c:pt idx="653">
                  <c:v>141.5</c:v>
                </c:pt>
                <c:pt idx="654">
                  <c:v>141.5</c:v>
                </c:pt>
                <c:pt idx="655">
                  <c:v>141.5</c:v>
                </c:pt>
                <c:pt idx="656">
                  <c:v>141.5</c:v>
                </c:pt>
                <c:pt idx="657">
                  <c:v>141.5</c:v>
                </c:pt>
                <c:pt idx="658">
                  <c:v>141.5</c:v>
                </c:pt>
                <c:pt idx="659">
                  <c:v>141.5</c:v>
                </c:pt>
                <c:pt idx="660">
                  <c:v>141.5</c:v>
                </c:pt>
                <c:pt idx="661">
                  <c:v>141.5</c:v>
                </c:pt>
                <c:pt idx="662">
                  <c:v>141.5</c:v>
                </c:pt>
                <c:pt idx="663">
                  <c:v>141.5</c:v>
                </c:pt>
                <c:pt idx="664">
                  <c:v>141.5</c:v>
                </c:pt>
                <c:pt idx="665">
                  <c:v>141.5</c:v>
                </c:pt>
                <c:pt idx="666">
                  <c:v>141.5</c:v>
                </c:pt>
                <c:pt idx="667">
                  <c:v>141.5</c:v>
                </c:pt>
                <c:pt idx="668">
                  <c:v>141.5</c:v>
                </c:pt>
                <c:pt idx="669">
                  <c:v>141.5</c:v>
                </c:pt>
                <c:pt idx="670">
                  <c:v>141.5</c:v>
                </c:pt>
                <c:pt idx="671">
                  <c:v>141.5</c:v>
                </c:pt>
                <c:pt idx="672">
                  <c:v>141.5</c:v>
                </c:pt>
                <c:pt idx="673">
                  <c:v>141.5</c:v>
                </c:pt>
                <c:pt idx="674">
                  <c:v>141.5</c:v>
                </c:pt>
                <c:pt idx="675">
                  <c:v>141.5</c:v>
                </c:pt>
                <c:pt idx="676">
                  <c:v>142</c:v>
                </c:pt>
                <c:pt idx="677">
                  <c:v>142</c:v>
                </c:pt>
                <c:pt idx="678">
                  <c:v>142</c:v>
                </c:pt>
                <c:pt idx="679">
                  <c:v>141.5</c:v>
                </c:pt>
                <c:pt idx="680">
                  <c:v>142</c:v>
                </c:pt>
                <c:pt idx="681">
                  <c:v>142</c:v>
                </c:pt>
                <c:pt idx="682">
                  <c:v>142</c:v>
                </c:pt>
                <c:pt idx="683">
                  <c:v>142</c:v>
                </c:pt>
                <c:pt idx="684">
                  <c:v>142</c:v>
                </c:pt>
                <c:pt idx="685">
                  <c:v>142</c:v>
                </c:pt>
                <c:pt idx="686">
                  <c:v>141.5</c:v>
                </c:pt>
                <c:pt idx="687">
                  <c:v>142</c:v>
                </c:pt>
                <c:pt idx="688">
                  <c:v>142</c:v>
                </c:pt>
                <c:pt idx="689">
                  <c:v>142</c:v>
                </c:pt>
                <c:pt idx="690">
                  <c:v>142</c:v>
                </c:pt>
                <c:pt idx="691">
                  <c:v>142</c:v>
                </c:pt>
                <c:pt idx="692">
                  <c:v>142</c:v>
                </c:pt>
                <c:pt idx="693">
                  <c:v>142</c:v>
                </c:pt>
                <c:pt idx="694">
                  <c:v>142</c:v>
                </c:pt>
                <c:pt idx="695">
                  <c:v>142</c:v>
                </c:pt>
                <c:pt idx="696">
                  <c:v>142</c:v>
                </c:pt>
                <c:pt idx="697">
                  <c:v>142</c:v>
                </c:pt>
                <c:pt idx="698">
                  <c:v>142</c:v>
                </c:pt>
                <c:pt idx="699">
                  <c:v>142</c:v>
                </c:pt>
                <c:pt idx="700">
                  <c:v>142</c:v>
                </c:pt>
                <c:pt idx="701">
                  <c:v>142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142</c:v>
                </c:pt>
                <c:pt idx="706">
                  <c:v>142</c:v>
                </c:pt>
                <c:pt idx="707">
                  <c:v>142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142</c:v>
                </c:pt>
                <c:pt idx="716">
                  <c:v>142</c:v>
                </c:pt>
                <c:pt idx="717">
                  <c:v>142</c:v>
                </c:pt>
                <c:pt idx="718">
                  <c:v>142</c:v>
                </c:pt>
                <c:pt idx="719">
                  <c:v>142</c:v>
                </c:pt>
                <c:pt idx="720">
                  <c:v>142</c:v>
                </c:pt>
                <c:pt idx="721">
                  <c:v>142</c:v>
                </c:pt>
                <c:pt idx="722">
                  <c:v>142</c:v>
                </c:pt>
                <c:pt idx="723">
                  <c:v>142</c:v>
                </c:pt>
                <c:pt idx="724">
                  <c:v>142</c:v>
                </c:pt>
                <c:pt idx="725">
                  <c:v>142</c:v>
                </c:pt>
                <c:pt idx="726">
                  <c:v>142</c:v>
                </c:pt>
                <c:pt idx="727">
                  <c:v>142</c:v>
                </c:pt>
                <c:pt idx="728">
                  <c:v>142</c:v>
                </c:pt>
                <c:pt idx="729">
                  <c:v>142</c:v>
                </c:pt>
                <c:pt idx="730">
                  <c:v>142</c:v>
                </c:pt>
                <c:pt idx="731">
                  <c:v>142</c:v>
                </c:pt>
                <c:pt idx="732">
                  <c:v>142</c:v>
                </c:pt>
                <c:pt idx="733">
                  <c:v>142</c:v>
                </c:pt>
                <c:pt idx="734">
                  <c:v>142</c:v>
                </c:pt>
                <c:pt idx="735">
                  <c:v>142</c:v>
                </c:pt>
                <c:pt idx="736">
                  <c:v>142</c:v>
                </c:pt>
                <c:pt idx="737">
                  <c:v>142</c:v>
                </c:pt>
                <c:pt idx="738">
                  <c:v>142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142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142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142</c:v>
                </c:pt>
                <c:pt idx="759">
                  <c:v>142</c:v>
                </c:pt>
                <c:pt idx="760">
                  <c:v>142</c:v>
                </c:pt>
                <c:pt idx="761">
                  <c:v>142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142</c:v>
                </c:pt>
                <c:pt idx="768">
                  <c:v>142</c:v>
                </c:pt>
                <c:pt idx="769">
                  <c:v>142</c:v>
                </c:pt>
                <c:pt idx="770">
                  <c:v>142</c:v>
                </c:pt>
                <c:pt idx="771">
                  <c:v>142</c:v>
                </c:pt>
                <c:pt idx="772">
                  <c:v>142</c:v>
                </c:pt>
                <c:pt idx="773">
                  <c:v>142.5</c:v>
                </c:pt>
                <c:pt idx="774">
                  <c:v>142</c:v>
                </c:pt>
                <c:pt idx="775">
                  <c:v>142.5</c:v>
                </c:pt>
                <c:pt idx="776">
                  <c:v>142.5</c:v>
                </c:pt>
                <c:pt idx="777">
                  <c:v>142</c:v>
                </c:pt>
                <c:pt idx="778">
                  <c:v>142</c:v>
                </c:pt>
                <c:pt idx="779">
                  <c:v>142.5</c:v>
                </c:pt>
                <c:pt idx="780">
                  <c:v>142.5</c:v>
                </c:pt>
                <c:pt idx="781">
                  <c:v>142</c:v>
                </c:pt>
                <c:pt idx="782">
                  <c:v>142.5</c:v>
                </c:pt>
                <c:pt idx="783">
                  <c:v>142</c:v>
                </c:pt>
                <c:pt idx="784">
                  <c:v>142</c:v>
                </c:pt>
                <c:pt idx="785">
                  <c:v>142.5</c:v>
                </c:pt>
                <c:pt idx="786">
                  <c:v>142.5</c:v>
                </c:pt>
                <c:pt idx="787">
                  <c:v>142.5</c:v>
                </c:pt>
                <c:pt idx="788">
                  <c:v>142.5</c:v>
                </c:pt>
                <c:pt idx="789">
                  <c:v>142.5</c:v>
                </c:pt>
                <c:pt idx="790">
                  <c:v>142.5</c:v>
                </c:pt>
                <c:pt idx="791">
                  <c:v>142.5</c:v>
                </c:pt>
                <c:pt idx="792">
                  <c:v>142.5</c:v>
                </c:pt>
                <c:pt idx="793">
                  <c:v>142.5</c:v>
                </c:pt>
                <c:pt idx="794">
                  <c:v>142.5</c:v>
                </c:pt>
                <c:pt idx="795">
                  <c:v>142.5</c:v>
                </c:pt>
                <c:pt idx="796">
                  <c:v>142</c:v>
                </c:pt>
                <c:pt idx="797">
                  <c:v>142</c:v>
                </c:pt>
                <c:pt idx="798">
                  <c:v>142.5</c:v>
                </c:pt>
                <c:pt idx="799">
                  <c:v>142.5</c:v>
                </c:pt>
                <c:pt idx="800">
                  <c:v>142.5</c:v>
                </c:pt>
                <c:pt idx="801">
                  <c:v>142.5</c:v>
                </c:pt>
                <c:pt idx="802">
                  <c:v>142.5</c:v>
                </c:pt>
                <c:pt idx="803">
                  <c:v>142.5</c:v>
                </c:pt>
                <c:pt idx="804">
                  <c:v>142.5</c:v>
                </c:pt>
                <c:pt idx="805">
                  <c:v>142.5</c:v>
                </c:pt>
                <c:pt idx="806">
                  <c:v>142.5</c:v>
                </c:pt>
                <c:pt idx="807">
                  <c:v>142.5</c:v>
                </c:pt>
                <c:pt idx="808">
                  <c:v>142.5</c:v>
                </c:pt>
                <c:pt idx="809">
                  <c:v>142.5</c:v>
                </c:pt>
                <c:pt idx="810">
                  <c:v>142.5</c:v>
                </c:pt>
                <c:pt idx="811">
                  <c:v>142.5</c:v>
                </c:pt>
                <c:pt idx="812">
                  <c:v>142.5</c:v>
                </c:pt>
                <c:pt idx="813">
                  <c:v>142.5</c:v>
                </c:pt>
                <c:pt idx="814">
                  <c:v>142.5</c:v>
                </c:pt>
                <c:pt idx="815">
                  <c:v>142.5</c:v>
                </c:pt>
                <c:pt idx="816">
                  <c:v>142.5</c:v>
                </c:pt>
                <c:pt idx="817">
                  <c:v>142.5</c:v>
                </c:pt>
                <c:pt idx="818">
                  <c:v>142.5</c:v>
                </c:pt>
                <c:pt idx="819">
                  <c:v>142.5</c:v>
                </c:pt>
                <c:pt idx="820">
                  <c:v>142.5</c:v>
                </c:pt>
                <c:pt idx="821">
                  <c:v>142.5</c:v>
                </c:pt>
                <c:pt idx="822">
                  <c:v>142.5</c:v>
                </c:pt>
                <c:pt idx="823">
                  <c:v>142.5</c:v>
                </c:pt>
                <c:pt idx="824">
                  <c:v>142.5</c:v>
                </c:pt>
                <c:pt idx="825">
                  <c:v>142.5</c:v>
                </c:pt>
                <c:pt idx="826">
                  <c:v>142.5</c:v>
                </c:pt>
                <c:pt idx="827">
                  <c:v>142.5</c:v>
                </c:pt>
                <c:pt idx="828">
                  <c:v>142.5</c:v>
                </c:pt>
                <c:pt idx="829">
                  <c:v>142.5</c:v>
                </c:pt>
                <c:pt idx="830">
                  <c:v>142.5</c:v>
                </c:pt>
                <c:pt idx="831">
                  <c:v>142.5</c:v>
                </c:pt>
                <c:pt idx="832">
                  <c:v>142.5</c:v>
                </c:pt>
                <c:pt idx="833">
                  <c:v>142.5</c:v>
                </c:pt>
                <c:pt idx="834">
                  <c:v>142.5</c:v>
                </c:pt>
                <c:pt idx="835">
                  <c:v>142.5</c:v>
                </c:pt>
                <c:pt idx="836">
                  <c:v>142.5</c:v>
                </c:pt>
                <c:pt idx="837">
                  <c:v>142.5</c:v>
                </c:pt>
                <c:pt idx="838">
                  <c:v>142.5</c:v>
                </c:pt>
                <c:pt idx="839">
                  <c:v>142.5</c:v>
                </c:pt>
                <c:pt idx="840">
                  <c:v>142.5</c:v>
                </c:pt>
                <c:pt idx="841">
                  <c:v>142.5</c:v>
                </c:pt>
                <c:pt idx="842">
                  <c:v>142.5</c:v>
                </c:pt>
                <c:pt idx="843">
                  <c:v>142.5</c:v>
                </c:pt>
                <c:pt idx="844">
                  <c:v>142.5</c:v>
                </c:pt>
                <c:pt idx="845">
                  <c:v>142.5</c:v>
                </c:pt>
                <c:pt idx="846">
                  <c:v>142.5</c:v>
                </c:pt>
                <c:pt idx="847">
                  <c:v>142.5</c:v>
                </c:pt>
                <c:pt idx="848">
                  <c:v>142.5</c:v>
                </c:pt>
                <c:pt idx="849">
                  <c:v>142.5</c:v>
                </c:pt>
                <c:pt idx="850">
                  <c:v>142.5</c:v>
                </c:pt>
                <c:pt idx="851">
                  <c:v>142.5</c:v>
                </c:pt>
                <c:pt idx="852">
                  <c:v>142.5</c:v>
                </c:pt>
                <c:pt idx="853">
                  <c:v>142.5</c:v>
                </c:pt>
                <c:pt idx="854">
                  <c:v>142.5</c:v>
                </c:pt>
                <c:pt idx="855">
                  <c:v>142.5</c:v>
                </c:pt>
                <c:pt idx="856">
                  <c:v>142.5</c:v>
                </c:pt>
                <c:pt idx="857">
                  <c:v>142.5</c:v>
                </c:pt>
                <c:pt idx="858">
                  <c:v>142.5</c:v>
                </c:pt>
                <c:pt idx="859">
                  <c:v>142.5</c:v>
                </c:pt>
                <c:pt idx="860">
                  <c:v>142.5</c:v>
                </c:pt>
                <c:pt idx="861">
                  <c:v>142.5</c:v>
                </c:pt>
                <c:pt idx="862">
                  <c:v>142.5</c:v>
                </c:pt>
                <c:pt idx="863">
                  <c:v>142.5</c:v>
                </c:pt>
                <c:pt idx="864">
                  <c:v>142.5</c:v>
                </c:pt>
                <c:pt idx="865">
                  <c:v>142.5</c:v>
                </c:pt>
                <c:pt idx="866">
                  <c:v>142.5</c:v>
                </c:pt>
                <c:pt idx="867">
                  <c:v>142.5</c:v>
                </c:pt>
                <c:pt idx="868">
                  <c:v>142.5</c:v>
                </c:pt>
                <c:pt idx="869">
                  <c:v>143</c:v>
                </c:pt>
                <c:pt idx="870">
                  <c:v>142.5</c:v>
                </c:pt>
                <c:pt idx="871">
                  <c:v>142.5</c:v>
                </c:pt>
                <c:pt idx="872">
                  <c:v>142.5</c:v>
                </c:pt>
                <c:pt idx="873">
                  <c:v>143</c:v>
                </c:pt>
                <c:pt idx="874">
                  <c:v>142.5</c:v>
                </c:pt>
                <c:pt idx="875">
                  <c:v>142.5</c:v>
                </c:pt>
                <c:pt idx="876">
                  <c:v>143</c:v>
                </c:pt>
                <c:pt idx="877">
                  <c:v>143</c:v>
                </c:pt>
                <c:pt idx="878">
                  <c:v>143</c:v>
                </c:pt>
                <c:pt idx="879">
                  <c:v>143</c:v>
                </c:pt>
                <c:pt idx="880">
                  <c:v>143</c:v>
                </c:pt>
                <c:pt idx="881">
                  <c:v>143</c:v>
                </c:pt>
                <c:pt idx="882">
                  <c:v>143</c:v>
                </c:pt>
                <c:pt idx="883">
                  <c:v>143</c:v>
                </c:pt>
                <c:pt idx="884">
                  <c:v>143</c:v>
                </c:pt>
                <c:pt idx="885">
                  <c:v>142.5</c:v>
                </c:pt>
                <c:pt idx="886">
                  <c:v>143</c:v>
                </c:pt>
                <c:pt idx="887">
                  <c:v>142.5</c:v>
                </c:pt>
                <c:pt idx="888">
                  <c:v>142.5</c:v>
                </c:pt>
                <c:pt idx="889">
                  <c:v>142.5</c:v>
                </c:pt>
                <c:pt idx="890">
                  <c:v>142.5</c:v>
                </c:pt>
                <c:pt idx="891">
                  <c:v>142.5</c:v>
                </c:pt>
                <c:pt idx="892">
                  <c:v>142.5</c:v>
                </c:pt>
                <c:pt idx="893">
                  <c:v>142.5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4-4D1E-A199-096694CB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671"/>
        <c:axId val="157117151"/>
      </c:scatterChart>
      <c:valAx>
        <c:axId val="157116671"/>
        <c:scaling>
          <c:orientation val="minMax"/>
          <c:max val="1.1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51"/>
        <c:crosses val="autoZero"/>
        <c:crossBetween val="midCat"/>
      </c:valAx>
      <c:valAx>
        <c:axId val="157117151"/>
        <c:scaling>
          <c:orientation val="minMax"/>
          <c:max val="145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6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Cyclic Load Stages on Noise Barier Panel </a:t>
            </a:r>
          </a:p>
        </c:rich>
      </c:tx>
      <c:layout>
        <c:manualLayout>
          <c:xMode val="edge"/>
          <c:yMode val="edge"/>
          <c:x val="0.30633804920726371"/>
          <c:y val="1.6544112857771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7551232122313"/>
          <c:y val="7.0685405048457231E-2"/>
          <c:w val="0.85121728942719188"/>
          <c:h val="0.78770786487998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'Panel 1 - Yield'!$I$18:$I$69</c:f>
              <c:numCache>
                <c:formatCode>0.0\ "%"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18.285714285714285</c:v>
                </c:pt>
                <c:pt idx="3">
                  <c:v>26.571428571428573</c:v>
                </c:pt>
                <c:pt idx="4">
                  <c:v>34.857142857142854</c:v>
                </c:pt>
                <c:pt idx="5">
                  <c:v>43.142857142857146</c:v>
                </c:pt>
                <c:pt idx="6">
                  <c:v>34.857142857142854</c:v>
                </c:pt>
                <c:pt idx="7">
                  <c:v>26.571428571428573</c:v>
                </c:pt>
                <c:pt idx="8">
                  <c:v>18.285714285714285</c:v>
                </c:pt>
                <c:pt idx="9">
                  <c:v>10</c:v>
                </c:pt>
                <c:pt idx="10">
                  <c:v>10</c:v>
                </c:pt>
                <c:pt idx="11">
                  <c:v>21.571428571428573</c:v>
                </c:pt>
                <c:pt idx="12">
                  <c:v>43.142857142857146</c:v>
                </c:pt>
                <c:pt idx="13">
                  <c:v>53.761904761904766</c:v>
                </c:pt>
                <c:pt idx="14">
                  <c:v>64.380952380952365</c:v>
                </c:pt>
                <c:pt idx="15">
                  <c:v>75</c:v>
                </c:pt>
                <c:pt idx="16">
                  <c:v>64.380952380952365</c:v>
                </c:pt>
                <c:pt idx="17">
                  <c:v>53.761904761904766</c:v>
                </c:pt>
                <c:pt idx="18">
                  <c:v>43.142857142857146</c:v>
                </c:pt>
                <c:pt idx="19">
                  <c:v>21.571428571428573</c:v>
                </c:pt>
                <c:pt idx="20">
                  <c:v>10</c:v>
                </c:pt>
                <c:pt idx="21">
                  <c:v>10</c:v>
                </c:pt>
                <c:pt idx="22">
                  <c:v>43.142857142857146</c:v>
                </c:pt>
                <c:pt idx="23">
                  <c:v>57.357142857142854</c:v>
                </c:pt>
                <c:pt idx="24">
                  <c:v>71.571428571428555</c:v>
                </c:pt>
                <c:pt idx="25">
                  <c:v>85.785714285714292</c:v>
                </c:pt>
                <c:pt idx="26">
                  <c:v>100</c:v>
                </c:pt>
                <c:pt idx="27">
                  <c:v>85.785714285714292</c:v>
                </c:pt>
                <c:pt idx="28">
                  <c:v>71.571428571428555</c:v>
                </c:pt>
                <c:pt idx="29">
                  <c:v>57.357142857142854</c:v>
                </c:pt>
                <c:pt idx="30">
                  <c:v>43.142857142857146</c:v>
                </c:pt>
                <c:pt idx="31">
                  <c:v>10</c:v>
                </c:pt>
                <c:pt idx="32">
                  <c:v>10</c:v>
                </c:pt>
                <c:pt idx="33">
                  <c:v>43.142857142857146</c:v>
                </c:pt>
                <c:pt idx="34">
                  <c:v>69.857142857142861</c:v>
                </c:pt>
                <c:pt idx="35">
                  <c:v>96.571428571428555</c:v>
                </c:pt>
                <c:pt idx="36">
                  <c:v>123.28571428571429</c:v>
                </c:pt>
                <c:pt idx="37">
                  <c:v>150</c:v>
                </c:pt>
                <c:pt idx="38">
                  <c:v>123.28571428571429</c:v>
                </c:pt>
                <c:pt idx="39">
                  <c:v>96.571428571428555</c:v>
                </c:pt>
                <c:pt idx="40">
                  <c:v>69.857142857142861</c:v>
                </c:pt>
                <c:pt idx="41">
                  <c:v>43.142857142857146</c:v>
                </c:pt>
                <c:pt idx="42">
                  <c:v>10</c:v>
                </c:pt>
                <c:pt idx="43">
                  <c:v>10</c:v>
                </c:pt>
                <c:pt idx="44">
                  <c:v>43.142857142857146</c:v>
                </c:pt>
                <c:pt idx="45">
                  <c:v>65.551020408163268</c:v>
                </c:pt>
                <c:pt idx="46">
                  <c:v>87.959183673469383</c:v>
                </c:pt>
                <c:pt idx="47">
                  <c:v>110.3673469387755</c:v>
                </c:pt>
                <c:pt idx="48">
                  <c:v>132.77551020408163</c:v>
                </c:pt>
                <c:pt idx="49">
                  <c:v>155.18367346938774</c:v>
                </c:pt>
                <c:pt idx="50">
                  <c:v>177.59183673469386</c:v>
                </c:pt>
                <c:pt idx="5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8-447C-B46B-2D89EE9D3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1756056"/>
        <c:axId val="641753896"/>
      </c:barChart>
      <c:catAx>
        <c:axId val="64175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3896"/>
        <c:crosses val="autoZero"/>
        <c:auto val="1"/>
        <c:lblAlgn val="ctr"/>
        <c:lblOffset val="100"/>
        <c:noMultiLvlLbl val="0"/>
      </c:catAx>
      <c:valAx>
        <c:axId val="6417538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STRENGTH III Wind Load</a:t>
                </a:r>
              </a:p>
            </c:rich>
          </c:tx>
          <c:layout>
            <c:manualLayout>
              <c:xMode val="edge"/>
              <c:yMode val="edge"/>
              <c:x val="1.093827473992808E-2"/>
              <c:y val="0.2572316760189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Panel 2 - Wind Pressure vs Deflection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Panel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'Panel 2 - Yield'!$H$18:$H$68</c:f>
              <c:numCache>
                <c:formatCode>0.000\ "in."</c:formatCode>
                <c:ptCount val="51"/>
                <c:pt idx="0">
                  <c:v>0</c:v>
                </c:pt>
                <c:pt idx="1">
                  <c:v>7.874015748031496E-2</c:v>
                </c:pt>
                <c:pt idx="2">
                  <c:v>0.17716535433070868</c:v>
                </c:pt>
                <c:pt idx="3">
                  <c:v>0.29527559055118113</c:v>
                </c:pt>
                <c:pt idx="4">
                  <c:v>0.39370078740157483</c:v>
                </c:pt>
                <c:pt idx="5">
                  <c:v>0.53149606299212604</c:v>
                </c:pt>
                <c:pt idx="6">
                  <c:v>0.51181102362204722</c:v>
                </c:pt>
                <c:pt idx="7">
                  <c:v>0.41338582677165359</c:v>
                </c:pt>
                <c:pt idx="8">
                  <c:v>0.3346456692913386</c:v>
                </c:pt>
                <c:pt idx="9">
                  <c:v>0.21653543307086615</c:v>
                </c:pt>
                <c:pt idx="10">
                  <c:v>0.21653543307086615</c:v>
                </c:pt>
                <c:pt idx="11">
                  <c:v>0.29527559055118113</c:v>
                </c:pt>
                <c:pt idx="12">
                  <c:v>0.55118110236220474</c:v>
                </c:pt>
                <c:pt idx="13">
                  <c:v>0.6692913385826772</c:v>
                </c:pt>
                <c:pt idx="14">
                  <c:v>0.80708661417322836</c:v>
                </c:pt>
                <c:pt idx="15">
                  <c:v>0.94488188976377963</c:v>
                </c:pt>
                <c:pt idx="16">
                  <c:v>0.98425196850393704</c:v>
                </c:pt>
                <c:pt idx="17">
                  <c:v>0.9055118110236221</c:v>
                </c:pt>
                <c:pt idx="18">
                  <c:v>0.78740157480314965</c:v>
                </c:pt>
                <c:pt idx="19">
                  <c:v>0.51181102362204722</c:v>
                </c:pt>
                <c:pt idx="20">
                  <c:v>0.3346456692913386</c:v>
                </c:pt>
                <c:pt idx="21">
                  <c:v>0.3346456692913386</c:v>
                </c:pt>
                <c:pt idx="22">
                  <c:v>0.61023622047244097</c:v>
                </c:pt>
                <c:pt idx="23">
                  <c:v>0.78740157480314965</c:v>
                </c:pt>
                <c:pt idx="24">
                  <c:v>0.94488188976377963</c:v>
                </c:pt>
                <c:pt idx="25">
                  <c:v>1.2598425196850394</c:v>
                </c:pt>
                <c:pt idx="26">
                  <c:v>1.3976377952755907</c:v>
                </c:pt>
                <c:pt idx="27">
                  <c:v>1.3976377952755907</c:v>
                </c:pt>
                <c:pt idx="28">
                  <c:v>1.2204724409448819</c:v>
                </c:pt>
                <c:pt idx="29">
                  <c:v>1.1023622047244095</c:v>
                </c:pt>
                <c:pt idx="30">
                  <c:v>0.94488188976377963</c:v>
                </c:pt>
                <c:pt idx="31">
                  <c:v>0.43307086614173229</c:v>
                </c:pt>
                <c:pt idx="32">
                  <c:v>0.43307086614173229</c:v>
                </c:pt>
                <c:pt idx="33">
                  <c:v>0.74803149606299213</c:v>
                </c:pt>
                <c:pt idx="34">
                  <c:v>1.0629921259842521</c:v>
                </c:pt>
                <c:pt idx="35">
                  <c:v>1.4566929133858268</c:v>
                </c:pt>
                <c:pt idx="36">
                  <c:v>1.8503937007874016</c:v>
                </c:pt>
                <c:pt idx="37">
                  <c:v>2.7165354330708662</c:v>
                </c:pt>
                <c:pt idx="38">
                  <c:v>2.8346456692913389</c:v>
                </c:pt>
                <c:pt idx="39">
                  <c:v>2.6377952755905514</c:v>
                </c:pt>
                <c:pt idx="40">
                  <c:v>2.204724409448819</c:v>
                </c:pt>
                <c:pt idx="41">
                  <c:v>1.7716535433070868</c:v>
                </c:pt>
                <c:pt idx="42">
                  <c:v>1.0039370078740157</c:v>
                </c:pt>
                <c:pt idx="43">
                  <c:v>1.0039370078740157</c:v>
                </c:pt>
                <c:pt idx="44">
                  <c:v>1.2795275590551183</c:v>
                </c:pt>
                <c:pt idx="45">
                  <c:v>1.6535433070866143</c:v>
                </c:pt>
                <c:pt idx="46">
                  <c:v>1.9685039370078741</c:v>
                </c:pt>
                <c:pt idx="47">
                  <c:v>2.2834645669291338</c:v>
                </c:pt>
                <c:pt idx="48">
                  <c:v>2.7165354330708662</c:v>
                </c:pt>
                <c:pt idx="49">
                  <c:v>3.1102362204724412</c:v>
                </c:pt>
                <c:pt idx="50">
                  <c:v>3.9370078740157481</c:v>
                </c:pt>
              </c:numCache>
            </c:numRef>
          </c:xVal>
          <c:yVal>
            <c:numRef>
              <c:f>'Panel 2 - Yield'!$D$18:$D$69</c:f>
              <c:numCache>
                <c:formatCode>0.00\ "psf"</c:formatCode>
                <c:ptCount val="52"/>
                <c:pt idx="0">
                  <c:v>0</c:v>
                </c:pt>
                <c:pt idx="1">
                  <c:v>3.5</c:v>
                </c:pt>
                <c:pt idx="2">
                  <c:v>6.4</c:v>
                </c:pt>
                <c:pt idx="3">
                  <c:v>9.3000000000000007</c:v>
                </c:pt>
                <c:pt idx="4">
                  <c:v>12.200000000000001</c:v>
                </c:pt>
                <c:pt idx="5">
                  <c:v>15.1</c:v>
                </c:pt>
                <c:pt idx="6">
                  <c:v>12.200000000000001</c:v>
                </c:pt>
                <c:pt idx="7">
                  <c:v>9.3000000000000007</c:v>
                </c:pt>
                <c:pt idx="8">
                  <c:v>6.4</c:v>
                </c:pt>
                <c:pt idx="9">
                  <c:v>3.5</c:v>
                </c:pt>
                <c:pt idx="10">
                  <c:v>3.5</c:v>
                </c:pt>
                <c:pt idx="11">
                  <c:v>7.55</c:v>
                </c:pt>
                <c:pt idx="12">
                  <c:v>15.1</c:v>
                </c:pt>
                <c:pt idx="13">
                  <c:v>18.816666666666666</c:v>
                </c:pt>
                <c:pt idx="14">
                  <c:v>22.533333333333331</c:v>
                </c:pt>
                <c:pt idx="15">
                  <c:v>26.25</c:v>
                </c:pt>
                <c:pt idx="16">
                  <c:v>22.533333333333331</c:v>
                </c:pt>
                <c:pt idx="17">
                  <c:v>18.816666666666666</c:v>
                </c:pt>
                <c:pt idx="18">
                  <c:v>15.1</c:v>
                </c:pt>
                <c:pt idx="19">
                  <c:v>7.55</c:v>
                </c:pt>
                <c:pt idx="20">
                  <c:v>3.5</c:v>
                </c:pt>
                <c:pt idx="21">
                  <c:v>3.5</c:v>
                </c:pt>
                <c:pt idx="22">
                  <c:v>15.1</c:v>
                </c:pt>
                <c:pt idx="23">
                  <c:v>20.074999999999999</c:v>
                </c:pt>
                <c:pt idx="24">
                  <c:v>25.049999999999997</c:v>
                </c:pt>
                <c:pt idx="25">
                  <c:v>30.024999999999999</c:v>
                </c:pt>
                <c:pt idx="26">
                  <c:v>35</c:v>
                </c:pt>
                <c:pt idx="27">
                  <c:v>30.024999999999999</c:v>
                </c:pt>
                <c:pt idx="28">
                  <c:v>25.049999999999997</c:v>
                </c:pt>
                <c:pt idx="29">
                  <c:v>20.074999999999999</c:v>
                </c:pt>
                <c:pt idx="30">
                  <c:v>15.1</c:v>
                </c:pt>
                <c:pt idx="31">
                  <c:v>3.5</c:v>
                </c:pt>
                <c:pt idx="32">
                  <c:v>3.5</c:v>
                </c:pt>
                <c:pt idx="33">
                  <c:v>15.1</c:v>
                </c:pt>
                <c:pt idx="34">
                  <c:v>24.45</c:v>
                </c:pt>
                <c:pt idx="35">
                  <c:v>33.799999999999997</c:v>
                </c:pt>
                <c:pt idx="36">
                  <c:v>43.15</c:v>
                </c:pt>
                <c:pt idx="37">
                  <c:v>52.5</c:v>
                </c:pt>
                <c:pt idx="38">
                  <c:v>43.15</c:v>
                </c:pt>
                <c:pt idx="39">
                  <c:v>33.799999999999997</c:v>
                </c:pt>
                <c:pt idx="40">
                  <c:v>24.45</c:v>
                </c:pt>
                <c:pt idx="41">
                  <c:v>15.1</c:v>
                </c:pt>
                <c:pt idx="42">
                  <c:v>3.5</c:v>
                </c:pt>
                <c:pt idx="43">
                  <c:v>3.5</c:v>
                </c:pt>
                <c:pt idx="44">
                  <c:v>15.1</c:v>
                </c:pt>
                <c:pt idx="45">
                  <c:v>22.942857142857143</c:v>
                </c:pt>
                <c:pt idx="46">
                  <c:v>30.785714285714285</c:v>
                </c:pt>
                <c:pt idx="47">
                  <c:v>38.628571428571426</c:v>
                </c:pt>
                <c:pt idx="48">
                  <c:v>46.471428571428568</c:v>
                </c:pt>
                <c:pt idx="49">
                  <c:v>54.31428571428571</c:v>
                </c:pt>
                <c:pt idx="50">
                  <c:v>62.157142857142851</c:v>
                </c:pt>
                <c:pt idx="5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9D-4DA6-B57D-B5F3EAB3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671"/>
        <c:axId val="157117151"/>
      </c:scatterChart>
      <c:valAx>
        <c:axId val="1571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in.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51"/>
        <c:crosses val="autoZero"/>
        <c:crossBetween val="midCat"/>
      </c:valAx>
      <c:valAx>
        <c:axId val="157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ps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6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Panel 2 - Time Induced Deflections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Panel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'Panel 2 - Deflection'!$E$617:$E$1510</c:f>
              <c:numCache>
                <c:formatCode>mm:ss</c:formatCode>
                <c:ptCount val="894"/>
                <c:pt idx="0">
                  <c:v>0</c:v>
                </c:pt>
                <c:pt idx="1">
                  <c:v>1.1574074074038876E-5</c:v>
                </c:pt>
                <c:pt idx="2">
                  <c:v>2.3148148148188774E-5</c:v>
                </c:pt>
                <c:pt idx="3">
                  <c:v>3.472222222222765E-5</c:v>
                </c:pt>
                <c:pt idx="4">
                  <c:v>4.6296296296266526E-5</c:v>
                </c:pt>
                <c:pt idx="5">
                  <c:v>5.7870370370416424E-5</c:v>
                </c:pt>
                <c:pt idx="6">
                  <c:v>6.94444444444553E-5</c:v>
                </c:pt>
                <c:pt idx="7">
                  <c:v>8.1018518518494176E-5</c:v>
                </c:pt>
                <c:pt idx="8">
                  <c:v>9.2592592592644074E-5</c:v>
                </c:pt>
                <c:pt idx="9">
                  <c:v>1.0416666666668295E-4</c:v>
                </c:pt>
                <c:pt idx="10">
                  <c:v>1.1574074074072183E-4</c:v>
                </c:pt>
                <c:pt idx="11">
                  <c:v>1.2731481481487172E-4</c:v>
                </c:pt>
                <c:pt idx="12">
                  <c:v>1.388888888889106E-4</c:v>
                </c:pt>
                <c:pt idx="13">
                  <c:v>1.5046296296294948E-4</c:v>
                </c:pt>
                <c:pt idx="14">
                  <c:v>1.6203703703709937E-4</c:v>
                </c:pt>
                <c:pt idx="15">
                  <c:v>1.7361111111113825E-4</c:v>
                </c:pt>
                <c:pt idx="16">
                  <c:v>1.8518518518517713E-4</c:v>
                </c:pt>
                <c:pt idx="17">
                  <c:v>1.9675925925932702E-4</c:v>
                </c:pt>
                <c:pt idx="18">
                  <c:v>2.083333333333659E-4</c:v>
                </c:pt>
                <c:pt idx="19">
                  <c:v>2.1990740740740478E-4</c:v>
                </c:pt>
                <c:pt idx="20">
                  <c:v>2.3148148148144365E-4</c:v>
                </c:pt>
                <c:pt idx="21">
                  <c:v>2.4305555555559355E-4</c:v>
                </c:pt>
                <c:pt idx="22">
                  <c:v>2.5462962962963243E-4</c:v>
                </c:pt>
                <c:pt idx="23">
                  <c:v>2.662037037036713E-4</c:v>
                </c:pt>
                <c:pt idx="24">
                  <c:v>2.777777777778212E-4</c:v>
                </c:pt>
                <c:pt idx="25">
                  <c:v>2.8935185185186008E-4</c:v>
                </c:pt>
                <c:pt idx="26">
                  <c:v>3.0092592592589895E-4</c:v>
                </c:pt>
                <c:pt idx="27">
                  <c:v>3.1250000000004885E-4</c:v>
                </c:pt>
                <c:pt idx="28">
                  <c:v>3.2407407407408773E-4</c:v>
                </c:pt>
                <c:pt idx="29">
                  <c:v>3.356481481481266E-4</c:v>
                </c:pt>
                <c:pt idx="30">
                  <c:v>3.472222222222765E-4</c:v>
                </c:pt>
                <c:pt idx="31">
                  <c:v>3.5879629629631538E-4</c:v>
                </c:pt>
                <c:pt idx="32">
                  <c:v>3.7037037037035425E-4</c:v>
                </c:pt>
                <c:pt idx="33">
                  <c:v>3.8194444444450415E-4</c:v>
                </c:pt>
                <c:pt idx="34">
                  <c:v>3.9351851851854303E-4</c:v>
                </c:pt>
                <c:pt idx="35">
                  <c:v>4.050925925925819E-4</c:v>
                </c:pt>
                <c:pt idx="36">
                  <c:v>4.166666666667318E-4</c:v>
                </c:pt>
                <c:pt idx="37">
                  <c:v>4.2824074074077068E-4</c:v>
                </c:pt>
                <c:pt idx="38">
                  <c:v>4.3981481481480955E-4</c:v>
                </c:pt>
                <c:pt idx="39">
                  <c:v>4.5138888888895945E-4</c:v>
                </c:pt>
                <c:pt idx="40">
                  <c:v>4.6296296296299833E-4</c:v>
                </c:pt>
                <c:pt idx="41">
                  <c:v>4.745370370370372E-4</c:v>
                </c:pt>
                <c:pt idx="42">
                  <c:v>4.8611111111107608E-4</c:v>
                </c:pt>
                <c:pt idx="43">
                  <c:v>4.9768518518522598E-4</c:v>
                </c:pt>
                <c:pt idx="44">
                  <c:v>5.0925925925926485E-4</c:v>
                </c:pt>
                <c:pt idx="45">
                  <c:v>5.2083333333330373E-4</c:v>
                </c:pt>
                <c:pt idx="46">
                  <c:v>5.3240740740745363E-4</c:v>
                </c:pt>
                <c:pt idx="47">
                  <c:v>5.439814814814925E-4</c:v>
                </c:pt>
                <c:pt idx="48">
                  <c:v>5.5555555555553138E-4</c:v>
                </c:pt>
                <c:pt idx="49">
                  <c:v>5.6712962962968128E-4</c:v>
                </c:pt>
                <c:pt idx="50">
                  <c:v>5.7870370370372015E-4</c:v>
                </c:pt>
                <c:pt idx="51">
                  <c:v>5.9027777777775903E-4</c:v>
                </c:pt>
                <c:pt idx="52">
                  <c:v>6.0185185185190893E-4</c:v>
                </c:pt>
                <c:pt idx="53">
                  <c:v>6.134259259259478E-4</c:v>
                </c:pt>
                <c:pt idx="54">
                  <c:v>6.2499999999998668E-4</c:v>
                </c:pt>
                <c:pt idx="55">
                  <c:v>6.3657407407413658E-4</c:v>
                </c:pt>
                <c:pt idx="56">
                  <c:v>6.4814814814817545E-4</c:v>
                </c:pt>
                <c:pt idx="57">
                  <c:v>6.5972222222221433E-4</c:v>
                </c:pt>
                <c:pt idx="58">
                  <c:v>6.7129629629636423E-4</c:v>
                </c:pt>
                <c:pt idx="59">
                  <c:v>6.828703703704031E-4</c:v>
                </c:pt>
                <c:pt idx="60">
                  <c:v>6.9444444444444198E-4</c:v>
                </c:pt>
                <c:pt idx="61">
                  <c:v>7.0601851851848085E-4</c:v>
                </c:pt>
                <c:pt idx="62">
                  <c:v>7.1759259259263075E-4</c:v>
                </c:pt>
                <c:pt idx="63">
                  <c:v>7.2916666666666963E-4</c:v>
                </c:pt>
                <c:pt idx="64">
                  <c:v>7.407407407407085E-4</c:v>
                </c:pt>
                <c:pt idx="65">
                  <c:v>7.523148148148584E-4</c:v>
                </c:pt>
                <c:pt idx="66">
                  <c:v>7.6388888888889728E-4</c:v>
                </c:pt>
                <c:pt idx="67">
                  <c:v>7.7546296296293615E-4</c:v>
                </c:pt>
                <c:pt idx="68">
                  <c:v>7.8703703703708605E-4</c:v>
                </c:pt>
                <c:pt idx="69">
                  <c:v>7.9861111111112493E-4</c:v>
                </c:pt>
                <c:pt idx="70">
                  <c:v>8.101851851851638E-4</c:v>
                </c:pt>
                <c:pt idx="71">
                  <c:v>8.217592592593137E-4</c:v>
                </c:pt>
                <c:pt idx="72">
                  <c:v>8.3333333333335258E-4</c:v>
                </c:pt>
                <c:pt idx="73">
                  <c:v>8.4490740740739145E-4</c:v>
                </c:pt>
                <c:pt idx="74">
                  <c:v>8.5648148148154135E-4</c:v>
                </c:pt>
                <c:pt idx="75">
                  <c:v>8.6805555555558023E-4</c:v>
                </c:pt>
                <c:pt idx="76">
                  <c:v>8.796296296296191E-4</c:v>
                </c:pt>
                <c:pt idx="77">
                  <c:v>8.91203703703769E-4</c:v>
                </c:pt>
                <c:pt idx="78">
                  <c:v>9.0277777777780788E-4</c:v>
                </c:pt>
                <c:pt idx="79">
                  <c:v>9.1435185185184675E-4</c:v>
                </c:pt>
                <c:pt idx="80">
                  <c:v>9.2592592592599665E-4</c:v>
                </c:pt>
                <c:pt idx="81">
                  <c:v>9.3750000000003553E-4</c:v>
                </c:pt>
                <c:pt idx="82">
                  <c:v>9.490740740740744E-4</c:v>
                </c:pt>
                <c:pt idx="83">
                  <c:v>9.6064814814811328E-4</c:v>
                </c:pt>
                <c:pt idx="84">
                  <c:v>9.7222222222226318E-4</c:v>
                </c:pt>
                <c:pt idx="85">
                  <c:v>9.8379629629630205E-4</c:v>
                </c:pt>
                <c:pt idx="86">
                  <c:v>9.9537037037034093E-4</c:v>
                </c:pt>
                <c:pt idx="87">
                  <c:v>1.0069444444444908E-3</c:v>
                </c:pt>
                <c:pt idx="88">
                  <c:v>1.0185185185185297E-3</c:v>
                </c:pt>
                <c:pt idx="89">
                  <c:v>1.0300925925925686E-3</c:v>
                </c:pt>
                <c:pt idx="90">
                  <c:v>1.0416666666667185E-3</c:v>
                </c:pt>
                <c:pt idx="91">
                  <c:v>1.0532407407407574E-3</c:v>
                </c:pt>
                <c:pt idx="92">
                  <c:v>1.0648148148147962E-3</c:v>
                </c:pt>
                <c:pt idx="93">
                  <c:v>1.0763888888889461E-3</c:v>
                </c:pt>
                <c:pt idx="94">
                  <c:v>1.087962962962985E-3</c:v>
                </c:pt>
                <c:pt idx="95">
                  <c:v>1.0995370370370239E-3</c:v>
                </c:pt>
                <c:pt idx="96">
                  <c:v>1.1111111111111738E-3</c:v>
                </c:pt>
                <c:pt idx="97">
                  <c:v>1.1226851851852127E-3</c:v>
                </c:pt>
                <c:pt idx="98">
                  <c:v>1.1342592592592515E-3</c:v>
                </c:pt>
                <c:pt idx="99">
                  <c:v>1.1458333333334014E-3</c:v>
                </c:pt>
                <c:pt idx="100">
                  <c:v>1.1574074074074403E-3</c:v>
                </c:pt>
                <c:pt idx="101">
                  <c:v>1.1689814814814792E-3</c:v>
                </c:pt>
                <c:pt idx="102">
                  <c:v>1.1805555555555181E-3</c:v>
                </c:pt>
                <c:pt idx="103">
                  <c:v>1.192129629629668E-3</c:v>
                </c:pt>
                <c:pt idx="104">
                  <c:v>1.2037037037037068E-3</c:v>
                </c:pt>
                <c:pt idx="105">
                  <c:v>1.2152777777777457E-3</c:v>
                </c:pt>
                <c:pt idx="106">
                  <c:v>1.2268518518518956E-3</c:v>
                </c:pt>
                <c:pt idx="107">
                  <c:v>1.2384259259259345E-3</c:v>
                </c:pt>
                <c:pt idx="108">
                  <c:v>1.2499999999999734E-3</c:v>
                </c:pt>
                <c:pt idx="109">
                  <c:v>1.2615740740741233E-3</c:v>
                </c:pt>
                <c:pt idx="110">
                  <c:v>1.2731481481481621E-3</c:v>
                </c:pt>
                <c:pt idx="111">
                  <c:v>1.284722222222201E-3</c:v>
                </c:pt>
                <c:pt idx="112">
                  <c:v>1.2962962962963509E-3</c:v>
                </c:pt>
                <c:pt idx="113">
                  <c:v>1.3078703703703898E-3</c:v>
                </c:pt>
                <c:pt idx="114">
                  <c:v>1.3194444444444287E-3</c:v>
                </c:pt>
                <c:pt idx="115">
                  <c:v>1.3310185185185786E-3</c:v>
                </c:pt>
                <c:pt idx="116">
                  <c:v>1.3425925925926174E-3</c:v>
                </c:pt>
                <c:pt idx="117">
                  <c:v>1.3541666666666563E-3</c:v>
                </c:pt>
                <c:pt idx="118">
                  <c:v>1.3657407407408062E-3</c:v>
                </c:pt>
                <c:pt idx="119">
                  <c:v>1.3773148148148451E-3</c:v>
                </c:pt>
                <c:pt idx="120">
                  <c:v>1.388888888888884E-3</c:v>
                </c:pt>
                <c:pt idx="121">
                  <c:v>1.4004629629630339E-3</c:v>
                </c:pt>
                <c:pt idx="122">
                  <c:v>1.4120370370370727E-3</c:v>
                </c:pt>
                <c:pt idx="123">
                  <c:v>1.4236111111111116E-3</c:v>
                </c:pt>
                <c:pt idx="124">
                  <c:v>1.4351851851851505E-3</c:v>
                </c:pt>
                <c:pt idx="125">
                  <c:v>1.4467592592593004E-3</c:v>
                </c:pt>
                <c:pt idx="126">
                  <c:v>1.4583333333333393E-3</c:v>
                </c:pt>
                <c:pt idx="127">
                  <c:v>1.4699074074073781E-3</c:v>
                </c:pt>
                <c:pt idx="128">
                  <c:v>1.481481481481528E-3</c:v>
                </c:pt>
                <c:pt idx="129">
                  <c:v>1.4930555555555669E-3</c:v>
                </c:pt>
                <c:pt idx="130">
                  <c:v>1.5046296296296058E-3</c:v>
                </c:pt>
                <c:pt idx="131">
                  <c:v>1.5162037037037557E-3</c:v>
                </c:pt>
                <c:pt idx="132">
                  <c:v>1.5277777777777946E-3</c:v>
                </c:pt>
                <c:pt idx="133">
                  <c:v>1.5393518518518334E-3</c:v>
                </c:pt>
                <c:pt idx="134">
                  <c:v>1.5509259259259833E-3</c:v>
                </c:pt>
                <c:pt idx="135">
                  <c:v>1.5625000000000222E-3</c:v>
                </c:pt>
                <c:pt idx="136">
                  <c:v>1.5740740740740611E-3</c:v>
                </c:pt>
                <c:pt idx="137">
                  <c:v>1.585648148148211E-3</c:v>
                </c:pt>
                <c:pt idx="138">
                  <c:v>1.5972222222222499E-3</c:v>
                </c:pt>
                <c:pt idx="139">
                  <c:v>1.6087962962962887E-3</c:v>
                </c:pt>
                <c:pt idx="140">
                  <c:v>1.6203703703704386E-3</c:v>
                </c:pt>
                <c:pt idx="141">
                  <c:v>1.6319444444444775E-3</c:v>
                </c:pt>
                <c:pt idx="142">
                  <c:v>1.6435185185185164E-3</c:v>
                </c:pt>
                <c:pt idx="143">
                  <c:v>1.6550925925925553E-3</c:v>
                </c:pt>
                <c:pt idx="144">
                  <c:v>1.6666666666667052E-3</c:v>
                </c:pt>
                <c:pt idx="145">
                  <c:v>1.678240740740744E-3</c:v>
                </c:pt>
                <c:pt idx="146">
                  <c:v>1.6898148148147829E-3</c:v>
                </c:pt>
                <c:pt idx="147">
                  <c:v>1.7013888888889328E-3</c:v>
                </c:pt>
                <c:pt idx="148">
                  <c:v>1.7129629629629717E-3</c:v>
                </c:pt>
                <c:pt idx="149">
                  <c:v>1.7245370370370106E-3</c:v>
                </c:pt>
                <c:pt idx="150">
                  <c:v>1.7361111111111605E-3</c:v>
                </c:pt>
                <c:pt idx="151">
                  <c:v>1.7476851851851993E-3</c:v>
                </c:pt>
                <c:pt idx="152">
                  <c:v>1.7592592592592382E-3</c:v>
                </c:pt>
                <c:pt idx="153">
                  <c:v>1.7708333333333881E-3</c:v>
                </c:pt>
                <c:pt idx="154">
                  <c:v>1.782407407407427E-3</c:v>
                </c:pt>
                <c:pt idx="155">
                  <c:v>1.7939814814814659E-3</c:v>
                </c:pt>
                <c:pt idx="156">
                  <c:v>1.8055555555556158E-3</c:v>
                </c:pt>
                <c:pt idx="157">
                  <c:v>1.8171296296296546E-3</c:v>
                </c:pt>
                <c:pt idx="158">
                  <c:v>1.8287037037036935E-3</c:v>
                </c:pt>
                <c:pt idx="159">
                  <c:v>1.8402777777778434E-3</c:v>
                </c:pt>
                <c:pt idx="160">
                  <c:v>1.8634259259259212E-3</c:v>
                </c:pt>
                <c:pt idx="161">
                  <c:v>1.8750000000000711E-3</c:v>
                </c:pt>
                <c:pt idx="162">
                  <c:v>1.8865740740741099E-3</c:v>
                </c:pt>
                <c:pt idx="163">
                  <c:v>1.8981481481481488E-3</c:v>
                </c:pt>
                <c:pt idx="164">
                  <c:v>1.9097222222221877E-3</c:v>
                </c:pt>
                <c:pt idx="165">
                  <c:v>1.9212962962963376E-3</c:v>
                </c:pt>
                <c:pt idx="166">
                  <c:v>1.9328703703703765E-3</c:v>
                </c:pt>
                <c:pt idx="167">
                  <c:v>1.9444444444444153E-3</c:v>
                </c:pt>
                <c:pt idx="168">
                  <c:v>1.9560185185185652E-3</c:v>
                </c:pt>
                <c:pt idx="169">
                  <c:v>1.9675925925926041E-3</c:v>
                </c:pt>
                <c:pt idx="170">
                  <c:v>1.979166666666643E-3</c:v>
                </c:pt>
                <c:pt idx="171">
                  <c:v>1.9907407407407929E-3</c:v>
                </c:pt>
                <c:pt idx="172">
                  <c:v>2.0023148148148318E-3</c:v>
                </c:pt>
                <c:pt idx="173">
                  <c:v>2.0138888888888706E-3</c:v>
                </c:pt>
                <c:pt idx="174">
                  <c:v>2.0254629629630205E-3</c:v>
                </c:pt>
                <c:pt idx="175">
                  <c:v>2.0370370370370594E-3</c:v>
                </c:pt>
                <c:pt idx="176">
                  <c:v>2.0486111111110983E-3</c:v>
                </c:pt>
                <c:pt idx="177">
                  <c:v>2.0601851851852482E-3</c:v>
                </c:pt>
                <c:pt idx="178">
                  <c:v>2.0717592592592871E-3</c:v>
                </c:pt>
                <c:pt idx="179">
                  <c:v>2.0833333333333259E-3</c:v>
                </c:pt>
                <c:pt idx="180">
                  <c:v>2.0949074074074758E-3</c:v>
                </c:pt>
                <c:pt idx="181">
                  <c:v>2.1064814814815147E-3</c:v>
                </c:pt>
                <c:pt idx="182">
                  <c:v>2.1180555555555536E-3</c:v>
                </c:pt>
                <c:pt idx="183">
                  <c:v>2.1296296296295925E-3</c:v>
                </c:pt>
                <c:pt idx="184">
                  <c:v>2.1412037037037424E-3</c:v>
                </c:pt>
                <c:pt idx="185">
                  <c:v>2.1527777777777812E-3</c:v>
                </c:pt>
                <c:pt idx="186">
                  <c:v>2.1643518518518201E-3</c:v>
                </c:pt>
                <c:pt idx="187">
                  <c:v>2.17592592592597E-3</c:v>
                </c:pt>
                <c:pt idx="188">
                  <c:v>2.1875000000000089E-3</c:v>
                </c:pt>
                <c:pt idx="189">
                  <c:v>2.1990740740740478E-3</c:v>
                </c:pt>
                <c:pt idx="190">
                  <c:v>2.2106481481481977E-3</c:v>
                </c:pt>
                <c:pt idx="191">
                  <c:v>2.2222222222222365E-3</c:v>
                </c:pt>
                <c:pt idx="192">
                  <c:v>2.2337962962962754E-3</c:v>
                </c:pt>
                <c:pt idx="193">
                  <c:v>2.2453703703704253E-3</c:v>
                </c:pt>
                <c:pt idx="194">
                  <c:v>2.2569444444444642E-3</c:v>
                </c:pt>
                <c:pt idx="195">
                  <c:v>2.2685185185185031E-3</c:v>
                </c:pt>
                <c:pt idx="196">
                  <c:v>2.280092592592653E-3</c:v>
                </c:pt>
                <c:pt idx="197">
                  <c:v>2.2916666666666918E-3</c:v>
                </c:pt>
                <c:pt idx="198">
                  <c:v>2.3032407407407307E-3</c:v>
                </c:pt>
                <c:pt idx="199">
                  <c:v>2.3148148148148806E-3</c:v>
                </c:pt>
                <c:pt idx="200">
                  <c:v>2.3263888888889195E-3</c:v>
                </c:pt>
                <c:pt idx="201">
                  <c:v>2.3379629629629584E-3</c:v>
                </c:pt>
                <c:pt idx="202">
                  <c:v>2.3495370370371083E-3</c:v>
                </c:pt>
                <c:pt idx="203">
                  <c:v>2.3611111111111471E-3</c:v>
                </c:pt>
                <c:pt idx="204">
                  <c:v>2.372685185185186E-3</c:v>
                </c:pt>
                <c:pt idx="205">
                  <c:v>2.3842592592592249E-3</c:v>
                </c:pt>
                <c:pt idx="206">
                  <c:v>2.3958333333333748E-3</c:v>
                </c:pt>
                <c:pt idx="207">
                  <c:v>2.4074074074074137E-3</c:v>
                </c:pt>
                <c:pt idx="208">
                  <c:v>2.4189814814814525E-3</c:v>
                </c:pt>
                <c:pt idx="209">
                  <c:v>2.4305555555556024E-3</c:v>
                </c:pt>
                <c:pt idx="210">
                  <c:v>2.4421296296296413E-3</c:v>
                </c:pt>
                <c:pt idx="211">
                  <c:v>2.4537037037036802E-3</c:v>
                </c:pt>
                <c:pt idx="212">
                  <c:v>2.4652777777778301E-3</c:v>
                </c:pt>
                <c:pt idx="213">
                  <c:v>2.476851851851869E-3</c:v>
                </c:pt>
                <c:pt idx="214">
                  <c:v>2.4884259259259078E-3</c:v>
                </c:pt>
                <c:pt idx="215">
                  <c:v>2.5000000000000577E-3</c:v>
                </c:pt>
                <c:pt idx="216">
                  <c:v>2.5115740740740966E-3</c:v>
                </c:pt>
                <c:pt idx="217">
                  <c:v>2.5231481481481355E-3</c:v>
                </c:pt>
                <c:pt idx="218">
                  <c:v>2.5347222222222854E-3</c:v>
                </c:pt>
                <c:pt idx="219">
                  <c:v>2.5462962962963243E-3</c:v>
                </c:pt>
                <c:pt idx="220">
                  <c:v>2.5578703703703631E-3</c:v>
                </c:pt>
                <c:pt idx="221">
                  <c:v>2.569444444444513E-3</c:v>
                </c:pt>
                <c:pt idx="222">
                  <c:v>2.5810185185185519E-3</c:v>
                </c:pt>
                <c:pt idx="223">
                  <c:v>2.5925925925925908E-3</c:v>
                </c:pt>
                <c:pt idx="224">
                  <c:v>2.6041666666666297E-3</c:v>
                </c:pt>
                <c:pt idx="225">
                  <c:v>2.6157407407407796E-3</c:v>
                </c:pt>
                <c:pt idx="226">
                  <c:v>2.6273148148148184E-3</c:v>
                </c:pt>
                <c:pt idx="227">
                  <c:v>2.6388888888888573E-3</c:v>
                </c:pt>
                <c:pt idx="228">
                  <c:v>2.6504629629630072E-3</c:v>
                </c:pt>
                <c:pt idx="229">
                  <c:v>2.6620370370370461E-3</c:v>
                </c:pt>
                <c:pt idx="230">
                  <c:v>2.673611111111085E-3</c:v>
                </c:pt>
                <c:pt idx="231">
                  <c:v>2.6851851851852349E-3</c:v>
                </c:pt>
                <c:pt idx="232">
                  <c:v>2.6967592592592737E-3</c:v>
                </c:pt>
                <c:pt idx="233">
                  <c:v>2.7083333333333126E-3</c:v>
                </c:pt>
                <c:pt idx="234">
                  <c:v>2.7199074074074625E-3</c:v>
                </c:pt>
                <c:pt idx="235">
                  <c:v>2.7314814814815014E-3</c:v>
                </c:pt>
                <c:pt idx="236">
                  <c:v>2.7430555555555403E-3</c:v>
                </c:pt>
                <c:pt idx="237">
                  <c:v>2.7546296296296902E-3</c:v>
                </c:pt>
                <c:pt idx="238">
                  <c:v>2.766203703703729E-3</c:v>
                </c:pt>
                <c:pt idx="239">
                  <c:v>2.7777777777777679E-3</c:v>
                </c:pt>
                <c:pt idx="240">
                  <c:v>2.7893518518519178E-3</c:v>
                </c:pt>
                <c:pt idx="241">
                  <c:v>2.8009259259259567E-3</c:v>
                </c:pt>
                <c:pt idx="242">
                  <c:v>2.8124999999999956E-3</c:v>
                </c:pt>
                <c:pt idx="243">
                  <c:v>2.8240740740741455E-3</c:v>
                </c:pt>
                <c:pt idx="244">
                  <c:v>2.8356481481481843E-3</c:v>
                </c:pt>
                <c:pt idx="245">
                  <c:v>2.8472222222222232E-3</c:v>
                </c:pt>
                <c:pt idx="246">
                  <c:v>2.8587962962962621E-3</c:v>
                </c:pt>
                <c:pt idx="247">
                  <c:v>2.870370370370412E-3</c:v>
                </c:pt>
                <c:pt idx="248">
                  <c:v>2.8819444444444509E-3</c:v>
                </c:pt>
                <c:pt idx="249">
                  <c:v>2.8935185185184897E-3</c:v>
                </c:pt>
                <c:pt idx="250">
                  <c:v>2.9050925925926396E-3</c:v>
                </c:pt>
                <c:pt idx="251">
                  <c:v>2.9166666666666785E-3</c:v>
                </c:pt>
                <c:pt idx="252">
                  <c:v>2.9282407407407174E-3</c:v>
                </c:pt>
                <c:pt idx="253">
                  <c:v>2.9398148148148673E-3</c:v>
                </c:pt>
                <c:pt idx="254">
                  <c:v>2.9513888888889062E-3</c:v>
                </c:pt>
                <c:pt idx="255">
                  <c:v>2.962962962962945E-3</c:v>
                </c:pt>
                <c:pt idx="256">
                  <c:v>2.9745370370370949E-3</c:v>
                </c:pt>
                <c:pt idx="257">
                  <c:v>2.9861111111111338E-3</c:v>
                </c:pt>
                <c:pt idx="258">
                  <c:v>2.9976851851851727E-3</c:v>
                </c:pt>
                <c:pt idx="259">
                  <c:v>3.0092592592593226E-3</c:v>
                </c:pt>
                <c:pt idx="260">
                  <c:v>3.0208333333333615E-3</c:v>
                </c:pt>
                <c:pt idx="261">
                  <c:v>3.0324074074074003E-3</c:v>
                </c:pt>
                <c:pt idx="262">
                  <c:v>3.0439814814815502E-3</c:v>
                </c:pt>
                <c:pt idx="263">
                  <c:v>3.0555555555555891E-3</c:v>
                </c:pt>
                <c:pt idx="264">
                  <c:v>3.067129629629628E-3</c:v>
                </c:pt>
                <c:pt idx="265">
                  <c:v>3.0787037037036669E-3</c:v>
                </c:pt>
                <c:pt idx="266">
                  <c:v>3.0902777777778168E-3</c:v>
                </c:pt>
                <c:pt idx="267">
                  <c:v>3.1018518518518556E-3</c:v>
                </c:pt>
                <c:pt idx="268">
                  <c:v>3.1134259259258945E-3</c:v>
                </c:pt>
                <c:pt idx="269">
                  <c:v>3.1250000000000444E-3</c:v>
                </c:pt>
                <c:pt idx="270">
                  <c:v>3.1365740740740833E-3</c:v>
                </c:pt>
                <c:pt idx="271">
                  <c:v>3.1481481481481222E-3</c:v>
                </c:pt>
                <c:pt idx="272">
                  <c:v>3.1597222222222721E-3</c:v>
                </c:pt>
                <c:pt idx="273">
                  <c:v>3.1712962962963109E-3</c:v>
                </c:pt>
                <c:pt idx="274">
                  <c:v>3.1828703703703498E-3</c:v>
                </c:pt>
                <c:pt idx="275">
                  <c:v>3.1944444444444997E-3</c:v>
                </c:pt>
                <c:pt idx="276">
                  <c:v>3.2060185185185386E-3</c:v>
                </c:pt>
                <c:pt idx="277">
                  <c:v>3.2175925925925775E-3</c:v>
                </c:pt>
                <c:pt idx="278">
                  <c:v>3.2291666666667274E-3</c:v>
                </c:pt>
                <c:pt idx="279">
                  <c:v>3.2407407407407662E-3</c:v>
                </c:pt>
                <c:pt idx="280">
                  <c:v>3.2523148148148051E-3</c:v>
                </c:pt>
                <c:pt idx="281">
                  <c:v>3.263888888888955E-3</c:v>
                </c:pt>
                <c:pt idx="282">
                  <c:v>3.2754629629629939E-3</c:v>
                </c:pt>
                <c:pt idx="283">
                  <c:v>3.2870370370370328E-3</c:v>
                </c:pt>
                <c:pt idx="284">
                  <c:v>3.2986111111111827E-3</c:v>
                </c:pt>
                <c:pt idx="285">
                  <c:v>3.3101851851852215E-3</c:v>
                </c:pt>
                <c:pt idx="286">
                  <c:v>3.3449074074074492E-3</c:v>
                </c:pt>
                <c:pt idx="287">
                  <c:v>3.3564814814814881E-3</c:v>
                </c:pt>
                <c:pt idx="288">
                  <c:v>3.3680555555555269E-3</c:v>
                </c:pt>
                <c:pt idx="289">
                  <c:v>3.3796296296296768E-3</c:v>
                </c:pt>
                <c:pt idx="290">
                  <c:v>3.3912037037037157E-3</c:v>
                </c:pt>
                <c:pt idx="291">
                  <c:v>3.4027777777777546E-3</c:v>
                </c:pt>
                <c:pt idx="292">
                  <c:v>3.4143518518519045E-3</c:v>
                </c:pt>
                <c:pt idx="293">
                  <c:v>3.4259259259259434E-3</c:v>
                </c:pt>
                <c:pt idx="294">
                  <c:v>3.4374999999999822E-3</c:v>
                </c:pt>
                <c:pt idx="295">
                  <c:v>3.4490740740741321E-3</c:v>
                </c:pt>
                <c:pt idx="296">
                  <c:v>3.460648148148171E-3</c:v>
                </c:pt>
                <c:pt idx="297">
                  <c:v>3.4722222222222099E-3</c:v>
                </c:pt>
                <c:pt idx="298">
                  <c:v>3.4837962962963598E-3</c:v>
                </c:pt>
                <c:pt idx="299">
                  <c:v>3.4953703703703987E-3</c:v>
                </c:pt>
                <c:pt idx="300">
                  <c:v>3.5069444444444375E-3</c:v>
                </c:pt>
                <c:pt idx="301">
                  <c:v>3.5185185185185874E-3</c:v>
                </c:pt>
                <c:pt idx="302">
                  <c:v>3.5300925925926263E-3</c:v>
                </c:pt>
                <c:pt idx="303">
                  <c:v>3.5416666666666652E-3</c:v>
                </c:pt>
                <c:pt idx="304">
                  <c:v>3.5532407407407041E-3</c:v>
                </c:pt>
                <c:pt idx="305">
                  <c:v>3.564814814814854E-3</c:v>
                </c:pt>
                <c:pt idx="306">
                  <c:v>3.5763888888888928E-3</c:v>
                </c:pt>
                <c:pt idx="307">
                  <c:v>3.5879629629629317E-3</c:v>
                </c:pt>
                <c:pt idx="308">
                  <c:v>3.5995370370370816E-3</c:v>
                </c:pt>
                <c:pt idx="309">
                  <c:v>3.6111111111111205E-3</c:v>
                </c:pt>
                <c:pt idx="310">
                  <c:v>3.6226851851851594E-3</c:v>
                </c:pt>
                <c:pt idx="311">
                  <c:v>3.6342592592593093E-3</c:v>
                </c:pt>
                <c:pt idx="312">
                  <c:v>3.6458333333333481E-3</c:v>
                </c:pt>
                <c:pt idx="313">
                  <c:v>3.657407407407387E-3</c:v>
                </c:pt>
                <c:pt idx="314">
                  <c:v>3.6689814814815369E-3</c:v>
                </c:pt>
                <c:pt idx="315">
                  <c:v>3.6805555555555758E-3</c:v>
                </c:pt>
                <c:pt idx="316">
                  <c:v>3.6921296296296147E-3</c:v>
                </c:pt>
                <c:pt idx="317">
                  <c:v>3.7037037037037646E-3</c:v>
                </c:pt>
                <c:pt idx="318">
                  <c:v>3.7152777777778034E-3</c:v>
                </c:pt>
                <c:pt idx="319">
                  <c:v>3.7268518518518423E-3</c:v>
                </c:pt>
                <c:pt idx="320">
                  <c:v>3.7384259259259922E-3</c:v>
                </c:pt>
                <c:pt idx="321">
                  <c:v>3.7500000000000311E-3</c:v>
                </c:pt>
                <c:pt idx="322">
                  <c:v>3.76157407407407E-3</c:v>
                </c:pt>
                <c:pt idx="323">
                  <c:v>3.7731481481482199E-3</c:v>
                </c:pt>
                <c:pt idx="324">
                  <c:v>3.7847222222222587E-3</c:v>
                </c:pt>
                <c:pt idx="325">
                  <c:v>3.7962962962962976E-3</c:v>
                </c:pt>
                <c:pt idx="326">
                  <c:v>3.8078703703703365E-3</c:v>
                </c:pt>
                <c:pt idx="327">
                  <c:v>3.8194444444444864E-3</c:v>
                </c:pt>
                <c:pt idx="328">
                  <c:v>3.8310185185185253E-3</c:v>
                </c:pt>
                <c:pt idx="329">
                  <c:v>3.8425925925925641E-3</c:v>
                </c:pt>
                <c:pt idx="330">
                  <c:v>3.854166666666714E-3</c:v>
                </c:pt>
                <c:pt idx="331">
                  <c:v>3.8657407407407529E-3</c:v>
                </c:pt>
                <c:pt idx="332">
                  <c:v>3.8773148148147918E-3</c:v>
                </c:pt>
                <c:pt idx="333">
                  <c:v>3.8888888888889417E-3</c:v>
                </c:pt>
                <c:pt idx="334">
                  <c:v>3.9004629629629806E-3</c:v>
                </c:pt>
                <c:pt idx="335">
                  <c:v>3.9120370370370194E-3</c:v>
                </c:pt>
                <c:pt idx="336">
                  <c:v>3.9236111111111693E-3</c:v>
                </c:pt>
                <c:pt idx="337">
                  <c:v>3.9351851851852082E-3</c:v>
                </c:pt>
                <c:pt idx="338">
                  <c:v>3.9467592592592471E-3</c:v>
                </c:pt>
                <c:pt idx="339">
                  <c:v>3.958333333333397E-3</c:v>
                </c:pt>
                <c:pt idx="340">
                  <c:v>3.9699074074074359E-3</c:v>
                </c:pt>
                <c:pt idx="341">
                  <c:v>3.9814814814814747E-3</c:v>
                </c:pt>
                <c:pt idx="342">
                  <c:v>3.9930555555556246E-3</c:v>
                </c:pt>
                <c:pt idx="343">
                  <c:v>4.0046296296296635E-3</c:v>
                </c:pt>
                <c:pt idx="344">
                  <c:v>4.0162037037037024E-3</c:v>
                </c:pt>
                <c:pt idx="345">
                  <c:v>4.0277777777777413E-3</c:v>
                </c:pt>
                <c:pt idx="346">
                  <c:v>4.0393518518518912E-3</c:v>
                </c:pt>
                <c:pt idx="347">
                  <c:v>4.05092592592593E-3</c:v>
                </c:pt>
                <c:pt idx="348">
                  <c:v>4.0624999999999689E-3</c:v>
                </c:pt>
                <c:pt idx="349">
                  <c:v>4.0740740740741188E-3</c:v>
                </c:pt>
                <c:pt idx="350">
                  <c:v>4.0856481481481577E-3</c:v>
                </c:pt>
                <c:pt idx="351">
                  <c:v>4.0972222222221966E-3</c:v>
                </c:pt>
                <c:pt idx="352">
                  <c:v>4.1087962962963465E-3</c:v>
                </c:pt>
                <c:pt idx="353">
                  <c:v>4.1203703703703853E-3</c:v>
                </c:pt>
                <c:pt idx="354">
                  <c:v>4.1319444444444242E-3</c:v>
                </c:pt>
                <c:pt idx="355">
                  <c:v>4.1435185185185741E-3</c:v>
                </c:pt>
                <c:pt idx="356">
                  <c:v>4.155092592592613E-3</c:v>
                </c:pt>
                <c:pt idx="357">
                  <c:v>4.1782407407408018E-3</c:v>
                </c:pt>
                <c:pt idx="358">
                  <c:v>4.1898148148148406E-3</c:v>
                </c:pt>
                <c:pt idx="359">
                  <c:v>4.2013888888888795E-3</c:v>
                </c:pt>
                <c:pt idx="360">
                  <c:v>4.2129629629630294E-3</c:v>
                </c:pt>
                <c:pt idx="361">
                  <c:v>4.2245370370370683E-3</c:v>
                </c:pt>
                <c:pt idx="362">
                  <c:v>4.2361111111111072E-3</c:v>
                </c:pt>
                <c:pt idx="363">
                  <c:v>4.2476851851852571E-3</c:v>
                </c:pt>
                <c:pt idx="364">
                  <c:v>4.2592592592592959E-3</c:v>
                </c:pt>
                <c:pt idx="365">
                  <c:v>4.2708333333333348E-3</c:v>
                </c:pt>
                <c:pt idx="366">
                  <c:v>4.2824074074073737E-3</c:v>
                </c:pt>
                <c:pt idx="367">
                  <c:v>4.2939814814815236E-3</c:v>
                </c:pt>
                <c:pt idx="368">
                  <c:v>4.3055555555555625E-3</c:v>
                </c:pt>
                <c:pt idx="369">
                  <c:v>4.3171296296296013E-3</c:v>
                </c:pt>
                <c:pt idx="370">
                  <c:v>4.3287037037037512E-3</c:v>
                </c:pt>
                <c:pt idx="371">
                  <c:v>4.3402777777777901E-3</c:v>
                </c:pt>
                <c:pt idx="372">
                  <c:v>4.351851851851829E-3</c:v>
                </c:pt>
                <c:pt idx="373">
                  <c:v>4.3634259259259789E-3</c:v>
                </c:pt>
                <c:pt idx="374">
                  <c:v>4.3750000000000178E-3</c:v>
                </c:pt>
                <c:pt idx="375">
                  <c:v>4.3865740740740566E-3</c:v>
                </c:pt>
                <c:pt idx="376">
                  <c:v>4.3981481481482065E-3</c:v>
                </c:pt>
                <c:pt idx="377">
                  <c:v>4.4097222222222454E-3</c:v>
                </c:pt>
                <c:pt idx="378">
                  <c:v>4.4212962962962843E-3</c:v>
                </c:pt>
                <c:pt idx="379">
                  <c:v>4.4328703703704342E-3</c:v>
                </c:pt>
                <c:pt idx="380">
                  <c:v>4.4444444444444731E-3</c:v>
                </c:pt>
                <c:pt idx="381">
                  <c:v>4.4560185185185119E-3</c:v>
                </c:pt>
                <c:pt idx="382">
                  <c:v>4.4675925925926618E-3</c:v>
                </c:pt>
                <c:pt idx="383">
                  <c:v>4.4791666666667007E-3</c:v>
                </c:pt>
                <c:pt idx="384">
                  <c:v>4.4907407407407396E-3</c:v>
                </c:pt>
                <c:pt idx="385">
                  <c:v>4.5023148148147785E-3</c:v>
                </c:pt>
                <c:pt idx="386">
                  <c:v>4.5138888888889284E-3</c:v>
                </c:pt>
                <c:pt idx="387">
                  <c:v>4.5254629629629672E-3</c:v>
                </c:pt>
                <c:pt idx="388">
                  <c:v>4.5370370370370061E-3</c:v>
                </c:pt>
                <c:pt idx="389">
                  <c:v>4.548611111111156E-3</c:v>
                </c:pt>
                <c:pt idx="390">
                  <c:v>4.5601851851851949E-3</c:v>
                </c:pt>
                <c:pt idx="391">
                  <c:v>4.5717592592592338E-3</c:v>
                </c:pt>
                <c:pt idx="392">
                  <c:v>4.5833333333333837E-3</c:v>
                </c:pt>
                <c:pt idx="393">
                  <c:v>4.5949074074074225E-3</c:v>
                </c:pt>
                <c:pt idx="394">
                  <c:v>4.6064814814814614E-3</c:v>
                </c:pt>
                <c:pt idx="395">
                  <c:v>4.6180555555556113E-3</c:v>
                </c:pt>
                <c:pt idx="396">
                  <c:v>4.6296296296296502E-3</c:v>
                </c:pt>
                <c:pt idx="397">
                  <c:v>4.6412037037036891E-3</c:v>
                </c:pt>
                <c:pt idx="398">
                  <c:v>4.652777777777839E-3</c:v>
                </c:pt>
                <c:pt idx="399">
                  <c:v>4.6643518518518778E-3</c:v>
                </c:pt>
                <c:pt idx="400">
                  <c:v>4.6759259259259167E-3</c:v>
                </c:pt>
                <c:pt idx="401">
                  <c:v>4.6875000000000666E-3</c:v>
                </c:pt>
                <c:pt idx="402">
                  <c:v>4.6990740740741055E-3</c:v>
                </c:pt>
                <c:pt idx="403">
                  <c:v>4.7106481481481444E-3</c:v>
                </c:pt>
                <c:pt idx="404">
                  <c:v>4.7222222222222943E-3</c:v>
                </c:pt>
                <c:pt idx="405">
                  <c:v>4.7337962962963331E-3</c:v>
                </c:pt>
                <c:pt idx="406">
                  <c:v>4.745370370370372E-3</c:v>
                </c:pt>
                <c:pt idx="407">
                  <c:v>4.7569444444444109E-3</c:v>
                </c:pt>
                <c:pt idx="408">
                  <c:v>4.7685185185185608E-3</c:v>
                </c:pt>
                <c:pt idx="409">
                  <c:v>4.7800925925925997E-3</c:v>
                </c:pt>
                <c:pt idx="410">
                  <c:v>4.7916666666666385E-3</c:v>
                </c:pt>
                <c:pt idx="411">
                  <c:v>4.8032407407407884E-3</c:v>
                </c:pt>
                <c:pt idx="412">
                  <c:v>4.8148148148148273E-3</c:v>
                </c:pt>
                <c:pt idx="413">
                  <c:v>4.8263888888888662E-3</c:v>
                </c:pt>
                <c:pt idx="414">
                  <c:v>4.8379629629630161E-3</c:v>
                </c:pt>
                <c:pt idx="415">
                  <c:v>4.849537037037055E-3</c:v>
                </c:pt>
                <c:pt idx="416">
                  <c:v>4.8611111111110938E-3</c:v>
                </c:pt>
                <c:pt idx="417">
                  <c:v>4.8726851851852437E-3</c:v>
                </c:pt>
                <c:pt idx="418">
                  <c:v>4.8842592592592826E-3</c:v>
                </c:pt>
                <c:pt idx="419">
                  <c:v>4.8958333333333215E-3</c:v>
                </c:pt>
                <c:pt idx="420">
                  <c:v>4.9074074074074714E-3</c:v>
                </c:pt>
                <c:pt idx="421">
                  <c:v>4.9189814814815103E-3</c:v>
                </c:pt>
                <c:pt idx="422">
                  <c:v>4.9305555555555491E-3</c:v>
                </c:pt>
                <c:pt idx="423">
                  <c:v>4.942129629629699E-3</c:v>
                </c:pt>
                <c:pt idx="424">
                  <c:v>4.9537037037037379E-3</c:v>
                </c:pt>
                <c:pt idx="425">
                  <c:v>4.9652777777777768E-3</c:v>
                </c:pt>
                <c:pt idx="426">
                  <c:v>4.9768518518518157E-3</c:v>
                </c:pt>
                <c:pt idx="427">
                  <c:v>4.9884259259259656E-3</c:v>
                </c:pt>
                <c:pt idx="428">
                  <c:v>5.0000000000000044E-3</c:v>
                </c:pt>
                <c:pt idx="429">
                  <c:v>5.0115740740740433E-3</c:v>
                </c:pt>
                <c:pt idx="430">
                  <c:v>5.0231481481481932E-3</c:v>
                </c:pt>
                <c:pt idx="431">
                  <c:v>5.0347222222222321E-3</c:v>
                </c:pt>
                <c:pt idx="432">
                  <c:v>5.046296296296271E-3</c:v>
                </c:pt>
                <c:pt idx="433">
                  <c:v>5.0578703703704209E-3</c:v>
                </c:pt>
                <c:pt idx="434">
                  <c:v>5.0694444444444597E-3</c:v>
                </c:pt>
                <c:pt idx="435">
                  <c:v>5.0810185185184986E-3</c:v>
                </c:pt>
                <c:pt idx="436">
                  <c:v>5.0925925925926485E-3</c:v>
                </c:pt>
                <c:pt idx="437">
                  <c:v>5.1041666666666874E-3</c:v>
                </c:pt>
                <c:pt idx="438">
                  <c:v>5.1157407407407263E-3</c:v>
                </c:pt>
                <c:pt idx="439">
                  <c:v>5.1273148148148762E-3</c:v>
                </c:pt>
                <c:pt idx="440">
                  <c:v>5.138888888888915E-3</c:v>
                </c:pt>
                <c:pt idx="441">
                  <c:v>5.1504629629629539E-3</c:v>
                </c:pt>
                <c:pt idx="442">
                  <c:v>5.1620370370371038E-3</c:v>
                </c:pt>
                <c:pt idx="443">
                  <c:v>5.1736111111111427E-3</c:v>
                </c:pt>
                <c:pt idx="444">
                  <c:v>5.1851851851851816E-3</c:v>
                </c:pt>
                <c:pt idx="445">
                  <c:v>5.1967592592593315E-3</c:v>
                </c:pt>
                <c:pt idx="446">
                  <c:v>5.2083333333333703E-3</c:v>
                </c:pt>
                <c:pt idx="447">
                  <c:v>5.2199074074074092E-3</c:v>
                </c:pt>
                <c:pt idx="448">
                  <c:v>5.2314814814814481E-3</c:v>
                </c:pt>
                <c:pt idx="449">
                  <c:v>5.243055555555598E-3</c:v>
                </c:pt>
                <c:pt idx="450">
                  <c:v>5.2546296296296369E-3</c:v>
                </c:pt>
                <c:pt idx="451">
                  <c:v>5.2662037037036757E-3</c:v>
                </c:pt>
                <c:pt idx="452">
                  <c:v>5.2777777777778256E-3</c:v>
                </c:pt>
                <c:pt idx="453">
                  <c:v>5.2893518518518645E-3</c:v>
                </c:pt>
                <c:pt idx="454">
                  <c:v>5.3009259259259034E-3</c:v>
                </c:pt>
                <c:pt idx="455">
                  <c:v>5.3125000000000533E-3</c:v>
                </c:pt>
                <c:pt idx="456">
                  <c:v>5.3240740740740922E-3</c:v>
                </c:pt>
                <c:pt idx="457">
                  <c:v>5.335648148148131E-3</c:v>
                </c:pt>
                <c:pt idx="458">
                  <c:v>5.3472222222222809E-3</c:v>
                </c:pt>
                <c:pt idx="459">
                  <c:v>5.3587962962963198E-3</c:v>
                </c:pt>
                <c:pt idx="460">
                  <c:v>5.3703703703703587E-3</c:v>
                </c:pt>
                <c:pt idx="461">
                  <c:v>5.3819444444445086E-3</c:v>
                </c:pt>
                <c:pt idx="462">
                  <c:v>5.3935185185185475E-3</c:v>
                </c:pt>
                <c:pt idx="463">
                  <c:v>5.4050925925925863E-3</c:v>
                </c:pt>
                <c:pt idx="464">
                  <c:v>5.4166666666667362E-3</c:v>
                </c:pt>
                <c:pt idx="465">
                  <c:v>5.4282407407407751E-3</c:v>
                </c:pt>
                <c:pt idx="466">
                  <c:v>5.439814814814814E-3</c:v>
                </c:pt>
                <c:pt idx="467">
                  <c:v>5.4513888888888529E-3</c:v>
                </c:pt>
                <c:pt idx="468">
                  <c:v>5.4629629629630028E-3</c:v>
                </c:pt>
                <c:pt idx="469">
                  <c:v>5.4745370370370416E-3</c:v>
                </c:pt>
                <c:pt idx="470">
                  <c:v>5.4861111111110805E-3</c:v>
                </c:pt>
                <c:pt idx="471">
                  <c:v>5.4976851851852304E-3</c:v>
                </c:pt>
                <c:pt idx="472">
                  <c:v>5.5092592592592693E-3</c:v>
                </c:pt>
                <c:pt idx="473">
                  <c:v>5.5208333333333082E-3</c:v>
                </c:pt>
                <c:pt idx="474">
                  <c:v>5.5324074074074581E-3</c:v>
                </c:pt>
                <c:pt idx="475">
                  <c:v>5.5439814814814969E-3</c:v>
                </c:pt>
                <c:pt idx="476">
                  <c:v>5.5555555555555358E-3</c:v>
                </c:pt>
                <c:pt idx="477">
                  <c:v>5.5671296296296857E-3</c:v>
                </c:pt>
                <c:pt idx="478">
                  <c:v>5.5787037037037246E-3</c:v>
                </c:pt>
                <c:pt idx="479">
                  <c:v>5.5902777777777635E-3</c:v>
                </c:pt>
                <c:pt idx="480">
                  <c:v>5.6018518518519134E-3</c:v>
                </c:pt>
                <c:pt idx="481">
                  <c:v>5.6134259259259522E-3</c:v>
                </c:pt>
                <c:pt idx="482">
                  <c:v>5.6249999999999911E-3</c:v>
                </c:pt>
                <c:pt idx="483">
                  <c:v>5.636574074074141E-3</c:v>
                </c:pt>
                <c:pt idx="484">
                  <c:v>5.6481481481481799E-3</c:v>
                </c:pt>
                <c:pt idx="485">
                  <c:v>5.6597222222222188E-3</c:v>
                </c:pt>
                <c:pt idx="486">
                  <c:v>5.6712962962963687E-3</c:v>
                </c:pt>
                <c:pt idx="487">
                  <c:v>5.6828703703704075E-3</c:v>
                </c:pt>
                <c:pt idx="488">
                  <c:v>5.6944444444444464E-3</c:v>
                </c:pt>
                <c:pt idx="489">
                  <c:v>5.7060185185184853E-3</c:v>
                </c:pt>
                <c:pt idx="490">
                  <c:v>5.7175925925926352E-3</c:v>
                </c:pt>
                <c:pt idx="491">
                  <c:v>5.7291666666666741E-3</c:v>
                </c:pt>
                <c:pt idx="492">
                  <c:v>5.7407407407407129E-3</c:v>
                </c:pt>
                <c:pt idx="493">
                  <c:v>5.7523148148148628E-3</c:v>
                </c:pt>
                <c:pt idx="494">
                  <c:v>5.7638888888889017E-3</c:v>
                </c:pt>
                <c:pt idx="495">
                  <c:v>5.7754629629629406E-3</c:v>
                </c:pt>
                <c:pt idx="496">
                  <c:v>5.7870370370370905E-3</c:v>
                </c:pt>
                <c:pt idx="497">
                  <c:v>5.7986111111111294E-3</c:v>
                </c:pt>
                <c:pt idx="498">
                  <c:v>5.8101851851851682E-3</c:v>
                </c:pt>
                <c:pt idx="499">
                  <c:v>5.8217592592593181E-3</c:v>
                </c:pt>
                <c:pt idx="500">
                  <c:v>5.833333333333357E-3</c:v>
                </c:pt>
                <c:pt idx="501">
                  <c:v>5.8449074074073959E-3</c:v>
                </c:pt>
                <c:pt idx="502">
                  <c:v>5.8564814814815458E-3</c:v>
                </c:pt>
                <c:pt idx="503">
                  <c:v>5.8680555555555847E-3</c:v>
                </c:pt>
                <c:pt idx="504">
                  <c:v>5.8796296296296235E-3</c:v>
                </c:pt>
                <c:pt idx="505">
                  <c:v>5.8912037037037734E-3</c:v>
                </c:pt>
                <c:pt idx="506">
                  <c:v>5.9027777777778123E-3</c:v>
                </c:pt>
                <c:pt idx="507">
                  <c:v>5.9143518518518512E-3</c:v>
                </c:pt>
                <c:pt idx="508">
                  <c:v>5.9259259259258901E-3</c:v>
                </c:pt>
                <c:pt idx="509">
                  <c:v>5.93750000000004E-3</c:v>
                </c:pt>
                <c:pt idx="510">
                  <c:v>5.9490740740740788E-3</c:v>
                </c:pt>
                <c:pt idx="511">
                  <c:v>5.9606481481481177E-3</c:v>
                </c:pt>
                <c:pt idx="512">
                  <c:v>5.9722222222222676E-3</c:v>
                </c:pt>
                <c:pt idx="513">
                  <c:v>5.9837962962963065E-3</c:v>
                </c:pt>
                <c:pt idx="514">
                  <c:v>5.9953703703703454E-3</c:v>
                </c:pt>
                <c:pt idx="515">
                  <c:v>6.0069444444444953E-3</c:v>
                </c:pt>
                <c:pt idx="516">
                  <c:v>6.0185185185185341E-3</c:v>
                </c:pt>
                <c:pt idx="517">
                  <c:v>6.030092592592573E-3</c:v>
                </c:pt>
                <c:pt idx="518">
                  <c:v>6.0416666666667229E-3</c:v>
                </c:pt>
                <c:pt idx="519">
                  <c:v>6.0532407407407618E-3</c:v>
                </c:pt>
                <c:pt idx="520">
                  <c:v>6.0648148148148007E-3</c:v>
                </c:pt>
                <c:pt idx="521">
                  <c:v>6.0763888888889506E-3</c:v>
                </c:pt>
                <c:pt idx="522">
                  <c:v>6.0879629629629894E-3</c:v>
                </c:pt>
                <c:pt idx="523">
                  <c:v>6.0995370370370283E-3</c:v>
                </c:pt>
                <c:pt idx="524">
                  <c:v>6.1111111111111782E-3</c:v>
                </c:pt>
                <c:pt idx="525">
                  <c:v>6.1226851851852171E-3</c:v>
                </c:pt>
                <c:pt idx="526">
                  <c:v>6.134259259259256E-3</c:v>
                </c:pt>
                <c:pt idx="527">
                  <c:v>6.1458333333334059E-3</c:v>
                </c:pt>
                <c:pt idx="528">
                  <c:v>6.1574074074074447E-3</c:v>
                </c:pt>
                <c:pt idx="529">
                  <c:v>6.1805555555555225E-3</c:v>
                </c:pt>
                <c:pt idx="530">
                  <c:v>6.1921296296296724E-3</c:v>
                </c:pt>
                <c:pt idx="531">
                  <c:v>6.2037037037037113E-3</c:v>
                </c:pt>
                <c:pt idx="532">
                  <c:v>6.2152777777777501E-3</c:v>
                </c:pt>
                <c:pt idx="533">
                  <c:v>6.2268518518519E-3</c:v>
                </c:pt>
                <c:pt idx="534">
                  <c:v>6.2384259259259389E-3</c:v>
                </c:pt>
                <c:pt idx="535">
                  <c:v>6.2499999999999778E-3</c:v>
                </c:pt>
                <c:pt idx="536">
                  <c:v>6.2615740740741277E-3</c:v>
                </c:pt>
                <c:pt idx="537">
                  <c:v>6.2731481481481666E-3</c:v>
                </c:pt>
                <c:pt idx="538">
                  <c:v>6.2847222222222054E-3</c:v>
                </c:pt>
                <c:pt idx="539">
                  <c:v>6.2962962962963553E-3</c:v>
                </c:pt>
                <c:pt idx="540">
                  <c:v>6.3078703703703942E-3</c:v>
                </c:pt>
                <c:pt idx="541">
                  <c:v>6.3194444444444331E-3</c:v>
                </c:pt>
                <c:pt idx="542">
                  <c:v>6.331018518518583E-3</c:v>
                </c:pt>
                <c:pt idx="543">
                  <c:v>6.3425925925926219E-3</c:v>
                </c:pt>
                <c:pt idx="544">
                  <c:v>6.3541666666666607E-3</c:v>
                </c:pt>
                <c:pt idx="545">
                  <c:v>6.3657407407408106E-3</c:v>
                </c:pt>
                <c:pt idx="546">
                  <c:v>6.3773148148148495E-3</c:v>
                </c:pt>
                <c:pt idx="547">
                  <c:v>6.3888888888888884E-3</c:v>
                </c:pt>
                <c:pt idx="548">
                  <c:v>6.4004629629629273E-3</c:v>
                </c:pt>
                <c:pt idx="549">
                  <c:v>6.4120370370370772E-3</c:v>
                </c:pt>
                <c:pt idx="550">
                  <c:v>6.423611111111116E-3</c:v>
                </c:pt>
                <c:pt idx="551">
                  <c:v>6.4351851851851549E-3</c:v>
                </c:pt>
                <c:pt idx="552">
                  <c:v>6.4467592592593048E-3</c:v>
                </c:pt>
                <c:pt idx="553">
                  <c:v>6.4583333333333437E-3</c:v>
                </c:pt>
                <c:pt idx="554">
                  <c:v>6.4699074074073826E-3</c:v>
                </c:pt>
                <c:pt idx="555">
                  <c:v>6.4814814814815325E-3</c:v>
                </c:pt>
                <c:pt idx="556">
                  <c:v>6.4930555555555713E-3</c:v>
                </c:pt>
                <c:pt idx="557">
                  <c:v>6.5046296296296102E-3</c:v>
                </c:pt>
                <c:pt idx="558">
                  <c:v>6.5162037037037601E-3</c:v>
                </c:pt>
                <c:pt idx="559">
                  <c:v>6.527777777777799E-3</c:v>
                </c:pt>
                <c:pt idx="560">
                  <c:v>6.5393518518518379E-3</c:v>
                </c:pt>
                <c:pt idx="561">
                  <c:v>6.5509259259259878E-3</c:v>
                </c:pt>
                <c:pt idx="562">
                  <c:v>6.5625000000000266E-3</c:v>
                </c:pt>
                <c:pt idx="563">
                  <c:v>6.5740740740740655E-3</c:v>
                </c:pt>
                <c:pt idx="564">
                  <c:v>6.5856481481482154E-3</c:v>
                </c:pt>
                <c:pt idx="565">
                  <c:v>6.5972222222222543E-3</c:v>
                </c:pt>
                <c:pt idx="566">
                  <c:v>6.6087962962962932E-3</c:v>
                </c:pt>
                <c:pt idx="567">
                  <c:v>6.6203703703704431E-3</c:v>
                </c:pt>
                <c:pt idx="568">
                  <c:v>6.6319444444444819E-3</c:v>
                </c:pt>
                <c:pt idx="569">
                  <c:v>6.6435185185185208E-3</c:v>
                </c:pt>
                <c:pt idx="570">
                  <c:v>6.6550925925925597E-3</c:v>
                </c:pt>
                <c:pt idx="571">
                  <c:v>6.6666666666667096E-3</c:v>
                </c:pt>
                <c:pt idx="572">
                  <c:v>6.6782407407407485E-3</c:v>
                </c:pt>
                <c:pt idx="573">
                  <c:v>6.6898148148147873E-3</c:v>
                </c:pt>
                <c:pt idx="574">
                  <c:v>6.7013888888889372E-3</c:v>
                </c:pt>
                <c:pt idx="575">
                  <c:v>6.7129629629629761E-3</c:v>
                </c:pt>
                <c:pt idx="576">
                  <c:v>6.724537037037015E-3</c:v>
                </c:pt>
                <c:pt idx="577">
                  <c:v>6.7361111111111649E-3</c:v>
                </c:pt>
                <c:pt idx="578">
                  <c:v>6.7476851851852038E-3</c:v>
                </c:pt>
                <c:pt idx="579">
                  <c:v>6.7592592592592426E-3</c:v>
                </c:pt>
                <c:pt idx="580">
                  <c:v>6.7708333333333925E-3</c:v>
                </c:pt>
                <c:pt idx="581">
                  <c:v>6.7824074074074314E-3</c:v>
                </c:pt>
                <c:pt idx="582">
                  <c:v>6.7939814814814703E-3</c:v>
                </c:pt>
                <c:pt idx="583">
                  <c:v>6.8055555555556202E-3</c:v>
                </c:pt>
                <c:pt idx="584">
                  <c:v>6.8171296296296591E-3</c:v>
                </c:pt>
                <c:pt idx="585">
                  <c:v>6.8287037037036979E-3</c:v>
                </c:pt>
                <c:pt idx="586">
                  <c:v>6.8402777777778478E-3</c:v>
                </c:pt>
                <c:pt idx="587">
                  <c:v>6.8518518518518867E-3</c:v>
                </c:pt>
                <c:pt idx="588">
                  <c:v>6.8634259259259256E-3</c:v>
                </c:pt>
                <c:pt idx="589">
                  <c:v>6.8749999999999645E-3</c:v>
                </c:pt>
                <c:pt idx="590">
                  <c:v>6.8865740740741144E-3</c:v>
                </c:pt>
                <c:pt idx="591">
                  <c:v>6.8981481481481532E-3</c:v>
                </c:pt>
                <c:pt idx="592">
                  <c:v>6.9097222222221921E-3</c:v>
                </c:pt>
                <c:pt idx="593">
                  <c:v>6.921296296296342E-3</c:v>
                </c:pt>
                <c:pt idx="594">
                  <c:v>6.9328703703703809E-3</c:v>
                </c:pt>
                <c:pt idx="595">
                  <c:v>6.9444444444444198E-3</c:v>
                </c:pt>
                <c:pt idx="596">
                  <c:v>6.9560185185185697E-3</c:v>
                </c:pt>
                <c:pt idx="597">
                  <c:v>6.9675925925926085E-3</c:v>
                </c:pt>
                <c:pt idx="598">
                  <c:v>6.9791666666666474E-3</c:v>
                </c:pt>
                <c:pt idx="599">
                  <c:v>6.9907407407407973E-3</c:v>
                </c:pt>
                <c:pt idx="600">
                  <c:v>7.0023148148148362E-3</c:v>
                </c:pt>
                <c:pt idx="601">
                  <c:v>7.0138888888888751E-3</c:v>
                </c:pt>
                <c:pt idx="602">
                  <c:v>7.025462962963025E-3</c:v>
                </c:pt>
                <c:pt idx="603">
                  <c:v>7.0370370370370638E-3</c:v>
                </c:pt>
                <c:pt idx="604">
                  <c:v>7.0486111111111027E-3</c:v>
                </c:pt>
                <c:pt idx="605">
                  <c:v>7.0601851851852526E-3</c:v>
                </c:pt>
                <c:pt idx="606">
                  <c:v>7.0717592592592915E-3</c:v>
                </c:pt>
                <c:pt idx="607">
                  <c:v>7.0833333333333304E-3</c:v>
                </c:pt>
                <c:pt idx="608">
                  <c:v>7.0949074074074803E-3</c:v>
                </c:pt>
                <c:pt idx="609">
                  <c:v>7.1064814814815191E-3</c:v>
                </c:pt>
                <c:pt idx="610">
                  <c:v>7.118055555555558E-3</c:v>
                </c:pt>
                <c:pt idx="611">
                  <c:v>7.1296296296295969E-3</c:v>
                </c:pt>
                <c:pt idx="612">
                  <c:v>7.1412037037037468E-3</c:v>
                </c:pt>
                <c:pt idx="613">
                  <c:v>7.1527777777777857E-3</c:v>
                </c:pt>
                <c:pt idx="614">
                  <c:v>7.1643518518518245E-3</c:v>
                </c:pt>
                <c:pt idx="615">
                  <c:v>7.1759259259259744E-3</c:v>
                </c:pt>
                <c:pt idx="616">
                  <c:v>7.1875000000000133E-3</c:v>
                </c:pt>
                <c:pt idx="617">
                  <c:v>7.1990740740740522E-3</c:v>
                </c:pt>
                <c:pt idx="618">
                  <c:v>7.2106481481482021E-3</c:v>
                </c:pt>
                <c:pt idx="619">
                  <c:v>7.222222222222241E-3</c:v>
                </c:pt>
                <c:pt idx="620">
                  <c:v>7.2337962962962798E-3</c:v>
                </c:pt>
                <c:pt idx="621">
                  <c:v>7.2453703703704297E-3</c:v>
                </c:pt>
                <c:pt idx="622">
                  <c:v>7.2569444444444686E-3</c:v>
                </c:pt>
                <c:pt idx="623">
                  <c:v>7.2685185185185075E-3</c:v>
                </c:pt>
                <c:pt idx="624">
                  <c:v>7.2800925925926574E-3</c:v>
                </c:pt>
                <c:pt idx="625">
                  <c:v>7.2916666666666963E-3</c:v>
                </c:pt>
                <c:pt idx="626">
                  <c:v>7.3032407407407351E-3</c:v>
                </c:pt>
                <c:pt idx="627">
                  <c:v>7.314814814814885E-3</c:v>
                </c:pt>
                <c:pt idx="628">
                  <c:v>7.3263888888889239E-3</c:v>
                </c:pt>
                <c:pt idx="629">
                  <c:v>7.3379629629629628E-3</c:v>
                </c:pt>
                <c:pt idx="630">
                  <c:v>7.3495370370370017E-3</c:v>
                </c:pt>
                <c:pt idx="631">
                  <c:v>7.3611111111111516E-3</c:v>
                </c:pt>
                <c:pt idx="632">
                  <c:v>7.3726851851851904E-3</c:v>
                </c:pt>
                <c:pt idx="633">
                  <c:v>7.3842592592592293E-3</c:v>
                </c:pt>
                <c:pt idx="634">
                  <c:v>7.3958333333333792E-3</c:v>
                </c:pt>
                <c:pt idx="635">
                  <c:v>7.4074074074074181E-3</c:v>
                </c:pt>
                <c:pt idx="636">
                  <c:v>7.418981481481457E-3</c:v>
                </c:pt>
                <c:pt idx="637">
                  <c:v>7.4305555555556069E-3</c:v>
                </c:pt>
                <c:pt idx="638">
                  <c:v>7.4421296296296457E-3</c:v>
                </c:pt>
                <c:pt idx="639">
                  <c:v>7.4537037037036846E-3</c:v>
                </c:pt>
                <c:pt idx="640">
                  <c:v>7.4652777777778345E-3</c:v>
                </c:pt>
                <c:pt idx="641">
                  <c:v>7.4768518518518734E-3</c:v>
                </c:pt>
                <c:pt idx="642">
                  <c:v>7.4884259259259123E-3</c:v>
                </c:pt>
                <c:pt idx="643">
                  <c:v>7.5000000000000622E-3</c:v>
                </c:pt>
                <c:pt idx="644">
                  <c:v>7.511574074074101E-3</c:v>
                </c:pt>
                <c:pt idx="645">
                  <c:v>7.5231481481481399E-3</c:v>
                </c:pt>
                <c:pt idx="646">
                  <c:v>7.5347222222222898E-3</c:v>
                </c:pt>
                <c:pt idx="647">
                  <c:v>7.5462962962963287E-3</c:v>
                </c:pt>
                <c:pt idx="648">
                  <c:v>7.5578703703703676E-3</c:v>
                </c:pt>
                <c:pt idx="649">
                  <c:v>7.5694444444445175E-3</c:v>
                </c:pt>
                <c:pt idx="650">
                  <c:v>7.5810185185185563E-3</c:v>
                </c:pt>
                <c:pt idx="651">
                  <c:v>7.5925925925925952E-3</c:v>
                </c:pt>
                <c:pt idx="652">
                  <c:v>7.6041666666666341E-3</c:v>
                </c:pt>
                <c:pt idx="653">
                  <c:v>7.615740740740784E-3</c:v>
                </c:pt>
                <c:pt idx="654">
                  <c:v>7.6273148148148229E-3</c:v>
                </c:pt>
                <c:pt idx="655">
                  <c:v>7.6388888888888618E-3</c:v>
                </c:pt>
                <c:pt idx="656">
                  <c:v>7.6504629629630116E-3</c:v>
                </c:pt>
                <c:pt idx="657">
                  <c:v>7.6620370370370505E-3</c:v>
                </c:pt>
                <c:pt idx="658">
                  <c:v>7.6736111111110894E-3</c:v>
                </c:pt>
                <c:pt idx="659">
                  <c:v>7.6851851851852393E-3</c:v>
                </c:pt>
                <c:pt idx="660">
                  <c:v>7.6967592592592782E-3</c:v>
                </c:pt>
                <c:pt idx="661">
                  <c:v>7.7083333333333171E-3</c:v>
                </c:pt>
                <c:pt idx="662">
                  <c:v>7.7199074074074669E-3</c:v>
                </c:pt>
                <c:pt idx="663">
                  <c:v>7.7314814814815058E-3</c:v>
                </c:pt>
                <c:pt idx="664">
                  <c:v>7.7430555555555447E-3</c:v>
                </c:pt>
                <c:pt idx="665">
                  <c:v>7.7546296296296946E-3</c:v>
                </c:pt>
                <c:pt idx="666">
                  <c:v>7.7662037037037335E-3</c:v>
                </c:pt>
                <c:pt idx="667">
                  <c:v>7.7777777777777724E-3</c:v>
                </c:pt>
                <c:pt idx="668">
                  <c:v>7.7893518518519222E-3</c:v>
                </c:pt>
                <c:pt idx="669">
                  <c:v>7.8009259259259611E-3</c:v>
                </c:pt>
                <c:pt idx="670">
                  <c:v>7.8125E-3</c:v>
                </c:pt>
                <c:pt idx="671">
                  <c:v>7.8240740740740389E-3</c:v>
                </c:pt>
                <c:pt idx="672">
                  <c:v>7.8356481481481888E-3</c:v>
                </c:pt>
                <c:pt idx="673">
                  <c:v>7.8472222222222276E-3</c:v>
                </c:pt>
                <c:pt idx="674">
                  <c:v>7.8587962962962665E-3</c:v>
                </c:pt>
                <c:pt idx="675">
                  <c:v>7.8703703703704164E-3</c:v>
                </c:pt>
                <c:pt idx="676">
                  <c:v>7.8819444444444553E-3</c:v>
                </c:pt>
                <c:pt idx="677">
                  <c:v>7.8935185185184942E-3</c:v>
                </c:pt>
                <c:pt idx="678">
                  <c:v>7.9050925925926441E-3</c:v>
                </c:pt>
                <c:pt idx="679">
                  <c:v>7.9166666666666829E-3</c:v>
                </c:pt>
                <c:pt idx="680">
                  <c:v>7.9282407407407218E-3</c:v>
                </c:pt>
                <c:pt idx="681">
                  <c:v>7.9398148148148717E-3</c:v>
                </c:pt>
                <c:pt idx="682">
                  <c:v>7.9513888888889106E-3</c:v>
                </c:pt>
                <c:pt idx="683">
                  <c:v>7.9629629629629495E-3</c:v>
                </c:pt>
                <c:pt idx="684">
                  <c:v>7.9745370370370994E-3</c:v>
                </c:pt>
                <c:pt idx="685">
                  <c:v>7.9861111111111382E-3</c:v>
                </c:pt>
                <c:pt idx="686">
                  <c:v>7.9976851851851771E-3</c:v>
                </c:pt>
                <c:pt idx="687">
                  <c:v>8.009259259259327E-3</c:v>
                </c:pt>
                <c:pt idx="688">
                  <c:v>8.0324074074074048E-3</c:v>
                </c:pt>
                <c:pt idx="689">
                  <c:v>8.0439814814814437E-3</c:v>
                </c:pt>
                <c:pt idx="690">
                  <c:v>8.0555555555555935E-3</c:v>
                </c:pt>
                <c:pt idx="691">
                  <c:v>8.0671296296296324E-3</c:v>
                </c:pt>
                <c:pt idx="692">
                  <c:v>8.0787037037036713E-3</c:v>
                </c:pt>
                <c:pt idx="693">
                  <c:v>8.0902777777778212E-3</c:v>
                </c:pt>
                <c:pt idx="694">
                  <c:v>8.1018518518518601E-3</c:v>
                </c:pt>
                <c:pt idx="695">
                  <c:v>8.113425925925899E-3</c:v>
                </c:pt>
                <c:pt idx="696">
                  <c:v>8.1250000000000488E-3</c:v>
                </c:pt>
                <c:pt idx="697">
                  <c:v>8.1365740740740877E-3</c:v>
                </c:pt>
                <c:pt idx="698">
                  <c:v>8.1481481481481266E-3</c:v>
                </c:pt>
                <c:pt idx="699">
                  <c:v>8.1597222222222765E-3</c:v>
                </c:pt>
                <c:pt idx="700">
                  <c:v>8.1712962962963154E-3</c:v>
                </c:pt>
                <c:pt idx="701">
                  <c:v>8.1828703703703543E-3</c:v>
                </c:pt>
                <c:pt idx="702">
                  <c:v>8.1944444444445041E-3</c:v>
                </c:pt>
                <c:pt idx="703">
                  <c:v>8.206018518518543E-3</c:v>
                </c:pt>
                <c:pt idx="704">
                  <c:v>8.2175925925925819E-3</c:v>
                </c:pt>
                <c:pt idx="705">
                  <c:v>8.2291666666667318E-3</c:v>
                </c:pt>
                <c:pt idx="706">
                  <c:v>8.2407407407407707E-3</c:v>
                </c:pt>
                <c:pt idx="707">
                  <c:v>8.2523148148148096E-3</c:v>
                </c:pt>
                <c:pt idx="708">
                  <c:v>8.2638888888889594E-3</c:v>
                </c:pt>
                <c:pt idx="709">
                  <c:v>8.2754629629629983E-3</c:v>
                </c:pt>
                <c:pt idx="710">
                  <c:v>8.2870370370370372E-3</c:v>
                </c:pt>
                <c:pt idx="711">
                  <c:v>8.2986111111110761E-3</c:v>
                </c:pt>
                <c:pt idx="712">
                  <c:v>8.310185185185226E-3</c:v>
                </c:pt>
                <c:pt idx="713">
                  <c:v>8.3217592592592649E-3</c:v>
                </c:pt>
                <c:pt idx="714">
                  <c:v>8.3333333333333037E-3</c:v>
                </c:pt>
                <c:pt idx="715">
                  <c:v>8.3449074074074536E-3</c:v>
                </c:pt>
                <c:pt idx="716">
                  <c:v>8.3564814814814925E-3</c:v>
                </c:pt>
                <c:pt idx="717">
                  <c:v>8.3680555555555314E-3</c:v>
                </c:pt>
                <c:pt idx="718">
                  <c:v>8.3796296296296813E-3</c:v>
                </c:pt>
                <c:pt idx="719">
                  <c:v>8.3912037037037202E-3</c:v>
                </c:pt>
                <c:pt idx="720">
                  <c:v>8.402777777777759E-3</c:v>
                </c:pt>
                <c:pt idx="721">
                  <c:v>8.4143518518519089E-3</c:v>
                </c:pt>
                <c:pt idx="722">
                  <c:v>8.4259259259259478E-3</c:v>
                </c:pt>
                <c:pt idx="723">
                  <c:v>8.4374999999999867E-3</c:v>
                </c:pt>
                <c:pt idx="724">
                  <c:v>8.4490740740741366E-3</c:v>
                </c:pt>
                <c:pt idx="725">
                  <c:v>8.4606481481481755E-3</c:v>
                </c:pt>
                <c:pt idx="726">
                  <c:v>8.4722222222222143E-3</c:v>
                </c:pt>
                <c:pt idx="727">
                  <c:v>8.4837962962963642E-3</c:v>
                </c:pt>
                <c:pt idx="728">
                  <c:v>8.4953703703704031E-3</c:v>
                </c:pt>
                <c:pt idx="729">
                  <c:v>8.506944444444442E-3</c:v>
                </c:pt>
                <c:pt idx="730">
                  <c:v>8.5185185185184809E-3</c:v>
                </c:pt>
                <c:pt idx="731">
                  <c:v>8.5300925925926308E-3</c:v>
                </c:pt>
                <c:pt idx="732">
                  <c:v>8.5416666666666696E-3</c:v>
                </c:pt>
                <c:pt idx="733">
                  <c:v>8.5532407407407085E-3</c:v>
                </c:pt>
                <c:pt idx="734">
                  <c:v>8.5648148148148584E-3</c:v>
                </c:pt>
                <c:pt idx="735">
                  <c:v>8.5763888888888973E-3</c:v>
                </c:pt>
                <c:pt idx="736">
                  <c:v>8.5879629629629362E-3</c:v>
                </c:pt>
                <c:pt idx="737">
                  <c:v>8.5995370370370861E-3</c:v>
                </c:pt>
                <c:pt idx="738">
                  <c:v>8.6111111111111249E-3</c:v>
                </c:pt>
                <c:pt idx="739">
                  <c:v>8.6226851851851638E-3</c:v>
                </c:pt>
                <c:pt idx="740">
                  <c:v>8.6342592592593137E-3</c:v>
                </c:pt>
                <c:pt idx="741">
                  <c:v>8.6458333333333526E-3</c:v>
                </c:pt>
                <c:pt idx="742">
                  <c:v>8.6574074074073915E-3</c:v>
                </c:pt>
                <c:pt idx="743">
                  <c:v>8.6689814814815414E-3</c:v>
                </c:pt>
                <c:pt idx="744">
                  <c:v>8.6805555555555802E-3</c:v>
                </c:pt>
                <c:pt idx="745">
                  <c:v>8.6921296296296191E-3</c:v>
                </c:pt>
                <c:pt idx="746">
                  <c:v>8.703703703703769E-3</c:v>
                </c:pt>
                <c:pt idx="747">
                  <c:v>8.7152777777778079E-3</c:v>
                </c:pt>
                <c:pt idx="748">
                  <c:v>8.7268518518518468E-3</c:v>
                </c:pt>
                <c:pt idx="749">
                  <c:v>8.7384259259259967E-3</c:v>
                </c:pt>
                <c:pt idx="750">
                  <c:v>8.7500000000000355E-3</c:v>
                </c:pt>
                <c:pt idx="751">
                  <c:v>8.7615740740740744E-3</c:v>
                </c:pt>
                <c:pt idx="752">
                  <c:v>8.7731481481481133E-3</c:v>
                </c:pt>
                <c:pt idx="753">
                  <c:v>8.7847222222222632E-3</c:v>
                </c:pt>
                <c:pt idx="754">
                  <c:v>8.7962962962963021E-3</c:v>
                </c:pt>
                <c:pt idx="755">
                  <c:v>8.8078703703703409E-3</c:v>
                </c:pt>
                <c:pt idx="756">
                  <c:v>8.8194444444444908E-3</c:v>
                </c:pt>
                <c:pt idx="757">
                  <c:v>8.8310185185185297E-3</c:v>
                </c:pt>
                <c:pt idx="758">
                  <c:v>8.8425925925925686E-3</c:v>
                </c:pt>
                <c:pt idx="759">
                  <c:v>8.8541666666667185E-3</c:v>
                </c:pt>
                <c:pt idx="760">
                  <c:v>8.8657407407407574E-3</c:v>
                </c:pt>
                <c:pt idx="761">
                  <c:v>8.8773148148147962E-3</c:v>
                </c:pt>
                <c:pt idx="762">
                  <c:v>8.8888888888889461E-3</c:v>
                </c:pt>
                <c:pt idx="763">
                  <c:v>8.900462962962985E-3</c:v>
                </c:pt>
                <c:pt idx="764">
                  <c:v>8.9120370370370239E-3</c:v>
                </c:pt>
                <c:pt idx="765">
                  <c:v>8.9236111111111738E-3</c:v>
                </c:pt>
                <c:pt idx="766">
                  <c:v>8.9351851851852127E-3</c:v>
                </c:pt>
                <c:pt idx="767">
                  <c:v>8.9467592592592515E-3</c:v>
                </c:pt>
                <c:pt idx="768">
                  <c:v>8.9583333333334014E-3</c:v>
                </c:pt>
                <c:pt idx="769">
                  <c:v>8.9699074074074403E-3</c:v>
                </c:pt>
                <c:pt idx="770">
                  <c:v>8.9814814814814792E-3</c:v>
                </c:pt>
                <c:pt idx="771">
                  <c:v>8.9930555555555181E-3</c:v>
                </c:pt>
                <c:pt idx="772">
                  <c:v>9.004629629629668E-3</c:v>
                </c:pt>
                <c:pt idx="773">
                  <c:v>9.0162037037037068E-3</c:v>
                </c:pt>
                <c:pt idx="774">
                  <c:v>9.0277777777777457E-3</c:v>
                </c:pt>
                <c:pt idx="775">
                  <c:v>9.0393518518518956E-3</c:v>
                </c:pt>
                <c:pt idx="776">
                  <c:v>9.0509259259259345E-3</c:v>
                </c:pt>
                <c:pt idx="777">
                  <c:v>9.0624999999999734E-3</c:v>
                </c:pt>
                <c:pt idx="778">
                  <c:v>9.0740740740741233E-3</c:v>
                </c:pt>
                <c:pt idx="779">
                  <c:v>9.0856481481481621E-3</c:v>
                </c:pt>
                <c:pt idx="780">
                  <c:v>9.097222222222201E-3</c:v>
                </c:pt>
                <c:pt idx="781">
                  <c:v>9.1203703703703898E-3</c:v>
                </c:pt>
                <c:pt idx="782">
                  <c:v>9.1319444444444287E-3</c:v>
                </c:pt>
                <c:pt idx="783">
                  <c:v>9.1435185185185786E-3</c:v>
                </c:pt>
                <c:pt idx="784">
                  <c:v>9.1550925925926174E-3</c:v>
                </c:pt>
                <c:pt idx="785">
                  <c:v>9.1666666666666563E-3</c:v>
                </c:pt>
                <c:pt idx="786">
                  <c:v>9.1782407407408062E-3</c:v>
                </c:pt>
                <c:pt idx="787">
                  <c:v>9.1898148148148451E-3</c:v>
                </c:pt>
                <c:pt idx="788">
                  <c:v>9.201388888888884E-3</c:v>
                </c:pt>
                <c:pt idx="789">
                  <c:v>9.2129629629630339E-3</c:v>
                </c:pt>
                <c:pt idx="790">
                  <c:v>9.2245370370370727E-3</c:v>
                </c:pt>
                <c:pt idx="791">
                  <c:v>9.2361111111111116E-3</c:v>
                </c:pt>
                <c:pt idx="792">
                  <c:v>9.2476851851851505E-3</c:v>
                </c:pt>
                <c:pt idx="793">
                  <c:v>9.2592592592593004E-3</c:v>
                </c:pt>
                <c:pt idx="794">
                  <c:v>9.2708333333333393E-3</c:v>
                </c:pt>
                <c:pt idx="795">
                  <c:v>9.2824074074073781E-3</c:v>
                </c:pt>
                <c:pt idx="796">
                  <c:v>9.293981481481528E-3</c:v>
                </c:pt>
                <c:pt idx="797">
                  <c:v>9.3055555555555669E-3</c:v>
                </c:pt>
                <c:pt idx="798">
                  <c:v>9.3171296296296058E-3</c:v>
                </c:pt>
                <c:pt idx="799">
                  <c:v>9.3287037037037557E-3</c:v>
                </c:pt>
                <c:pt idx="800">
                  <c:v>9.3402777777777946E-3</c:v>
                </c:pt>
                <c:pt idx="801">
                  <c:v>9.3518518518518334E-3</c:v>
                </c:pt>
                <c:pt idx="802">
                  <c:v>9.3634259259259833E-3</c:v>
                </c:pt>
                <c:pt idx="803">
                  <c:v>9.3750000000000222E-3</c:v>
                </c:pt>
                <c:pt idx="804">
                  <c:v>9.3865740740740611E-3</c:v>
                </c:pt>
                <c:pt idx="805">
                  <c:v>9.398148148148211E-3</c:v>
                </c:pt>
                <c:pt idx="806">
                  <c:v>9.4097222222222499E-3</c:v>
                </c:pt>
                <c:pt idx="807">
                  <c:v>9.4212962962962887E-3</c:v>
                </c:pt>
                <c:pt idx="808">
                  <c:v>9.4328703703704386E-3</c:v>
                </c:pt>
                <c:pt idx="809">
                  <c:v>9.4444444444444775E-3</c:v>
                </c:pt>
                <c:pt idx="810">
                  <c:v>9.4560185185185164E-3</c:v>
                </c:pt>
                <c:pt idx="811">
                  <c:v>9.4675925925925553E-3</c:v>
                </c:pt>
                <c:pt idx="812">
                  <c:v>9.4791666666667052E-3</c:v>
                </c:pt>
                <c:pt idx="813">
                  <c:v>9.490740740740744E-3</c:v>
                </c:pt>
                <c:pt idx="814">
                  <c:v>9.5023148148147829E-3</c:v>
                </c:pt>
                <c:pt idx="815">
                  <c:v>9.5138888888889328E-3</c:v>
                </c:pt>
                <c:pt idx="816">
                  <c:v>9.5254629629629717E-3</c:v>
                </c:pt>
                <c:pt idx="817">
                  <c:v>9.5370370370370106E-3</c:v>
                </c:pt>
                <c:pt idx="818">
                  <c:v>9.5486111111111605E-3</c:v>
                </c:pt>
                <c:pt idx="819">
                  <c:v>9.5601851851851993E-3</c:v>
                </c:pt>
                <c:pt idx="820">
                  <c:v>9.5717592592592382E-3</c:v>
                </c:pt>
                <c:pt idx="821">
                  <c:v>9.5833333333333881E-3</c:v>
                </c:pt>
                <c:pt idx="822">
                  <c:v>9.594907407407427E-3</c:v>
                </c:pt>
                <c:pt idx="823">
                  <c:v>9.6064814814814659E-3</c:v>
                </c:pt>
                <c:pt idx="824">
                  <c:v>9.6180555555556158E-3</c:v>
                </c:pt>
                <c:pt idx="825">
                  <c:v>9.6296296296296546E-3</c:v>
                </c:pt>
                <c:pt idx="826">
                  <c:v>9.6412037037036935E-3</c:v>
                </c:pt>
                <c:pt idx="827">
                  <c:v>9.6527777777778434E-3</c:v>
                </c:pt>
                <c:pt idx="828">
                  <c:v>9.6643518518518823E-3</c:v>
                </c:pt>
                <c:pt idx="829">
                  <c:v>9.6759259259259212E-3</c:v>
                </c:pt>
                <c:pt idx="830">
                  <c:v>9.6875000000000711E-3</c:v>
                </c:pt>
                <c:pt idx="831">
                  <c:v>9.6990740740741099E-3</c:v>
                </c:pt>
                <c:pt idx="832">
                  <c:v>9.7106481481481488E-3</c:v>
                </c:pt>
                <c:pt idx="833">
                  <c:v>9.7222222222221877E-3</c:v>
                </c:pt>
                <c:pt idx="834">
                  <c:v>9.7337962962963376E-3</c:v>
                </c:pt>
                <c:pt idx="835">
                  <c:v>9.7453703703703765E-3</c:v>
                </c:pt>
                <c:pt idx="836">
                  <c:v>9.7569444444444153E-3</c:v>
                </c:pt>
                <c:pt idx="837">
                  <c:v>9.7685185185185652E-3</c:v>
                </c:pt>
                <c:pt idx="838">
                  <c:v>9.7800925925926041E-3</c:v>
                </c:pt>
                <c:pt idx="839">
                  <c:v>9.791666666666643E-3</c:v>
                </c:pt>
                <c:pt idx="840">
                  <c:v>9.8032407407407929E-3</c:v>
                </c:pt>
                <c:pt idx="841">
                  <c:v>9.8148148148148318E-3</c:v>
                </c:pt>
                <c:pt idx="842">
                  <c:v>9.8263888888888706E-3</c:v>
                </c:pt>
                <c:pt idx="843">
                  <c:v>9.8379629629630205E-3</c:v>
                </c:pt>
                <c:pt idx="844">
                  <c:v>9.8495370370370594E-3</c:v>
                </c:pt>
                <c:pt idx="845">
                  <c:v>9.8611111111110983E-3</c:v>
                </c:pt>
                <c:pt idx="846">
                  <c:v>9.8726851851852482E-3</c:v>
                </c:pt>
                <c:pt idx="847">
                  <c:v>9.8842592592592871E-3</c:v>
                </c:pt>
                <c:pt idx="848">
                  <c:v>9.8958333333333259E-3</c:v>
                </c:pt>
                <c:pt idx="849">
                  <c:v>9.9074074074074758E-3</c:v>
                </c:pt>
                <c:pt idx="850">
                  <c:v>9.9189814814815147E-3</c:v>
                </c:pt>
                <c:pt idx="851">
                  <c:v>9.9305555555555536E-3</c:v>
                </c:pt>
                <c:pt idx="852">
                  <c:v>9.9421296296295925E-3</c:v>
                </c:pt>
                <c:pt idx="853">
                  <c:v>9.9537037037037424E-3</c:v>
                </c:pt>
                <c:pt idx="854">
                  <c:v>9.9652777777777812E-3</c:v>
                </c:pt>
                <c:pt idx="855">
                  <c:v>9.9768518518518201E-3</c:v>
                </c:pt>
                <c:pt idx="856">
                  <c:v>9.98842592592597E-3</c:v>
                </c:pt>
                <c:pt idx="857">
                  <c:v>1.0000000000000009E-2</c:v>
                </c:pt>
                <c:pt idx="858">
                  <c:v>1.0011574074074048E-2</c:v>
                </c:pt>
                <c:pt idx="859">
                  <c:v>1.0023148148148198E-2</c:v>
                </c:pt>
                <c:pt idx="860">
                  <c:v>1.0034722222222237E-2</c:v>
                </c:pt>
                <c:pt idx="861">
                  <c:v>1.0046296296296275E-2</c:v>
                </c:pt>
                <c:pt idx="862">
                  <c:v>1.0057870370370425E-2</c:v>
                </c:pt>
                <c:pt idx="863">
                  <c:v>1.0069444444444464E-2</c:v>
                </c:pt>
                <c:pt idx="864">
                  <c:v>1.0081018518518503E-2</c:v>
                </c:pt>
                <c:pt idx="865">
                  <c:v>1.0092592592592653E-2</c:v>
                </c:pt>
                <c:pt idx="866">
                  <c:v>1.0104166666666692E-2</c:v>
                </c:pt>
                <c:pt idx="867">
                  <c:v>1.0115740740740731E-2</c:v>
                </c:pt>
                <c:pt idx="868">
                  <c:v>1.0127314814814881E-2</c:v>
                </c:pt>
                <c:pt idx="869">
                  <c:v>1.0138888888888919E-2</c:v>
                </c:pt>
                <c:pt idx="870">
                  <c:v>1.0150462962962958E-2</c:v>
                </c:pt>
                <c:pt idx="871">
                  <c:v>1.0162037037037108E-2</c:v>
                </c:pt>
                <c:pt idx="872">
                  <c:v>1.0173611111111147E-2</c:v>
                </c:pt>
                <c:pt idx="873">
                  <c:v>1.0185185185185186E-2</c:v>
                </c:pt>
                <c:pt idx="874">
                  <c:v>1.0196759259259225E-2</c:v>
                </c:pt>
                <c:pt idx="875">
                  <c:v>1.0208333333333375E-2</c:v>
                </c:pt>
                <c:pt idx="876">
                  <c:v>1.0219907407407414E-2</c:v>
                </c:pt>
                <c:pt idx="877">
                  <c:v>1.0231481481481453E-2</c:v>
                </c:pt>
                <c:pt idx="878">
                  <c:v>1.0243055555555602E-2</c:v>
                </c:pt>
                <c:pt idx="879">
                  <c:v>1.0254629629629641E-2</c:v>
                </c:pt>
                <c:pt idx="880">
                  <c:v>1.026620370370368E-2</c:v>
                </c:pt>
                <c:pt idx="881">
                  <c:v>1.027777777777783E-2</c:v>
                </c:pt>
                <c:pt idx="882">
                  <c:v>1.0289351851851869E-2</c:v>
                </c:pt>
                <c:pt idx="883">
                  <c:v>1.0300925925925908E-2</c:v>
                </c:pt>
                <c:pt idx="884">
                  <c:v>1.0312500000000058E-2</c:v>
                </c:pt>
                <c:pt idx="885">
                  <c:v>1.0324074074074097E-2</c:v>
                </c:pt>
                <c:pt idx="886">
                  <c:v>1.0335648148148135E-2</c:v>
                </c:pt>
                <c:pt idx="887">
                  <c:v>1.0347222222222285E-2</c:v>
                </c:pt>
                <c:pt idx="888">
                  <c:v>1.0358796296296324E-2</c:v>
                </c:pt>
                <c:pt idx="889">
                  <c:v>1.0370370370370363E-2</c:v>
                </c:pt>
                <c:pt idx="890">
                  <c:v>1.0381944444444513E-2</c:v>
                </c:pt>
                <c:pt idx="891">
                  <c:v>1.0393518518518552E-2</c:v>
                </c:pt>
                <c:pt idx="892">
                  <c:v>1.0405092592592591E-2</c:v>
                </c:pt>
                <c:pt idx="893">
                  <c:v>1.041666666666663E-2</c:v>
                </c:pt>
              </c:numCache>
            </c:numRef>
          </c:xVal>
          <c:yVal>
            <c:numRef>
              <c:f>'Panel 2 - Deflection'!$H$617:$H$1510</c:f>
              <c:numCache>
                <c:formatCode>0.0</c:formatCode>
                <c:ptCount val="894"/>
                <c:pt idx="0">
                  <c:v>135.5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141.5</c:v>
                </c:pt>
                <c:pt idx="12">
                  <c:v>141.5</c:v>
                </c:pt>
                <c:pt idx="13">
                  <c:v>141.5</c:v>
                </c:pt>
                <c:pt idx="14">
                  <c:v>141.5</c:v>
                </c:pt>
                <c:pt idx="15">
                  <c:v>141.5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  <c:pt idx="21">
                  <c:v>142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148</c:v>
                </c:pt>
                <c:pt idx="49">
                  <c:v>148</c:v>
                </c:pt>
                <c:pt idx="50">
                  <c:v>148</c:v>
                </c:pt>
                <c:pt idx="51">
                  <c:v>148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155.5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155</c:v>
                </c:pt>
                <c:pt idx="60">
                  <c:v>155</c:v>
                </c:pt>
                <c:pt idx="61">
                  <c:v>155</c:v>
                </c:pt>
                <c:pt idx="62">
                  <c:v>155</c:v>
                </c:pt>
                <c:pt idx="63">
                  <c:v>155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155</c:v>
                </c:pt>
                <c:pt idx="73">
                  <c:v>155.5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155</c:v>
                </c:pt>
                <c:pt idx="79">
                  <c:v>155</c:v>
                </c:pt>
                <c:pt idx="80">
                  <c:v>155.5</c:v>
                </c:pt>
                <c:pt idx="81">
                  <c:v>155</c:v>
                </c:pt>
                <c:pt idx="82">
                  <c:v>155</c:v>
                </c:pt>
                <c:pt idx="83">
                  <c:v>155</c:v>
                </c:pt>
                <c:pt idx="84">
                  <c:v>155</c:v>
                </c:pt>
                <c:pt idx="85">
                  <c:v>155</c:v>
                </c:pt>
                <c:pt idx="86">
                  <c:v>155</c:v>
                </c:pt>
                <c:pt idx="87">
                  <c:v>155</c:v>
                </c:pt>
                <c:pt idx="88">
                  <c:v>155</c:v>
                </c:pt>
                <c:pt idx="89">
                  <c:v>155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155.5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155</c:v>
                </c:pt>
                <c:pt idx="106">
                  <c:v>155</c:v>
                </c:pt>
                <c:pt idx="107">
                  <c:v>155.5</c:v>
                </c:pt>
                <c:pt idx="108">
                  <c:v>155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155</c:v>
                </c:pt>
                <c:pt idx="113">
                  <c:v>155</c:v>
                </c:pt>
                <c:pt idx="114">
                  <c:v>155</c:v>
                </c:pt>
                <c:pt idx="115">
                  <c:v>155</c:v>
                </c:pt>
                <c:pt idx="116">
                  <c:v>155</c:v>
                </c:pt>
                <c:pt idx="117">
                  <c:v>155.5</c:v>
                </c:pt>
                <c:pt idx="118">
                  <c:v>155</c:v>
                </c:pt>
                <c:pt idx="119">
                  <c:v>155</c:v>
                </c:pt>
                <c:pt idx="120">
                  <c:v>155.5</c:v>
                </c:pt>
                <c:pt idx="121">
                  <c:v>155.5</c:v>
                </c:pt>
                <c:pt idx="122">
                  <c:v>155</c:v>
                </c:pt>
                <c:pt idx="123">
                  <c:v>155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155</c:v>
                </c:pt>
                <c:pt idx="129">
                  <c:v>155</c:v>
                </c:pt>
                <c:pt idx="130">
                  <c:v>155</c:v>
                </c:pt>
                <c:pt idx="131">
                  <c:v>155.5</c:v>
                </c:pt>
                <c:pt idx="132">
                  <c:v>155</c:v>
                </c:pt>
                <c:pt idx="133">
                  <c:v>155.5</c:v>
                </c:pt>
                <c:pt idx="134">
                  <c:v>155</c:v>
                </c:pt>
                <c:pt idx="135">
                  <c:v>155</c:v>
                </c:pt>
                <c:pt idx="136">
                  <c:v>155</c:v>
                </c:pt>
                <c:pt idx="137">
                  <c:v>155</c:v>
                </c:pt>
                <c:pt idx="138">
                  <c:v>155</c:v>
                </c:pt>
                <c:pt idx="139">
                  <c:v>155.5</c:v>
                </c:pt>
                <c:pt idx="140">
                  <c:v>163.5</c:v>
                </c:pt>
                <c:pt idx="141">
                  <c:v>163.5</c:v>
                </c:pt>
                <c:pt idx="142">
                  <c:v>163.5</c:v>
                </c:pt>
                <c:pt idx="143">
                  <c:v>163.5</c:v>
                </c:pt>
                <c:pt idx="144">
                  <c:v>163.5</c:v>
                </c:pt>
                <c:pt idx="145">
                  <c:v>163.5</c:v>
                </c:pt>
                <c:pt idx="146">
                  <c:v>163.5</c:v>
                </c:pt>
                <c:pt idx="147">
                  <c:v>163.5</c:v>
                </c:pt>
                <c:pt idx="148">
                  <c:v>163.5</c:v>
                </c:pt>
                <c:pt idx="149">
                  <c:v>163.5</c:v>
                </c:pt>
                <c:pt idx="150">
                  <c:v>164</c:v>
                </c:pt>
                <c:pt idx="151">
                  <c:v>163.5</c:v>
                </c:pt>
                <c:pt idx="152">
                  <c:v>163.5</c:v>
                </c:pt>
                <c:pt idx="153">
                  <c:v>163.5</c:v>
                </c:pt>
                <c:pt idx="154">
                  <c:v>164</c:v>
                </c:pt>
                <c:pt idx="155">
                  <c:v>163.5</c:v>
                </c:pt>
                <c:pt idx="156">
                  <c:v>163.5</c:v>
                </c:pt>
                <c:pt idx="157">
                  <c:v>164</c:v>
                </c:pt>
                <c:pt idx="158">
                  <c:v>164.5</c:v>
                </c:pt>
                <c:pt idx="159">
                  <c:v>163.5</c:v>
                </c:pt>
                <c:pt idx="160">
                  <c:v>164</c:v>
                </c:pt>
                <c:pt idx="161">
                  <c:v>163.5</c:v>
                </c:pt>
                <c:pt idx="162">
                  <c:v>164</c:v>
                </c:pt>
                <c:pt idx="163">
                  <c:v>164</c:v>
                </c:pt>
                <c:pt idx="164">
                  <c:v>164.5</c:v>
                </c:pt>
                <c:pt idx="165">
                  <c:v>164</c:v>
                </c:pt>
                <c:pt idx="166">
                  <c:v>164.5</c:v>
                </c:pt>
                <c:pt idx="167">
                  <c:v>164.5</c:v>
                </c:pt>
                <c:pt idx="168">
                  <c:v>164.5</c:v>
                </c:pt>
                <c:pt idx="169">
                  <c:v>164.5</c:v>
                </c:pt>
                <c:pt idx="170">
                  <c:v>164.5</c:v>
                </c:pt>
                <c:pt idx="171">
                  <c:v>164.5</c:v>
                </c:pt>
                <c:pt idx="172">
                  <c:v>164</c:v>
                </c:pt>
                <c:pt idx="173">
                  <c:v>164.5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164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164</c:v>
                </c:pt>
                <c:pt idx="294">
                  <c:v>164</c:v>
                </c:pt>
                <c:pt idx="295">
                  <c:v>164</c:v>
                </c:pt>
                <c:pt idx="296">
                  <c:v>164</c:v>
                </c:pt>
                <c:pt idx="297">
                  <c:v>164</c:v>
                </c:pt>
                <c:pt idx="298">
                  <c:v>164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164</c:v>
                </c:pt>
                <c:pt idx="303">
                  <c:v>164</c:v>
                </c:pt>
                <c:pt idx="304">
                  <c:v>164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164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164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164</c:v>
                </c:pt>
                <c:pt idx="363">
                  <c:v>164</c:v>
                </c:pt>
                <c:pt idx="364">
                  <c:v>164</c:v>
                </c:pt>
                <c:pt idx="365">
                  <c:v>164</c:v>
                </c:pt>
                <c:pt idx="366">
                  <c:v>164</c:v>
                </c:pt>
                <c:pt idx="367">
                  <c:v>172</c:v>
                </c:pt>
                <c:pt idx="368">
                  <c:v>172</c:v>
                </c:pt>
                <c:pt idx="369">
                  <c:v>172</c:v>
                </c:pt>
                <c:pt idx="370">
                  <c:v>172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172</c:v>
                </c:pt>
                <c:pt idx="376">
                  <c:v>172</c:v>
                </c:pt>
                <c:pt idx="377">
                  <c:v>172</c:v>
                </c:pt>
                <c:pt idx="378">
                  <c:v>172</c:v>
                </c:pt>
                <c:pt idx="379">
                  <c:v>172</c:v>
                </c:pt>
                <c:pt idx="380">
                  <c:v>172.5</c:v>
                </c:pt>
                <c:pt idx="381">
                  <c:v>172</c:v>
                </c:pt>
                <c:pt idx="382">
                  <c:v>172.5</c:v>
                </c:pt>
                <c:pt idx="383">
                  <c:v>172</c:v>
                </c:pt>
                <c:pt idx="384">
                  <c:v>172</c:v>
                </c:pt>
                <c:pt idx="385">
                  <c:v>172</c:v>
                </c:pt>
                <c:pt idx="386">
                  <c:v>172</c:v>
                </c:pt>
                <c:pt idx="387">
                  <c:v>172.5</c:v>
                </c:pt>
                <c:pt idx="388">
                  <c:v>172</c:v>
                </c:pt>
                <c:pt idx="389">
                  <c:v>172.5</c:v>
                </c:pt>
                <c:pt idx="390">
                  <c:v>172.5</c:v>
                </c:pt>
                <c:pt idx="391">
                  <c:v>172</c:v>
                </c:pt>
                <c:pt idx="392">
                  <c:v>172.5</c:v>
                </c:pt>
                <c:pt idx="393">
                  <c:v>172.5</c:v>
                </c:pt>
                <c:pt idx="394">
                  <c:v>172</c:v>
                </c:pt>
                <c:pt idx="395">
                  <c:v>172.5</c:v>
                </c:pt>
                <c:pt idx="396">
                  <c:v>172.5</c:v>
                </c:pt>
                <c:pt idx="397">
                  <c:v>172.5</c:v>
                </c:pt>
                <c:pt idx="398">
                  <c:v>172.5</c:v>
                </c:pt>
                <c:pt idx="399">
                  <c:v>172.5</c:v>
                </c:pt>
                <c:pt idx="400">
                  <c:v>172.5</c:v>
                </c:pt>
                <c:pt idx="401">
                  <c:v>172.5</c:v>
                </c:pt>
                <c:pt idx="402">
                  <c:v>172.5</c:v>
                </c:pt>
                <c:pt idx="403">
                  <c:v>172.5</c:v>
                </c:pt>
                <c:pt idx="404">
                  <c:v>172.5</c:v>
                </c:pt>
                <c:pt idx="405">
                  <c:v>172.5</c:v>
                </c:pt>
                <c:pt idx="406">
                  <c:v>172.5</c:v>
                </c:pt>
                <c:pt idx="407">
                  <c:v>172.5</c:v>
                </c:pt>
                <c:pt idx="408">
                  <c:v>172.5</c:v>
                </c:pt>
                <c:pt idx="409">
                  <c:v>172.5</c:v>
                </c:pt>
                <c:pt idx="410">
                  <c:v>172.5</c:v>
                </c:pt>
                <c:pt idx="411">
                  <c:v>172.5</c:v>
                </c:pt>
                <c:pt idx="412">
                  <c:v>172.5</c:v>
                </c:pt>
                <c:pt idx="413">
                  <c:v>172.5</c:v>
                </c:pt>
                <c:pt idx="414">
                  <c:v>172.5</c:v>
                </c:pt>
                <c:pt idx="415">
                  <c:v>172.5</c:v>
                </c:pt>
                <c:pt idx="416">
                  <c:v>172.5</c:v>
                </c:pt>
                <c:pt idx="417">
                  <c:v>172.5</c:v>
                </c:pt>
                <c:pt idx="418">
                  <c:v>172.5</c:v>
                </c:pt>
                <c:pt idx="419">
                  <c:v>172.5</c:v>
                </c:pt>
                <c:pt idx="420">
                  <c:v>172.5</c:v>
                </c:pt>
                <c:pt idx="421">
                  <c:v>172.5</c:v>
                </c:pt>
                <c:pt idx="422">
                  <c:v>172.5</c:v>
                </c:pt>
                <c:pt idx="423">
                  <c:v>172.5</c:v>
                </c:pt>
                <c:pt idx="424">
                  <c:v>172.5</c:v>
                </c:pt>
                <c:pt idx="425">
                  <c:v>172.5</c:v>
                </c:pt>
                <c:pt idx="426">
                  <c:v>172.5</c:v>
                </c:pt>
                <c:pt idx="427">
                  <c:v>172.5</c:v>
                </c:pt>
                <c:pt idx="428">
                  <c:v>172.5</c:v>
                </c:pt>
                <c:pt idx="429">
                  <c:v>172.5</c:v>
                </c:pt>
                <c:pt idx="430">
                  <c:v>172.5</c:v>
                </c:pt>
                <c:pt idx="431">
                  <c:v>172.5</c:v>
                </c:pt>
                <c:pt idx="432">
                  <c:v>172.5</c:v>
                </c:pt>
                <c:pt idx="433">
                  <c:v>172.5</c:v>
                </c:pt>
                <c:pt idx="434">
                  <c:v>172.5</c:v>
                </c:pt>
                <c:pt idx="435">
                  <c:v>172.5</c:v>
                </c:pt>
                <c:pt idx="436">
                  <c:v>172.5</c:v>
                </c:pt>
                <c:pt idx="437">
                  <c:v>172.5</c:v>
                </c:pt>
                <c:pt idx="438">
                  <c:v>172.5</c:v>
                </c:pt>
                <c:pt idx="439">
                  <c:v>172.5</c:v>
                </c:pt>
                <c:pt idx="440">
                  <c:v>172.5</c:v>
                </c:pt>
                <c:pt idx="441">
                  <c:v>172.5</c:v>
                </c:pt>
                <c:pt idx="442">
                  <c:v>172.5</c:v>
                </c:pt>
                <c:pt idx="443">
                  <c:v>172.5</c:v>
                </c:pt>
                <c:pt idx="444">
                  <c:v>172.5</c:v>
                </c:pt>
                <c:pt idx="445">
                  <c:v>172.5</c:v>
                </c:pt>
                <c:pt idx="446">
                  <c:v>172.5</c:v>
                </c:pt>
                <c:pt idx="447">
                  <c:v>172.5</c:v>
                </c:pt>
                <c:pt idx="448">
                  <c:v>172.5</c:v>
                </c:pt>
                <c:pt idx="449">
                  <c:v>172.5</c:v>
                </c:pt>
                <c:pt idx="450">
                  <c:v>172.5</c:v>
                </c:pt>
                <c:pt idx="451">
                  <c:v>172.5</c:v>
                </c:pt>
                <c:pt idx="452">
                  <c:v>172.5</c:v>
                </c:pt>
                <c:pt idx="453">
                  <c:v>172.5</c:v>
                </c:pt>
                <c:pt idx="454">
                  <c:v>172.5</c:v>
                </c:pt>
                <c:pt idx="455">
                  <c:v>172.5</c:v>
                </c:pt>
                <c:pt idx="456">
                  <c:v>172.5</c:v>
                </c:pt>
                <c:pt idx="457">
                  <c:v>172.5</c:v>
                </c:pt>
                <c:pt idx="458">
                  <c:v>172.5</c:v>
                </c:pt>
                <c:pt idx="459">
                  <c:v>172.5</c:v>
                </c:pt>
                <c:pt idx="460">
                  <c:v>172.5</c:v>
                </c:pt>
                <c:pt idx="461">
                  <c:v>172.5</c:v>
                </c:pt>
                <c:pt idx="462">
                  <c:v>172.5</c:v>
                </c:pt>
                <c:pt idx="463">
                  <c:v>172.5</c:v>
                </c:pt>
                <c:pt idx="464">
                  <c:v>172.5</c:v>
                </c:pt>
                <c:pt idx="465">
                  <c:v>172.5</c:v>
                </c:pt>
                <c:pt idx="466">
                  <c:v>172.5</c:v>
                </c:pt>
                <c:pt idx="467">
                  <c:v>172.5</c:v>
                </c:pt>
                <c:pt idx="468">
                  <c:v>172.5</c:v>
                </c:pt>
                <c:pt idx="469">
                  <c:v>172.5</c:v>
                </c:pt>
                <c:pt idx="470">
                  <c:v>172.5</c:v>
                </c:pt>
                <c:pt idx="471">
                  <c:v>172.5</c:v>
                </c:pt>
                <c:pt idx="472">
                  <c:v>172.5</c:v>
                </c:pt>
                <c:pt idx="473">
                  <c:v>172.5</c:v>
                </c:pt>
                <c:pt idx="474">
                  <c:v>172.5</c:v>
                </c:pt>
                <c:pt idx="475">
                  <c:v>172.5</c:v>
                </c:pt>
                <c:pt idx="476">
                  <c:v>172.5</c:v>
                </c:pt>
                <c:pt idx="477">
                  <c:v>172.5</c:v>
                </c:pt>
                <c:pt idx="478">
                  <c:v>172.5</c:v>
                </c:pt>
                <c:pt idx="479">
                  <c:v>172.5</c:v>
                </c:pt>
                <c:pt idx="480">
                  <c:v>172.5</c:v>
                </c:pt>
                <c:pt idx="481">
                  <c:v>172.5</c:v>
                </c:pt>
                <c:pt idx="482">
                  <c:v>172.5</c:v>
                </c:pt>
                <c:pt idx="483">
                  <c:v>172.5</c:v>
                </c:pt>
                <c:pt idx="484">
                  <c:v>172.5</c:v>
                </c:pt>
                <c:pt idx="485">
                  <c:v>172.5</c:v>
                </c:pt>
                <c:pt idx="486">
                  <c:v>172.5</c:v>
                </c:pt>
                <c:pt idx="487">
                  <c:v>172.5</c:v>
                </c:pt>
                <c:pt idx="488">
                  <c:v>172.5</c:v>
                </c:pt>
                <c:pt idx="489">
                  <c:v>172.5</c:v>
                </c:pt>
                <c:pt idx="490">
                  <c:v>172.5</c:v>
                </c:pt>
                <c:pt idx="491">
                  <c:v>172.5</c:v>
                </c:pt>
                <c:pt idx="492">
                  <c:v>172.5</c:v>
                </c:pt>
                <c:pt idx="493">
                  <c:v>172.5</c:v>
                </c:pt>
                <c:pt idx="494">
                  <c:v>172.5</c:v>
                </c:pt>
                <c:pt idx="495">
                  <c:v>172.5</c:v>
                </c:pt>
                <c:pt idx="496">
                  <c:v>172.5</c:v>
                </c:pt>
                <c:pt idx="497">
                  <c:v>172.5</c:v>
                </c:pt>
                <c:pt idx="498">
                  <c:v>172.5</c:v>
                </c:pt>
                <c:pt idx="499">
                  <c:v>172.5</c:v>
                </c:pt>
                <c:pt idx="500">
                  <c:v>172.5</c:v>
                </c:pt>
                <c:pt idx="501">
                  <c:v>172.5</c:v>
                </c:pt>
                <c:pt idx="502">
                  <c:v>172.5</c:v>
                </c:pt>
                <c:pt idx="503">
                  <c:v>172.5</c:v>
                </c:pt>
                <c:pt idx="504">
                  <c:v>172.5</c:v>
                </c:pt>
                <c:pt idx="505">
                  <c:v>172.5</c:v>
                </c:pt>
                <c:pt idx="506">
                  <c:v>172.5</c:v>
                </c:pt>
                <c:pt idx="507">
                  <c:v>172.5</c:v>
                </c:pt>
                <c:pt idx="508">
                  <c:v>172.5</c:v>
                </c:pt>
                <c:pt idx="509">
                  <c:v>172.5</c:v>
                </c:pt>
                <c:pt idx="510">
                  <c:v>172.5</c:v>
                </c:pt>
                <c:pt idx="511">
                  <c:v>172.5</c:v>
                </c:pt>
                <c:pt idx="512">
                  <c:v>172.5</c:v>
                </c:pt>
                <c:pt idx="513">
                  <c:v>172.5</c:v>
                </c:pt>
                <c:pt idx="514">
                  <c:v>172.5</c:v>
                </c:pt>
                <c:pt idx="515">
                  <c:v>172.5</c:v>
                </c:pt>
                <c:pt idx="516">
                  <c:v>172.5</c:v>
                </c:pt>
                <c:pt idx="517">
                  <c:v>172.5</c:v>
                </c:pt>
                <c:pt idx="518">
                  <c:v>172.5</c:v>
                </c:pt>
                <c:pt idx="519">
                  <c:v>172.5</c:v>
                </c:pt>
                <c:pt idx="520">
                  <c:v>172.5</c:v>
                </c:pt>
                <c:pt idx="521">
                  <c:v>172.5</c:v>
                </c:pt>
                <c:pt idx="522">
                  <c:v>172.5</c:v>
                </c:pt>
                <c:pt idx="523">
                  <c:v>172.5</c:v>
                </c:pt>
                <c:pt idx="524">
                  <c:v>172.5</c:v>
                </c:pt>
                <c:pt idx="525">
                  <c:v>172.5</c:v>
                </c:pt>
                <c:pt idx="526">
                  <c:v>172.5</c:v>
                </c:pt>
                <c:pt idx="527">
                  <c:v>172.5</c:v>
                </c:pt>
                <c:pt idx="528">
                  <c:v>172.5</c:v>
                </c:pt>
                <c:pt idx="529">
                  <c:v>172.5</c:v>
                </c:pt>
                <c:pt idx="530">
                  <c:v>172.5</c:v>
                </c:pt>
                <c:pt idx="531">
                  <c:v>172.5</c:v>
                </c:pt>
                <c:pt idx="532">
                  <c:v>172.5</c:v>
                </c:pt>
                <c:pt idx="533">
                  <c:v>172.5</c:v>
                </c:pt>
                <c:pt idx="534">
                  <c:v>172.5</c:v>
                </c:pt>
                <c:pt idx="535">
                  <c:v>172.5</c:v>
                </c:pt>
                <c:pt idx="536">
                  <c:v>172.5</c:v>
                </c:pt>
                <c:pt idx="537">
                  <c:v>172.5</c:v>
                </c:pt>
                <c:pt idx="538">
                  <c:v>172.5</c:v>
                </c:pt>
                <c:pt idx="539">
                  <c:v>172.5</c:v>
                </c:pt>
                <c:pt idx="540">
                  <c:v>172.5</c:v>
                </c:pt>
                <c:pt idx="541">
                  <c:v>172.5</c:v>
                </c:pt>
                <c:pt idx="542">
                  <c:v>172.5</c:v>
                </c:pt>
                <c:pt idx="543">
                  <c:v>172.5</c:v>
                </c:pt>
                <c:pt idx="544">
                  <c:v>172.5</c:v>
                </c:pt>
                <c:pt idx="545">
                  <c:v>172.5</c:v>
                </c:pt>
                <c:pt idx="546">
                  <c:v>172.5</c:v>
                </c:pt>
                <c:pt idx="547">
                  <c:v>172.5</c:v>
                </c:pt>
                <c:pt idx="548">
                  <c:v>172.5</c:v>
                </c:pt>
                <c:pt idx="549">
                  <c:v>172.5</c:v>
                </c:pt>
                <c:pt idx="550">
                  <c:v>172.5</c:v>
                </c:pt>
                <c:pt idx="551">
                  <c:v>172.5</c:v>
                </c:pt>
                <c:pt idx="552">
                  <c:v>172.5</c:v>
                </c:pt>
                <c:pt idx="553">
                  <c:v>172.5</c:v>
                </c:pt>
                <c:pt idx="554">
                  <c:v>172.5</c:v>
                </c:pt>
                <c:pt idx="555">
                  <c:v>172.5</c:v>
                </c:pt>
                <c:pt idx="556">
                  <c:v>172.5</c:v>
                </c:pt>
                <c:pt idx="557">
                  <c:v>172.5</c:v>
                </c:pt>
                <c:pt idx="558">
                  <c:v>172.5</c:v>
                </c:pt>
                <c:pt idx="559">
                  <c:v>172.5</c:v>
                </c:pt>
                <c:pt idx="560">
                  <c:v>172.5</c:v>
                </c:pt>
                <c:pt idx="561">
                  <c:v>172.5</c:v>
                </c:pt>
                <c:pt idx="562">
                  <c:v>172.5</c:v>
                </c:pt>
                <c:pt idx="563">
                  <c:v>172.5</c:v>
                </c:pt>
                <c:pt idx="564">
                  <c:v>172.5</c:v>
                </c:pt>
                <c:pt idx="565">
                  <c:v>172.5</c:v>
                </c:pt>
                <c:pt idx="566">
                  <c:v>172.5</c:v>
                </c:pt>
                <c:pt idx="567">
                  <c:v>172.5</c:v>
                </c:pt>
                <c:pt idx="568">
                  <c:v>172.5</c:v>
                </c:pt>
                <c:pt idx="569">
                  <c:v>172.5</c:v>
                </c:pt>
                <c:pt idx="570">
                  <c:v>172.5</c:v>
                </c:pt>
                <c:pt idx="571">
                  <c:v>172.5</c:v>
                </c:pt>
                <c:pt idx="572">
                  <c:v>172.5</c:v>
                </c:pt>
                <c:pt idx="573">
                  <c:v>172.5</c:v>
                </c:pt>
                <c:pt idx="574">
                  <c:v>172.5</c:v>
                </c:pt>
                <c:pt idx="575">
                  <c:v>172.5</c:v>
                </c:pt>
                <c:pt idx="576">
                  <c:v>172.5</c:v>
                </c:pt>
                <c:pt idx="577">
                  <c:v>172.5</c:v>
                </c:pt>
                <c:pt idx="578">
                  <c:v>172.5</c:v>
                </c:pt>
                <c:pt idx="579">
                  <c:v>172.5</c:v>
                </c:pt>
                <c:pt idx="580">
                  <c:v>172.5</c:v>
                </c:pt>
                <c:pt idx="581">
                  <c:v>172.5</c:v>
                </c:pt>
                <c:pt idx="582">
                  <c:v>172.5</c:v>
                </c:pt>
                <c:pt idx="583">
                  <c:v>172.5</c:v>
                </c:pt>
                <c:pt idx="584">
                  <c:v>172.5</c:v>
                </c:pt>
                <c:pt idx="585">
                  <c:v>172.5</c:v>
                </c:pt>
                <c:pt idx="586">
                  <c:v>172.5</c:v>
                </c:pt>
                <c:pt idx="587">
                  <c:v>172.5</c:v>
                </c:pt>
                <c:pt idx="588">
                  <c:v>172.5</c:v>
                </c:pt>
                <c:pt idx="589">
                  <c:v>172.5</c:v>
                </c:pt>
                <c:pt idx="590">
                  <c:v>172.5</c:v>
                </c:pt>
                <c:pt idx="591">
                  <c:v>172.5</c:v>
                </c:pt>
                <c:pt idx="592">
                  <c:v>172.5</c:v>
                </c:pt>
                <c:pt idx="593">
                  <c:v>172.5</c:v>
                </c:pt>
                <c:pt idx="594">
                  <c:v>172.5</c:v>
                </c:pt>
                <c:pt idx="595">
                  <c:v>172.5</c:v>
                </c:pt>
                <c:pt idx="596">
                  <c:v>172.5</c:v>
                </c:pt>
                <c:pt idx="597">
                  <c:v>172.5</c:v>
                </c:pt>
                <c:pt idx="598">
                  <c:v>172.5</c:v>
                </c:pt>
                <c:pt idx="599">
                  <c:v>172.5</c:v>
                </c:pt>
                <c:pt idx="600">
                  <c:v>172.5</c:v>
                </c:pt>
                <c:pt idx="601">
                  <c:v>172.5</c:v>
                </c:pt>
                <c:pt idx="602">
                  <c:v>172.5</c:v>
                </c:pt>
                <c:pt idx="603">
                  <c:v>172.5</c:v>
                </c:pt>
                <c:pt idx="604">
                  <c:v>172.5</c:v>
                </c:pt>
                <c:pt idx="605">
                  <c:v>172.5</c:v>
                </c:pt>
                <c:pt idx="606">
                  <c:v>172.5</c:v>
                </c:pt>
                <c:pt idx="607">
                  <c:v>172.5</c:v>
                </c:pt>
                <c:pt idx="608">
                  <c:v>172.5</c:v>
                </c:pt>
                <c:pt idx="609">
                  <c:v>172.5</c:v>
                </c:pt>
                <c:pt idx="610">
                  <c:v>172.5</c:v>
                </c:pt>
                <c:pt idx="611">
                  <c:v>172.5</c:v>
                </c:pt>
                <c:pt idx="612">
                  <c:v>172.5</c:v>
                </c:pt>
                <c:pt idx="613">
                  <c:v>172.5</c:v>
                </c:pt>
                <c:pt idx="614">
                  <c:v>172.5</c:v>
                </c:pt>
                <c:pt idx="615">
                  <c:v>172.5</c:v>
                </c:pt>
                <c:pt idx="616">
                  <c:v>172.5</c:v>
                </c:pt>
                <c:pt idx="617">
                  <c:v>172.5</c:v>
                </c:pt>
                <c:pt idx="618">
                  <c:v>172.5</c:v>
                </c:pt>
                <c:pt idx="619">
                  <c:v>172.5</c:v>
                </c:pt>
                <c:pt idx="620">
                  <c:v>172.5</c:v>
                </c:pt>
                <c:pt idx="621">
                  <c:v>172.5</c:v>
                </c:pt>
                <c:pt idx="622">
                  <c:v>172.5</c:v>
                </c:pt>
                <c:pt idx="623">
                  <c:v>172.5</c:v>
                </c:pt>
                <c:pt idx="624">
                  <c:v>172.5</c:v>
                </c:pt>
                <c:pt idx="625">
                  <c:v>172.5</c:v>
                </c:pt>
                <c:pt idx="626">
                  <c:v>172.5</c:v>
                </c:pt>
                <c:pt idx="627">
                  <c:v>172.5</c:v>
                </c:pt>
                <c:pt idx="628">
                  <c:v>172.5</c:v>
                </c:pt>
                <c:pt idx="629">
                  <c:v>172.5</c:v>
                </c:pt>
                <c:pt idx="630">
                  <c:v>172.5</c:v>
                </c:pt>
                <c:pt idx="631">
                  <c:v>172.5</c:v>
                </c:pt>
                <c:pt idx="632">
                  <c:v>172.5</c:v>
                </c:pt>
                <c:pt idx="633">
                  <c:v>172.5</c:v>
                </c:pt>
                <c:pt idx="634">
                  <c:v>172.5</c:v>
                </c:pt>
                <c:pt idx="635">
                  <c:v>172.5</c:v>
                </c:pt>
                <c:pt idx="636">
                  <c:v>172.5</c:v>
                </c:pt>
                <c:pt idx="637">
                  <c:v>172.5</c:v>
                </c:pt>
                <c:pt idx="638">
                  <c:v>172.5</c:v>
                </c:pt>
                <c:pt idx="639">
                  <c:v>172.5</c:v>
                </c:pt>
                <c:pt idx="640">
                  <c:v>172.5</c:v>
                </c:pt>
                <c:pt idx="641">
                  <c:v>172.5</c:v>
                </c:pt>
                <c:pt idx="642">
                  <c:v>172.5</c:v>
                </c:pt>
                <c:pt idx="643">
                  <c:v>172.5</c:v>
                </c:pt>
                <c:pt idx="644">
                  <c:v>172.5</c:v>
                </c:pt>
                <c:pt idx="645">
                  <c:v>172.5</c:v>
                </c:pt>
                <c:pt idx="646">
                  <c:v>172.5</c:v>
                </c:pt>
                <c:pt idx="647">
                  <c:v>172.5</c:v>
                </c:pt>
                <c:pt idx="648">
                  <c:v>172.5</c:v>
                </c:pt>
                <c:pt idx="649">
                  <c:v>172.5</c:v>
                </c:pt>
                <c:pt idx="650">
                  <c:v>172.5</c:v>
                </c:pt>
                <c:pt idx="651">
                  <c:v>172.5</c:v>
                </c:pt>
                <c:pt idx="652">
                  <c:v>172.5</c:v>
                </c:pt>
                <c:pt idx="653">
                  <c:v>172.5</c:v>
                </c:pt>
                <c:pt idx="654">
                  <c:v>172.5</c:v>
                </c:pt>
                <c:pt idx="655">
                  <c:v>172.5</c:v>
                </c:pt>
                <c:pt idx="656">
                  <c:v>172.5</c:v>
                </c:pt>
                <c:pt idx="657">
                  <c:v>172.5</c:v>
                </c:pt>
                <c:pt idx="658">
                  <c:v>172.5</c:v>
                </c:pt>
                <c:pt idx="659">
                  <c:v>172.5</c:v>
                </c:pt>
                <c:pt idx="660">
                  <c:v>172.5</c:v>
                </c:pt>
                <c:pt idx="661">
                  <c:v>172.5</c:v>
                </c:pt>
                <c:pt idx="662">
                  <c:v>172.5</c:v>
                </c:pt>
                <c:pt idx="663">
                  <c:v>172.5</c:v>
                </c:pt>
                <c:pt idx="664">
                  <c:v>172.5</c:v>
                </c:pt>
                <c:pt idx="665">
                  <c:v>172.5</c:v>
                </c:pt>
                <c:pt idx="666">
                  <c:v>172.5</c:v>
                </c:pt>
                <c:pt idx="667">
                  <c:v>172.5</c:v>
                </c:pt>
                <c:pt idx="668">
                  <c:v>172.5</c:v>
                </c:pt>
                <c:pt idx="669">
                  <c:v>172.5</c:v>
                </c:pt>
                <c:pt idx="670">
                  <c:v>172.5</c:v>
                </c:pt>
                <c:pt idx="671">
                  <c:v>172.5</c:v>
                </c:pt>
                <c:pt idx="672">
                  <c:v>172.5</c:v>
                </c:pt>
                <c:pt idx="673">
                  <c:v>172.5</c:v>
                </c:pt>
                <c:pt idx="674">
                  <c:v>172.5</c:v>
                </c:pt>
                <c:pt idx="675">
                  <c:v>172.5</c:v>
                </c:pt>
                <c:pt idx="676">
                  <c:v>172.5</c:v>
                </c:pt>
                <c:pt idx="677">
                  <c:v>172.5</c:v>
                </c:pt>
                <c:pt idx="678">
                  <c:v>172.5</c:v>
                </c:pt>
                <c:pt idx="679">
                  <c:v>172.5</c:v>
                </c:pt>
                <c:pt idx="680">
                  <c:v>172.5</c:v>
                </c:pt>
                <c:pt idx="681">
                  <c:v>172.5</c:v>
                </c:pt>
                <c:pt idx="682">
                  <c:v>172.5</c:v>
                </c:pt>
                <c:pt idx="683">
                  <c:v>172.5</c:v>
                </c:pt>
                <c:pt idx="684">
                  <c:v>172.5</c:v>
                </c:pt>
                <c:pt idx="685">
                  <c:v>172.5</c:v>
                </c:pt>
                <c:pt idx="686">
                  <c:v>172.5</c:v>
                </c:pt>
                <c:pt idx="687">
                  <c:v>172.5</c:v>
                </c:pt>
                <c:pt idx="688">
                  <c:v>172.5</c:v>
                </c:pt>
                <c:pt idx="689">
                  <c:v>172.5</c:v>
                </c:pt>
                <c:pt idx="690">
                  <c:v>172.5</c:v>
                </c:pt>
                <c:pt idx="691">
                  <c:v>172.5</c:v>
                </c:pt>
                <c:pt idx="692">
                  <c:v>172.5</c:v>
                </c:pt>
                <c:pt idx="693">
                  <c:v>172.5</c:v>
                </c:pt>
                <c:pt idx="694">
                  <c:v>172.5</c:v>
                </c:pt>
                <c:pt idx="695">
                  <c:v>172.5</c:v>
                </c:pt>
                <c:pt idx="696">
                  <c:v>172.5</c:v>
                </c:pt>
                <c:pt idx="697">
                  <c:v>172.5</c:v>
                </c:pt>
                <c:pt idx="698">
                  <c:v>172.5</c:v>
                </c:pt>
                <c:pt idx="699">
                  <c:v>172.5</c:v>
                </c:pt>
                <c:pt idx="700">
                  <c:v>172.5</c:v>
                </c:pt>
                <c:pt idx="701">
                  <c:v>172.5</c:v>
                </c:pt>
                <c:pt idx="702">
                  <c:v>172.5</c:v>
                </c:pt>
                <c:pt idx="703">
                  <c:v>172.5</c:v>
                </c:pt>
                <c:pt idx="704">
                  <c:v>172.5</c:v>
                </c:pt>
                <c:pt idx="705">
                  <c:v>172.5</c:v>
                </c:pt>
                <c:pt idx="706">
                  <c:v>172.5</c:v>
                </c:pt>
                <c:pt idx="707">
                  <c:v>172.5</c:v>
                </c:pt>
                <c:pt idx="708">
                  <c:v>172.5</c:v>
                </c:pt>
                <c:pt idx="709">
                  <c:v>172.5</c:v>
                </c:pt>
                <c:pt idx="710">
                  <c:v>172.5</c:v>
                </c:pt>
                <c:pt idx="711">
                  <c:v>172.5</c:v>
                </c:pt>
                <c:pt idx="712">
                  <c:v>172.5</c:v>
                </c:pt>
                <c:pt idx="713">
                  <c:v>172.5</c:v>
                </c:pt>
                <c:pt idx="714">
                  <c:v>174</c:v>
                </c:pt>
                <c:pt idx="715">
                  <c:v>174</c:v>
                </c:pt>
                <c:pt idx="716">
                  <c:v>174</c:v>
                </c:pt>
                <c:pt idx="717">
                  <c:v>174</c:v>
                </c:pt>
                <c:pt idx="718">
                  <c:v>174</c:v>
                </c:pt>
                <c:pt idx="719">
                  <c:v>174</c:v>
                </c:pt>
                <c:pt idx="720">
                  <c:v>174</c:v>
                </c:pt>
                <c:pt idx="721">
                  <c:v>174</c:v>
                </c:pt>
                <c:pt idx="722">
                  <c:v>173.5</c:v>
                </c:pt>
                <c:pt idx="723">
                  <c:v>174</c:v>
                </c:pt>
                <c:pt idx="724">
                  <c:v>174</c:v>
                </c:pt>
                <c:pt idx="725">
                  <c:v>174</c:v>
                </c:pt>
                <c:pt idx="726">
                  <c:v>174</c:v>
                </c:pt>
                <c:pt idx="727">
                  <c:v>174</c:v>
                </c:pt>
                <c:pt idx="728">
                  <c:v>174</c:v>
                </c:pt>
                <c:pt idx="729">
                  <c:v>173.5</c:v>
                </c:pt>
                <c:pt idx="730">
                  <c:v>173.5</c:v>
                </c:pt>
                <c:pt idx="731">
                  <c:v>173.5</c:v>
                </c:pt>
                <c:pt idx="732">
                  <c:v>173.5</c:v>
                </c:pt>
                <c:pt idx="733">
                  <c:v>173.5</c:v>
                </c:pt>
                <c:pt idx="734">
                  <c:v>174</c:v>
                </c:pt>
                <c:pt idx="735">
                  <c:v>173.5</c:v>
                </c:pt>
                <c:pt idx="736">
                  <c:v>173.5</c:v>
                </c:pt>
                <c:pt idx="737">
                  <c:v>173.5</c:v>
                </c:pt>
                <c:pt idx="738">
                  <c:v>173.5</c:v>
                </c:pt>
                <c:pt idx="739">
                  <c:v>173.5</c:v>
                </c:pt>
                <c:pt idx="740">
                  <c:v>173.5</c:v>
                </c:pt>
                <c:pt idx="741">
                  <c:v>173.5</c:v>
                </c:pt>
                <c:pt idx="742">
                  <c:v>173.5</c:v>
                </c:pt>
                <c:pt idx="743">
                  <c:v>173.5</c:v>
                </c:pt>
                <c:pt idx="744">
                  <c:v>173.5</c:v>
                </c:pt>
                <c:pt idx="745">
                  <c:v>173.5</c:v>
                </c:pt>
                <c:pt idx="746">
                  <c:v>173.5</c:v>
                </c:pt>
                <c:pt idx="747">
                  <c:v>173.5</c:v>
                </c:pt>
                <c:pt idx="748">
                  <c:v>173.5</c:v>
                </c:pt>
                <c:pt idx="749">
                  <c:v>173.5</c:v>
                </c:pt>
                <c:pt idx="750">
                  <c:v>173.5</c:v>
                </c:pt>
                <c:pt idx="751">
                  <c:v>173.5</c:v>
                </c:pt>
                <c:pt idx="752">
                  <c:v>173.5</c:v>
                </c:pt>
                <c:pt idx="753">
                  <c:v>173.5</c:v>
                </c:pt>
                <c:pt idx="754">
                  <c:v>173.5</c:v>
                </c:pt>
                <c:pt idx="755">
                  <c:v>173.5</c:v>
                </c:pt>
                <c:pt idx="756">
                  <c:v>173.5</c:v>
                </c:pt>
                <c:pt idx="757">
                  <c:v>173.5</c:v>
                </c:pt>
                <c:pt idx="758">
                  <c:v>173.5</c:v>
                </c:pt>
                <c:pt idx="759">
                  <c:v>173.5</c:v>
                </c:pt>
                <c:pt idx="760">
                  <c:v>173.5</c:v>
                </c:pt>
                <c:pt idx="761">
                  <c:v>173.5</c:v>
                </c:pt>
                <c:pt idx="762">
                  <c:v>173.5</c:v>
                </c:pt>
                <c:pt idx="763">
                  <c:v>173.5</c:v>
                </c:pt>
                <c:pt idx="764">
                  <c:v>173.5</c:v>
                </c:pt>
                <c:pt idx="765">
                  <c:v>173.5</c:v>
                </c:pt>
                <c:pt idx="766">
                  <c:v>173.5</c:v>
                </c:pt>
                <c:pt idx="767">
                  <c:v>173.5</c:v>
                </c:pt>
                <c:pt idx="768">
                  <c:v>173.5</c:v>
                </c:pt>
                <c:pt idx="769">
                  <c:v>173.5</c:v>
                </c:pt>
                <c:pt idx="770">
                  <c:v>173.5</c:v>
                </c:pt>
                <c:pt idx="771">
                  <c:v>173.5</c:v>
                </c:pt>
                <c:pt idx="772">
                  <c:v>173.5</c:v>
                </c:pt>
                <c:pt idx="773">
                  <c:v>173.5</c:v>
                </c:pt>
                <c:pt idx="774">
                  <c:v>173.5</c:v>
                </c:pt>
                <c:pt idx="775">
                  <c:v>173.5</c:v>
                </c:pt>
                <c:pt idx="776">
                  <c:v>173.5</c:v>
                </c:pt>
                <c:pt idx="777">
                  <c:v>173.5</c:v>
                </c:pt>
                <c:pt idx="778">
                  <c:v>173.5</c:v>
                </c:pt>
                <c:pt idx="779">
                  <c:v>173.5</c:v>
                </c:pt>
                <c:pt idx="780">
                  <c:v>173.5</c:v>
                </c:pt>
                <c:pt idx="781">
                  <c:v>173.5</c:v>
                </c:pt>
                <c:pt idx="782">
                  <c:v>173.5</c:v>
                </c:pt>
                <c:pt idx="783">
                  <c:v>173.5</c:v>
                </c:pt>
                <c:pt idx="784">
                  <c:v>173.5</c:v>
                </c:pt>
                <c:pt idx="785">
                  <c:v>173.5</c:v>
                </c:pt>
                <c:pt idx="786">
                  <c:v>173.5</c:v>
                </c:pt>
                <c:pt idx="787">
                  <c:v>173.5</c:v>
                </c:pt>
                <c:pt idx="788">
                  <c:v>173.5</c:v>
                </c:pt>
                <c:pt idx="789">
                  <c:v>173.5</c:v>
                </c:pt>
                <c:pt idx="790">
                  <c:v>173.5</c:v>
                </c:pt>
                <c:pt idx="791">
                  <c:v>173.5</c:v>
                </c:pt>
                <c:pt idx="792">
                  <c:v>173.5</c:v>
                </c:pt>
                <c:pt idx="793">
                  <c:v>173.5</c:v>
                </c:pt>
                <c:pt idx="794">
                  <c:v>173.5</c:v>
                </c:pt>
                <c:pt idx="795">
                  <c:v>173.5</c:v>
                </c:pt>
                <c:pt idx="796">
                  <c:v>173.5</c:v>
                </c:pt>
                <c:pt idx="797">
                  <c:v>173.5</c:v>
                </c:pt>
                <c:pt idx="798">
                  <c:v>173.5</c:v>
                </c:pt>
                <c:pt idx="799">
                  <c:v>173.5</c:v>
                </c:pt>
                <c:pt idx="800">
                  <c:v>173.5</c:v>
                </c:pt>
                <c:pt idx="801">
                  <c:v>173.5</c:v>
                </c:pt>
                <c:pt idx="802">
                  <c:v>173.5</c:v>
                </c:pt>
                <c:pt idx="803">
                  <c:v>173.5</c:v>
                </c:pt>
                <c:pt idx="804">
                  <c:v>173.5</c:v>
                </c:pt>
                <c:pt idx="805">
                  <c:v>173.5</c:v>
                </c:pt>
                <c:pt idx="806">
                  <c:v>173.5</c:v>
                </c:pt>
                <c:pt idx="807">
                  <c:v>173.5</c:v>
                </c:pt>
                <c:pt idx="808">
                  <c:v>173.5</c:v>
                </c:pt>
                <c:pt idx="809">
                  <c:v>173.5</c:v>
                </c:pt>
                <c:pt idx="810">
                  <c:v>173.5</c:v>
                </c:pt>
                <c:pt idx="811">
                  <c:v>173.5</c:v>
                </c:pt>
                <c:pt idx="812">
                  <c:v>173.5</c:v>
                </c:pt>
                <c:pt idx="813">
                  <c:v>173.5</c:v>
                </c:pt>
                <c:pt idx="814">
                  <c:v>173.5</c:v>
                </c:pt>
                <c:pt idx="815">
                  <c:v>173.5</c:v>
                </c:pt>
                <c:pt idx="816">
                  <c:v>173.5</c:v>
                </c:pt>
                <c:pt idx="817">
                  <c:v>173.5</c:v>
                </c:pt>
                <c:pt idx="818">
                  <c:v>173.5</c:v>
                </c:pt>
                <c:pt idx="819">
                  <c:v>173.5</c:v>
                </c:pt>
                <c:pt idx="820">
                  <c:v>173.5</c:v>
                </c:pt>
                <c:pt idx="821">
                  <c:v>173.5</c:v>
                </c:pt>
                <c:pt idx="822">
                  <c:v>173.5</c:v>
                </c:pt>
                <c:pt idx="823">
                  <c:v>173.5</c:v>
                </c:pt>
                <c:pt idx="824">
                  <c:v>173.5</c:v>
                </c:pt>
                <c:pt idx="825">
                  <c:v>173.5</c:v>
                </c:pt>
                <c:pt idx="826">
                  <c:v>173.5</c:v>
                </c:pt>
                <c:pt idx="827">
                  <c:v>173.5</c:v>
                </c:pt>
                <c:pt idx="828">
                  <c:v>173.5</c:v>
                </c:pt>
                <c:pt idx="829">
                  <c:v>173.5</c:v>
                </c:pt>
                <c:pt idx="830">
                  <c:v>173.5</c:v>
                </c:pt>
                <c:pt idx="831">
                  <c:v>173.5</c:v>
                </c:pt>
                <c:pt idx="832">
                  <c:v>173.5</c:v>
                </c:pt>
                <c:pt idx="833">
                  <c:v>173.5</c:v>
                </c:pt>
                <c:pt idx="834">
                  <c:v>173.5</c:v>
                </c:pt>
                <c:pt idx="835">
                  <c:v>173.5</c:v>
                </c:pt>
                <c:pt idx="836">
                  <c:v>173.5</c:v>
                </c:pt>
                <c:pt idx="837">
                  <c:v>173.5</c:v>
                </c:pt>
                <c:pt idx="838">
                  <c:v>173.5</c:v>
                </c:pt>
                <c:pt idx="839">
                  <c:v>173.5</c:v>
                </c:pt>
                <c:pt idx="840">
                  <c:v>173.5</c:v>
                </c:pt>
                <c:pt idx="841">
                  <c:v>173.5</c:v>
                </c:pt>
                <c:pt idx="842">
                  <c:v>173.5</c:v>
                </c:pt>
                <c:pt idx="843">
                  <c:v>173.5</c:v>
                </c:pt>
                <c:pt idx="844">
                  <c:v>173.5</c:v>
                </c:pt>
                <c:pt idx="845">
                  <c:v>173.5</c:v>
                </c:pt>
                <c:pt idx="846">
                  <c:v>173.5</c:v>
                </c:pt>
                <c:pt idx="847">
                  <c:v>173.5</c:v>
                </c:pt>
                <c:pt idx="848">
                  <c:v>173.5</c:v>
                </c:pt>
                <c:pt idx="849">
                  <c:v>173.5</c:v>
                </c:pt>
                <c:pt idx="850">
                  <c:v>173.5</c:v>
                </c:pt>
                <c:pt idx="851">
                  <c:v>173.5</c:v>
                </c:pt>
                <c:pt idx="852">
                  <c:v>173.5</c:v>
                </c:pt>
                <c:pt idx="853">
                  <c:v>173.5</c:v>
                </c:pt>
                <c:pt idx="854">
                  <c:v>173.5</c:v>
                </c:pt>
                <c:pt idx="855">
                  <c:v>173.5</c:v>
                </c:pt>
                <c:pt idx="856">
                  <c:v>173.5</c:v>
                </c:pt>
                <c:pt idx="857">
                  <c:v>173.5</c:v>
                </c:pt>
                <c:pt idx="858">
                  <c:v>173.5</c:v>
                </c:pt>
                <c:pt idx="859">
                  <c:v>173.5</c:v>
                </c:pt>
                <c:pt idx="860">
                  <c:v>173.5</c:v>
                </c:pt>
                <c:pt idx="861">
                  <c:v>173.5</c:v>
                </c:pt>
                <c:pt idx="862">
                  <c:v>173.5</c:v>
                </c:pt>
                <c:pt idx="863">
                  <c:v>173.5</c:v>
                </c:pt>
                <c:pt idx="864">
                  <c:v>173.5</c:v>
                </c:pt>
                <c:pt idx="865">
                  <c:v>173.5</c:v>
                </c:pt>
                <c:pt idx="866">
                  <c:v>173.5</c:v>
                </c:pt>
                <c:pt idx="867">
                  <c:v>173.5</c:v>
                </c:pt>
                <c:pt idx="868">
                  <c:v>173.5</c:v>
                </c:pt>
                <c:pt idx="869">
                  <c:v>173.5</c:v>
                </c:pt>
                <c:pt idx="870">
                  <c:v>173.5</c:v>
                </c:pt>
                <c:pt idx="871">
                  <c:v>173.5</c:v>
                </c:pt>
                <c:pt idx="872">
                  <c:v>173.5</c:v>
                </c:pt>
                <c:pt idx="873">
                  <c:v>173.5</c:v>
                </c:pt>
                <c:pt idx="874">
                  <c:v>173.5</c:v>
                </c:pt>
                <c:pt idx="875">
                  <c:v>173.5</c:v>
                </c:pt>
                <c:pt idx="876">
                  <c:v>173.5</c:v>
                </c:pt>
                <c:pt idx="877">
                  <c:v>173.5</c:v>
                </c:pt>
                <c:pt idx="878">
                  <c:v>173.5</c:v>
                </c:pt>
                <c:pt idx="879">
                  <c:v>173.5</c:v>
                </c:pt>
                <c:pt idx="880">
                  <c:v>173.5</c:v>
                </c:pt>
                <c:pt idx="881">
                  <c:v>173.5</c:v>
                </c:pt>
                <c:pt idx="882">
                  <c:v>173.5</c:v>
                </c:pt>
                <c:pt idx="883">
                  <c:v>173.5</c:v>
                </c:pt>
                <c:pt idx="884">
                  <c:v>173.5</c:v>
                </c:pt>
                <c:pt idx="885">
                  <c:v>173.5</c:v>
                </c:pt>
                <c:pt idx="886">
                  <c:v>173.5</c:v>
                </c:pt>
                <c:pt idx="887">
                  <c:v>173.5</c:v>
                </c:pt>
                <c:pt idx="888">
                  <c:v>173.5</c:v>
                </c:pt>
                <c:pt idx="889">
                  <c:v>173.5</c:v>
                </c:pt>
                <c:pt idx="890">
                  <c:v>173.5</c:v>
                </c:pt>
                <c:pt idx="891">
                  <c:v>173.5</c:v>
                </c:pt>
                <c:pt idx="892">
                  <c:v>173.5</c:v>
                </c:pt>
                <c:pt idx="893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53-4C31-A918-503E7D24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671"/>
        <c:axId val="157117151"/>
      </c:scatterChart>
      <c:valAx>
        <c:axId val="157116671"/>
        <c:scaling>
          <c:orientation val="minMax"/>
          <c:max val="1.1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51"/>
        <c:crosses val="autoZero"/>
        <c:crossBetween val="midCat"/>
      </c:valAx>
      <c:valAx>
        <c:axId val="157117151"/>
        <c:scaling>
          <c:orientation val="minMax"/>
          <c:max val="18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6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Cyclic Load Stages on Noise Barier Panel </a:t>
            </a:r>
          </a:p>
        </c:rich>
      </c:tx>
      <c:layout>
        <c:manualLayout>
          <c:xMode val="edge"/>
          <c:yMode val="edge"/>
          <c:x val="0.30633804920726371"/>
          <c:y val="1.6544112857771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7551232122313"/>
          <c:y val="7.0685405048457231E-2"/>
          <c:w val="0.85121728942719188"/>
          <c:h val="0.78770786487998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'Panel 1 - Yield'!$I$18:$I$69</c:f>
              <c:numCache>
                <c:formatCode>0.0\ "%"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18.285714285714285</c:v>
                </c:pt>
                <c:pt idx="3">
                  <c:v>26.571428571428573</c:v>
                </c:pt>
                <c:pt idx="4">
                  <c:v>34.857142857142854</c:v>
                </c:pt>
                <c:pt idx="5">
                  <c:v>43.142857142857146</c:v>
                </c:pt>
                <c:pt idx="6">
                  <c:v>34.857142857142854</c:v>
                </c:pt>
                <c:pt idx="7">
                  <c:v>26.571428571428573</c:v>
                </c:pt>
                <c:pt idx="8">
                  <c:v>18.285714285714285</c:v>
                </c:pt>
                <c:pt idx="9">
                  <c:v>10</c:v>
                </c:pt>
                <c:pt idx="10">
                  <c:v>10</c:v>
                </c:pt>
                <c:pt idx="11">
                  <c:v>21.571428571428573</c:v>
                </c:pt>
                <c:pt idx="12">
                  <c:v>43.142857142857146</c:v>
                </c:pt>
                <c:pt idx="13">
                  <c:v>53.761904761904766</c:v>
                </c:pt>
                <c:pt idx="14">
                  <c:v>64.380952380952365</c:v>
                </c:pt>
                <c:pt idx="15">
                  <c:v>75</c:v>
                </c:pt>
                <c:pt idx="16">
                  <c:v>64.380952380952365</c:v>
                </c:pt>
                <c:pt idx="17">
                  <c:v>53.761904761904766</c:v>
                </c:pt>
                <c:pt idx="18">
                  <c:v>43.142857142857146</c:v>
                </c:pt>
                <c:pt idx="19">
                  <c:v>21.571428571428573</c:v>
                </c:pt>
                <c:pt idx="20">
                  <c:v>10</c:v>
                </c:pt>
                <c:pt idx="21">
                  <c:v>10</c:v>
                </c:pt>
                <c:pt idx="22">
                  <c:v>43.142857142857146</c:v>
                </c:pt>
                <c:pt idx="23">
                  <c:v>57.357142857142854</c:v>
                </c:pt>
                <c:pt idx="24">
                  <c:v>71.571428571428555</c:v>
                </c:pt>
                <c:pt idx="25">
                  <c:v>85.785714285714292</c:v>
                </c:pt>
                <c:pt idx="26">
                  <c:v>100</c:v>
                </c:pt>
                <c:pt idx="27">
                  <c:v>85.785714285714292</c:v>
                </c:pt>
                <c:pt idx="28">
                  <c:v>71.571428571428555</c:v>
                </c:pt>
                <c:pt idx="29">
                  <c:v>57.357142857142854</c:v>
                </c:pt>
                <c:pt idx="30">
                  <c:v>43.142857142857146</c:v>
                </c:pt>
                <c:pt idx="31">
                  <c:v>10</c:v>
                </c:pt>
                <c:pt idx="32">
                  <c:v>10</c:v>
                </c:pt>
                <c:pt idx="33">
                  <c:v>43.142857142857146</c:v>
                </c:pt>
                <c:pt idx="34">
                  <c:v>69.857142857142861</c:v>
                </c:pt>
                <c:pt idx="35">
                  <c:v>96.571428571428555</c:v>
                </c:pt>
                <c:pt idx="36">
                  <c:v>123.28571428571429</c:v>
                </c:pt>
                <c:pt idx="37">
                  <c:v>150</c:v>
                </c:pt>
                <c:pt idx="38">
                  <c:v>123.28571428571429</c:v>
                </c:pt>
                <c:pt idx="39">
                  <c:v>96.571428571428555</c:v>
                </c:pt>
                <c:pt idx="40">
                  <c:v>69.857142857142861</c:v>
                </c:pt>
                <c:pt idx="41">
                  <c:v>43.142857142857146</c:v>
                </c:pt>
                <c:pt idx="42">
                  <c:v>10</c:v>
                </c:pt>
                <c:pt idx="43">
                  <c:v>10</c:v>
                </c:pt>
                <c:pt idx="44">
                  <c:v>43.142857142857146</c:v>
                </c:pt>
                <c:pt idx="45">
                  <c:v>65.551020408163268</c:v>
                </c:pt>
                <c:pt idx="46">
                  <c:v>87.959183673469383</c:v>
                </c:pt>
                <c:pt idx="47">
                  <c:v>110.3673469387755</c:v>
                </c:pt>
                <c:pt idx="48">
                  <c:v>132.77551020408163</c:v>
                </c:pt>
                <c:pt idx="49">
                  <c:v>155.18367346938774</c:v>
                </c:pt>
                <c:pt idx="50">
                  <c:v>177.59183673469386</c:v>
                </c:pt>
                <c:pt idx="5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7-4925-A195-68CC25D02C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1756056"/>
        <c:axId val="641753896"/>
      </c:barChart>
      <c:catAx>
        <c:axId val="64175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3896"/>
        <c:crosses val="autoZero"/>
        <c:auto val="1"/>
        <c:lblAlgn val="ctr"/>
        <c:lblOffset val="100"/>
        <c:noMultiLvlLbl val="0"/>
      </c:catAx>
      <c:valAx>
        <c:axId val="6417538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STRENGTH III Wind Load</a:t>
                </a:r>
              </a:p>
            </c:rich>
          </c:tx>
          <c:layout>
            <c:manualLayout>
              <c:xMode val="edge"/>
              <c:yMode val="edge"/>
              <c:x val="1.093827473992808E-2"/>
              <c:y val="0.2572316760189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Panel 3 - Wind Pressure vs Deflection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Panel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'Panel 3 - Yield'!$H$18:$H$69</c:f>
              <c:numCache>
                <c:formatCode>0.000\ "in."</c:formatCode>
                <c:ptCount val="52"/>
                <c:pt idx="0">
                  <c:v>0</c:v>
                </c:pt>
                <c:pt idx="1">
                  <c:v>3.937007874015748E-2</c:v>
                </c:pt>
                <c:pt idx="2">
                  <c:v>0.11811023622047245</c:v>
                </c:pt>
                <c:pt idx="3">
                  <c:v>0.21653543307086615</c:v>
                </c:pt>
                <c:pt idx="4">
                  <c:v>0.29527559055118113</c:v>
                </c:pt>
                <c:pt idx="5">
                  <c:v>0.39370078740157483</c:v>
                </c:pt>
                <c:pt idx="6">
                  <c:v>0.37401574803149606</c:v>
                </c:pt>
                <c:pt idx="7">
                  <c:v>0.3346456692913386</c:v>
                </c:pt>
                <c:pt idx="8">
                  <c:v>0.27559055118110237</c:v>
                </c:pt>
                <c:pt idx="9">
                  <c:v>0.19685039370078741</c:v>
                </c:pt>
                <c:pt idx="10">
                  <c:v>0.19685039370078741</c:v>
                </c:pt>
                <c:pt idx="11">
                  <c:v>0.21653543307086615</c:v>
                </c:pt>
                <c:pt idx="12">
                  <c:v>0.41338582677165359</c:v>
                </c:pt>
                <c:pt idx="13">
                  <c:v>0.55118110236220474</c:v>
                </c:pt>
                <c:pt idx="14">
                  <c:v>0.62992125984251968</c:v>
                </c:pt>
                <c:pt idx="15">
                  <c:v>0.74803149606299213</c:v>
                </c:pt>
                <c:pt idx="16">
                  <c:v>0.74803149606299213</c:v>
                </c:pt>
                <c:pt idx="17">
                  <c:v>0.62992125984251968</c:v>
                </c:pt>
                <c:pt idx="18">
                  <c:v>0.55118110236220474</c:v>
                </c:pt>
                <c:pt idx="19">
                  <c:v>0.35433070866141736</c:v>
                </c:pt>
                <c:pt idx="20">
                  <c:v>0.27559055118110237</c:v>
                </c:pt>
                <c:pt idx="21">
                  <c:v>0.27559055118110237</c:v>
                </c:pt>
                <c:pt idx="22">
                  <c:v>0.47244094488188981</c:v>
                </c:pt>
                <c:pt idx="23">
                  <c:v>0.59055118110236227</c:v>
                </c:pt>
                <c:pt idx="24">
                  <c:v>0.74803149606299213</c:v>
                </c:pt>
                <c:pt idx="25">
                  <c:v>0.86614173228346458</c:v>
                </c:pt>
                <c:pt idx="26">
                  <c:v>1.0236220472440944</c:v>
                </c:pt>
                <c:pt idx="27">
                  <c:v>1.0236220472440944</c:v>
                </c:pt>
                <c:pt idx="28">
                  <c:v>0.94488188976377963</c:v>
                </c:pt>
                <c:pt idx="29">
                  <c:v>0.82677165354330717</c:v>
                </c:pt>
                <c:pt idx="30">
                  <c:v>0.70866141732283472</c:v>
                </c:pt>
                <c:pt idx="31">
                  <c:v>0.35433070866141736</c:v>
                </c:pt>
                <c:pt idx="32">
                  <c:v>0.35433070866141736</c:v>
                </c:pt>
                <c:pt idx="33">
                  <c:v>0.55118110236220474</c:v>
                </c:pt>
                <c:pt idx="34">
                  <c:v>0.74803149606299213</c:v>
                </c:pt>
                <c:pt idx="35">
                  <c:v>0.98425196850393704</c:v>
                </c:pt>
                <c:pt idx="36">
                  <c:v>1.2204724409448819</c:v>
                </c:pt>
                <c:pt idx="37">
                  <c:v>1.6535433070866143</c:v>
                </c:pt>
                <c:pt idx="38">
                  <c:v>1.6535433070866143</c:v>
                </c:pt>
                <c:pt idx="39">
                  <c:v>1.5157480314960632</c:v>
                </c:pt>
                <c:pt idx="40">
                  <c:v>1.2598425196850394</c:v>
                </c:pt>
                <c:pt idx="41">
                  <c:v>0.94488188976377963</c:v>
                </c:pt>
                <c:pt idx="42">
                  <c:v>0.51181102362204722</c:v>
                </c:pt>
                <c:pt idx="43">
                  <c:v>0.51181102362204722</c:v>
                </c:pt>
                <c:pt idx="44">
                  <c:v>0.70866141732283472</c:v>
                </c:pt>
                <c:pt idx="45">
                  <c:v>0.9055118110236221</c:v>
                </c:pt>
                <c:pt idx="46">
                  <c:v>1.1023622047244095</c:v>
                </c:pt>
                <c:pt idx="47">
                  <c:v>1.3385826771653544</c:v>
                </c:pt>
                <c:pt idx="48">
                  <c:v>1.594488188976378</c:v>
                </c:pt>
                <c:pt idx="49">
                  <c:v>1.8503937007874016</c:v>
                </c:pt>
                <c:pt idx="50">
                  <c:v>2.2637795275590551</c:v>
                </c:pt>
                <c:pt idx="51">
                  <c:v>3.484251968503937</c:v>
                </c:pt>
              </c:numCache>
            </c:numRef>
          </c:xVal>
          <c:yVal>
            <c:numRef>
              <c:f>'Panel 3 - Yield'!$D$18:$D$69</c:f>
              <c:numCache>
                <c:formatCode>0.00\ "psf"</c:formatCode>
                <c:ptCount val="52"/>
                <c:pt idx="0">
                  <c:v>0</c:v>
                </c:pt>
                <c:pt idx="1">
                  <c:v>3.5</c:v>
                </c:pt>
                <c:pt idx="2">
                  <c:v>6.4</c:v>
                </c:pt>
                <c:pt idx="3">
                  <c:v>9.3000000000000007</c:v>
                </c:pt>
                <c:pt idx="4">
                  <c:v>12.200000000000001</c:v>
                </c:pt>
                <c:pt idx="5">
                  <c:v>15.1</c:v>
                </c:pt>
                <c:pt idx="6">
                  <c:v>12.200000000000001</c:v>
                </c:pt>
                <c:pt idx="7">
                  <c:v>9.3000000000000007</c:v>
                </c:pt>
                <c:pt idx="8">
                  <c:v>6.4</c:v>
                </c:pt>
                <c:pt idx="9">
                  <c:v>3.5</c:v>
                </c:pt>
                <c:pt idx="10">
                  <c:v>3.5</c:v>
                </c:pt>
                <c:pt idx="11">
                  <c:v>7.55</c:v>
                </c:pt>
                <c:pt idx="12">
                  <c:v>15.1</c:v>
                </c:pt>
                <c:pt idx="13">
                  <c:v>18.816666666666666</c:v>
                </c:pt>
                <c:pt idx="14">
                  <c:v>22.533333333333331</c:v>
                </c:pt>
                <c:pt idx="15">
                  <c:v>26.25</c:v>
                </c:pt>
                <c:pt idx="16">
                  <c:v>22.533333333333331</c:v>
                </c:pt>
                <c:pt idx="17">
                  <c:v>18.816666666666666</c:v>
                </c:pt>
                <c:pt idx="18">
                  <c:v>15.1</c:v>
                </c:pt>
                <c:pt idx="19">
                  <c:v>7.55</c:v>
                </c:pt>
                <c:pt idx="20">
                  <c:v>3.5</c:v>
                </c:pt>
                <c:pt idx="21">
                  <c:v>3.5</c:v>
                </c:pt>
                <c:pt idx="22">
                  <c:v>15.1</c:v>
                </c:pt>
                <c:pt idx="23">
                  <c:v>20.074999999999999</c:v>
                </c:pt>
                <c:pt idx="24">
                  <c:v>25.049999999999997</c:v>
                </c:pt>
                <c:pt idx="25">
                  <c:v>30.024999999999999</c:v>
                </c:pt>
                <c:pt idx="26">
                  <c:v>35</c:v>
                </c:pt>
                <c:pt idx="27">
                  <c:v>30.024999999999999</c:v>
                </c:pt>
                <c:pt idx="28">
                  <c:v>25.049999999999997</c:v>
                </c:pt>
                <c:pt idx="29">
                  <c:v>20.074999999999999</c:v>
                </c:pt>
                <c:pt idx="30">
                  <c:v>15.1</c:v>
                </c:pt>
                <c:pt idx="31">
                  <c:v>3.5</c:v>
                </c:pt>
                <c:pt idx="32">
                  <c:v>3.5</c:v>
                </c:pt>
                <c:pt idx="33">
                  <c:v>15.1</c:v>
                </c:pt>
                <c:pt idx="34">
                  <c:v>24.45</c:v>
                </c:pt>
                <c:pt idx="35">
                  <c:v>33.799999999999997</c:v>
                </c:pt>
                <c:pt idx="36">
                  <c:v>43.15</c:v>
                </c:pt>
                <c:pt idx="37">
                  <c:v>52.5</c:v>
                </c:pt>
                <c:pt idx="38">
                  <c:v>43.15</c:v>
                </c:pt>
                <c:pt idx="39">
                  <c:v>33.799999999999997</c:v>
                </c:pt>
                <c:pt idx="40">
                  <c:v>24.45</c:v>
                </c:pt>
                <c:pt idx="41">
                  <c:v>15.1</c:v>
                </c:pt>
                <c:pt idx="42">
                  <c:v>3.5</c:v>
                </c:pt>
                <c:pt idx="43">
                  <c:v>3.5</c:v>
                </c:pt>
                <c:pt idx="44">
                  <c:v>15.1</c:v>
                </c:pt>
                <c:pt idx="45">
                  <c:v>22.942857142857143</c:v>
                </c:pt>
                <c:pt idx="46">
                  <c:v>30.785714285714285</c:v>
                </c:pt>
                <c:pt idx="47">
                  <c:v>38.628571428571426</c:v>
                </c:pt>
                <c:pt idx="48">
                  <c:v>46.471428571428568</c:v>
                </c:pt>
                <c:pt idx="49">
                  <c:v>54.31428571428571</c:v>
                </c:pt>
                <c:pt idx="50">
                  <c:v>62.157142857142851</c:v>
                </c:pt>
                <c:pt idx="5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8-4387-ACA2-AC11876F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671"/>
        <c:axId val="157117151"/>
      </c:scatterChart>
      <c:valAx>
        <c:axId val="1571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in.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151"/>
        <c:crosses val="autoZero"/>
        <c:crossBetween val="midCat"/>
      </c:valAx>
      <c:valAx>
        <c:axId val="157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ps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66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.emf"/><Relationship Id="rId1" Type="http://schemas.openxmlformats.org/officeDocument/2006/relationships/chart" Target="../charts/chart11.xml"/><Relationship Id="rId4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emf"/><Relationship Id="rId1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emf"/><Relationship Id="rId1" Type="http://schemas.openxmlformats.org/officeDocument/2006/relationships/chart" Target="../charts/chart5.xml"/><Relationship Id="rId4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.emf"/><Relationship Id="rId1" Type="http://schemas.openxmlformats.org/officeDocument/2006/relationships/chart" Target="../charts/chart8.xm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</xdr:colOff>
      <xdr:row>71</xdr:row>
      <xdr:rowOff>63499</xdr:rowOff>
    </xdr:from>
    <xdr:to>
      <xdr:col>8</xdr:col>
      <xdr:colOff>676275</xdr:colOff>
      <xdr:row>87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5FBB-B0B5-4E83-926D-3802597A4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36652</xdr:colOff>
      <xdr:row>95</xdr:row>
      <xdr:rowOff>43560</xdr:rowOff>
    </xdr:from>
    <xdr:to>
      <xdr:col>6</xdr:col>
      <xdr:colOff>907383</xdr:colOff>
      <xdr:row>111</xdr:row>
      <xdr:rowOff>157930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9C54AB-30AC-44AB-B1EB-911F8F9D5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727" y="18922110"/>
          <a:ext cx="4147331" cy="3162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305452</xdr:colOff>
      <xdr:row>0</xdr:row>
      <xdr:rowOff>28575</xdr:rowOff>
    </xdr:from>
    <xdr:to>
      <xdr:col>2</xdr:col>
      <xdr:colOff>685800</xdr:colOff>
      <xdr:row>3</xdr:row>
      <xdr:rowOff>162693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CA0908-B3FE-45AD-9AE2-C5BA6FE41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52" y="28575"/>
          <a:ext cx="1361423" cy="95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384462</xdr:colOff>
      <xdr:row>36</xdr:row>
      <xdr:rowOff>135947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664FB-0249-4E96-A8A1-BD0EE7B8F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</xdr:colOff>
      <xdr:row>71</xdr:row>
      <xdr:rowOff>63499</xdr:rowOff>
    </xdr:from>
    <xdr:to>
      <xdr:col>8</xdr:col>
      <xdr:colOff>676275</xdr:colOff>
      <xdr:row>87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FA6CE-5282-4F0E-8D60-3AD099897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36652</xdr:colOff>
      <xdr:row>95</xdr:row>
      <xdr:rowOff>43560</xdr:rowOff>
    </xdr:from>
    <xdr:to>
      <xdr:col>6</xdr:col>
      <xdr:colOff>907383</xdr:colOff>
      <xdr:row>111</xdr:row>
      <xdr:rowOff>157930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9E1A94-DEA3-49C0-A4E8-51E824BBD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727" y="18922110"/>
          <a:ext cx="4147331" cy="3162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601266</xdr:colOff>
      <xdr:row>15</xdr:row>
      <xdr:rowOff>142875</xdr:rowOff>
    </xdr:from>
    <xdr:to>
      <xdr:col>39</xdr:col>
      <xdr:colOff>378509</xdr:colOff>
      <xdr:row>51</xdr:row>
      <xdr:rowOff>59747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AB115-67A4-4652-86E1-60D3ECE3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0</xdr:row>
      <xdr:rowOff>0</xdr:rowOff>
    </xdr:from>
    <xdr:to>
      <xdr:col>2</xdr:col>
      <xdr:colOff>666750</xdr:colOff>
      <xdr:row>3</xdr:row>
      <xdr:rowOff>181260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E43C3D-F366-40CE-BC0F-467557E70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1428750" cy="1000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0.26709</cdr:x>
      <cdr:y>0.3143</cdr:y>
    </cdr:from>
    <cdr:to>
      <cdr:x>0.40376</cdr:x>
      <cdr:y>0.41429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DFF64-7395-2BD8-5297-18F32FBFB416}"/>
            </a:ext>
          </a:extLst>
        </cdr:cNvPr>
        <cdr:cNvSpPr txBox="1"/>
      </cdr:nvSpPr>
      <cdr:spPr>
        <a:xfrm xmlns:a="http://schemas.openxmlformats.org/drawingml/2006/main">
          <a:off x="3346305" y="2200437"/>
          <a:ext cx="1712316" cy="700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Point of yield:</a:t>
          </a:r>
        </a:p>
        <a:p xmlns:a="http://schemas.openxmlformats.org/drawingml/2006/main">
          <a:r>
            <a:rPr lang="en-US" sz="1200"/>
            <a:t>Wind Pressure = 49psf </a:t>
          </a:r>
        </a:p>
        <a:p xmlns:a="http://schemas.openxmlformats.org/drawingml/2006/main">
          <a:r>
            <a:rPr lang="en-US" sz="1200"/>
            <a:t>Deflection = 1.4in</a:t>
          </a:r>
        </a:p>
      </cdr:txBody>
    </cdr:sp>
  </cdr:relSizeAnchor>
  <cdr:relSizeAnchor xmlns:cdr="http://schemas.openxmlformats.org/drawingml/2006/chartDrawing">
    <cdr:from>
      <cdr:x>0.06362</cdr:x>
      <cdr:y>0.4124</cdr:y>
    </cdr:from>
    <cdr:to>
      <cdr:x>0.35732</cdr:x>
      <cdr:y>0.94788</cdr:y>
    </cdr:to>
    <cdr:cxnSp macro="">
      <cdr:nvCxnSpPr>
        <cdr:cNvPr id="45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2F68CF7-3E9F-DDE5-A28A-5648B51E3E4E}"/>
            </a:ext>
          </a:extLst>
        </cdr:cNvPr>
        <cdr:cNvCxnSpPr/>
      </cdr:nvCxnSpPr>
      <cdr:spPr>
        <a:xfrm xmlns:a="http://schemas.openxmlformats.org/drawingml/2006/main" flipV="1">
          <a:off x="797085" y="2887265"/>
          <a:ext cx="3679665" cy="374892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0.21843</cdr:x>
      <cdr:y>0.56364</cdr:y>
    </cdr:from>
    <cdr:to>
      <cdr:x>0.27723</cdr:x>
      <cdr:y>0.66048</cdr:y>
    </cdr:to>
    <cdr:cxnSp macro="">
      <cdr:nvCxnSpPr>
        <cdr:cNvPr id="58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65F67662-DA70-65DA-9CE9-E77CCA74067D}"/>
            </a:ext>
          </a:extLst>
        </cdr:cNvPr>
        <cdr:cNvCxnSpPr/>
      </cdr:nvCxnSpPr>
      <cdr:spPr>
        <a:xfrm xmlns:a="http://schemas.openxmlformats.org/drawingml/2006/main" flipV="1">
          <a:off x="2739958" y="3939702"/>
          <a:ext cx="737681" cy="67688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0.35637</cdr:x>
      <cdr:y>0.18266</cdr:y>
    </cdr:from>
    <cdr:to>
      <cdr:x>0.90311</cdr:x>
      <cdr:y>0.41155</cdr:y>
    </cdr:to>
    <cdr:cxnSp macro="">
      <cdr:nvCxnSpPr>
        <cdr:cNvPr id="6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B6989CA-B2DF-6C49-F69E-8DD22E0A5BDA}"/>
            </a:ext>
          </a:extLst>
        </cdr:cNvPr>
        <cdr:cNvCxnSpPr/>
      </cdr:nvCxnSpPr>
      <cdr:spPr>
        <a:xfrm xmlns:a="http://schemas.openxmlformats.org/drawingml/2006/main" flipH="1">
          <a:off x="4464843" y="1278838"/>
          <a:ext cx="6850100" cy="1602474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0.06098</cdr:x>
      <cdr:y>0.78284</cdr:y>
    </cdr:from>
    <cdr:to>
      <cdr:x>0.13409</cdr:x>
      <cdr:y>0.94701</cdr:y>
    </cdr:to>
    <cdr:cxnSp macro="">
      <cdr:nvCxnSpPr>
        <cdr:cNvPr id="66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CDFEA61-9626-DDC0-1003-2816F3F62815}"/>
            </a:ext>
          </a:extLst>
        </cdr:cNvPr>
        <cdr:cNvCxnSpPr/>
      </cdr:nvCxnSpPr>
      <cdr:spPr>
        <a:xfrm xmlns:a="http://schemas.openxmlformats.org/drawingml/2006/main" flipV="1">
          <a:off x="764935" y="5471809"/>
          <a:ext cx="917140" cy="114749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0.13506</cdr:x>
      <cdr:y>0.66222</cdr:y>
    </cdr:from>
    <cdr:to>
      <cdr:x>0.2152</cdr:x>
      <cdr:y>0.78342</cdr:y>
    </cdr:to>
    <cdr:cxnSp macro="">
      <cdr:nvCxnSpPr>
        <cdr:cNvPr id="6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1E10AC3-003C-59C4-57AE-E793ED4B1E72}"/>
            </a:ext>
          </a:extLst>
        </cdr:cNvPr>
        <cdr:cNvCxnSpPr/>
      </cdr:nvCxnSpPr>
      <cdr:spPr>
        <a:xfrm xmlns:a="http://schemas.openxmlformats.org/drawingml/2006/main" flipV="1">
          <a:off x="1694234" y="4628745"/>
          <a:ext cx="1005192" cy="84711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0.27659</cdr:x>
      <cdr:y>0.37354</cdr:y>
    </cdr:from>
    <cdr:to>
      <cdr:x>0.43746</cdr:x>
      <cdr:y>0.5648</cdr:y>
    </cdr:to>
    <cdr:cxnSp macro="">
      <cdr:nvCxnSpPr>
        <cdr:cNvPr id="69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C0437AE-5E55-6B1F-6DF7-46FB86CFD05E}"/>
            </a:ext>
          </a:extLst>
        </cdr:cNvPr>
        <cdr:cNvCxnSpPr/>
      </cdr:nvCxnSpPr>
      <cdr:spPr>
        <a:xfrm xmlns:a="http://schemas.openxmlformats.org/drawingml/2006/main" flipV="1">
          <a:off x="3469532" y="2610929"/>
          <a:ext cx="2017982" cy="133688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0.43776</cdr:x>
      <cdr:y>0.35373</cdr:y>
    </cdr:from>
    <cdr:to>
      <cdr:x>0.49566</cdr:x>
      <cdr:y>0.37354</cdr:y>
    </cdr:to>
    <cdr:cxnSp macro="">
      <cdr:nvCxnSpPr>
        <cdr:cNvPr id="70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BE33D4F7-5F90-3A0B-CE7A-A2BBDDF01D2F}"/>
            </a:ext>
          </a:extLst>
        </cdr:cNvPr>
        <cdr:cNvCxnSpPr/>
      </cdr:nvCxnSpPr>
      <cdr:spPr>
        <a:xfrm xmlns:a="http://schemas.openxmlformats.org/drawingml/2006/main" flipV="1">
          <a:off x="5491278" y="2472447"/>
          <a:ext cx="726318" cy="13848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0.05892</cdr:x>
      <cdr:y>0.41188</cdr:y>
    </cdr:from>
    <cdr:to>
      <cdr:x>0.35711</cdr:x>
      <cdr:y>0.41188</cdr:y>
    </cdr:to>
    <cdr:cxnSp macro="">
      <cdr:nvCxnSpPr>
        <cdr:cNvPr id="71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CF71F9A2-7009-4FF8-6873-EC542E521F23}"/>
            </a:ext>
          </a:extLst>
        </cdr:cNvPr>
        <cdr:cNvCxnSpPr/>
      </cdr:nvCxnSpPr>
      <cdr:spPr>
        <a:xfrm xmlns:a="http://schemas.openxmlformats.org/drawingml/2006/main" flipH="1">
          <a:off x="738187" y="2883592"/>
          <a:ext cx="3735941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0.35661</cdr:x>
      <cdr:y>0.40721</cdr:y>
    </cdr:from>
    <cdr:to>
      <cdr:x>0.35661</cdr:x>
      <cdr:y>0.95575</cdr:y>
    </cdr:to>
    <cdr:cxnSp macro="">
      <cdr:nvCxnSpPr>
        <cdr:cNvPr id="72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FC80E341-4F38-1C55-E2E6-4258B0A51CE2}"/>
            </a:ext>
          </a:extLst>
        </cdr:cNvPr>
        <cdr:cNvCxnSpPr/>
      </cdr:nvCxnSpPr>
      <cdr:spPr>
        <a:xfrm xmlns:a="http://schemas.openxmlformats.org/drawingml/2006/main">
          <a:off x="4467860" y="2850915"/>
          <a:ext cx="0" cy="3840397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295275</xdr:colOff>
      <xdr:row>36</xdr:row>
      <xdr:rowOff>140990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92B90-A456-4B82-BC00-058A86C41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0.19201</cdr:x>
      <cdr:y>0.26803</cdr:y>
    </cdr:from>
    <cdr:to>
      <cdr:x>0.32868</cdr:x>
      <cdr:y>0.36802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DFF64-7395-2BD8-5297-18F32FBFB416}"/>
            </a:ext>
          </a:extLst>
        </cdr:cNvPr>
        <cdr:cNvSpPr txBox="1"/>
      </cdr:nvSpPr>
      <cdr:spPr>
        <a:xfrm xmlns:a="http://schemas.openxmlformats.org/drawingml/2006/main">
          <a:off x="2631755" y="1875933"/>
          <a:ext cx="1873264" cy="69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Average Point of Yield:</a:t>
          </a:r>
        </a:p>
        <a:p xmlns:a="http://schemas.openxmlformats.org/drawingml/2006/main">
          <a:r>
            <a:rPr lang="en-US" sz="1200"/>
            <a:t>Wind Pressure = 51psf </a:t>
          </a:r>
        </a:p>
        <a:p xmlns:a="http://schemas.openxmlformats.org/drawingml/2006/main">
          <a:r>
            <a:rPr lang="en-US" sz="1200"/>
            <a:t>Deflection = 1.6in</a:t>
          </a:r>
        </a:p>
      </cdr:txBody>
    </cdr:sp>
  </cdr:relSizeAnchor>
  <cdr:relSizeAnchor xmlns:cdr="http://schemas.openxmlformats.org/drawingml/2006/chartDrawing">
    <cdr:from>
      <cdr:x>0.27936</cdr:x>
      <cdr:y>0.18372</cdr:y>
    </cdr:from>
    <cdr:to>
      <cdr:x>0.59277</cdr:x>
      <cdr:y>0.3933</cdr:y>
    </cdr:to>
    <cdr:cxnSp macro="">
      <cdr:nvCxnSpPr>
        <cdr:cNvPr id="6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B6989CA-B2DF-6C49-F69E-8DD22E0A5BDA}"/>
            </a:ext>
          </a:extLst>
        </cdr:cNvPr>
        <cdr:cNvCxnSpPr/>
      </cdr:nvCxnSpPr>
      <cdr:spPr>
        <a:xfrm xmlns:a="http://schemas.openxmlformats.org/drawingml/2006/main" flipH="1">
          <a:off x="3829050" y="1285875"/>
          <a:ext cx="4295775" cy="146685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0.05003</cdr:x>
      <cdr:y>0.38193</cdr:y>
    </cdr:from>
    <cdr:to>
      <cdr:x>0.29835</cdr:x>
      <cdr:y>0.38193</cdr:y>
    </cdr:to>
    <cdr:cxnSp macro="">
      <cdr:nvCxnSpPr>
        <cdr:cNvPr id="71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CF71F9A2-7009-4FF8-6873-EC542E521F23}"/>
            </a:ext>
          </a:extLst>
        </cdr:cNvPr>
        <cdr:cNvCxnSpPr/>
      </cdr:nvCxnSpPr>
      <cdr:spPr>
        <a:xfrm xmlns:a="http://schemas.openxmlformats.org/drawingml/2006/main" flipH="1">
          <a:off x="685800" y="2680392"/>
          <a:ext cx="3403534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0.05559</cdr:x>
      <cdr:y>0.36064</cdr:y>
    </cdr:from>
    <cdr:to>
      <cdr:x>0.30646</cdr:x>
      <cdr:y>0.95264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AEC0654-2385-ABBD-F06B-ACA727DA87D1}"/>
            </a:ext>
          </a:extLst>
        </cdr:cNvPr>
        <cdr:cNvCxnSpPr/>
      </cdr:nvCxnSpPr>
      <cdr:spPr>
        <a:xfrm xmlns:a="http://schemas.openxmlformats.org/drawingml/2006/main" flipH="1">
          <a:off x="762000" y="2524125"/>
          <a:ext cx="3438525" cy="414337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0.29581</cdr:x>
      <cdr:y>0.38104</cdr:y>
    </cdr:from>
    <cdr:to>
      <cdr:x>0.29773</cdr:x>
      <cdr:y>0.96079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BA12769C-69D1-1372-2BD4-08239CC46E04}"/>
            </a:ext>
          </a:extLst>
        </cdr:cNvPr>
        <cdr:cNvCxnSpPr/>
      </cdr:nvCxnSpPr>
      <cdr:spPr>
        <a:xfrm xmlns:a="http://schemas.openxmlformats.org/drawingml/2006/main">
          <a:off x="4054520" y="2674155"/>
          <a:ext cx="26269" cy="4068695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25</xdr:col>
      <xdr:colOff>384462</xdr:colOff>
      <xdr:row>37</xdr:row>
      <xdr:rowOff>135947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D3D99-7462-444D-BCD3-F7B76714D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</xdr:colOff>
      <xdr:row>71</xdr:row>
      <xdr:rowOff>63499</xdr:rowOff>
    </xdr:from>
    <xdr:to>
      <xdr:col>8</xdr:col>
      <xdr:colOff>676275</xdr:colOff>
      <xdr:row>87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CECC6-1029-41D7-A28D-E2427FBCF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36652</xdr:colOff>
      <xdr:row>95</xdr:row>
      <xdr:rowOff>43560</xdr:rowOff>
    </xdr:from>
    <xdr:to>
      <xdr:col>6</xdr:col>
      <xdr:colOff>907383</xdr:colOff>
      <xdr:row>111</xdr:row>
      <xdr:rowOff>157930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24B4DA-2E15-43DD-A28F-68B3373F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231" y="20101205"/>
          <a:ext cx="4144323" cy="3162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9525</xdr:rowOff>
    </xdr:from>
    <xdr:to>
      <xdr:col>2</xdr:col>
      <xdr:colOff>676275</xdr:colOff>
      <xdr:row>3</xdr:row>
      <xdr:rowOff>184115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A9407F-0B33-49F0-9CF1-3E23C8CD1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525"/>
          <a:ext cx="1419225" cy="993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16</xdr:row>
      <xdr:rowOff>0</xdr:rowOff>
    </xdr:from>
    <xdr:to>
      <xdr:col>39</xdr:col>
      <xdr:colOff>384462</xdr:colOff>
      <xdr:row>51</xdr:row>
      <xdr:rowOff>107372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E80A48-50EB-4BDF-890B-6A7CDE7C4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0.29162</cdr:x>
      <cdr:y>0.32139</cdr:y>
    </cdr:from>
    <cdr:to>
      <cdr:x>0.42829</cdr:x>
      <cdr:y>0.42138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DFF64-7395-2BD8-5297-18F32FBFB416}"/>
            </a:ext>
          </a:extLst>
        </cdr:cNvPr>
        <cdr:cNvSpPr txBox="1"/>
      </cdr:nvSpPr>
      <cdr:spPr>
        <a:xfrm xmlns:a="http://schemas.openxmlformats.org/drawingml/2006/main">
          <a:off x="3641448" y="2249411"/>
          <a:ext cx="1706573" cy="69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Point of yield:</a:t>
          </a:r>
        </a:p>
        <a:p xmlns:a="http://schemas.openxmlformats.org/drawingml/2006/main">
          <a:r>
            <a:rPr lang="en-US" sz="1200"/>
            <a:t>Wind Pressure = 48psf </a:t>
          </a:r>
        </a:p>
        <a:p xmlns:a="http://schemas.openxmlformats.org/drawingml/2006/main">
          <a:r>
            <a:rPr lang="en-US" sz="1200"/>
            <a:t>Deflection = 1.4in</a:t>
          </a:r>
        </a:p>
      </cdr:txBody>
    </cdr:sp>
  </cdr:relSizeAnchor>
  <cdr:relSizeAnchor xmlns:cdr="http://schemas.openxmlformats.org/drawingml/2006/chartDrawing">
    <cdr:from>
      <cdr:x>0.38858</cdr:x>
      <cdr:y>0.18249</cdr:y>
    </cdr:from>
    <cdr:to>
      <cdr:x>0.9096</cdr:x>
      <cdr:y>0.42428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B6989CA-B2DF-6C49-F69E-8DD22E0A5BDA}"/>
            </a:ext>
          </a:extLst>
        </cdr:cNvPr>
        <cdr:cNvCxnSpPr/>
      </cdr:nvCxnSpPr>
      <cdr:spPr>
        <a:xfrm xmlns:a="http://schemas.openxmlformats.org/drawingml/2006/main" flipH="1">
          <a:off x="4852147" y="1277271"/>
          <a:ext cx="6505836" cy="169228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0.06362</cdr:x>
      <cdr:y>0.42589</cdr:y>
    </cdr:from>
    <cdr:to>
      <cdr:x>0.38768</cdr:x>
      <cdr:y>0.94788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2F68CF7-3E9F-DDE5-A28A-5648B51E3E4E}"/>
            </a:ext>
          </a:extLst>
        </cdr:cNvPr>
        <cdr:cNvCxnSpPr/>
      </cdr:nvCxnSpPr>
      <cdr:spPr>
        <a:xfrm xmlns:a="http://schemas.openxmlformats.org/drawingml/2006/main" flipV="1">
          <a:off x="800100" y="2980356"/>
          <a:ext cx="4075597" cy="3652913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0.14763</cdr:x>
      <cdr:y>0.65975</cdr:y>
    </cdr:from>
    <cdr:to>
      <cdr:x>0.23754</cdr:x>
      <cdr:y>0.782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1E10AC3-003C-59C4-57AE-E793ED4B1E72}"/>
            </a:ext>
          </a:extLst>
        </cdr:cNvPr>
        <cdr:cNvCxnSpPr/>
      </cdr:nvCxnSpPr>
      <cdr:spPr>
        <a:xfrm xmlns:a="http://schemas.openxmlformats.org/drawingml/2006/main" flipV="1">
          <a:off x="1860514" y="4608426"/>
          <a:ext cx="1133094" cy="85392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0.23717</cdr:x>
      <cdr:y>0.56474</cdr:y>
    </cdr:from>
    <cdr:to>
      <cdr:x>0.30784</cdr:x>
      <cdr:y>0.65975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65F67662-DA70-65DA-9CE9-E77CCA74067D}"/>
            </a:ext>
          </a:extLst>
        </cdr:cNvPr>
        <cdr:cNvCxnSpPr/>
      </cdr:nvCxnSpPr>
      <cdr:spPr>
        <a:xfrm xmlns:a="http://schemas.openxmlformats.org/drawingml/2006/main" flipV="1">
          <a:off x="2988945" y="3944775"/>
          <a:ext cx="890621" cy="66365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0.30821</cdr:x>
      <cdr:y>0.37207</cdr:y>
    </cdr:from>
    <cdr:to>
      <cdr:x>0.48913</cdr:x>
      <cdr:y>0.56474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C0437AE-5E55-6B1F-6DF7-46FB86CFD05E}"/>
            </a:ext>
          </a:extLst>
        </cdr:cNvPr>
        <cdr:cNvCxnSpPr/>
      </cdr:nvCxnSpPr>
      <cdr:spPr>
        <a:xfrm xmlns:a="http://schemas.openxmlformats.org/drawingml/2006/main" flipV="1">
          <a:off x="3884229" y="2598911"/>
          <a:ext cx="2280178" cy="134586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0.48876</cdr:x>
      <cdr:y>0.26708</cdr:y>
    </cdr:from>
    <cdr:to>
      <cdr:x>0.68073</cdr:x>
      <cdr:y>0.37273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BE33D4F7-5F90-3A0B-CE7A-A2BBDDF01D2F}"/>
            </a:ext>
          </a:extLst>
        </cdr:cNvPr>
        <cdr:cNvCxnSpPr/>
      </cdr:nvCxnSpPr>
      <cdr:spPr>
        <a:xfrm xmlns:a="http://schemas.openxmlformats.org/drawingml/2006/main" flipV="1">
          <a:off x="6159743" y="1865586"/>
          <a:ext cx="2419326" cy="73796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0.05743</cdr:x>
      <cdr:y>0.42428</cdr:y>
    </cdr:from>
    <cdr:to>
      <cdr:x>0.38858</cdr:x>
      <cdr:y>0.42428</cdr:y>
    </cdr:to>
    <cdr:cxnSp macro="">
      <cdr:nvCxnSpPr>
        <cdr:cNvPr id="38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CF71F9A2-7009-4FF8-6873-EC542E521F23}"/>
            </a:ext>
          </a:extLst>
        </cdr:cNvPr>
        <cdr:cNvCxnSpPr/>
      </cdr:nvCxnSpPr>
      <cdr:spPr>
        <a:xfrm xmlns:a="http://schemas.openxmlformats.org/drawingml/2006/main" flipH="1">
          <a:off x="717177" y="2969559"/>
          <a:ext cx="4134970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0.38858</cdr:x>
      <cdr:y>0.42428</cdr:y>
    </cdr:from>
    <cdr:to>
      <cdr:x>0.38858</cdr:x>
      <cdr:y>0.95264</cdr:y>
    </cdr:to>
    <cdr:cxnSp macro="">
      <cdr:nvCxnSpPr>
        <cdr:cNvPr id="41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FC80E341-4F38-1C55-E2E6-4258B0A51CE2}"/>
            </a:ext>
          </a:extLst>
        </cdr:cNvPr>
        <cdr:cNvCxnSpPr/>
      </cdr:nvCxnSpPr>
      <cdr:spPr>
        <a:xfrm xmlns:a="http://schemas.openxmlformats.org/drawingml/2006/main">
          <a:off x="4852147" y="2969559"/>
          <a:ext cx="0" cy="3697941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0.29162</cdr:x>
      <cdr:y>0.32139</cdr:y>
    </cdr:from>
    <cdr:to>
      <cdr:x>0.42829</cdr:x>
      <cdr:y>0.42138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D89DFF64-7395-2BD8-5297-18F32FBFB416}"/>
            </a:ext>
          </a:extLst>
        </cdr:cNvPr>
        <cdr:cNvSpPr txBox="1"/>
      </cdr:nvSpPr>
      <cdr:spPr>
        <a:xfrm xmlns:a="http://schemas.openxmlformats.org/drawingml/2006/main">
          <a:off x="3641448" y="2249411"/>
          <a:ext cx="1706573" cy="69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Point of yield:</a:t>
          </a:r>
        </a:p>
        <a:p xmlns:a="http://schemas.openxmlformats.org/drawingml/2006/main">
          <a:r>
            <a:rPr lang="en-US" sz="1200"/>
            <a:t>Wind Pressure = 48psf </a:t>
          </a:r>
        </a:p>
        <a:p xmlns:a="http://schemas.openxmlformats.org/drawingml/2006/main">
          <a:r>
            <a:rPr lang="en-US" sz="1200"/>
            <a:t>Deflection = 1.4in</a:t>
          </a:r>
        </a:p>
      </cdr:txBody>
    </cdr:sp>
  </cdr:relSizeAnchor>
  <cdr:relSizeAnchor xmlns:cdr="http://schemas.openxmlformats.org/drawingml/2006/chartDrawing">
    <cdr:from>
      <cdr:x>0.38858</cdr:x>
      <cdr:y>0.18249</cdr:y>
    </cdr:from>
    <cdr:to>
      <cdr:x>0.9096</cdr:x>
      <cdr:y>0.42428</cdr:y>
    </cdr:to>
    <cdr:cxnSp macro="">
      <cdr:nvCxnSpPr>
        <cdr:cNvPr id="4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B6989CA-B2DF-6C49-F69E-8DD22E0A5BDA}"/>
            </a:ext>
          </a:extLst>
        </cdr:cNvPr>
        <cdr:cNvCxnSpPr/>
      </cdr:nvCxnSpPr>
      <cdr:spPr>
        <a:xfrm xmlns:a="http://schemas.openxmlformats.org/drawingml/2006/main" flipH="1">
          <a:off x="4852147" y="1277271"/>
          <a:ext cx="6505836" cy="169228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0.06362</cdr:x>
      <cdr:y>0.42589</cdr:y>
    </cdr:from>
    <cdr:to>
      <cdr:x>0.38768</cdr:x>
      <cdr:y>0.94788</cdr:y>
    </cdr:to>
    <cdr:cxnSp macro="">
      <cdr:nvCxnSpPr>
        <cdr:cNvPr id="45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2F68CF7-3E9F-DDE5-A28A-5648B51E3E4E}"/>
            </a:ext>
          </a:extLst>
        </cdr:cNvPr>
        <cdr:cNvCxnSpPr/>
      </cdr:nvCxnSpPr>
      <cdr:spPr>
        <a:xfrm xmlns:a="http://schemas.openxmlformats.org/drawingml/2006/main" flipV="1">
          <a:off x="794397" y="2980765"/>
          <a:ext cx="4046545" cy="365341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0.14763</cdr:x>
      <cdr:y>0.65975</cdr:y>
    </cdr:from>
    <cdr:to>
      <cdr:x>0.23754</cdr:x>
      <cdr:y>0.782</cdr:y>
    </cdr:to>
    <cdr:cxnSp macro="">
      <cdr:nvCxnSpPr>
        <cdr:cNvPr id="4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1E10AC3-003C-59C4-57AE-E793ED4B1E72}"/>
            </a:ext>
          </a:extLst>
        </cdr:cNvPr>
        <cdr:cNvCxnSpPr/>
      </cdr:nvCxnSpPr>
      <cdr:spPr>
        <a:xfrm xmlns:a="http://schemas.openxmlformats.org/drawingml/2006/main" flipV="1">
          <a:off x="1860514" y="4608426"/>
          <a:ext cx="1133094" cy="85392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0.23717</cdr:x>
      <cdr:y>0.56474</cdr:y>
    </cdr:from>
    <cdr:to>
      <cdr:x>0.30784</cdr:x>
      <cdr:y>0.65975</cdr:y>
    </cdr:to>
    <cdr:cxnSp macro="">
      <cdr:nvCxnSpPr>
        <cdr:cNvPr id="48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65F67662-DA70-65DA-9CE9-E77CCA74067D}"/>
            </a:ext>
          </a:extLst>
        </cdr:cNvPr>
        <cdr:cNvCxnSpPr/>
      </cdr:nvCxnSpPr>
      <cdr:spPr>
        <a:xfrm xmlns:a="http://schemas.openxmlformats.org/drawingml/2006/main" flipV="1">
          <a:off x="2988945" y="3944775"/>
          <a:ext cx="890621" cy="66365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0.30821</cdr:x>
      <cdr:y>0.37207</cdr:y>
    </cdr:from>
    <cdr:to>
      <cdr:x>0.48913</cdr:x>
      <cdr:y>0.56474</cdr:y>
    </cdr:to>
    <cdr:cxnSp macro="">
      <cdr:nvCxnSpPr>
        <cdr:cNvPr id="49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C0437AE-5E55-6B1F-6DF7-46FB86CFD05E}"/>
            </a:ext>
          </a:extLst>
        </cdr:cNvPr>
        <cdr:cNvCxnSpPr/>
      </cdr:nvCxnSpPr>
      <cdr:spPr>
        <a:xfrm xmlns:a="http://schemas.openxmlformats.org/drawingml/2006/main" flipV="1">
          <a:off x="3884229" y="2598911"/>
          <a:ext cx="2280178" cy="134586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0.48876</cdr:x>
      <cdr:y>0.26708</cdr:y>
    </cdr:from>
    <cdr:to>
      <cdr:x>0.68073</cdr:x>
      <cdr:y>0.37273</cdr:y>
    </cdr:to>
    <cdr:cxnSp macro="">
      <cdr:nvCxnSpPr>
        <cdr:cNvPr id="50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BE33D4F7-5F90-3A0B-CE7A-A2BBDDF01D2F}"/>
            </a:ext>
          </a:extLst>
        </cdr:cNvPr>
        <cdr:cNvCxnSpPr/>
      </cdr:nvCxnSpPr>
      <cdr:spPr>
        <a:xfrm xmlns:a="http://schemas.openxmlformats.org/drawingml/2006/main" flipV="1">
          <a:off x="6159743" y="1865586"/>
          <a:ext cx="2419326" cy="73796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0.05743</cdr:x>
      <cdr:y>0.42428</cdr:y>
    </cdr:from>
    <cdr:to>
      <cdr:x>0.38858</cdr:x>
      <cdr:y>0.42428</cdr:y>
    </cdr:to>
    <cdr:cxnSp macro="">
      <cdr:nvCxnSpPr>
        <cdr:cNvPr id="51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CF71F9A2-7009-4FF8-6873-EC542E521F23}"/>
            </a:ext>
          </a:extLst>
        </cdr:cNvPr>
        <cdr:cNvCxnSpPr/>
      </cdr:nvCxnSpPr>
      <cdr:spPr>
        <a:xfrm xmlns:a="http://schemas.openxmlformats.org/drawingml/2006/main" flipH="1">
          <a:off x="717177" y="2969559"/>
          <a:ext cx="4134970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0.38858</cdr:x>
      <cdr:y>0.42428</cdr:y>
    </cdr:from>
    <cdr:to>
      <cdr:x>0.38858</cdr:x>
      <cdr:y>0.95264</cdr:y>
    </cdr:to>
    <cdr:cxnSp macro="">
      <cdr:nvCxnSpPr>
        <cdr:cNvPr id="52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FC80E341-4F38-1C55-E2E6-4258B0A51CE2}"/>
            </a:ext>
          </a:extLst>
        </cdr:cNvPr>
        <cdr:cNvCxnSpPr/>
      </cdr:nvCxnSpPr>
      <cdr:spPr>
        <a:xfrm xmlns:a="http://schemas.openxmlformats.org/drawingml/2006/main">
          <a:off x="4852147" y="2969559"/>
          <a:ext cx="0" cy="3697941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0.29162</cdr:x>
      <cdr:y>0.32139</cdr:y>
    </cdr:from>
    <cdr:to>
      <cdr:x>0.42829</cdr:x>
      <cdr:y>0.42138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D89DFF64-7395-2BD8-5297-18F32FBFB416}"/>
            </a:ext>
          </a:extLst>
        </cdr:cNvPr>
        <cdr:cNvSpPr txBox="1"/>
      </cdr:nvSpPr>
      <cdr:spPr>
        <a:xfrm xmlns:a="http://schemas.openxmlformats.org/drawingml/2006/main">
          <a:off x="3641448" y="2249411"/>
          <a:ext cx="1706573" cy="69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Point of yield:</a:t>
          </a:r>
        </a:p>
        <a:p xmlns:a="http://schemas.openxmlformats.org/drawingml/2006/main">
          <a:r>
            <a:rPr lang="en-US" sz="1200"/>
            <a:t>Wind Pressure = 48psf </a:t>
          </a:r>
        </a:p>
        <a:p xmlns:a="http://schemas.openxmlformats.org/drawingml/2006/main">
          <a:r>
            <a:rPr lang="en-US" sz="1200"/>
            <a:t>Deflection = 1.4in</a:t>
          </a:r>
        </a:p>
      </cdr:txBody>
    </cdr:sp>
  </cdr:relSizeAnchor>
  <cdr:relSizeAnchor xmlns:cdr="http://schemas.openxmlformats.org/drawingml/2006/chartDrawing">
    <cdr:from>
      <cdr:x>0.38858</cdr:x>
      <cdr:y>0.18249</cdr:y>
    </cdr:from>
    <cdr:to>
      <cdr:x>0.9096</cdr:x>
      <cdr:y>0.42428</cdr:y>
    </cdr:to>
    <cdr:cxnSp macro="">
      <cdr:nvCxnSpPr>
        <cdr:cNvPr id="5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B6989CA-B2DF-6C49-F69E-8DD22E0A5BDA}"/>
            </a:ext>
          </a:extLst>
        </cdr:cNvPr>
        <cdr:cNvCxnSpPr/>
      </cdr:nvCxnSpPr>
      <cdr:spPr>
        <a:xfrm xmlns:a="http://schemas.openxmlformats.org/drawingml/2006/main" flipH="1">
          <a:off x="4852147" y="1277271"/>
          <a:ext cx="6505836" cy="169228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0.14763</cdr:x>
      <cdr:y>0.65975</cdr:y>
    </cdr:from>
    <cdr:to>
      <cdr:x>0.23754</cdr:x>
      <cdr:y>0.782</cdr:y>
    </cdr:to>
    <cdr:cxnSp macro="">
      <cdr:nvCxnSpPr>
        <cdr:cNvPr id="5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1E10AC3-003C-59C4-57AE-E793ED4B1E72}"/>
            </a:ext>
          </a:extLst>
        </cdr:cNvPr>
        <cdr:cNvCxnSpPr/>
      </cdr:nvCxnSpPr>
      <cdr:spPr>
        <a:xfrm xmlns:a="http://schemas.openxmlformats.org/drawingml/2006/main" flipV="1">
          <a:off x="1860514" y="4608426"/>
          <a:ext cx="1133094" cy="85392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0.23717</cdr:x>
      <cdr:y>0.56474</cdr:y>
    </cdr:from>
    <cdr:to>
      <cdr:x>0.30784</cdr:x>
      <cdr:y>0.65975</cdr:y>
    </cdr:to>
    <cdr:cxnSp macro="">
      <cdr:nvCxnSpPr>
        <cdr:cNvPr id="58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65F67662-DA70-65DA-9CE9-E77CCA74067D}"/>
            </a:ext>
          </a:extLst>
        </cdr:cNvPr>
        <cdr:cNvCxnSpPr/>
      </cdr:nvCxnSpPr>
      <cdr:spPr>
        <a:xfrm xmlns:a="http://schemas.openxmlformats.org/drawingml/2006/main" flipV="1">
          <a:off x="2988945" y="3944775"/>
          <a:ext cx="890621" cy="66365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0.30821</cdr:x>
      <cdr:y>0.37207</cdr:y>
    </cdr:from>
    <cdr:to>
      <cdr:x>0.48913</cdr:x>
      <cdr:y>0.56474</cdr:y>
    </cdr:to>
    <cdr:cxnSp macro="">
      <cdr:nvCxnSpPr>
        <cdr:cNvPr id="59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C0437AE-5E55-6B1F-6DF7-46FB86CFD05E}"/>
            </a:ext>
          </a:extLst>
        </cdr:cNvPr>
        <cdr:cNvCxnSpPr/>
      </cdr:nvCxnSpPr>
      <cdr:spPr>
        <a:xfrm xmlns:a="http://schemas.openxmlformats.org/drawingml/2006/main" flipV="1">
          <a:off x="3884229" y="2598911"/>
          <a:ext cx="2280178" cy="134586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0.48876</cdr:x>
      <cdr:y>0.26708</cdr:y>
    </cdr:from>
    <cdr:to>
      <cdr:x>0.68073</cdr:x>
      <cdr:y>0.37273</cdr:y>
    </cdr:to>
    <cdr:cxnSp macro="">
      <cdr:nvCxnSpPr>
        <cdr:cNvPr id="60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BE33D4F7-5F90-3A0B-CE7A-A2BBDDF01D2F}"/>
            </a:ext>
          </a:extLst>
        </cdr:cNvPr>
        <cdr:cNvCxnSpPr/>
      </cdr:nvCxnSpPr>
      <cdr:spPr>
        <a:xfrm xmlns:a="http://schemas.openxmlformats.org/drawingml/2006/main" flipV="1">
          <a:off x="6159743" y="1865586"/>
          <a:ext cx="2419326" cy="73796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0.05743</cdr:x>
      <cdr:y>0.42428</cdr:y>
    </cdr:from>
    <cdr:to>
      <cdr:x>0.38858</cdr:x>
      <cdr:y>0.42428</cdr:y>
    </cdr:to>
    <cdr:cxnSp macro="">
      <cdr:nvCxnSpPr>
        <cdr:cNvPr id="61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CF71F9A2-7009-4FF8-6873-EC542E521F23}"/>
            </a:ext>
          </a:extLst>
        </cdr:cNvPr>
        <cdr:cNvCxnSpPr/>
      </cdr:nvCxnSpPr>
      <cdr:spPr>
        <a:xfrm xmlns:a="http://schemas.openxmlformats.org/drawingml/2006/main" flipH="1">
          <a:off x="717177" y="2969559"/>
          <a:ext cx="4134970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0.38858</cdr:x>
      <cdr:y>0.42428</cdr:y>
    </cdr:from>
    <cdr:to>
      <cdr:x>0.38858</cdr:x>
      <cdr:y>0.95264</cdr:y>
    </cdr:to>
    <cdr:cxnSp macro="">
      <cdr:nvCxnSpPr>
        <cdr:cNvPr id="62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FC80E341-4F38-1C55-E2E6-4258B0A51CE2}"/>
            </a:ext>
          </a:extLst>
        </cdr:cNvPr>
        <cdr:cNvCxnSpPr/>
      </cdr:nvCxnSpPr>
      <cdr:spPr>
        <a:xfrm xmlns:a="http://schemas.openxmlformats.org/drawingml/2006/main">
          <a:off x="4852147" y="2969559"/>
          <a:ext cx="0" cy="3697941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0.29162</cdr:x>
      <cdr:y>0.32139</cdr:y>
    </cdr:from>
    <cdr:to>
      <cdr:x>0.42829</cdr:x>
      <cdr:y>0.42138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D89DFF64-7395-2BD8-5297-18F32FBFB416}"/>
            </a:ext>
          </a:extLst>
        </cdr:cNvPr>
        <cdr:cNvSpPr txBox="1"/>
      </cdr:nvSpPr>
      <cdr:spPr>
        <a:xfrm xmlns:a="http://schemas.openxmlformats.org/drawingml/2006/main">
          <a:off x="3641448" y="2249411"/>
          <a:ext cx="1706573" cy="69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Point of yield:</a:t>
          </a:r>
        </a:p>
        <a:p xmlns:a="http://schemas.openxmlformats.org/drawingml/2006/main">
          <a:r>
            <a:rPr lang="en-US" sz="1200"/>
            <a:t>Wind Pressure = 48psf </a:t>
          </a:r>
        </a:p>
        <a:p xmlns:a="http://schemas.openxmlformats.org/drawingml/2006/main">
          <a:r>
            <a:rPr lang="en-US" sz="1200"/>
            <a:t>Deflection = 1.4in</a:t>
          </a:r>
        </a:p>
      </cdr:txBody>
    </cdr:sp>
  </cdr:relSizeAnchor>
  <cdr:relSizeAnchor xmlns:cdr="http://schemas.openxmlformats.org/drawingml/2006/chartDrawing">
    <cdr:from>
      <cdr:x>0.38858</cdr:x>
      <cdr:y>0.18249</cdr:y>
    </cdr:from>
    <cdr:to>
      <cdr:x>0.9096</cdr:x>
      <cdr:y>0.42428</cdr:y>
    </cdr:to>
    <cdr:cxnSp macro="">
      <cdr:nvCxnSpPr>
        <cdr:cNvPr id="6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B6989CA-B2DF-6C49-F69E-8DD22E0A5BDA}"/>
            </a:ext>
          </a:extLst>
        </cdr:cNvPr>
        <cdr:cNvCxnSpPr/>
      </cdr:nvCxnSpPr>
      <cdr:spPr>
        <a:xfrm xmlns:a="http://schemas.openxmlformats.org/drawingml/2006/main" flipH="1">
          <a:off x="4852147" y="1277271"/>
          <a:ext cx="6505836" cy="169228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0.06438</cdr:x>
      <cdr:y>0.78267</cdr:y>
    </cdr:from>
    <cdr:to>
      <cdr:x>0.14726</cdr:x>
      <cdr:y>0.92881</cdr:y>
    </cdr:to>
    <cdr:cxnSp macro="">
      <cdr:nvCxnSpPr>
        <cdr:cNvPr id="66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CDFEA61-9626-DDC0-1003-2816F3F62815}"/>
            </a:ext>
          </a:extLst>
        </cdr:cNvPr>
        <cdr:cNvCxnSpPr/>
      </cdr:nvCxnSpPr>
      <cdr:spPr>
        <a:xfrm xmlns:a="http://schemas.openxmlformats.org/drawingml/2006/main" flipV="1">
          <a:off x="809625" y="5473952"/>
          <a:ext cx="1042385" cy="102209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0.14763</cdr:x>
      <cdr:y>0.65975</cdr:y>
    </cdr:from>
    <cdr:to>
      <cdr:x>0.23754</cdr:x>
      <cdr:y>0.782</cdr:y>
    </cdr:to>
    <cdr:cxnSp macro="">
      <cdr:nvCxnSpPr>
        <cdr:cNvPr id="6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1E10AC3-003C-59C4-57AE-E793ED4B1E72}"/>
            </a:ext>
          </a:extLst>
        </cdr:cNvPr>
        <cdr:cNvCxnSpPr/>
      </cdr:nvCxnSpPr>
      <cdr:spPr>
        <a:xfrm xmlns:a="http://schemas.openxmlformats.org/drawingml/2006/main" flipV="1">
          <a:off x="1860514" y="4608426"/>
          <a:ext cx="1133094" cy="85392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0.23717</cdr:x>
      <cdr:y>0.56474</cdr:y>
    </cdr:from>
    <cdr:to>
      <cdr:x>0.30784</cdr:x>
      <cdr:y>0.65975</cdr:y>
    </cdr:to>
    <cdr:cxnSp macro="">
      <cdr:nvCxnSpPr>
        <cdr:cNvPr id="68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65F67662-DA70-65DA-9CE9-E77CCA74067D}"/>
            </a:ext>
          </a:extLst>
        </cdr:cNvPr>
        <cdr:cNvCxnSpPr/>
      </cdr:nvCxnSpPr>
      <cdr:spPr>
        <a:xfrm xmlns:a="http://schemas.openxmlformats.org/drawingml/2006/main" flipV="1">
          <a:off x="2988945" y="3944775"/>
          <a:ext cx="890621" cy="66365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0.30821</cdr:x>
      <cdr:y>0.37207</cdr:y>
    </cdr:from>
    <cdr:to>
      <cdr:x>0.48913</cdr:x>
      <cdr:y>0.56474</cdr:y>
    </cdr:to>
    <cdr:cxnSp macro="">
      <cdr:nvCxnSpPr>
        <cdr:cNvPr id="69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C0437AE-5E55-6B1F-6DF7-46FB86CFD05E}"/>
            </a:ext>
          </a:extLst>
        </cdr:cNvPr>
        <cdr:cNvCxnSpPr/>
      </cdr:nvCxnSpPr>
      <cdr:spPr>
        <a:xfrm xmlns:a="http://schemas.openxmlformats.org/drawingml/2006/main" flipV="1">
          <a:off x="3884229" y="2598911"/>
          <a:ext cx="2280178" cy="134586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0.48876</cdr:x>
      <cdr:y>0.26708</cdr:y>
    </cdr:from>
    <cdr:to>
      <cdr:x>0.68073</cdr:x>
      <cdr:y>0.37273</cdr:y>
    </cdr:to>
    <cdr:cxnSp macro="">
      <cdr:nvCxnSpPr>
        <cdr:cNvPr id="70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BE33D4F7-5F90-3A0B-CE7A-A2BBDDF01D2F}"/>
            </a:ext>
          </a:extLst>
        </cdr:cNvPr>
        <cdr:cNvCxnSpPr/>
      </cdr:nvCxnSpPr>
      <cdr:spPr>
        <a:xfrm xmlns:a="http://schemas.openxmlformats.org/drawingml/2006/main" flipV="1">
          <a:off x="6159743" y="1865586"/>
          <a:ext cx="2419326" cy="73796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0.05743</cdr:x>
      <cdr:y>0.42428</cdr:y>
    </cdr:from>
    <cdr:to>
      <cdr:x>0.38858</cdr:x>
      <cdr:y>0.42428</cdr:y>
    </cdr:to>
    <cdr:cxnSp macro="">
      <cdr:nvCxnSpPr>
        <cdr:cNvPr id="71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CF71F9A2-7009-4FF8-6873-EC542E521F23}"/>
            </a:ext>
          </a:extLst>
        </cdr:cNvPr>
        <cdr:cNvCxnSpPr/>
      </cdr:nvCxnSpPr>
      <cdr:spPr>
        <a:xfrm xmlns:a="http://schemas.openxmlformats.org/drawingml/2006/main" flipH="1">
          <a:off x="717177" y="2969559"/>
          <a:ext cx="4134970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0.38858</cdr:x>
      <cdr:y>0.42428</cdr:y>
    </cdr:from>
    <cdr:to>
      <cdr:x>0.38858</cdr:x>
      <cdr:y>0.95264</cdr:y>
    </cdr:to>
    <cdr:cxnSp macro="">
      <cdr:nvCxnSpPr>
        <cdr:cNvPr id="72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FC80E341-4F38-1C55-E2E6-4258B0A51CE2}"/>
            </a:ext>
          </a:extLst>
        </cdr:cNvPr>
        <cdr:cNvCxnSpPr/>
      </cdr:nvCxnSpPr>
      <cdr:spPr>
        <a:xfrm xmlns:a="http://schemas.openxmlformats.org/drawingml/2006/main">
          <a:off x="4852147" y="2969559"/>
          <a:ext cx="0" cy="3697941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42</xdr:row>
      <xdr:rowOff>38100</xdr:rowOff>
    </xdr:from>
    <xdr:to>
      <xdr:col>23</xdr:col>
      <xdr:colOff>193962</xdr:colOff>
      <xdr:row>78</xdr:row>
      <xdr:rowOff>174047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F420D7-55C1-4F1C-BC6E-96F7AD4B7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</xdr:colOff>
      <xdr:row>71</xdr:row>
      <xdr:rowOff>63499</xdr:rowOff>
    </xdr:from>
    <xdr:to>
      <xdr:col>8</xdr:col>
      <xdr:colOff>676275</xdr:colOff>
      <xdr:row>87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713A5-CE75-4E40-AA70-0F8558511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36652</xdr:colOff>
      <xdr:row>95</xdr:row>
      <xdr:rowOff>43560</xdr:rowOff>
    </xdr:from>
    <xdr:to>
      <xdr:col>6</xdr:col>
      <xdr:colOff>907383</xdr:colOff>
      <xdr:row>111</xdr:row>
      <xdr:rowOff>157930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447382-683A-4E9C-A2D4-EDD7F35BE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727" y="18922110"/>
          <a:ext cx="4147331" cy="3162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16</xdr:row>
      <xdr:rowOff>0</xdr:rowOff>
    </xdr:from>
    <xdr:to>
      <xdr:col>39</xdr:col>
      <xdr:colOff>384462</xdr:colOff>
      <xdr:row>51</xdr:row>
      <xdr:rowOff>107372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ABDCFB-8172-4712-99FA-E28040FAF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0</xdr:row>
      <xdr:rowOff>0</xdr:rowOff>
    </xdr:from>
    <xdr:to>
      <xdr:col>2</xdr:col>
      <xdr:colOff>666750</xdr:colOff>
      <xdr:row>3</xdr:row>
      <xdr:rowOff>181260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23BC321-D74F-4765-9164-14859A5EF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1428750" cy="1000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0.27041</cdr:x>
      <cdr:y>0.3568</cdr:y>
    </cdr:from>
    <cdr:to>
      <cdr:x>0.40708</cdr:x>
      <cdr:y>0.45679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DFF64-7395-2BD8-5297-18F32FBFB416}"/>
            </a:ext>
          </a:extLst>
        </cdr:cNvPr>
        <cdr:cNvSpPr txBox="1"/>
      </cdr:nvSpPr>
      <cdr:spPr>
        <a:xfrm xmlns:a="http://schemas.openxmlformats.org/drawingml/2006/main">
          <a:off x="3400848" y="2495435"/>
          <a:ext cx="1718825" cy="699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Point of yield:</a:t>
          </a:r>
        </a:p>
        <a:p xmlns:a="http://schemas.openxmlformats.org/drawingml/2006/main">
          <a:r>
            <a:rPr lang="en-US" sz="1200"/>
            <a:t>Wind Pressure = 38psf </a:t>
          </a:r>
        </a:p>
        <a:p xmlns:a="http://schemas.openxmlformats.org/drawingml/2006/main">
          <a:r>
            <a:rPr lang="en-US" sz="1200"/>
            <a:t>Deflection = 1.4in</a:t>
          </a:r>
        </a:p>
      </cdr:txBody>
    </cdr:sp>
  </cdr:relSizeAnchor>
  <cdr:relSizeAnchor xmlns:cdr="http://schemas.openxmlformats.org/drawingml/2006/chartDrawing">
    <cdr:from>
      <cdr:x>0.06362</cdr:x>
      <cdr:y>0.47121</cdr:y>
    </cdr:from>
    <cdr:to>
      <cdr:x>0.35521</cdr:x>
      <cdr:y>0.94788</cdr:y>
    </cdr:to>
    <cdr:cxnSp macro="">
      <cdr:nvCxnSpPr>
        <cdr:cNvPr id="45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2F68CF7-3E9F-DDE5-A28A-5648B51E3E4E}"/>
            </a:ext>
          </a:extLst>
        </cdr:cNvPr>
        <cdr:cNvCxnSpPr/>
      </cdr:nvCxnSpPr>
      <cdr:spPr>
        <a:xfrm xmlns:a="http://schemas.openxmlformats.org/drawingml/2006/main" flipV="1">
          <a:off x="800115" y="3295650"/>
          <a:ext cx="3667110" cy="3333772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0.25311</cdr:x>
      <cdr:y>0.51024</cdr:y>
    </cdr:from>
    <cdr:to>
      <cdr:x>0.34331</cdr:x>
      <cdr:y>0.6163</cdr:y>
    </cdr:to>
    <cdr:cxnSp macro="">
      <cdr:nvCxnSpPr>
        <cdr:cNvPr id="58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65F67662-DA70-65DA-9CE9-E77CCA74067D}"/>
            </a:ext>
          </a:extLst>
        </cdr:cNvPr>
        <cdr:cNvCxnSpPr/>
      </cdr:nvCxnSpPr>
      <cdr:spPr>
        <a:xfrm xmlns:a="http://schemas.openxmlformats.org/drawingml/2006/main" flipV="1">
          <a:off x="3193382" y="3569368"/>
          <a:ext cx="1137986" cy="74194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0.35293</cdr:x>
      <cdr:y>0.143</cdr:y>
    </cdr:from>
    <cdr:to>
      <cdr:x>0.89824</cdr:x>
      <cdr:y>0.47394</cdr:y>
    </cdr:to>
    <cdr:cxnSp macro="">
      <cdr:nvCxnSpPr>
        <cdr:cNvPr id="6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B6989CA-B2DF-6C49-F69E-8DD22E0A5BDA}"/>
            </a:ext>
          </a:extLst>
        </cdr:cNvPr>
        <cdr:cNvCxnSpPr/>
      </cdr:nvCxnSpPr>
      <cdr:spPr>
        <a:xfrm xmlns:a="http://schemas.openxmlformats.org/drawingml/2006/main" flipH="1">
          <a:off x="4438650" y="1000125"/>
          <a:ext cx="6858000" cy="231457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0.06098</cdr:x>
      <cdr:y>0.75748</cdr:y>
    </cdr:from>
    <cdr:to>
      <cdr:x>0.16768</cdr:x>
      <cdr:y>0.94701</cdr:y>
    </cdr:to>
    <cdr:cxnSp macro="">
      <cdr:nvCxnSpPr>
        <cdr:cNvPr id="66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CDFEA61-9626-DDC0-1003-2816F3F62815}"/>
            </a:ext>
          </a:extLst>
        </cdr:cNvPr>
        <cdr:cNvCxnSpPr/>
      </cdr:nvCxnSpPr>
      <cdr:spPr>
        <a:xfrm xmlns:a="http://schemas.openxmlformats.org/drawingml/2006/main" flipV="1">
          <a:off x="769412" y="5298908"/>
          <a:ext cx="1346141" cy="132586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0.1694</cdr:x>
      <cdr:y>0.61845</cdr:y>
    </cdr:from>
    <cdr:to>
      <cdr:x>0.25311</cdr:x>
      <cdr:y>0.75799</cdr:y>
    </cdr:to>
    <cdr:cxnSp macro="">
      <cdr:nvCxnSpPr>
        <cdr:cNvPr id="6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1E10AC3-003C-59C4-57AE-E793ED4B1E72}"/>
            </a:ext>
          </a:extLst>
        </cdr:cNvPr>
        <cdr:cNvCxnSpPr/>
      </cdr:nvCxnSpPr>
      <cdr:spPr>
        <a:xfrm xmlns:a="http://schemas.openxmlformats.org/drawingml/2006/main" flipV="1">
          <a:off x="2137257" y="4326355"/>
          <a:ext cx="1056125" cy="97609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0.34371</cdr:x>
      <cdr:y>0.2931</cdr:y>
    </cdr:from>
    <cdr:to>
      <cdr:x>0.60834</cdr:x>
      <cdr:y>0.51167</cdr:y>
    </cdr:to>
    <cdr:cxnSp macro="">
      <cdr:nvCxnSpPr>
        <cdr:cNvPr id="69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C0437AE-5E55-6B1F-6DF7-46FB86CFD05E}"/>
            </a:ext>
          </a:extLst>
        </cdr:cNvPr>
        <cdr:cNvCxnSpPr/>
      </cdr:nvCxnSpPr>
      <cdr:spPr>
        <a:xfrm xmlns:a="http://schemas.openxmlformats.org/drawingml/2006/main" flipV="1">
          <a:off x="4336382" y="2050381"/>
          <a:ext cx="3338763" cy="152901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0.60913</cdr:x>
      <cdr:y>0.26802</cdr:y>
    </cdr:from>
    <cdr:to>
      <cdr:x>0.689</cdr:x>
      <cdr:y>0.29167</cdr:y>
    </cdr:to>
    <cdr:cxnSp macro="">
      <cdr:nvCxnSpPr>
        <cdr:cNvPr id="70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BE33D4F7-5F90-3A0B-CE7A-A2BBDDF01D2F}"/>
            </a:ext>
          </a:extLst>
        </cdr:cNvPr>
        <cdr:cNvCxnSpPr/>
      </cdr:nvCxnSpPr>
      <cdr:spPr>
        <a:xfrm xmlns:a="http://schemas.openxmlformats.org/drawingml/2006/main" flipV="1">
          <a:off x="7685171" y="1874921"/>
          <a:ext cx="1007645" cy="16543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0.05743</cdr:x>
      <cdr:y>0.47331</cdr:y>
    </cdr:from>
    <cdr:to>
      <cdr:x>0.35445</cdr:x>
      <cdr:y>0.47331</cdr:y>
    </cdr:to>
    <cdr:cxnSp macro="">
      <cdr:nvCxnSpPr>
        <cdr:cNvPr id="71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CF71F9A2-7009-4FF8-6873-EC542E521F23}"/>
            </a:ext>
          </a:extLst>
        </cdr:cNvPr>
        <cdr:cNvCxnSpPr/>
      </cdr:nvCxnSpPr>
      <cdr:spPr>
        <a:xfrm xmlns:a="http://schemas.openxmlformats.org/drawingml/2006/main" flipH="1">
          <a:off x="722266" y="3310292"/>
          <a:ext cx="3735434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0.35374</cdr:x>
      <cdr:y>0.47258</cdr:y>
    </cdr:from>
    <cdr:to>
      <cdr:x>0.35374</cdr:x>
      <cdr:y>0.95264</cdr:y>
    </cdr:to>
    <cdr:cxnSp macro="">
      <cdr:nvCxnSpPr>
        <cdr:cNvPr id="72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FC80E341-4F38-1C55-E2E6-4258B0A51CE2}"/>
            </a:ext>
          </a:extLst>
        </cdr:cNvPr>
        <cdr:cNvCxnSpPr/>
      </cdr:nvCxnSpPr>
      <cdr:spPr>
        <a:xfrm xmlns:a="http://schemas.openxmlformats.org/drawingml/2006/main">
          <a:off x="4448812" y="3305175"/>
          <a:ext cx="0" cy="3357539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384462</xdr:colOff>
      <xdr:row>36</xdr:row>
      <xdr:rowOff>135947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B4B4-230B-4010-8BFC-27D7D244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</xdr:colOff>
      <xdr:row>71</xdr:row>
      <xdr:rowOff>63499</xdr:rowOff>
    </xdr:from>
    <xdr:to>
      <xdr:col>8</xdr:col>
      <xdr:colOff>676275</xdr:colOff>
      <xdr:row>87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1E035-6621-4665-848A-D9D97ACD3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36652</xdr:colOff>
      <xdr:row>95</xdr:row>
      <xdr:rowOff>43560</xdr:rowOff>
    </xdr:from>
    <xdr:to>
      <xdr:col>6</xdr:col>
      <xdr:colOff>907383</xdr:colOff>
      <xdr:row>111</xdr:row>
      <xdr:rowOff>157930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BEAA2F-8319-4B44-A2A3-8CDF7536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727" y="18922110"/>
          <a:ext cx="4147331" cy="3162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16</xdr:row>
      <xdr:rowOff>0</xdr:rowOff>
    </xdr:from>
    <xdr:to>
      <xdr:col>39</xdr:col>
      <xdr:colOff>384462</xdr:colOff>
      <xdr:row>51</xdr:row>
      <xdr:rowOff>107372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82BCB-661C-492D-8618-C77859D2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0</xdr:rowOff>
    </xdr:from>
    <xdr:to>
      <xdr:col>2</xdr:col>
      <xdr:colOff>628650</xdr:colOff>
      <xdr:row>3</xdr:row>
      <xdr:rowOff>181260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19A00-2F2F-4053-88F3-8BB6D82E7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428750" cy="1000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0.31888</cdr:x>
      <cdr:y>0.26243</cdr:y>
    </cdr:from>
    <cdr:to>
      <cdr:x>0.45555</cdr:x>
      <cdr:y>0.36242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DFF64-7395-2BD8-5297-18F32FBFB416}"/>
            </a:ext>
          </a:extLst>
        </cdr:cNvPr>
        <cdr:cNvSpPr txBox="1"/>
      </cdr:nvSpPr>
      <cdr:spPr>
        <a:xfrm xmlns:a="http://schemas.openxmlformats.org/drawingml/2006/main">
          <a:off x="4001010" y="1833664"/>
          <a:ext cx="1714820" cy="69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Point of yield:</a:t>
          </a:r>
        </a:p>
        <a:p xmlns:a="http://schemas.openxmlformats.org/drawingml/2006/main">
          <a:r>
            <a:rPr lang="en-US" sz="1200"/>
            <a:t>Wind Pressure = 53psf </a:t>
          </a:r>
        </a:p>
        <a:p xmlns:a="http://schemas.openxmlformats.org/drawingml/2006/main">
          <a:r>
            <a:rPr lang="en-US" sz="1200"/>
            <a:t>Deflection = 1.7in</a:t>
          </a:r>
        </a:p>
      </cdr:txBody>
    </cdr:sp>
  </cdr:relSizeAnchor>
  <cdr:relSizeAnchor xmlns:cdr="http://schemas.openxmlformats.org/drawingml/2006/chartDrawing">
    <cdr:from>
      <cdr:x>0.06362</cdr:x>
      <cdr:y>0.36491</cdr:y>
    </cdr:from>
    <cdr:to>
      <cdr:x>0.41519</cdr:x>
      <cdr:y>0.94788</cdr:y>
    </cdr:to>
    <cdr:cxnSp macro="">
      <cdr:nvCxnSpPr>
        <cdr:cNvPr id="45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2F68CF7-3E9F-DDE5-A28A-5648B51E3E4E}"/>
            </a:ext>
          </a:extLst>
        </cdr:cNvPr>
        <cdr:cNvCxnSpPr/>
      </cdr:nvCxnSpPr>
      <cdr:spPr>
        <a:xfrm xmlns:a="http://schemas.openxmlformats.org/drawingml/2006/main" flipV="1">
          <a:off x="798250" y="2549769"/>
          <a:ext cx="4411193" cy="4073402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0.23054</cdr:x>
      <cdr:y>0.56275</cdr:y>
    </cdr:from>
    <cdr:to>
      <cdr:x>0.29477</cdr:x>
      <cdr:y>0.66334</cdr:y>
    </cdr:to>
    <cdr:cxnSp macro="">
      <cdr:nvCxnSpPr>
        <cdr:cNvPr id="58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65F67662-DA70-65DA-9CE9-E77CCA74067D}"/>
            </a:ext>
          </a:extLst>
        </cdr:cNvPr>
        <cdr:cNvCxnSpPr/>
      </cdr:nvCxnSpPr>
      <cdr:spPr>
        <a:xfrm xmlns:a="http://schemas.openxmlformats.org/drawingml/2006/main" flipV="1">
          <a:off x="2899410" y="3943350"/>
          <a:ext cx="807720" cy="7048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0.41461</cdr:x>
      <cdr:y>0.18141</cdr:y>
    </cdr:from>
    <cdr:to>
      <cdr:x>0.8514</cdr:x>
      <cdr:y>0.36491</cdr:y>
    </cdr:to>
    <cdr:cxnSp macro="">
      <cdr:nvCxnSpPr>
        <cdr:cNvPr id="6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B6989CA-B2DF-6C49-F69E-8DD22E0A5BDA}"/>
            </a:ext>
          </a:extLst>
        </cdr:cNvPr>
        <cdr:cNvCxnSpPr/>
      </cdr:nvCxnSpPr>
      <cdr:spPr>
        <a:xfrm xmlns:a="http://schemas.openxmlformats.org/drawingml/2006/main" flipH="1">
          <a:off x="5202116" y="1267557"/>
          <a:ext cx="5480538" cy="1282212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0.06098</cdr:x>
      <cdr:y>0.78133</cdr:y>
    </cdr:from>
    <cdr:to>
      <cdr:x>0.15117</cdr:x>
      <cdr:y>0.94701</cdr:y>
    </cdr:to>
    <cdr:cxnSp macro="">
      <cdr:nvCxnSpPr>
        <cdr:cNvPr id="66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CDFEA61-9626-DDC0-1003-2816F3F62815}"/>
            </a:ext>
          </a:extLst>
        </cdr:cNvPr>
        <cdr:cNvCxnSpPr/>
      </cdr:nvCxnSpPr>
      <cdr:spPr>
        <a:xfrm xmlns:a="http://schemas.openxmlformats.org/drawingml/2006/main" flipV="1">
          <a:off x="766913" y="5474970"/>
          <a:ext cx="1134277" cy="116099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0.15117</cdr:x>
      <cdr:y>0.66116</cdr:y>
    </cdr:from>
    <cdr:to>
      <cdr:x>0.23206</cdr:x>
      <cdr:y>0.78296</cdr:y>
    </cdr:to>
    <cdr:cxnSp macro="">
      <cdr:nvCxnSpPr>
        <cdr:cNvPr id="6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1E10AC3-003C-59C4-57AE-E793ED4B1E72}"/>
            </a:ext>
          </a:extLst>
        </cdr:cNvPr>
        <cdr:cNvCxnSpPr/>
      </cdr:nvCxnSpPr>
      <cdr:spPr>
        <a:xfrm xmlns:a="http://schemas.openxmlformats.org/drawingml/2006/main" flipV="1">
          <a:off x="1901190" y="4632960"/>
          <a:ext cx="1017270" cy="85344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0.29446</cdr:x>
      <cdr:y>0.37354</cdr:y>
    </cdr:from>
    <cdr:to>
      <cdr:x>0.43746</cdr:x>
      <cdr:y>0.56438</cdr:y>
    </cdr:to>
    <cdr:cxnSp macro="">
      <cdr:nvCxnSpPr>
        <cdr:cNvPr id="69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C0437AE-5E55-6B1F-6DF7-46FB86CFD05E}"/>
            </a:ext>
          </a:extLst>
        </cdr:cNvPr>
        <cdr:cNvCxnSpPr/>
      </cdr:nvCxnSpPr>
      <cdr:spPr>
        <a:xfrm xmlns:a="http://schemas.openxmlformats.org/drawingml/2006/main" flipV="1">
          <a:off x="3703320" y="2617470"/>
          <a:ext cx="1798320" cy="13373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0.43776</cdr:x>
      <cdr:y>0.26914</cdr:y>
    </cdr:from>
    <cdr:to>
      <cdr:x>0.57439</cdr:x>
      <cdr:y>0.37354</cdr:y>
    </cdr:to>
    <cdr:cxnSp macro="">
      <cdr:nvCxnSpPr>
        <cdr:cNvPr id="70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BE33D4F7-5F90-3A0B-CE7A-A2BBDDF01D2F}"/>
            </a:ext>
          </a:extLst>
        </cdr:cNvPr>
        <cdr:cNvCxnSpPr/>
      </cdr:nvCxnSpPr>
      <cdr:spPr>
        <a:xfrm xmlns:a="http://schemas.openxmlformats.org/drawingml/2006/main" flipV="1">
          <a:off x="5505450" y="1885950"/>
          <a:ext cx="1718310" cy="73152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0.05781</cdr:x>
      <cdr:y>0.36426</cdr:y>
    </cdr:from>
    <cdr:to>
      <cdr:x>0.4146</cdr:x>
      <cdr:y>0.36426</cdr:y>
    </cdr:to>
    <cdr:cxnSp macro="">
      <cdr:nvCxnSpPr>
        <cdr:cNvPr id="71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CF71F9A2-7009-4FF8-6873-EC542E521F23}"/>
            </a:ext>
          </a:extLst>
        </cdr:cNvPr>
        <cdr:cNvCxnSpPr/>
      </cdr:nvCxnSpPr>
      <cdr:spPr>
        <a:xfrm xmlns:a="http://schemas.openxmlformats.org/drawingml/2006/main" flipH="1">
          <a:off x="725366" y="2545184"/>
          <a:ext cx="4476646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0.41505</cdr:x>
      <cdr:y>0.36353</cdr:y>
    </cdr:from>
    <cdr:to>
      <cdr:x>0.41505</cdr:x>
      <cdr:y>0.95632</cdr:y>
    </cdr:to>
    <cdr:cxnSp macro="">
      <cdr:nvCxnSpPr>
        <cdr:cNvPr id="72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FC80E341-4F38-1C55-E2E6-4258B0A51CE2}"/>
            </a:ext>
          </a:extLst>
        </cdr:cNvPr>
        <cdr:cNvCxnSpPr/>
      </cdr:nvCxnSpPr>
      <cdr:spPr>
        <a:xfrm xmlns:a="http://schemas.openxmlformats.org/drawingml/2006/main">
          <a:off x="5207758" y="2540083"/>
          <a:ext cx="0" cy="414207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CF94-E06D-45DF-AB41-1A79B41003CC}">
  <dimension ref="A1:P113"/>
  <sheetViews>
    <sheetView view="pageBreakPreview" topLeftCell="A134" zoomScaleNormal="100" zoomScaleSheetLayoutView="100" workbookViewId="0">
      <selection activeCell="D24" sqref="D24"/>
    </sheetView>
  </sheetViews>
  <sheetFormatPr defaultColWidth="9.140625" defaultRowHeight="14.45"/>
  <cols>
    <col min="1" max="1" width="6.42578125" style="105" customWidth="1"/>
    <col min="2" max="2" width="8.28515625" style="105" customWidth="1"/>
    <col min="3" max="3" width="14.28515625" style="105" customWidth="1"/>
    <col min="4" max="4" width="12.5703125" style="105" customWidth="1"/>
    <col min="5" max="6" width="11.140625" style="105" customWidth="1"/>
    <col min="7" max="7" width="14.28515625" style="105" customWidth="1"/>
    <col min="8" max="8" width="12" style="105" customWidth="1"/>
    <col min="9" max="9" width="11.28515625" style="105" customWidth="1"/>
    <col min="10" max="10" width="4.42578125" style="105" customWidth="1"/>
    <col min="11" max="11" width="11.7109375" style="105" customWidth="1"/>
    <col min="12" max="12" width="11.5703125" style="105" customWidth="1"/>
    <col min="13" max="13" width="6.7109375" style="105" customWidth="1"/>
    <col min="14" max="14" width="7.28515625" style="105" customWidth="1"/>
    <col min="15" max="15" width="10.28515625" style="105" customWidth="1"/>
    <col min="16" max="16" width="11.85546875" style="105" customWidth="1"/>
    <col min="17" max="16384" width="9.140625" style="105"/>
  </cols>
  <sheetData>
    <row r="1" spans="1:16" ht="24" thickBot="1">
      <c r="A1" s="225"/>
      <c r="B1" s="226"/>
      <c r="C1" s="227"/>
      <c r="D1" s="234" t="s">
        <v>0</v>
      </c>
      <c r="E1" s="235"/>
      <c r="F1" s="235"/>
      <c r="G1" s="236"/>
      <c r="H1" s="111" t="s">
        <v>1</v>
      </c>
      <c r="I1" s="147" t="s">
        <v>2</v>
      </c>
      <c r="J1" s="114"/>
      <c r="K1" s="113"/>
      <c r="L1" s="113"/>
      <c r="M1" s="113"/>
      <c r="N1" s="113"/>
    </row>
    <row r="2" spans="1:16" ht="24" thickBot="1">
      <c r="A2" s="228"/>
      <c r="B2" s="229"/>
      <c r="C2" s="230"/>
      <c r="D2" s="38" t="s">
        <v>3</v>
      </c>
      <c r="E2" s="106">
        <f>C10</f>
        <v>20</v>
      </c>
      <c r="F2" s="39" t="s">
        <v>4</v>
      </c>
      <c r="G2" s="107">
        <f>F10</f>
        <v>4</v>
      </c>
      <c r="H2" s="112" t="s">
        <v>5</v>
      </c>
      <c r="I2" s="148">
        <v>45558</v>
      </c>
      <c r="J2" s="114"/>
      <c r="K2" s="113"/>
      <c r="L2" s="113"/>
      <c r="M2" s="113"/>
      <c r="N2" s="113"/>
    </row>
    <row r="3" spans="1:16" ht="15" customHeight="1" thickBot="1">
      <c r="A3" s="228"/>
      <c r="B3" s="229"/>
      <c r="C3" s="230"/>
      <c r="H3" s="149" t="s">
        <v>6</v>
      </c>
      <c r="I3" s="150"/>
      <c r="J3" s="116"/>
      <c r="K3" s="115"/>
      <c r="L3" s="115"/>
      <c r="M3" s="115"/>
      <c r="N3" s="115"/>
    </row>
    <row r="4" spans="1:16" ht="15.75" customHeight="1" thickBot="1">
      <c r="A4" s="231"/>
      <c r="B4" s="232"/>
      <c r="C4" s="233"/>
      <c r="D4" s="237" t="s">
        <v>7</v>
      </c>
      <c r="E4" s="238"/>
      <c r="F4" s="238"/>
      <c r="G4" s="239"/>
      <c r="H4" s="240">
        <v>0.75</v>
      </c>
      <c r="I4" s="241"/>
      <c r="J4" s="114"/>
      <c r="K4" s="115"/>
      <c r="L4" s="115"/>
      <c r="M4" s="115"/>
      <c r="N4" s="115"/>
    </row>
    <row r="5" spans="1:16" ht="15" thickBot="1">
      <c r="A5" s="108"/>
      <c r="B5" s="108"/>
      <c r="C5" s="108"/>
    </row>
    <row r="6" spans="1:16">
      <c r="A6" s="242" t="s">
        <v>8</v>
      </c>
      <c r="B6" s="243"/>
      <c r="C6" s="243"/>
      <c r="D6" s="243"/>
      <c r="E6" s="118">
        <v>2</v>
      </c>
      <c r="F6" s="242" t="s">
        <v>9</v>
      </c>
      <c r="G6" s="243"/>
      <c r="H6" s="244">
        <f>(E6/12*145+E7/12*55+E8/12*55)</f>
        <v>51.666666666666664</v>
      </c>
      <c r="I6" s="245"/>
    </row>
    <row r="7" spans="1:16" ht="15" thickBot="1">
      <c r="A7" s="246" t="s">
        <v>10</v>
      </c>
      <c r="B7" s="247"/>
      <c r="C7" s="247"/>
      <c r="D7" s="247"/>
      <c r="E7" s="119">
        <v>3</v>
      </c>
      <c r="F7" s="248" t="s">
        <v>11</v>
      </c>
      <c r="G7" s="249"/>
      <c r="H7" s="250">
        <f>H6*C10*F10</f>
        <v>4133.333333333333</v>
      </c>
      <c r="I7" s="251"/>
      <c r="J7" s="2"/>
    </row>
    <row r="8" spans="1:16" ht="15" thickBot="1">
      <c r="A8" s="248" t="s">
        <v>12</v>
      </c>
      <c r="B8" s="249"/>
      <c r="C8" s="249"/>
      <c r="D8" s="249"/>
      <c r="E8" s="120">
        <v>3</v>
      </c>
      <c r="F8" s="204" t="s">
        <v>13</v>
      </c>
      <c r="G8" s="205"/>
      <c r="H8" s="205"/>
      <c r="I8" s="212"/>
      <c r="J8" s="2"/>
    </row>
    <row r="9" spans="1:16" ht="18.95" thickBot="1">
      <c r="I9" s="117"/>
      <c r="J9" s="2"/>
    </row>
    <row r="10" spans="1:16" ht="15" thickBot="1">
      <c r="A10" s="121" t="s">
        <v>14</v>
      </c>
      <c r="B10" s="122"/>
      <c r="C10" s="40">
        <v>20</v>
      </c>
      <c r="D10" s="204" t="s">
        <v>15</v>
      </c>
      <c r="E10" s="206"/>
      <c r="F10" s="41">
        <v>4</v>
      </c>
      <c r="G10" s="204" t="s">
        <v>16</v>
      </c>
      <c r="H10" s="206"/>
      <c r="I10" s="42">
        <v>6</v>
      </c>
      <c r="J10" s="2"/>
    </row>
    <row r="11" spans="1:16" ht="15" thickBot="1"/>
    <row r="12" spans="1:16" ht="18.95" thickBot="1">
      <c r="A12" s="204" t="s">
        <v>17</v>
      </c>
      <c r="B12" s="205"/>
      <c r="C12" s="206"/>
      <c r="D12" s="45">
        <v>15.1</v>
      </c>
      <c r="E12" s="204" t="s">
        <v>18</v>
      </c>
      <c r="F12" s="205"/>
      <c r="G12" s="205"/>
      <c r="H12" s="45">
        <v>35</v>
      </c>
    </row>
    <row r="13" spans="1:16" ht="15" customHeight="1" thickBot="1">
      <c r="K13" s="207" t="s">
        <v>19</v>
      </c>
      <c r="L13" s="210" t="s">
        <v>20</v>
      </c>
    </row>
    <row r="14" spans="1:16" ht="15" thickBot="1">
      <c r="A14" s="204" t="s">
        <v>21</v>
      </c>
      <c r="B14" s="205"/>
      <c r="C14" s="212"/>
      <c r="D14" s="123" t="s">
        <v>22</v>
      </c>
      <c r="E14" s="124" t="s">
        <v>23</v>
      </c>
      <c r="F14" s="213" t="s">
        <v>24</v>
      </c>
      <c r="G14" s="214"/>
      <c r="K14" s="208"/>
      <c r="L14" s="211"/>
    </row>
    <row r="15" spans="1:16" ht="15" thickBot="1">
      <c r="K15" s="208"/>
      <c r="L15" s="211"/>
    </row>
    <row r="16" spans="1:16" ht="15" customHeight="1">
      <c r="A16" s="109"/>
      <c r="B16" s="215" t="s">
        <v>25</v>
      </c>
      <c r="C16" s="217" t="s">
        <v>26</v>
      </c>
      <c r="D16" s="219" t="s">
        <v>27</v>
      </c>
      <c r="E16" s="126" t="s">
        <v>28</v>
      </c>
      <c r="F16" s="126" t="s">
        <v>29</v>
      </c>
      <c r="G16" s="221" t="s">
        <v>30</v>
      </c>
      <c r="H16" s="221" t="s">
        <v>31</v>
      </c>
      <c r="I16" s="223" t="s">
        <v>32</v>
      </c>
      <c r="K16" s="208"/>
      <c r="L16" s="211"/>
      <c r="P16" s="190" t="s">
        <v>33</v>
      </c>
    </row>
    <row r="17" spans="1:16" ht="27.75" customHeight="1" thickBot="1">
      <c r="B17" s="216"/>
      <c r="C17" s="218"/>
      <c r="D17" s="220"/>
      <c r="E17" s="127">
        <f>H4</f>
        <v>0.75</v>
      </c>
      <c r="F17" s="127">
        <f>H4</f>
        <v>0.75</v>
      </c>
      <c r="G17" s="222"/>
      <c r="H17" s="222"/>
      <c r="I17" s="224"/>
      <c r="K17" s="209"/>
      <c r="L17" s="211"/>
      <c r="P17" s="191"/>
    </row>
    <row r="18" spans="1:16" ht="17.45" customHeight="1">
      <c r="A18" s="165" t="s">
        <v>34</v>
      </c>
      <c r="B18" s="47">
        <v>0</v>
      </c>
      <c r="C18" s="47" t="s">
        <v>35</v>
      </c>
      <c r="D18" s="48">
        <v>0</v>
      </c>
      <c r="E18" s="49">
        <f>H4*D18*$C$10*$F$10/2000</f>
        <v>0</v>
      </c>
      <c r="F18" s="49">
        <f>E18</f>
        <v>0</v>
      </c>
      <c r="G18" s="49">
        <f>E18+F18</f>
        <v>0</v>
      </c>
      <c r="H18" s="50"/>
      <c r="I18" s="51">
        <f t="shared" ref="I18:I49" si="0">100*D18/$H$12</f>
        <v>0</v>
      </c>
      <c r="J18" s="156" t="s">
        <v>36</v>
      </c>
      <c r="K18" s="52">
        <f>E18*1000*4/(3.14159*I10^2)</f>
        <v>0</v>
      </c>
      <c r="L18" s="53">
        <f t="shared" ref="L18:L49" si="1">E18*$C$10/3</f>
        <v>0</v>
      </c>
      <c r="N18" s="192" t="s">
        <v>37</v>
      </c>
      <c r="O18" s="54" t="s">
        <v>36</v>
      </c>
      <c r="P18" s="55">
        <f>(D23-D19)/4</f>
        <v>2.9</v>
      </c>
    </row>
    <row r="19" spans="1:16">
      <c r="A19" s="166"/>
      <c r="B19" s="56">
        <v>1</v>
      </c>
      <c r="C19" s="57" t="s">
        <v>38</v>
      </c>
      <c r="D19" s="58">
        <f>0.1*H12</f>
        <v>3.5</v>
      </c>
      <c r="E19" s="59">
        <f>H4*D19*$C$10*$F$10/2000</f>
        <v>0.105</v>
      </c>
      <c r="F19" s="59">
        <f t="shared" ref="F19:F69" si="2">E19</f>
        <v>0.105</v>
      </c>
      <c r="G19" s="59">
        <f t="shared" ref="G19:G69" si="3">E19+F19</f>
        <v>0.21</v>
      </c>
      <c r="H19" s="60"/>
      <c r="I19" s="61">
        <f t="shared" si="0"/>
        <v>10</v>
      </c>
      <c r="J19" s="159"/>
      <c r="K19" s="62">
        <f>E19*1000*4/(3.14159*I10^2)</f>
        <v>3.7136184755702262</v>
      </c>
      <c r="L19" s="63">
        <f t="shared" si="1"/>
        <v>0.70000000000000007</v>
      </c>
      <c r="N19" s="193"/>
      <c r="O19" s="64" t="s">
        <v>39</v>
      </c>
      <c r="P19" s="65">
        <f>(D33-D30)/3</f>
        <v>3.7166666666666668</v>
      </c>
    </row>
    <row r="20" spans="1:16">
      <c r="A20" s="166"/>
      <c r="B20" s="56">
        <v>2</v>
      </c>
      <c r="C20" s="56" t="s">
        <v>40</v>
      </c>
      <c r="D20" s="58">
        <f>D19+$P$18</f>
        <v>6.4</v>
      </c>
      <c r="E20" s="59">
        <f>H4*D20*$C$10*$F$10/2000</f>
        <v>0.19200000000000003</v>
      </c>
      <c r="F20" s="59">
        <f t="shared" si="2"/>
        <v>0.19200000000000003</v>
      </c>
      <c r="G20" s="59">
        <f t="shared" si="3"/>
        <v>0.38400000000000006</v>
      </c>
      <c r="H20" s="60"/>
      <c r="I20" s="61">
        <f t="shared" si="0"/>
        <v>18.285714285714285</v>
      </c>
      <c r="J20" s="159"/>
      <c r="K20" s="62">
        <f>E20*1000*4/(3.14159*I10^2)</f>
        <v>6.7906166410426998</v>
      </c>
      <c r="L20" s="63">
        <f t="shared" si="1"/>
        <v>1.2800000000000002</v>
      </c>
      <c r="N20" s="193"/>
      <c r="O20" s="64" t="s">
        <v>41</v>
      </c>
      <c r="P20" s="65">
        <f>(D44-D40)/4</f>
        <v>4.9749999999999996</v>
      </c>
    </row>
    <row r="21" spans="1:16">
      <c r="A21" s="166"/>
      <c r="B21" s="56">
        <v>3</v>
      </c>
      <c r="C21" s="56" t="s">
        <v>42</v>
      </c>
      <c r="D21" s="58">
        <f>D20+$P$18</f>
        <v>9.3000000000000007</v>
      </c>
      <c r="E21" s="59">
        <f>H4*D21*$C$10*$F$10/2000</f>
        <v>0.27900000000000003</v>
      </c>
      <c r="F21" s="59">
        <f t="shared" si="2"/>
        <v>0.27900000000000003</v>
      </c>
      <c r="G21" s="59">
        <f t="shared" si="3"/>
        <v>0.55800000000000005</v>
      </c>
      <c r="H21" s="60"/>
      <c r="I21" s="61">
        <f t="shared" si="0"/>
        <v>26.571428571428573</v>
      </c>
      <c r="J21" s="159"/>
      <c r="K21" s="62">
        <f>E21*1000*4/(3.14159*I10^2)</f>
        <v>9.8676148065151725</v>
      </c>
      <c r="L21" s="63">
        <f t="shared" si="1"/>
        <v>1.86</v>
      </c>
      <c r="N21" s="193"/>
      <c r="O21" s="64" t="s">
        <v>43</v>
      </c>
      <c r="P21" s="65">
        <f>(D55-D51)/4</f>
        <v>9.35</v>
      </c>
    </row>
    <row r="22" spans="1:16" ht="15" thickBot="1">
      <c r="A22" s="166"/>
      <c r="B22" s="56">
        <v>4</v>
      </c>
      <c r="C22" s="56" t="s">
        <v>44</v>
      </c>
      <c r="D22" s="58">
        <f>D21+$P$18</f>
        <v>12.200000000000001</v>
      </c>
      <c r="E22" s="49">
        <f>H4*D22*$C$10*$F$10/2000</f>
        <v>0.36599999999999999</v>
      </c>
      <c r="F22" s="59">
        <f t="shared" si="2"/>
        <v>0.36599999999999999</v>
      </c>
      <c r="G22" s="59">
        <f t="shared" si="3"/>
        <v>0.73199999999999998</v>
      </c>
      <c r="H22" s="60"/>
      <c r="I22" s="61">
        <f t="shared" si="0"/>
        <v>34.857142857142854</v>
      </c>
      <c r="J22" s="159"/>
      <c r="K22" s="62">
        <f>E22*1000*4/(3.14159*I10^2)</f>
        <v>12.944612971987645</v>
      </c>
      <c r="L22" s="63">
        <f t="shared" si="1"/>
        <v>2.44</v>
      </c>
      <c r="N22" s="194"/>
      <c r="O22" s="66" t="s">
        <v>45</v>
      </c>
      <c r="P22" s="67">
        <f>(D69-D62)/7</f>
        <v>7.8428571428571425</v>
      </c>
    </row>
    <row r="23" spans="1:16">
      <c r="A23" s="166"/>
      <c r="B23" s="68">
        <v>5</v>
      </c>
      <c r="C23" s="68" t="s">
        <v>46</v>
      </c>
      <c r="D23" s="69">
        <f>1*D12</f>
        <v>15.1</v>
      </c>
      <c r="E23" s="70">
        <f>H4*D23*$C$10*$F$10/2000</f>
        <v>0.45300000000000001</v>
      </c>
      <c r="F23" s="70">
        <f t="shared" si="2"/>
        <v>0.45300000000000001</v>
      </c>
      <c r="G23" s="70">
        <f t="shared" si="3"/>
        <v>0.90600000000000003</v>
      </c>
      <c r="H23" s="71"/>
      <c r="I23" s="72">
        <f t="shared" si="0"/>
        <v>43.142857142857146</v>
      </c>
      <c r="J23" s="159"/>
      <c r="K23" s="73">
        <f>E23*1000*4/(3.14159*I10^2)</f>
        <v>16.02161113746012</v>
      </c>
      <c r="L23" s="63">
        <f t="shared" si="1"/>
        <v>3.02</v>
      </c>
    </row>
    <row r="24" spans="1:16">
      <c r="A24" s="166"/>
      <c r="B24" s="74">
        <v>4</v>
      </c>
      <c r="C24" s="74" t="s">
        <v>44</v>
      </c>
      <c r="D24" s="75">
        <f>D22</f>
        <v>12.200000000000001</v>
      </c>
      <c r="E24" s="76">
        <f>H4*D24*$C$10*$F$10/2000</f>
        <v>0.36599999999999999</v>
      </c>
      <c r="F24" s="76">
        <f t="shared" si="2"/>
        <v>0.36599999999999999</v>
      </c>
      <c r="G24" s="76">
        <f t="shared" si="3"/>
        <v>0.73199999999999998</v>
      </c>
      <c r="H24" s="77"/>
      <c r="I24" s="78">
        <f t="shared" si="0"/>
        <v>34.857142857142854</v>
      </c>
      <c r="J24" s="159"/>
      <c r="K24" s="79">
        <f>E24*1000*4/(3.14159*I10^2)</f>
        <v>12.944612971987645</v>
      </c>
      <c r="L24" s="63">
        <f t="shared" si="1"/>
        <v>2.44</v>
      </c>
    </row>
    <row r="25" spans="1:16">
      <c r="A25" s="187"/>
      <c r="B25" s="80">
        <v>3</v>
      </c>
      <c r="C25" s="80" t="s">
        <v>42</v>
      </c>
      <c r="D25" s="75">
        <f>D21</f>
        <v>9.3000000000000007</v>
      </c>
      <c r="E25" s="76">
        <f>H4*D25*$C$10*$F$10/2000</f>
        <v>0.27900000000000003</v>
      </c>
      <c r="F25" s="76">
        <f t="shared" si="2"/>
        <v>0.27900000000000003</v>
      </c>
      <c r="G25" s="76">
        <f t="shared" si="3"/>
        <v>0.55800000000000005</v>
      </c>
      <c r="H25" s="77"/>
      <c r="I25" s="78">
        <f t="shared" si="0"/>
        <v>26.571428571428573</v>
      </c>
      <c r="J25" s="159"/>
      <c r="K25" s="79">
        <f>E25*1000*4/(3.14159*I10^2)</f>
        <v>9.8676148065151725</v>
      </c>
      <c r="L25" s="63">
        <f t="shared" si="1"/>
        <v>1.86</v>
      </c>
    </row>
    <row r="26" spans="1:16">
      <c r="A26" s="187"/>
      <c r="B26" s="80">
        <v>2</v>
      </c>
      <c r="C26" s="80" t="s">
        <v>40</v>
      </c>
      <c r="D26" s="75">
        <f>D20</f>
        <v>6.4</v>
      </c>
      <c r="E26" s="76">
        <f>H4*D26*$C$10*$F$10/2000</f>
        <v>0.19200000000000003</v>
      </c>
      <c r="F26" s="76">
        <f t="shared" si="2"/>
        <v>0.19200000000000003</v>
      </c>
      <c r="G26" s="76">
        <f t="shared" si="3"/>
        <v>0.38400000000000006</v>
      </c>
      <c r="H26" s="77"/>
      <c r="I26" s="78">
        <f t="shared" si="0"/>
        <v>18.285714285714285</v>
      </c>
      <c r="J26" s="159"/>
      <c r="K26" s="79">
        <f>E26*1000*4/(3.14159*I10^2)</f>
        <v>6.7906166410426998</v>
      </c>
      <c r="L26" s="63">
        <f t="shared" si="1"/>
        <v>1.2800000000000002</v>
      </c>
    </row>
    <row r="27" spans="1:16" ht="15" thickBot="1">
      <c r="A27" s="188"/>
      <c r="B27" s="81">
        <v>1</v>
      </c>
      <c r="C27" s="82" t="s">
        <v>38</v>
      </c>
      <c r="D27" s="83">
        <f>0.1*H12</f>
        <v>3.5</v>
      </c>
      <c r="E27" s="84">
        <f>H4*D27*$C$10*$F$10/2000</f>
        <v>0.105</v>
      </c>
      <c r="F27" s="84">
        <f t="shared" si="2"/>
        <v>0.105</v>
      </c>
      <c r="G27" s="84">
        <f t="shared" si="3"/>
        <v>0.21</v>
      </c>
      <c r="H27" s="85"/>
      <c r="I27" s="86">
        <f t="shared" si="0"/>
        <v>10</v>
      </c>
      <c r="J27" s="189"/>
      <c r="K27" s="87">
        <f>E27*1000*4/(3.14159*I10^2)</f>
        <v>3.7136184755702262</v>
      </c>
      <c r="L27" s="63">
        <f t="shared" si="1"/>
        <v>0.70000000000000007</v>
      </c>
      <c r="N27" s="133"/>
    </row>
    <row r="28" spans="1:16">
      <c r="A28" s="165" t="s">
        <v>47</v>
      </c>
      <c r="B28" s="88">
        <v>0</v>
      </c>
      <c r="C28" s="89" t="s">
        <v>48</v>
      </c>
      <c r="D28" s="90">
        <f>0.1*H12</f>
        <v>3.5</v>
      </c>
      <c r="E28" s="91">
        <f>H4*D28*$C$10*$F$10/2000</f>
        <v>0.105</v>
      </c>
      <c r="F28" s="91">
        <f t="shared" si="2"/>
        <v>0.105</v>
      </c>
      <c r="G28" s="91">
        <f t="shared" si="3"/>
        <v>0.21</v>
      </c>
      <c r="H28" s="92"/>
      <c r="I28" s="93">
        <f t="shared" si="0"/>
        <v>10</v>
      </c>
      <c r="J28" s="156" t="s">
        <v>39</v>
      </c>
      <c r="K28" s="52">
        <f>E28*1000*4/(3.14159*I10^2)</f>
        <v>3.7136184755702262</v>
      </c>
      <c r="L28" s="63">
        <f t="shared" si="1"/>
        <v>0.70000000000000007</v>
      </c>
      <c r="N28" s="133"/>
    </row>
    <row r="29" spans="1:16">
      <c r="A29" s="166"/>
      <c r="B29" s="56">
        <v>1</v>
      </c>
      <c r="C29" s="57" t="s">
        <v>49</v>
      </c>
      <c r="D29" s="58">
        <f>0.5*D12</f>
        <v>7.55</v>
      </c>
      <c r="E29" s="59">
        <f>H4*D29*$C$10*$F$10/2000</f>
        <v>0.22650000000000001</v>
      </c>
      <c r="F29" s="59">
        <f t="shared" si="2"/>
        <v>0.22650000000000001</v>
      </c>
      <c r="G29" s="59">
        <f t="shared" si="3"/>
        <v>0.45300000000000001</v>
      </c>
      <c r="H29" s="60"/>
      <c r="I29" s="61">
        <f t="shared" si="0"/>
        <v>21.571428571428573</v>
      </c>
      <c r="J29" s="159"/>
      <c r="K29" s="62">
        <f>E29*1000*4/(3.14159*I10^2)</f>
        <v>8.0108055687300599</v>
      </c>
      <c r="L29" s="63">
        <f t="shared" si="1"/>
        <v>1.51</v>
      </c>
      <c r="N29" s="133"/>
    </row>
    <row r="30" spans="1:16">
      <c r="A30" s="166"/>
      <c r="B30" s="56">
        <v>2</v>
      </c>
      <c r="C30" s="57" t="s">
        <v>50</v>
      </c>
      <c r="D30" s="58">
        <f>1*D12</f>
        <v>15.1</v>
      </c>
      <c r="E30" s="59">
        <f>H4*D30*$C$10*$F$10/2000</f>
        <v>0.45300000000000001</v>
      </c>
      <c r="F30" s="59">
        <f t="shared" si="2"/>
        <v>0.45300000000000001</v>
      </c>
      <c r="G30" s="59">
        <f t="shared" si="3"/>
        <v>0.90600000000000003</v>
      </c>
      <c r="H30" s="60"/>
      <c r="I30" s="61">
        <f t="shared" si="0"/>
        <v>43.142857142857146</v>
      </c>
      <c r="J30" s="159"/>
      <c r="K30" s="62">
        <f>E30*1000*4/(3.14159*I10^2)</f>
        <v>16.02161113746012</v>
      </c>
      <c r="L30" s="63">
        <f t="shared" si="1"/>
        <v>3.02</v>
      </c>
      <c r="N30" s="133"/>
    </row>
    <row r="31" spans="1:16">
      <c r="A31" s="166"/>
      <c r="B31" s="56">
        <v>3</v>
      </c>
      <c r="C31" s="56" t="s">
        <v>51</v>
      </c>
      <c r="D31" s="58">
        <f>D30+P19</f>
        <v>18.816666666666666</v>
      </c>
      <c r="E31" s="59">
        <f>H4*D31*$C$10*$F$10/2000</f>
        <v>0.5645</v>
      </c>
      <c r="F31" s="59">
        <f t="shared" si="2"/>
        <v>0.5645</v>
      </c>
      <c r="G31" s="59">
        <f t="shared" si="3"/>
        <v>1.129</v>
      </c>
      <c r="H31" s="60"/>
      <c r="I31" s="61">
        <f t="shared" si="0"/>
        <v>53.761904761904766</v>
      </c>
      <c r="J31" s="159"/>
      <c r="K31" s="62">
        <f>E31*1000*4/(3.14159*I10^2)</f>
        <v>19.965120280565646</v>
      </c>
      <c r="L31" s="63">
        <f t="shared" si="1"/>
        <v>3.7633333333333332</v>
      </c>
      <c r="N31" s="133"/>
    </row>
    <row r="32" spans="1:16">
      <c r="A32" s="166"/>
      <c r="B32" s="56">
        <v>4</v>
      </c>
      <c r="C32" s="56" t="s">
        <v>52</v>
      </c>
      <c r="D32" s="58">
        <f>D31+P19</f>
        <v>22.533333333333331</v>
      </c>
      <c r="E32" s="59">
        <f>H4*D32*$C$10*$F$10/2000</f>
        <v>0.67600000000000005</v>
      </c>
      <c r="F32" s="59">
        <f t="shared" si="2"/>
        <v>0.67600000000000005</v>
      </c>
      <c r="G32" s="59">
        <f t="shared" si="3"/>
        <v>1.3520000000000001</v>
      </c>
      <c r="H32" s="60"/>
      <c r="I32" s="61">
        <f t="shared" si="0"/>
        <v>64.380952380952365</v>
      </c>
      <c r="J32" s="159"/>
      <c r="K32" s="62">
        <f>E32*1000*4/(3.14159*I10^2)</f>
        <v>23.908629423671169</v>
      </c>
      <c r="L32" s="63">
        <f t="shared" si="1"/>
        <v>4.5066666666666668</v>
      </c>
    </row>
    <row r="33" spans="1:12">
      <c r="A33" s="166"/>
      <c r="B33" s="68">
        <v>5</v>
      </c>
      <c r="C33" s="68" t="s">
        <v>53</v>
      </c>
      <c r="D33" s="69">
        <f>0.75*H12</f>
        <v>26.25</v>
      </c>
      <c r="E33" s="70">
        <f>H4*D33*$C$10*$F$10/2000</f>
        <v>0.78749999999999998</v>
      </c>
      <c r="F33" s="70">
        <f t="shared" si="2"/>
        <v>0.78749999999999998</v>
      </c>
      <c r="G33" s="70">
        <f t="shared" si="3"/>
        <v>1.575</v>
      </c>
      <c r="H33" s="71"/>
      <c r="I33" s="72">
        <f t="shared" si="0"/>
        <v>75</v>
      </c>
      <c r="J33" s="159"/>
      <c r="K33" s="73">
        <f>E33*1000*4/(3.14159*I10^2)</f>
        <v>27.852138566776695</v>
      </c>
      <c r="L33" s="63">
        <f t="shared" si="1"/>
        <v>5.25</v>
      </c>
    </row>
    <row r="34" spans="1:12">
      <c r="A34" s="166"/>
      <c r="B34" s="74">
        <v>4</v>
      </c>
      <c r="C34" s="74" t="s">
        <v>52</v>
      </c>
      <c r="D34" s="75">
        <f>D32</f>
        <v>22.533333333333331</v>
      </c>
      <c r="E34" s="76">
        <f>H4*D34*$C$10*$F$10/2000</f>
        <v>0.67600000000000005</v>
      </c>
      <c r="F34" s="76">
        <f t="shared" si="2"/>
        <v>0.67600000000000005</v>
      </c>
      <c r="G34" s="76">
        <f t="shared" si="3"/>
        <v>1.3520000000000001</v>
      </c>
      <c r="H34" s="77"/>
      <c r="I34" s="78">
        <f t="shared" si="0"/>
        <v>64.380952380952365</v>
      </c>
      <c r="J34" s="159"/>
      <c r="K34" s="94">
        <f>E34*1000*4/(3.14159*I10^2)</f>
        <v>23.908629423671169</v>
      </c>
      <c r="L34" s="63">
        <f t="shared" si="1"/>
        <v>4.5066666666666668</v>
      </c>
    </row>
    <row r="35" spans="1:12">
      <c r="A35" s="166"/>
      <c r="B35" s="74">
        <v>3</v>
      </c>
      <c r="C35" s="74" t="s">
        <v>51</v>
      </c>
      <c r="D35" s="75">
        <f>D31</f>
        <v>18.816666666666666</v>
      </c>
      <c r="E35" s="76">
        <f>H4*D35*$C$10*$F$10/2000</f>
        <v>0.5645</v>
      </c>
      <c r="F35" s="76">
        <f t="shared" si="2"/>
        <v>0.5645</v>
      </c>
      <c r="G35" s="76">
        <f t="shared" si="3"/>
        <v>1.129</v>
      </c>
      <c r="H35" s="77"/>
      <c r="I35" s="78">
        <f t="shared" si="0"/>
        <v>53.761904761904766</v>
      </c>
      <c r="J35" s="159"/>
      <c r="K35" s="94">
        <f>E35*1000*4/(3.14159*I10^2)</f>
        <v>19.965120280565646</v>
      </c>
      <c r="L35" s="63">
        <f t="shared" si="1"/>
        <v>3.7633333333333332</v>
      </c>
    </row>
    <row r="36" spans="1:12">
      <c r="A36" s="166"/>
      <c r="B36" s="74">
        <v>2</v>
      </c>
      <c r="C36" s="74" t="s">
        <v>54</v>
      </c>
      <c r="D36" s="75">
        <f>D30</f>
        <v>15.1</v>
      </c>
      <c r="E36" s="76">
        <f>H4*D36*$C$10*$F$10/2000</f>
        <v>0.45300000000000001</v>
      </c>
      <c r="F36" s="76">
        <f t="shared" si="2"/>
        <v>0.45300000000000001</v>
      </c>
      <c r="G36" s="76">
        <f t="shared" si="3"/>
        <v>0.90600000000000003</v>
      </c>
      <c r="H36" s="77"/>
      <c r="I36" s="78">
        <f t="shared" si="0"/>
        <v>43.142857142857146</v>
      </c>
      <c r="J36" s="159"/>
      <c r="K36" s="94">
        <f>E36*1000*4/(3.14159*I10^2)</f>
        <v>16.02161113746012</v>
      </c>
      <c r="L36" s="63">
        <f t="shared" si="1"/>
        <v>3.02</v>
      </c>
    </row>
    <row r="37" spans="1:12">
      <c r="A37" s="166"/>
      <c r="B37" s="74">
        <v>1</v>
      </c>
      <c r="C37" s="74" t="s">
        <v>55</v>
      </c>
      <c r="D37" s="75">
        <f>D29</f>
        <v>7.55</v>
      </c>
      <c r="E37" s="76">
        <f>H4*D37*$C$10*$F$10/2000</f>
        <v>0.22650000000000001</v>
      </c>
      <c r="F37" s="76">
        <f t="shared" si="2"/>
        <v>0.22650000000000001</v>
      </c>
      <c r="G37" s="76">
        <f t="shared" si="3"/>
        <v>0.45300000000000001</v>
      </c>
      <c r="H37" s="77"/>
      <c r="I37" s="78">
        <f t="shared" si="0"/>
        <v>21.571428571428573</v>
      </c>
      <c r="J37" s="159"/>
      <c r="K37" s="94">
        <f>E37*1000*4/(3.14159*I10^2)</f>
        <v>8.0108055687300599</v>
      </c>
      <c r="L37" s="63">
        <f t="shared" si="1"/>
        <v>1.51</v>
      </c>
    </row>
    <row r="38" spans="1:12" ht="15" thickBot="1">
      <c r="A38" s="166"/>
      <c r="B38" s="74">
        <v>0</v>
      </c>
      <c r="C38" s="95" t="s">
        <v>48</v>
      </c>
      <c r="D38" s="75">
        <f>D28</f>
        <v>3.5</v>
      </c>
      <c r="E38" s="76">
        <f>H4*D38*$C$10*$F$10/2000</f>
        <v>0.105</v>
      </c>
      <c r="F38" s="76">
        <f t="shared" si="2"/>
        <v>0.105</v>
      </c>
      <c r="G38" s="76">
        <f t="shared" si="3"/>
        <v>0.21</v>
      </c>
      <c r="H38" s="77"/>
      <c r="I38" s="78">
        <f t="shared" si="0"/>
        <v>10</v>
      </c>
      <c r="J38" s="159"/>
      <c r="K38" s="96">
        <f>E38*1000*4/(3.14159*I10^2)</f>
        <v>3.7136184755702262</v>
      </c>
      <c r="L38" s="63">
        <f t="shared" si="1"/>
        <v>0.70000000000000007</v>
      </c>
    </row>
    <row r="39" spans="1:12">
      <c r="A39" s="165" t="s">
        <v>56</v>
      </c>
      <c r="B39" s="88">
        <v>0</v>
      </c>
      <c r="C39" s="89" t="s">
        <v>57</v>
      </c>
      <c r="D39" s="90">
        <f>0.1*H12</f>
        <v>3.5</v>
      </c>
      <c r="E39" s="91">
        <f>H4*D39*$C$10*$F$10/2000</f>
        <v>0.105</v>
      </c>
      <c r="F39" s="91">
        <f t="shared" si="2"/>
        <v>0.105</v>
      </c>
      <c r="G39" s="91">
        <f t="shared" si="3"/>
        <v>0.21</v>
      </c>
      <c r="H39" s="92"/>
      <c r="I39" s="93">
        <f t="shared" si="0"/>
        <v>10</v>
      </c>
      <c r="J39" s="156" t="s">
        <v>41</v>
      </c>
      <c r="K39" s="52">
        <f>E39*1000*4/(3.14159*I10^2)</f>
        <v>3.7136184755702262</v>
      </c>
      <c r="L39" s="63">
        <f t="shared" si="1"/>
        <v>0.70000000000000007</v>
      </c>
    </row>
    <row r="40" spans="1:12">
      <c r="A40" s="166"/>
      <c r="B40" s="56">
        <v>1</v>
      </c>
      <c r="C40" s="57" t="s">
        <v>58</v>
      </c>
      <c r="D40" s="58">
        <f>1*D12</f>
        <v>15.1</v>
      </c>
      <c r="E40" s="59">
        <f>H4*D40*$C$10*$F$10/2000</f>
        <v>0.45300000000000001</v>
      </c>
      <c r="F40" s="59">
        <f t="shared" si="2"/>
        <v>0.45300000000000001</v>
      </c>
      <c r="G40" s="59">
        <f t="shared" si="3"/>
        <v>0.90600000000000003</v>
      </c>
      <c r="H40" s="60"/>
      <c r="I40" s="61">
        <f t="shared" si="0"/>
        <v>43.142857142857146</v>
      </c>
      <c r="J40" s="159"/>
      <c r="K40" s="62">
        <f>E40*1000*4/(3.14159*I10^2)</f>
        <v>16.02161113746012</v>
      </c>
      <c r="L40" s="63">
        <f t="shared" si="1"/>
        <v>3.02</v>
      </c>
    </row>
    <row r="41" spans="1:12">
      <c r="A41" s="166"/>
      <c r="B41" s="56">
        <v>2</v>
      </c>
      <c r="C41" s="56" t="s">
        <v>59</v>
      </c>
      <c r="D41" s="58">
        <f>D40+P20</f>
        <v>20.074999999999999</v>
      </c>
      <c r="E41" s="59">
        <f>H4*D41*$C$10*$F$10/2000</f>
        <v>0.60224999999999995</v>
      </c>
      <c r="F41" s="59">
        <f t="shared" si="2"/>
        <v>0.60224999999999995</v>
      </c>
      <c r="G41" s="59">
        <f t="shared" si="3"/>
        <v>1.2044999999999999</v>
      </c>
      <c r="H41" s="60"/>
      <c r="I41" s="61">
        <f t="shared" si="0"/>
        <v>57.357142857142854</v>
      </c>
      <c r="J41" s="159"/>
      <c r="K41" s="62">
        <f>E41*1000*4/(3.14159*I10^2)</f>
        <v>21.300254542020653</v>
      </c>
      <c r="L41" s="63">
        <f t="shared" si="1"/>
        <v>4.0149999999999997</v>
      </c>
    </row>
    <row r="42" spans="1:12">
      <c r="A42" s="166"/>
      <c r="B42" s="56">
        <v>3</v>
      </c>
      <c r="C42" s="56" t="s">
        <v>60</v>
      </c>
      <c r="D42" s="58">
        <f>D41+P20</f>
        <v>25.049999999999997</v>
      </c>
      <c r="E42" s="59">
        <f>H4*D42*$C$10*$F$10/2000</f>
        <v>0.75149999999999983</v>
      </c>
      <c r="F42" s="59">
        <f t="shared" si="2"/>
        <v>0.75149999999999983</v>
      </c>
      <c r="G42" s="59">
        <f t="shared" si="3"/>
        <v>1.5029999999999997</v>
      </c>
      <c r="H42" s="60"/>
      <c r="I42" s="61">
        <f t="shared" si="0"/>
        <v>71.571428571428555</v>
      </c>
      <c r="J42" s="159"/>
      <c r="K42" s="62">
        <f>E42*1000*4/(3.14159*I10^2)</f>
        <v>26.578897946581186</v>
      </c>
      <c r="L42" s="63">
        <f t="shared" si="1"/>
        <v>5.0099999999999989</v>
      </c>
    </row>
    <row r="43" spans="1:12">
      <c r="A43" s="166"/>
      <c r="B43" s="56">
        <v>4</v>
      </c>
      <c r="C43" s="56" t="s">
        <v>61</v>
      </c>
      <c r="D43" s="58">
        <f>D42+P20</f>
        <v>30.024999999999999</v>
      </c>
      <c r="E43" s="59">
        <f>H4*D43*$C$10*$F$10/2000</f>
        <v>0.90074999999999994</v>
      </c>
      <c r="F43" s="59">
        <f t="shared" si="2"/>
        <v>0.90074999999999994</v>
      </c>
      <c r="G43" s="59">
        <f t="shared" si="3"/>
        <v>1.8014999999999999</v>
      </c>
      <c r="H43" s="60"/>
      <c r="I43" s="61">
        <f t="shared" si="0"/>
        <v>85.785714285714292</v>
      </c>
      <c r="J43" s="159"/>
      <c r="K43" s="62">
        <f>E43*1000*4/(3.14159*I10^2)</f>
        <v>31.857541351141723</v>
      </c>
      <c r="L43" s="63">
        <f t="shared" si="1"/>
        <v>6.0049999999999999</v>
      </c>
    </row>
    <row r="44" spans="1:12">
      <c r="A44" s="166"/>
      <c r="B44" s="68">
        <v>5</v>
      </c>
      <c r="C44" s="68" t="s">
        <v>62</v>
      </c>
      <c r="D44" s="69">
        <f>1*H12</f>
        <v>35</v>
      </c>
      <c r="E44" s="70">
        <f>H4*D44*$C$10*$F$10/2000</f>
        <v>1.05</v>
      </c>
      <c r="F44" s="70">
        <f t="shared" si="2"/>
        <v>1.05</v>
      </c>
      <c r="G44" s="70">
        <f t="shared" si="3"/>
        <v>2.1</v>
      </c>
      <c r="H44" s="71"/>
      <c r="I44" s="72">
        <f t="shared" si="0"/>
        <v>100</v>
      </c>
      <c r="J44" s="159"/>
      <c r="K44" s="73">
        <f>E44*1000*4/(3.14159*I10^2)</f>
        <v>37.13618475570226</v>
      </c>
      <c r="L44" s="63">
        <f t="shared" si="1"/>
        <v>7</v>
      </c>
    </row>
    <row r="45" spans="1:12">
      <c r="A45" s="166"/>
      <c r="B45" s="74">
        <v>4</v>
      </c>
      <c r="C45" s="74" t="s">
        <v>61</v>
      </c>
      <c r="D45" s="75">
        <f>D43</f>
        <v>30.024999999999999</v>
      </c>
      <c r="E45" s="76">
        <f>H4*D45*$C$10*$F$10/2000</f>
        <v>0.90074999999999994</v>
      </c>
      <c r="F45" s="76">
        <f t="shared" si="2"/>
        <v>0.90074999999999994</v>
      </c>
      <c r="G45" s="76">
        <f t="shared" si="3"/>
        <v>1.8014999999999999</v>
      </c>
      <c r="H45" s="77"/>
      <c r="I45" s="78">
        <f t="shared" si="0"/>
        <v>85.785714285714292</v>
      </c>
      <c r="J45" s="159"/>
      <c r="K45" s="94">
        <f>E45*1000*4/(3.14159*I10^2)</f>
        <v>31.857541351141723</v>
      </c>
      <c r="L45" s="63">
        <f t="shared" si="1"/>
        <v>6.0049999999999999</v>
      </c>
    </row>
    <row r="46" spans="1:12">
      <c r="A46" s="166"/>
      <c r="B46" s="74">
        <v>3</v>
      </c>
      <c r="C46" s="74" t="s">
        <v>60</v>
      </c>
      <c r="D46" s="75">
        <f>D42</f>
        <v>25.049999999999997</v>
      </c>
      <c r="E46" s="76">
        <f>H4*D46*$C$10*$F$10/2000</f>
        <v>0.75149999999999983</v>
      </c>
      <c r="F46" s="76">
        <f t="shared" si="2"/>
        <v>0.75149999999999983</v>
      </c>
      <c r="G46" s="76">
        <f t="shared" si="3"/>
        <v>1.5029999999999997</v>
      </c>
      <c r="H46" s="77"/>
      <c r="I46" s="78">
        <f t="shared" si="0"/>
        <v>71.571428571428555</v>
      </c>
      <c r="J46" s="159"/>
      <c r="K46" s="94">
        <f>E46*1000*4/(3.14159*I10^2)</f>
        <v>26.578897946581186</v>
      </c>
      <c r="L46" s="63">
        <f t="shared" si="1"/>
        <v>5.0099999999999989</v>
      </c>
    </row>
    <row r="47" spans="1:12">
      <c r="A47" s="166"/>
      <c r="B47" s="74">
        <v>2</v>
      </c>
      <c r="C47" s="74" t="s">
        <v>59</v>
      </c>
      <c r="D47" s="75">
        <f>D41</f>
        <v>20.074999999999999</v>
      </c>
      <c r="E47" s="76">
        <f>H4*D47*$C$10*$F$10/2000</f>
        <v>0.60224999999999995</v>
      </c>
      <c r="F47" s="76">
        <f t="shared" si="2"/>
        <v>0.60224999999999995</v>
      </c>
      <c r="G47" s="76">
        <f t="shared" si="3"/>
        <v>1.2044999999999999</v>
      </c>
      <c r="H47" s="77"/>
      <c r="I47" s="78">
        <f t="shared" si="0"/>
        <v>57.357142857142854</v>
      </c>
      <c r="J47" s="159"/>
      <c r="K47" s="94">
        <f>E47*1000*4/(3.14159*I10^2)</f>
        <v>21.300254542020653</v>
      </c>
      <c r="L47" s="63">
        <f t="shared" si="1"/>
        <v>4.0149999999999997</v>
      </c>
    </row>
    <row r="48" spans="1:12">
      <c r="A48" s="187"/>
      <c r="B48" s="80">
        <v>1</v>
      </c>
      <c r="C48" s="80" t="s">
        <v>63</v>
      </c>
      <c r="D48" s="97">
        <f>D40</f>
        <v>15.1</v>
      </c>
      <c r="E48" s="76">
        <f>H4*D48*$C$10*$F$10/2000</f>
        <v>0.45300000000000001</v>
      </c>
      <c r="F48" s="76">
        <f t="shared" si="2"/>
        <v>0.45300000000000001</v>
      </c>
      <c r="G48" s="76">
        <f t="shared" si="3"/>
        <v>0.90600000000000003</v>
      </c>
      <c r="H48" s="77"/>
      <c r="I48" s="78">
        <f t="shared" si="0"/>
        <v>43.142857142857146</v>
      </c>
      <c r="J48" s="159"/>
      <c r="K48" s="94">
        <f>E48*1000*4/(3.14159*I10^2)</f>
        <v>16.02161113746012</v>
      </c>
      <c r="L48" s="63">
        <f t="shared" si="1"/>
        <v>3.02</v>
      </c>
    </row>
    <row r="49" spans="1:12" ht="15" thickBot="1">
      <c r="A49" s="188"/>
      <c r="B49" s="81">
        <v>0</v>
      </c>
      <c r="C49" s="82" t="s">
        <v>57</v>
      </c>
      <c r="D49" s="83">
        <f>0.1*H12</f>
        <v>3.5</v>
      </c>
      <c r="E49" s="84">
        <f>H4*D49*$C$10*$F$10/2000</f>
        <v>0.105</v>
      </c>
      <c r="F49" s="84">
        <f t="shared" si="2"/>
        <v>0.105</v>
      </c>
      <c r="G49" s="84">
        <f t="shared" si="3"/>
        <v>0.21</v>
      </c>
      <c r="H49" s="85"/>
      <c r="I49" s="86">
        <f t="shared" si="0"/>
        <v>10</v>
      </c>
      <c r="J49" s="189"/>
      <c r="K49" s="96">
        <f>E49*1000*4/(3.14159*I10^2)</f>
        <v>3.7136184755702262</v>
      </c>
      <c r="L49" s="63">
        <f t="shared" si="1"/>
        <v>0.70000000000000007</v>
      </c>
    </row>
    <row r="50" spans="1:12" ht="14.45" customHeight="1">
      <c r="A50" s="165" t="s">
        <v>64</v>
      </c>
      <c r="B50" s="88">
        <v>0</v>
      </c>
      <c r="C50" s="89" t="s">
        <v>65</v>
      </c>
      <c r="D50" s="90">
        <f>0.1*H12</f>
        <v>3.5</v>
      </c>
      <c r="E50" s="91">
        <f>H4*D50*$C$10*$F$10/2000</f>
        <v>0.105</v>
      </c>
      <c r="F50" s="91">
        <f t="shared" si="2"/>
        <v>0.105</v>
      </c>
      <c r="G50" s="91">
        <f t="shared" si="3"/>
        <v>0.21</v>
      </c>
      <c r="H50" s="92"/>
      <c r="I50" s="93">
        <f t="shared" ref="I50:I69" si="4">100*D50/$H$12</f>
        <v>10</v>
      </c>
      <c r="J50" s="156" t="s">
        <v>43</v>
      </c>
      <c r="K50" s="52">
        <f>E50*1000*4/(3.14159*I10^2)</f>
        <v>3.7136184755702262</v>
      </c>
      <c r="L50" s="63">
        <f t="shared" ref="L50:L69" si="5">E50*$C$10/3</f>
        <v>0.70000000000000007</v>
      </c>
    </row>
    <row r="51" spans="1:12">
      <c r="A51" s="166"/>
      <c r="B51" s="56">
        <v>1</v>
      </c>
      <c r="C51" s="57" t="s">
        <v>66</v>
      </c>
      <c r="D51" s="58">
        <f>D12</f>
        <v>15.1</v>
      </c>
      <c r="E51" s="59">
        <f>H4*D51*$C$10*$F$10/2000</f>
        <v>0.45300000000000001</v>
      </c>
      <c r="F51" s="59">
        <f t="shared" si="2"/>
        <v>0.45300000000000001</v>
      </c>
      <c r="G51" s="59">
        <f t="shared" si="3"/>
        <v>0.90600000000000003</v>
      </c>
      <c r="H51" s="60"/>
      <c r="I51" s="61">
        <f t="shared" si="4"/>
        <v>43.142857142857146</v>
      </c>
      <c r="J51" s="159"/>
      <c r="K51" s="62">
        <f>E51*1000*4/(3.14159*I10^2)</f>
        <v>16.02161113746012</v>
      </c>
      <c r="L51" s="63">
        <f t="shared" si="5"/>
        <v>3.02</v>
      </c>
    </row>
    <row r="52" spans="1:12">
      <c r="A52" s="166"/>
      <c r="B52" s="56">
        <v>2</v>
      </c>
      <c r="C52" s="56" t="s">
        <v>67</v>
      </c>
      <c r="D52" s="58">
        <f>D51+P21</f>
        <v>24.45</v>
      </c>
      <c r="E52" s="59">
        <f>H4*D52*$C$10*$F$10/2000</f>
        <v>0.73350000000000004</v>
      </c>
      <c r="F52" s="59">
        <f t="shared" si="2"/>
        <v>0.73350000000000004</v>
      </c>
      <c r="G52" s="59">
        <f t="shared" si="3"/>
        <v>1.4670000000000001</v>
      </c>
      <c r="H52" s="60"/>
      <c r="I52" s="61">
        <f t="shared" si="4"/>
        <v>69.857142857142861</v>
      </c>
      <c r="J52" s="159"/>
      <c r="K52" s="62">
        <f>E52*1000*4/(3.14159*I10^2)</f>
        <v>25.942277636483436</v>
      </c>
      <c r="L52" s="63">
        <f t="shared" si="5"/>
        <v>4.8900000000000006</v>
      </c>
    </row>
    <row r="53" spans="1:12">
      <c r="A53" s="166"/>
      <c r="B53" s="56">
        <v>3</v>
      </c>
      <c r="C53" s="56" t="s">
        <v>68</v>
      </c>
      <c r="D53" s="58">
        <f>D52+P21</f>
        <v>33.799999999999997</v>
      </c>
      <c r="E53" s="59">
        <f>H4*D53*$C$10*$F$10/2000</f>
        <v>1.0139999999999998</v>
      </c>
      <c r="F53" s="59">
        <f t="shared" si="2"/>
        <v>1.0139999999999998</v>
      </c>
      <c r="G53" s="59">
        <f t="shared" si="3"/>
        <v>2.0279999999999996</v>
      </c>
      <c r="H53" s="60"/>
      <c r="I53" s="61">
        <f t="shared" si="4"/>
        <v>96.571428571428555</v>
      </c>
      <c r="J53" s="159"/>
      <c r="K53" s="62">
        <f>E53*1000*4/(3.14159*I10^2)</f>
        <v>35.862944135506744</v>
      </c>
      <c r="L53" s="63">
        <f t="shared" si="5"/>
        <v>6.759999999999998</v>
      </c>
    </row>
    <row r="54" spans="1:12">
      <c r="A54" s="166"/>
      <c r="B54" s="56">
        <v>4</v>
      </c>
      <c r="C54" s="56" t="s">
        <v>69</v>
      </c>
      <c r="D54" s="58">
        <f>D53+P21</f>
        <v>43.15</v>
      </c>
      <c r="E54" s="59">
        <f>H4*D54*$C$10*$F$10/2000</f>
        <v>1.2945</v>
      </c>
      <c r="F54" s="59">
        <f t="shared" si="2"/>
        <v>1.2945</v>
      </c>
      <c r="G54" s="59">
        <f t="shared" si="3"/>
        <v>2.589</v>
      </c>
      <c r="H54" s="60"/>
      <c r="I54" s="61">
        <f t="shared" si="4"/>
        <v>123.28571428571429</v>
      </c>
      <c r="J54" s="159"/>
      <c r="K54" s="62">
        <f>E54*1000*4/(3.14159*I10^2)</f>
        <v>45.783610634530071</v>
      </c>
      <c r="L54" s="63">
        <f t="shared" si="5"/>
        <v>8.6300000000000008</v>
      </c>
    </row>
    <row r="55" spans="1:12">
      <c r="A55" s="166"/>
      <c r="B55" s="68">
        <v>5</v>
      </c>
      <c r="C55" s="68" t="s">
        <v>70</v>
      </c>
      <c r="D55" s="69">
        <f>1.5*H12</f>
        <v>52.5</v>
      </c>
      <c r="E55" s="70">
        <f>H4*D55*$C$10*$F$10/2000</f>
        <v>1.575</v>
      </c>
      <c r="F55" s="70">
        <f t="shared" si="2"/>
        <v>1.575</v>
      </c>
      <c r="G55" s="70">
        <f t="shared" si="3"/>
        <v>3.15</v>
      </c>
      <c r="H55" s="71"/>
      <c r="I55" s="72">
        <f t="shared" si="4"/>
        <v>150</v>
      </c>
      <c r="J55" s="159"/>
      <c r="K55" s="98">
        <f>E55*1000*4/(3.14159*I10^2)</f>
        <v>55.70427713355339</v>
      </c>
      <c r="L55" s="63">
        <f t="shared" si="5"/>
        <v>10.5</v>
      </c>
    </row>
    <row r="56" spans="1:12">
      <c r="A56" s="166"/>
      <c r="B56" s="74">
        <v>4</v>
      </c>
      <c r="C56" s="74" t="s">
        <v>69</v>
      </c>
      <c r="D56" s="75">
        <f>D54</f>
        <v>43.15</v>
      </c>
      <c r="E56" s="76">
        <f>H4*D56*$C$10*$F$10/2000</f>
        <v>1.2945</v>
      </c>
      <c r="F56" s="76">
        <f t="shared" si="2"/>
        <v>1.2945</v>
      </c>
      <c r="G56" s="76">
        <f t="shared" si="3"/>
        <v>2.589</v>
      </c>
      <c r="H56" s="77"/>
      <c r="I56" s="78">
        <f t="shared" si="4"/>
        <v>123.28571428571429</v>
      </c>
      <c r="J56" s="159"/>
      <c r="K56" s="94">
        <f>E56*1000*4/(3.14159*I10^2)</f>
        <v>45.783610634530071</v>
      </c>
      <c r="L56" s="63">
        <f t="shared" si="5"/>
        <v>8.6300000000000008</v>
      </c>
    </row>
    <row r="57" spans="1:12">
      <c r="A57" s="166"/>
      <c r="B57" s="74">
        <v>3</v>
      </c>
      <c r="C57" s="74" t="s">
        <v>68</v>
      </c>
      <c r="D57" s="75">
        <f>D53</f>
        <v>33.799999999999997</v>
      </c>
      <c r="E57" s="76">
        <f>H4*D57*$C$10*$F$10/2000</f>
        <v>1.0139999999999998</v>
      </c>
      <c r="F57" s="76">
        <f t="shared" si="2"/>
        <v>1.0139999999999998</v>
      </c>
      <c r="G57" s="76">
        <f t="shared" si="3"/>
        <v>2.0279999999999996</v>
      </c>
      <c r="H57" s="77"/>
      <c r="I57" s="78">
        <f t="shared" si="4"/>
        <v>96.571428571428555</v>
      </c>
      <c r="J57" s="159"/>
      <c r="K57" s="94">
        <f>E57*1000*4/(3.14159*I10^2)</f>
        <v>35.862944135506744</v>
      </c>
      <c r="L57" s="63">
        <f t="shared" si="5"/>
        <v>6.759999999999998</v>
      </c>
    </row>
    <row r="58" spans="1:12">
      <c r="A58" s="166"/>
      <c r="B58" s="74">
        <v>2</v>
      </c>
      <c r="C58" s="74" t="s">
        <v>67</v>
      </c>
      <c r="D58" s="75">
        <f>D52</f>
        <v>24.45</v>
      </c>
      <c r="E58" s="76">
        <f>H4*D58*$C$10*$F$10/2000</f>
        <v>0.73350000000000004</v>
      </c>
      <c r="F58" s="76">
        <f t="shared" si="2"/>
        <v>0.73350000000000004</v>
      </c>
      <c r="G58" s="76">
        <f t="shared" si="3"/>
        <v>1.4670000000000001</v>
      </c>
      <c r="H58" s="77"/>
      <c r="I58" s="78">
        <f t="shared" si="4"/>
        <v>69.857142857142861</v>
      </c>
      <c r="J58" s="159"/>
      <c r="K58" s="94">
        <f>E58*1000*4/(3.14159*I10^2)</f>
        <v>25.942277636483436</v>
      </c>
      <c r="L58" s="63">
        <f t="shared" si="5"/>
        <v>4.8900000000000006</v>
      </c>
    </row>
    <row r="59" spans="1:12">
      <c r="A59" s="166"/>
      <c r="B59" s="74">
        <v>1</v>
      </c>
      <c r="C59" s="74" t="s">
        <v>71</v>
      </c>
      <c r="D59" s="75">
        <f>D51</f>
        <v>15.1</v>
      </c>
      <c r="E59" s="76">
        <f>H4*D59*$C$10*$F$10/2000</f>
        <v>0.45300000000000001</v>
      </c>
      <c r="F59" s="76">
        <f t="shared" si="2"/>
        <v>0.45300000000000001</v>
      </c>
      <c r="G59" s="76">
        <f t="shared" si="3"/>
        <v>0.90600000000000003</v>
      </c>
      <c r="H59" s="77"/>
      <c r="I59" s="78">
        <f t="shared" si="4"/>
        <v>43.142857142857146</v>
      </c>
      <c r="J59" s="159"/>
      <c r="K59" s="94">
        <f>E59*1000*4/(3.14159*I10^2)</f>
        <v>16.02161113746012</v>
      </c>
      <c r="L59" s="63">
        <f t="shared" si="5"/>
        <v>3.02</v>
      </c>
    </row>
    <row r="60" spans="1:12" ht="15" thickBot="1">
      <c r="A60" s="188"/>
      <c r="B60" s="81">
        <v>0</v>
      </c>
      <c r="C60" s="82" t="s">
        <v>65</v>
      </c>
      <c r="D60" s="83">
        <f>D50</f>
        <v>3.5</v>
      </c>
      <c r="E60" s="84">
        <f>H4*D60*$C$10*$F$10/2000</f>
        <v>0.105</v>
      </c>
      <c r="F60" s="84">
        <f t="shared" si="2"/>
        <v>0.105</v>
      </c>
      <c r="G60" s="84">
        <f t="shared" si="3"/>
        <v>0.21</v>
      </c>
      <c r="H60" s="85"/>
      <c r="I60" s="86">
        <f t="shared" si="4"/>
        <v>10</v>
      </c>
      <c r="J60" s="189"/>
      <c r="K60" s="96">
        <f>E60*1000*4/(3.14159*I10^2)</f>
        <v>3.7136184755702262</v>
      </c>
      <c r="L60" s="63">
        <f t="shared" si="5"/>
        <v>0.70000000000000007</v>
      </c>
    </row>
    <row r="61" spans="1:12" ht="16.899999999999999" customHeight="1">
      <c r="A61" s="165" t="s">
        <v>72</v>
      </c>
      <c r="B61" s="88">
        <v>0</v>
      </c>
      <c r="C61" s="89" t="s">
        <v>73</v>
      </c>
      <c r="D61" s="90">
        <f>0.1*H12</f>
        <v>3.5</v>
      </c>
      <c r="E61" s="91">
        <f>H4*D61*$C$10*$F$10/2000</f>
        <v>0.105</v>
      </c>
      <c r="F61" s="91">
        <f t="shared" si="2"/>
        <v>0.105</v>
      </c>
      <c r="G61" s="91">
        <f t="shared" si="3"/>
        <v>0.21</v>
      </c>
      <c r="H61" s="92"/>
      <c r="I61" s="93">
        <f t="shared" si="4"/>
        <v>10</v>
      </c>
      <c r="J61" s="156" t="s">
        <v>45</v>
      </c>
      <c r="K61" s="99">
        <f>E61*1000*4/(3.14159*I10^2)</f>
        <v>3.7136184755702262</v>
      </c>
      <c r="L61" s="63">
        <f t="shared" si="5"/>
        <v>0.70000000000000007</v>
      </c>
    </row>
    <row r="62" spans="1:12">
      <c r="A62" s="166"/>
      <c r="B62" s="56">
        <v>1</v>
      </c>
      <c r="C62" s="57" t="s">
        <v>74</v>
      </c>
      <c r="D62" s="58">
        <f>D12</f>
        <v>15.1</v>
      </c>
      <c r="E62" s="59">
        <f>H4*D62*$C$10*$F$10/2000</f>
        <v>0.45300000000000001</v>
      </c>
      <c r="F62" s="59">
        <f t="shared" si="2"/>
        <v>0.45300000000000001</v>
      </c>
      <c r="G62" s="59">
        <f t="shared" si="3"/>
        <v>0.90600000000000003</v>
      </c>
      <c r="H62" s="60"/>
      <c r="I62" s="61">
        <f t="shared" si="4"/>
        <v>43.142857142857146</v>
      </c>
      <c r="J62" s="159"/>
      <c r="K62" s="62">
        <f>E62*1000*4/(3.14159*I10^2)</f>
        <v>16.02161113746012</v>
      </c>
      <c r="L62" s="63">
        <f t="shared" si="5"/>
        <v>3.02</v>
      </c>
    </row>
    <row r="63" spans="1:12">
      <c r="A63" s="166"/>
      <c r="B63" s="56">
        <v>2</v>
      </c>
      <c r="C63" s="56" t="s">
        <v>75</v>
      </c>
      <c r="D63" s="58">
        <f>D62+P22</f>
        <v>22.942857142857143</v>
      </c>
      <c r="E63" s="59">
        <f>H4*D63*$C$10*$F$10/2000</f>
        <v>0.68828571428571417</v>
      </c>
      <c r="F63" s="59">
        <f t="shared" si="2"/>
        <v>0.68828571428571417</v>
      </c>
      <c r="G63" s="59">
        <f t="shared" si="3"/>
        <v>1.3765714285714283</v>
      </c>
      <c r="H63" s="60"/>
      <c r="I63" s="61">
        <f t="shared" si="4"/>
        <v>65.551020408163268</v>
      </c>
      <c r="J63" s="159"/>
      <c r="K63" s="62">
        <f>E63*1000*4/(3.14159*I10^2)</f>
        <v>24.343148048023604</v>
      </c>
      <c r="L63" s="63">
        <f t="shared" si="5"/>
        <v>4.5885714285714281</v>
      </c>
    </row>
    <row r="64" spans="1:12">
      <c r="A64" s="166"/>
      <c r="B64" s="56">
        <v>3</v>
      </c>
      <c r="C64" s="56" t="s">
        <v>76</v>
      </c>
      <c r="D64" s="58">
        <f>D63+P22</f>
        <v>30.785714285714285</v>
      </c>
      <c r="E64" s="59">
        <f>H4*D64*$C$10*$F$10/2000</f>
        <v>0.92357142857142871</v>
      </c>
      <c r="F64" s="59">
        <f t="shared" si="2"/>
        <v>0.92357142857142871</v>
      </c>
      <c r="G64" s="59">
        <f t="shared" si="3"/>
        <v>1.8471428571428574</v>
      </c>
      <c r="H64" s="60"/>
      <c r="I64" s="61">
        <f t="shared" si="4"/>
        <v>87.959183673469383</v>
      </c>
      <c r="J64" s="159"/>
      <c r="K64" s="62">
        <f>E64*1000*4/(3.14159*I10^2)</f>
        <v>32.664684958587095</v>
      </c>
      <c r="L64" s="63">
        <f t="shared" si="5"/>
        <v>6.1571428571428584</v>
      </c>
    </row>
    <row r="65" spans="1:14">
      <c r="A65" s="166"/>
      <c r="B65" s="56">
        <v>4</v>
      </c>
      <c r="C65" s="56" t="s">
        <v>77</v>
      </c>
      <c r="D65" s="58">
        <f>D64+P22</f>
        <v>38.628571428571426</v>
      </c>
      <c r="E65" s="59">
        <f>H4*D65*$C$10*$F$10/2000</f>
        <v>1.1588571428571426</v>
      </c>
      <c r="F65" s="59">
        <f t="shared" si="2"/>
        <v>1.1588571428571426</v>
      </c>
      <c r="G65" s="59">
        <f t="shared" si="3"/>
        <v>2.3177142857142852</v>
      </c>
      <c r="H65" s="60"/>
      <c r="I65" s="61">
        <f t="shared" si="4"/>
        <v>110.3673469387755</v>
      </c>
      <c r="J65" s="159"/>
      <c r="K65" s="62">
        <f>E65*1000*4/(3.14159*I10^2)</f>
        <v>40.986221869150569</v>
      </c>
      <c r="L65" s="63">
        <f t="shared" si="5"/>
        <v>7.7257142857142833</v>
      </c>
    </row>
    <row r="66" spans="1:14" ht="14.45" customHeight="1">
      <c r="A66" s="166"/>
      <c r="B66" s="56">
        <v>5</v>
      </c>
      <c r="C66" s="56" t="s">
        <v>78</v>
      </c>
      <c r="D66" s="58">
        <f>D65+P22</f>
        <v>46.471428571428568</v>
      </c>
      <c r="E66" s="59">
        <f>H4*D66*$C$10*$F$10/2000</f>
        <v>1.3941428571428571</v>
      </c>
      <c r="F66" s="59">
        <f t="shared" si="2"/>
        <v>1.3941428571428571</v>
      </c>
      <c r="G66" s="59">
        <f t="shared" si="3"/>
        <v>2.7882857142857143</v>
      </c>
      <c r="H66" s="60"/>
      <c r="I66" s="61">
        <f t="shared" si="4"/>
        <v>132.77551020408163</v>
      </c>
      <c r="J66" s="159"/>
      <c r="K66" s="62">
        <f>E66*1000*4/(3.14159*I10^2)</f>
        <v>49.307758779714064</v>
      </c>
      <c r="L66" s="63">
        <f t="shared" si="5"/>
        <v>9.2942857142857136</v>
      </c>
    </row>
    <row r="67" spans="1:14" ht="14.45" customHeight="1">
      <c r="A67" s="166"/>
      <c r="B67" s="56">
        <v>6</v>
      </c>
      <c r="C67" s="56" t="s">
        <v>79</v>
      </c>
      <c r="D67" s="58">
        <f>D66+P22</f>
        <v>54.31428571428571</v>
      </c>
      <c r="E67" s="59">
        <f>H4*D67*$C$10*$F$10/2000</f>
        <v>1.629428571428571</v>
      </c>
      <c r="F67" s="59">
        <f t="shared" si="2"/>
        <v>1.629428571428571</v>
      </c>
      <c r="G67" s="59">
        <f t="shared" si="3"/>
        <v>3.258857142857142</v>
      </c>
      <c r="H67" s="60"/>
      <c r="I67" s="61">
        <f t="shared" si="4"/>
        <v>155.18367346938774</v>
      </c>
      <c r="J67" s="159"/>
      <c r="K67" s="62">
        <f>E67*1000*4/(3.14159*I10^2)</f>
        <v>57.629295690277537</v>
      </c>
      <c r="L67" s="63">
        <f t="shared" si="5"/>
        <v>10.862857142857139</v>
      </c>
    </row>
    <row r="68" spans="1:14" ht="14.45" customHeight="1">
      <c r="A68" s="166"/>
      <c r="B68" s="56">
        <v>7</v>
      </c>
      <c r="C68" s="56" t="s">
        <v>80</v>
      </c>
      <c r="D68" s="58">
        <f>D67+P22</f>
        <v>62.157142857142851</v>
      </c>
      <c r="E68" s="59">
        <f>H4*D68*$C$10*$F$10/2000</f>
        <v>1.8647142857142855</v>
      </c>
      <c r="F68" s="59">
        <f t="shared" si="2"/>
        <v>1.8647142857142855</v>
      </c>
      <c r="G68" s="59">
        <f t="shared" si="3"/>
        <v>3.7294285714285711</v>
      </c>
      <c r="H68" s="60"/>
      <c r="I68" s="61">
        <f t="shared" si="4"/>
        <v>177.59183673469386</v>
      </c>
      <c r="J68" s="159"/>
      <c r="K68" s="62">
        <f>E68*1000*4/(3.14159*I10^2)</f>
        <v>65.950832600841025</v>
      </c>
      <c r="L68" s="63">
        <f t="shared" si="5"/>
        <v>12.431428571428571</v>
      </c>
    </row>
    <row r="69" spans="1:14" ht="15" thickBot="1">
      <c r="A69" s="166"/>
      <c r="B69" s="68">
        <v>8</v>
      </c>
      <c r="C69" s="68" t="s">
        <v>81</v>
      </c>
      <c r="D69" s="69">
        <f>2*H12</f>
        <v>70</v>
      </c>
      <c r="E69" s="70">
        <f>H4*D69*$C$10*$F$10/2000</f>
        <v>2.1</v>
      </c>
      <c r="F69" s="70">
        <f t="shared" si="2"/>
        <v>2.1</v>
      </c>
      <c r="G69" s="70">
        <f t="shared" si="3"/>
        <v>4.2</v>
      </c>
      <c r="H69" s="71"/>
      <c r="I69" s="72">
        <f t="shared" si="4"/>
        <v>200</v>
      </c>
      <c r="J69" s="159"/>
      <c r="K69" s="73">
        <f>E69*1000*4/(3.14159*I10^2)</f>
        <v>74.27236951140452</v>
      </c>
      <c r="L69" s="100">
        <f t="shared" si="5"/>
        <v>14</v>
      </c>
    </row>
    <row r="70" spans="1:14">
      <c r="A70" s="166"/>
      <c r="B70" s="56">
        <v>9</v>
      </c>
      <c r="C70" s="56"/>
      <c r="D70" s="58"/>
      <c r="E70" s="101"/>
      <c r="F70" s="167" t="s">
        <v>82</v>
      </c>
      <c r="G70" s="168"/>
      <c r="H70" s="171"/>
      <c r="I70" s="61"/>
      <c r="J70" s="159"/>
      <c r="K70" s="62"/>
      <c r="L70" s="102"/>
    </row>
    <row r="71" spans="1:14" ht="15" thickBot="1">
      <c r="A71" s="166"/>
      <c r="B71" s="56">
        <v>19</v>
      </c>
      <c r="C71" s="56"/>
      <c r="D71" s="58"/>
      <c r="E71" s="101"/>
      <c r="F71" s="169"/>
      <c r="G71" s="170"/>
      <c r="H71" s="172"/>
      <c r="I71" s="61"/>
      <c r="J71" s="159"/>
      <c r="K71" s="62"/>
      <c r="L71" s="100"/>
    </row>
    <row r="72" spans="1:14" ht="15" thickBot="1">
      <c r="A72" s="173"/>
      <c r="B72" s="174"/>
      <c r="C72" s="174"/>
      <c r="D72" s="174"/>
      <c r="E72" s="174"/>
      <c r="F72" s="174"/>
      <c r="G72" s="174"/>
      <c r="H72" s="174"/>
      <c r="I72" s="175"/>
      <c r="J72" s="129"/>
      <c r="K72" s="128"/>
    </row>
    <row r="73" spans="1:14">
      <c r="A73" s="176"/>
      <c r="B73" s="177"/>
      <c r="C73" s="177"/>
      <c r="D73" s="177"/>
      <c r="E73" s="177"/>
      <c r="F73" s="177"/>
      <c r="G73" s="177"/>
      <c r="H73" s="177"/>
      <c r="I73" s="178"/>
      <c r="J73" s="130"/>
      <c r="K73" s="125"/>
      <c r="L73" s="195" t="s">
        <v>83</v>
      </c>
      <c r="M73" s="196"/>
      <c r="N73" s="197"/>
    </row>
    <row r="74" spans="1:14">
      <c r="A74" s="176"/>
      <c r="B74" s="177"/>
      <c r="C74" s="177"/>
      <c r="D74" s="177"/>
      <c r="E74" s="177"/>
      <c r="F74" s="177"/>
      <c r="G74" s="177"/>
      <c r="H74" s="177"/>
      <c r="I74" s="178"/>
      <c r="J74" s="130"/>
      <c r="K74" s="125"/>
      <c r="L74" s="198"/>
      <c r="M74" s="199"/>
      <c r="N74" s="200"/>
    </row>
    <row r="75" spans="1:14">
      <c r="A75" s="176"/>
      <c r="B75" s="177"/>
      <c r="C75" s="177"/>
      <c r="D75" s="177"/>
      <c r="E75" s="177"/>
      <c r="F75" s="177"/>
      <c r="G75" s="177"/>
      <c r="H75" s="177"/>
      <c r="I75" s="178"/>
      <c r="J75" s="130"/>
      <c r="K75" s="125"/>
      <c r="L75" s="198"/>
      <c r="M75" s="199"/>
      <c r="N75" s="200"/>
    </row>
    <row r="76" spans="1:14" ht="15" thickBot="1">
      <c r="A76" s="176"/>
      <c r="B76" s="177"/>
      <c r="C76" s="177"/>
      <c r="D76" s="177"/>
      <c r="E76" s="177"/>
      <c r="F76" s="177"/>
      <c r="G76" s="177"/>
      <c r="H76" s="177"/>
      <c r="I76" s="178"/>
      <c r="J76" s="130"/>
      <c r="K76" s="125"/>
      <c r="L76" s="201"/>
      <c r="M76" s="202"/>
      <c r="N76" s="203"/>
    </row>
    <row r="77" spans="1:14" ht="18.95" thickBot="1">
      <c r="A77" s="176"/>
      <c r="B77" s="177"/>
      <c r="C77" s="177"/>
      <c r="D77" s="177"/>
      <c r="E77" s="177"/>
      <c r="F77" s="177"/>
      <c r="G77" s="177"/>
      <c r="H77" s="177"/>
      <c r="I77" s="178"/>
      <c r="J77" s="130"/>
      <c r="K77" s="125"/>
      <c r="L77" s="182">
        <f>1.25*G69/2</f>
        <v>2.625</v>
      </c>
      <c r="M77" s="183"/>
      <c r="N77" s="184"/>
    </row>
    <row r="78" spans="1:14" ht="15" thickBot="1">
      <c r="A78" s="176"/>
      <c r="B78" s="177"/>
      <c r="C78" s="177"/>
      <c r="D78" s="177"/>
      <c r="E78" s="177"/>
      <c r="F78" s="177"/>
      <c r="G78" s="177"/>
      <c r="H78" s="177"/>
      <c r="I78" s="178"/>
      <c r="J78" s="130"/>
      <c r="K78" s="125"/>
      <c r="L78" s="110" t="s">
        <v>84</v>
      </c>
      <c r="M78" s="185">
        <f>1.25*K69</f>
        <v>92.84046188925565</v>
      </c>
      <c r="N78" s="186"/>
    </row>
    <row r="79" spans="1:14">
      <c r="A79" s="176"/>
      <c r="B79" s="177"/>
      <c r="C79" s="177"/>
      <c r="D79" s="177"/>
      <c r="E79" s="177"/>
      <c r="F79" s="177"/>
      <c r="G79" s="177"/>
      <c r="H79" s="177"/>
      <c r="I79" s="178"/>
      <c r="J79" s="130"/>
      <c r="K79" s="125"/>
    </row>
    <row r="80" spans="1:14">
      <c r="A80" s="176"/>
      <c r="B80" s="177"/>
      <c r="C80" s="177"/>
      <c r="D80" s="177"/>
      <c r="E80" s="177"/>
      <c r="F80" s="177"/>
      <c r="G80" s="177"/>
      <c r="H80" s="177"/>
      <c r="I80" s="178"/>
      <c r="J80" s="130"/>
      <c r="K80" s="125"/>
    </row>
    <row r="81" spans="1:11">
      <c r="A81" s="176"/>
      <c r="B81" s="177"/>
      <c r="C81" s="177"/>
      <c r="D81" s="177"/>
      <c r="E81" s="177"/>
      <c r="F81" s="177"/>
      <c r="G81" s="177"/>
      <c r="H81" s="177"/>
      <c r="I81" s="178"/>
      <c r="J81" s="130"/>
      <c r="K81" s="125"/>
    </row>
    <row r="82" spans="1:11">
      <c r="A82" s="176"/>
      <c r="B82" s="177"/>
      <c r="C82" s="177"/>
      <c r="D82" s="177"/>
      <c r="E82" s="177"/>
      <c r="F82" s="177"/>
      <c r="G82" s="177"/>
      <c r="H82" s="177"/>
      <c r="I82" s="178"/>
      <c r="J82" s="130"/>
      <c r="K82" s="125"/>
    </row>
    <row r="83" spans="1:11">
      <c r="A83" s="176"/>
      <c r="B83" s="177"/>
      <c r="C83" s="177"/>
      <c r="D83" s="177"/>
      <c r="E83" s="177"/>
      <c r="F83" s="177"/>
      <c r="G83" s="177"/>
      <c r="H83" s="177"/>
      <c r="I83" s="178"/>
      <c r="J83" s="130"/>
      <c r="K83" s="125"/>
    </row>
    <row r="84" spans="1:11">
      <c r="A84" s="176"/>
      <c r="B84" s="177"/>
      <c r="C84" s="177"/>
      <c r="D84" s="177"/>
      <c r="E84" s="177"/>
      <c r="F84" s="177"/>
      <c r="G84" s="177"/>
      <c r="H84" s="177"/>
      <c r="I84" s="178"/>
      <c r="J84" s="130"/>
      <c r="K84" s="125"/>
    </row>
    <row r="85" spans="1:11">
      <c r="A85" s="176"/>
      <c r="B85" s="177"/>
      <c r="C85" s="177"/>
      <c r="D85" s="177"/>
      <c r="E85" s="177"/>
      <c r="F85" s="177"/>
      <c r="G85" s="177"/>
      <c r="H85" s="177"/>
      <c r="I85" s="178"/>
      <c r="J85" s="130"/>
      <c r="K85" s="125"/>
    </row>
    <row r="86" spans="1:11">
      <c r="A86" s="176"/>
      <c r="B86" s="177"/>
      <c r="C86" s="177"/>
      <c r="D86" s="177"/>
      <c r="E86" s="177"/>
      <c r="F86" s="177"/>
      <c r="G86" s="177"/>
      <c r="H86" s="177"/>
      <c r="I86" s="178"/>
      <c r="J86" s="130"/>
      <c r="K86" s="125"/>
    </row>
    <row r="87" spans="1:11">
      <c r="A87" s="176"/>
      <c r="B87" s="177"/>
      <c r="C87" s="177"/>
      <c r="D87" s="177"/>
      <c r="E87" s="177"/>
      <c r="F87" s="177"/>
      <c r="G87" s="177"/>
      <c r="H87" s="177"/>
      <c r="I87" s="178"/>
      <c r="J87" s="130"/>
      <c r="K87" s="125"/>
    </row>
    <row r="88" spans="1:11" ht="15" thickBot="1">
      <c r="A88" s="179"/>
      <c r="B88" s="180"/>
      <c r="C88" s="180"/>
      <c r="D88" s="180"/>
      <c r="E88" s="180"/>
      <c r="F88" s="180"/>
      <c r="G88" s="180"/>
      <c r="H88" s="180"/>
      <c r="I88" s="181"/>
      <c r="J88" s="130"/>
      <c r="K88" s="125"/>
    </row>
    <row r="89" spans="1:1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</row>
    <row r="90" spans="1:1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</row>
    <row r="91" spans="1:1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</row>
    <row r="92" spans="1:1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</row>
    <row r="95" spans="1:11" ht="15" thickBot="1"/>
    <row r="96" spans="1:11">
      <c r="C96" s="156"/>
      <c r="D96" s="157"/>
      <c r="E96" s="157"/>
      <c r="F96" s="157"/>
      <c r="G96" s="158"/>
    </row>
    <row r="97" spans="3:7">
      <c r="C97" s="159"/>
      <c r="D97" s="160"/>
      <c r="E97" s="160"/>
      <c r="F97" s="160"/>
      <c r="G97" s="161"/>
    </row>
    <row r="98" spans="3:7">
      <c r="C98" s="159"/>
      <c r="D98" s="160"/>
      <c r="E98" s="160"/>
      <c r="F98" s="160"/>
      <c r="G98" s="161"/>
    </row>
    <row r="99" spans="3:7">
      <c r="C99" s="159"/>
      <c r="D99" s="160"/>
      <c r="E99" s="160"/>
      <c r="F99" s="160"/>
      <c r="G99" s="161"/>
    </row>
    <row r="100" spans="3:7">
      <c r="C100" s="159"/>
      <c r="D100" s="160"/>
      <c r="E100" s="160"/>
      <c r="F100" s="160"/>
      <c r="G100" s="161"/>
    </row>
    <row r="101" spans="3:7">
      <c r="C101" s="159"/>
      <c r="D101" s="160"/>
      <c r="E101" s="160"/>
      <c r="F101" s="160"/>
      <c r="G101" s="161"/>
    </row>
    <row r="102" spans="3:7">
      <c r="C102" s="159"/>
      <c r="D102" s="160"/>
      <c r="E102" s="160"/>
      <c r="F102" s="160"/>
      <c r="G102" s="161"/>
    </row>
    <row r="103" spans="3:7">
      <c r="C103" s="159"/>
      <c r="D103" s="160"/>
      <c r="E103" s="160"/>
      <c r="F103" s="160"/>
      <c r="G103" s="161"/>
    </row>
    <row r="104" spans="3:7">
      <c r="C104" s="159"/>
      <c r="D104" s="160"/>
      <c r="E104" s="160"/>
      <c r="F104" s="160"/>
      <c r="G104" s="161"/>
    </row>
    <row r="105" spans="3:7">
      <c r="C105" s="159"/>
      <c r="D105" s="160"/>
      <c r="E105" s="160"/>
      <c r="F105" s="160"/>
      <c r="G105" s="161"/>
    </row>
    <row r="106" spans="3:7">
      <c r="C106" s="159"/>
      <c r="D106" s="160"/>
      <c r="E106" s="160"/>
      <c r="F106" s="160"/>
      <c r="G106" s="161"/>
    </row>
    <row r="107" spans="3:7">
      <c r="C107" s="159"/>
      <c r="D107" s="160"/>
      <c r="E107" s="160"/>
      <c r="F107" s="160"/>
      <c r="G107" s="161"/>
    </row>
    <row r="108" spans="3:7">
      <c r="C108" s="159"/>
      <c r="D108" s="160"/>
      <c r="E108" s="160"/>
      <c r="F108" s="160"/>
      <c r="G108" s="161"/>
    </row>
    <row r="109" spans="3:7">
      <c r="C109" s="159"/>
      <c r="D109" s="160"/>
      <c r="E109" s="160"/>
      <c r="F109" s="160"/>
      <c r="G109" s="161"/>
    </row>
    <row r="110" spans="3:7">
      <c r="C110" s="159"/>
      <c r="D110" s="160"/>
      <c r="E110" s="160"/>
      <c r="F110" s="160"/>
      <c r="G110" s="161"/>
    </row>
    <row r="111" spans="3:7">
      <c r="C111" s="159"/>
      <c r="D111" s="160"/>
      <c r="E111" s="160"/>
      <c r="F111" s="160"/>
      <c r="G111" s="161"/>
    </row>
    <row r="112" spans="3:7" ht="15" thickBot="1">
      <c r="C112" s="159"/>
      <c r="D112" s="160"/>
      <c r="E112" s="160"/>
      <c r="F112" s="160"/>
      <c r="G112" s="161"/>
    </row>
    <row r="113" spans="3:7" ht="15" thickBot="1">
      <c r="C113" s="162" t="s">
        <v>85</v>
      </c>
      <c r="D113" s="163"/>
      <c r="E113" s="163"/>
      <c r="F113" s="163"/>
      <c r="G113" s="164"/>
    </row>
  </sheetData>
  <mergeCells count="46">
    <mergeCell ref="D10:E10"/>
    <mergeCell ref="G10:H10"/>
    <mergeCell ref="A1:C4"/>
    <mergeCell ref="D1:G1"/>
    <mergeCell ref="D4:G4"/>
    <mergeCell ref="H4:I4"/>
    <mergeCell ref="A6:D6"/>
    <mergeCell ref="F6:G6"/>
    <mergeCell ref="H6:I6"/>
    <mergeCell ref="A7:D7"/>
    <mergeCell ref="F7:G7"/>
    <mergeCell ref="H7:I7"/>
    <mergeCell ref="A8:D8"/>
    <mergeCell ref="F8:I8"/>
    <mergeCell ref="A12:C12"/>
    <mergeCell ref="E12:G12"/>
    <mergeCell ref="K13:K17"/>
    <mergeCell ref="L13:L17"/>
    <mergeCell ref="A14:C14"/>
    <mergeCell ref="F14:G14"/>
    <mergeCell ref="B16:B17"/>
    <mergeCell ref="C16:C17"/>
    <mergeCell ref="D16:D17"/>
    <mergeCell ref="G16:G17"/>
    <mergeCell ref="H16:H17"/>
    <mergeCell ref="I16:I17"/>
    <mergeCell ref="P16:P17"/>
    <mergeCell ref="A18:A27"/>
    <mergeCell ref="J18:J27"/>
    <mergeCell ref="N18:N22"/>
    <mergeCell ref="L73:N76"/>
    <mergeCell ref="L77:N77"/>
    <mergeCell ref="M78:N78"/>
    <mergeCell ref="A28:A38"/>
    <mergeCell ref="J28:J38"/>
    <mergeCell ref="A39:A49"/>
    <mergeCell ref="J39:J49"/>
    <mergeCell ref="A50:A60"/>
    <mergeCell ref="J50:J60"/>
    <mergeCell ref="C96:G112"/>
    <mergeCell ref="C113:G113"/>
    <mergeCell ref="A61:A71"/>
    <mergeCell ref="J61:J71"/>
    <mergeCell ref="F70:G71"/>
    <mergeCell ref="H70:H71"/>
    <mergeCell ref="A72:I88"/>
  </mergeCells>
  <printOptions horizontalCentered="1"/>
  <pageMargins left="0.25" right="0.25" top="0.25" bottom="0.25" header="0" footer="0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1D88-55CE-4D1B-AC31-01E2DAFD9195}">
  <dimension ref="A1:R113"/>
  <sheetViews>
    <sheetView zoomScaleNormal="100" workbookViewId="0">
      <selection activeCell="R15" sqref="R15"/>
    </sheetView>
  </sheetViews>
  <sheetFormatPr defaultColWidth="9.140625" defaultRowHeight="14.45"/>
  <cols>
    <col min="1" max="1" width="6.42578125" style="105" customWidth="1"/>
    <col min="2" max="2" width="8.28515625" style="105" customWidth="1"/>
    <col min="3" max="3" width="14.28515625" style="105" customWidth="1"/>
    <col min="4" max="4" width="12.5703125" style="105" customWidth="1"/>
    <col min="5" max="6" width="11.140625" style="105" customWidth="1"/>
    <col min="7" max="7" width="14.28515625" style="105" customWidth="1"/>
    <col min="8" max="8" width="12" style="105" customWidth="1"/>
    <col min="9" max="9" width="11.28515625" style="105" customWidth="1"/>
    <col min="10" max="10" width="4.42578125" style="105" customWidth="1"/>
    <col min="11" max="11" width="11.7109375" style="105" customWidth="1"/>
    <col min="12" max="12" width="11.5703125" style="105" customWidth="1"/>
    <col min="13" max="13" width="6.7109375" style="105" customWidth="1"/>
    <col min="14" max="14" width="7.28515625" style="105" customWidth="1"/>
    <col min="15" max="15" width="10.28515625" style="105" customWidth="1"/>
    <col min="16" max="16" width="11.85546875" style="105" customWidth="1"/>
    <col min="17" max="17" width="9.140625" style="105"/>
    <col min="18" max="18" width="10.5703125" style="105" customWidth="1"/>
    <col min="19" max="16384" width="9.140625" style="105"/>
  </cols>
  <sheetData>
    <row r="1" spans="1:18" ht="24" thickBot="1">
      <c r="A1" s="225"/>
      <c r="B1" s="226"/>
      <c r="C1" s="227"/>
      <c r="D1" s="234" t="s">
        <v>0</v>
      </c>
      <c r="E1" s="235"/>
      <c r="F1" s="235"/>
      <c r="G1" s="236"/>
      <c r="H1" s="111" t="s">
        <v>1</v>
      </c>
      <c r="I1" s="147" t="s">
        <v>2</v>
      </c>
      <c r="J1" s="114"/>
      <c r="K1" s="113"/>
      <c r="L1" s="113"/>
      <c r="M1" s="113"/>
      <c r="N1" s="113"/>
    </row>
    <row r="2" spans="1:18" ht="24" thickBot="1">
      <c r="A2" s="228"/>
      <c r="B2" s="229"/>
      <c r="C2" s="230"/>
      <c r="D2" s="38" t="s">
        <v>3</v>
      </c>
      <c r="E2" s="106">
        <f>C10</f>
        <v>20</v>
      </c>
      <c r="F2" s="39" t="s">
        <v>4</v>
      </c>
      <c r="G2" s="107">
        <f>F10</f>
        <v>4</v>
      </c>
      <c r="H2" s="112" t="s">
        <v>5</v>
      </c>
      <c r="I2" s="148">
        <v>45558</v>
      </c>
      <c r="J2" s="114"/>
      <c r="K2" s="113"/>
      <c r="L2" s="113"/>
      <c r="M2" s="113"/>
      <c r="N2" s="113"/>
    </row>
    <row r="3" spans="1:18" ht="15" customHeight="1" thickBot="1">
      <c r="A3" s="228"/>
      <c r="B3" s="229"/>
      <c r="C3" s="230"/>
      <c r="H3" s="149" t="s">
        <v>6</v>
      </c>
      <c r="I3" s="150">
        <v>3</v>
      </c>
      <c r="J3" s="116"/>
      <c r="K3" s="115"/>
      <c r="L3" s="115"/>
      <c r="M3" s="115"/>
      <c r="N3" s="115"/>
    </row>
    <row r="4" spans="1:18" ht="15.75" customHeight="1" thickBot="1">
      <c r="A4" s="231"/>
      <c r="B4" s="232"/>
      <c r="C4" s="233"/>
      <c r="D4" s="237" t="s">
        <v>7</v>
      </c>
      <c r="E4" s="238"/>
      <c r="F4" s="238"/>
      <c r="G4" s="239"/>
      <c r="H4" s="240">
        <v>0.75</v>
      </c>
      <c r="I4" s="241"/>
      <c r="J4" s="114"/>
      <c r="K4" s="115"/>
      <c r="L4" s="115"/>
      <c r="M4" s="115"/>
      <c r="N4" s="115"/>
    </row>
    <row r="5" spans="1:18" ht="15" thickBot="1">
      <c r="A5" s="108"/>
      <c r="B5" s="108"/>
      <c r="C5" s="108"/>
    </row>
    <row r="6" spans="1:18">
      <c r="A6" s="242" t="s">
        <v>8</v>
      </c>
      <c r="B6" s="243"/>
      <c r="C6" s="243"/>
      <c r="D6" s="243"/>
      <c r="E6" s="118">
        <v>2</v>
      </c>
      <c r="F6" s="242" t="s">
        <v>9</v>
      </c>
      <c r="G6" s="243"/>
      <c r="H6" s="244">
        <f>(E6/12*145+E7/12*55+E8/12*55)</f>
        <v>51.666666666666664</v>
      </c>
      <c r="I6" s="245"/>
    </row>
    <row r="7" spans="1:18" ht="15" thickBot="1">
      <c r="A7" s="246" t="s">
        <v>10</v>
      </c>
      <c r="B7" s="247"/>
      <c r="C7" s="247"/>
      <c r="D7" s="247"/>
      <c r="E7" s="119">
        <v>3</v>
      </c>
      <c r="F7" s="248" t="s">
        <v>11</v>
      </c>
      <c r="G7" s="249"/>
      <c r="H7" s="250">
        <f>H6*C10*F10</f>
        <v>4133.333333333333</v>
      </c>
      <c r="I7" s="251"/>
      <c r="J7" s="2"/>
    </row>
    <row r="8" spans="1:18" ht="15" thickBot="1">
      <c r="A8" s="248" t="s">
        <v>12</v>
      </c>
      <c r="B8" s="249"/>
      <c r="C8" s="249"/>
      <c r="D8" s="249"/>
      <c r="E8" s="120">
        <v>3</v>
      </c>
      <c r="F8" s="204" t="s">
        <v>13</v>
      </c>
      <c r="G8" s="205"/>
      <c r="H8" s="205"/>
      <c r="I8" s="212"/>
      <c r="J8" s="2"/>
    </row>
    <row r="9" spans="1:18" ht="18.95" thickBot="1">
      <c r="I9" s="117"/>
      <c r="J9" s="2"/>
    </row>
    <row r="10" spans="1:18" ht="15" thickBot="1">
      <c r="A10" s="121" t="s">
        <v>14</v>
      </c>
      <c r="B10" s="122"/>
      <c r="C10" s="40">
        <v>20</v>
      </c>
      <c r="D10" s="204" t="s">
        <v>15</v>
      </c>
      <c r="E10" s="206"/>
      <c r="F10" s="41">
        <v>4</v>
      </c>
      <c r="G10" s="204" t="s">
        <v>16</v>
      </c>
      <c r="H10" s="206"/>
      <c r="I10" s="42">
        <v>6</v>
      </c>
      <c r="J10" s="2"/>
    </row>
    <row r="11" spans="1:18" ht="15" thickBot="1"/>
    <row r="12" spans="1:18" ht="18.95" thickBot="1">
      <c r="A12" s="204" t="s">
        <v>17</v>
      </c>
      <c r="B12" s="205"/>
      <c r="C12" s="206"/>
      <c r="D12" s="45">
        <v>15.1</v>
      </c>
      <c r="E12" s="204" t="s">
        <v>18</v>
      </c>
      <c r="F12" s="205"/>
      <c r="G12" s="205"/>
      <c r="H12" s="45">
        <v>35</v>
      </c>
    </row>
    <row r="13" spans="1:18" ht="15" customHeight="1" thickBot="1">
      <c r="K13" s="207" t="s">
        <v>19</v>
      </c>
      <c r="L13" s="210" t="s">
        <v>20</v>
      </c>
    </row>
    <row r="14" spans="1:18" ht="15" thickBot="1">
      <c r="A14" s="204" t="s">
        <v>21</v>
      </c>
      <c r="B14" s="205"/>
      <c r="C14" s="212"/>
      <c r="D14" s="123" t="s">
        <v>22</v>
      </c>
      <c r="E14" s="124" t="s">
        <v>23</v>
      </c>
      <c r="F14" s="213" t="s">
        <v>24</v>
      </c>
      <c r="G14" s="214"/>
      <c r="K14" s="208"/>
      <c r="L14" s="211"/>
    </row>
    <row r="15" spans="1:18" ht="15" thickBot="1">
      <c r="K15" s="208"/>
      <c r="L15" s="211"/>
      <c r="R15" s="264" t="s">
        <v>2010</v>
      </c>
    </row>
    <row r="16" spans="1:18" ht="15" customHeight="1">
      <c r="A16" s="109"/>
      <c r="B16" s="215" t="s">
        <v>25</v>
      </c>
      <c r="C16" s="217" t="s">
        <v>26</v>
      </c>
      <c r="D16" s="219" t="s">
        <v>27</v>
      </c>
      <c r="E16" s="126" t="s">
        <v>28</v>
      </c>
      <c r="F16" s="126" t="s">
        <v>29</v>
      </c>
      <c r="G16" s="221" t="s">
        <v>30</v>
      </c>
      <c r="H16" s="221" t="s">
        <v>31</v>
      </c>
      <c r="I16" s="223" t="s">
        <v>32</v>
      </c>
      <c r="K16" s="208"/>
      <c r="L16" s="211"/>
      <c r="P16" s="190" t="s">
        <v>33</v>
      </c>
      <c r="R16" s="265"/>
    </row>
    <row r="17" spans="1:18" ht="27.75" customHeight="1" thickBot="1">
      <c r="B17" s="216"/>
      <c r="C17" s="218"/>
      <c r="D17" s="220"/>
      <c r="E17" s="127">
        <f>H4</f>
        <v>0.75</v>
      </c>
      <c r="F17" s="127">
        <f>H4</f>
        <v>0.75</v>
      </c>
      <c r="G17" s="222"/>
      <c r="H17" s="222"/>
      <c r="I17" s="224"/>
      <c r="K17" s="209"/>
      <c r="L17" s="211"/>
      <c r="P17" s="191"/>
      <c r="R17" s="265"/>
    </row>
    <row r="18" spans="1:18" ht="17.45" customHeight="1">
      <c r="A18" s="165" t="s">
        <v>34</v>
      </c>
      <c r="B18" s="47">
        <v>0</v>
      </c>
      <c r="C18" s="47" t="s">
        <v>35</v>
      </c>
      <c r="D18" s="48">
        <v>0</v>
      </c>
      <c r="E18" s="49">
        <f>H4*D18*$C$10*$F$10/2000</f>
        <v>0</v>
      </c>
      <c r="F18" s="49">
        <f>E18</f>
        <v>0</v>
      </c>
      <c r="G18" s="49">
        <f>E18+F18</f>
        <v>0</v>
      </c>
      <c r="H18" s="50">
        <f>R18/25.4</f>
        <v>0</v>
      </c>
      <c r="I18" s="51">
        <f t="shared" ref="I18:I49" si="0">100*D18/$H$12</f>
        <v>0</v>
      </c>
      <c r="J18" s="156" t="s">
        <v>36</v>
      </c>
      <c r="K18" s="52">
        <f>E18*1000*4/(3.14159*I10^2)</f>
        <v>0</v>
      </c>
      <c r="L18" s="53">
        <f t="shared" ref="L18:L49" si="1">E18*$C$10/3</f>
        <v>0</v>
      </c>
      <c r="N18" s="192" t="s">
        <v>37</v>
      </c>
      <c r="O18" s="54" t="s">
        <v>36</v>
      </c>
      <c r="P18" s="55">
        <f>(D23-D19)/4</f>
        <v>2.9</v>
      </c>
      <c r="R18" s="154">
        <v>0</v>
      </c>
    </row>
    <row r="19" spans="1:18">
      <c r="A19" s="166"/>
      <c r="B19" s="56">
        <v>1</v>
      </c>
      <c r="C19" s="57" t="s">
        <v>38</v>
      </c>
      <c r="D19" s="58">
        <f>0.1*H12</f>
        <v>3.5</v>
      </c>
      <c r="E19" s="59">
        <f>H4*D19*$C$10*$F$10/2000</f>
        <v>0.105</v>
      </c>
      <c r="F19" s="59">
        <f t="shared" ref="F19:F69" si="2">E19</f>
        <v>0.105</v>
      </c>
      <c r="G19" s="59">
        <f t="shared" ref="G19:G69" si="3">E19+F19</f>
        <v>0.21</v>
      </c>
      <c r="H19" s="60">
        <f t="shared" ref="H19:H69" si="4">R19/25.4</f>
        <v>3.937007874015748E-2</v>
      </c>
      <c r="I19" s="61">
        <f t="shared" si="0"/>
        <v>10</v>
      </c>
      <c r="J19" s="159"/>
      <c r="K19" s="62">
        <f>E19*1000*4/(3.14159*I10^2)</f>
        <v>3.7136184755702262</v>
      </c>
      <c r="L19" s="63">
        <f t="shared" si="1"/>
        <v>0.70000000000000007</v>
      </c>
      <c r="N19" s="193"/>
      <c r="O19" s="64" t="s">
        <v>39</v>
      </c>
      <c r="P19" s="65">
        <f>(D33-D30)/3</f>
        <v>3.7166666666666668</v>
      </c>
      <c r="R19" s="154">
        <v>1</v>
      </c>
    </row>
    <row r="20" spans="1:18">
      <c r="A20" s="166"/>
      <c r="B20" s="56">
        <v>2</v>
      </c>
      <c r="C20" s="56" t="s">
        <v>40</v>
      </c>
      <c r="D20" s="58">
        <f>D19+$P$18</f>
        <v>6.4</v>
      </c>
      <c r="E20" s="59">
        <f>H4*D20*$C$10*$F$10/2000</f>
        <v>0.19200000000000003</v>
      </c>
      <c r="F20" s="59">
        <f t="shared" si="2"/>
        <v>0.19200000000000003</v>
      </c>
      <c r="G20" s="59">
        <f t="shared" si="3"/>
        <v>0.38400000000000006</v>
      </c>
      <c r="H20" s="60">
        <f t="shared" si="4"/>
        <v>0.11811023622047245</v>
      </c>
      <c r="I20" s="61">
        <f t="shared" si="0"/>
        <v>18.285714285714285</v>
      </c>
      <c r="J20" s="159"/>
      <c r="K20" s="62">
        <f>E20*1000*4/(3.14159*I10^2)</f>
        <v>6.7906166410426998</v>
      </c>
      <c r="L20" s="63">
        <f t="shared" si="1"/>
        <v>1.2800000000000002</v>
      </c>
      <c r="N20" s="193"/>
      <c r="O20" s="64" t="s">
        <v>41</v>
      </c>
      <c r="P20" s="65">
        <f>(D44-D40)/4</f>
        <v>4.9749999999999996</v>
      </c>
      <c r="R20" s="154">
        <v>3</v>
      </c>
    </row>
    <row r="21" spans="1:18">
      <c r="A21" s="166"/>
      <c r="B21" s="56">
        <v>3</v>
      </c>
      <c r="C21" s="56" t="s">
        <v>42</v>
      </c>
      <c r="D21" s="58">
        <f>D20+$P$18</f>
        <v>9.3000000000000007</v>
      </c>
      <c r="E21" s="59">
        <f>H4*D21*$C$10*$F$10/2000</f>
        <v>0.27900000000000003</v>
      </c>
      <c r="F21" s="59">
        <f t="shared" si="2"/>
        <v>0.27900000000000003</v>
      </c>
      <c r="G21" s="59">
        <f t="shared" si="3"/>
        <v>0.55800000000000005</v>
      </c>
      <c r="H21" s="60">
        <f t="shared" si="4"/>
        <v>0.21653543307086615</v>
      </c>
      <c r="I21" s="61">
        <f t="shared" si="0"/>
        <v>26.571428571428573</v>
      </c>
      <c r="J21" s="159"/>
      <c r="K21" s="62">
        <f>E21*1000*4/(3.14159*I10^2)</f>
        <v>9.8676148065151725</v>
      </c>
      <c r="L21" s="63">
        <f t="shared" si="1"/>
        <v>1.86</v>
      </c>
      <c r="N21" s="193"/>
      <c r="O21" s="64" t="s">
        <v>43</v>
      </c>
      <c r="P21" s="65">
        <f>(D55-D51)/4</f>
        <v>9.35</v>
      </c>
      <c r="R21" s="154">
        <v>5.5</v>
      </c>
    </row>
    <row r="22" spans="1:18" ht="15" thickBot="1">
      <c r="A22" s="166"/>
      <c r="B22" s="56">
        <v>4</v>
      </c>
      <c r="C22" s="56" t="s">
        <v>44</v>
      </c>
      <c r="D22" s="58">
        <f>D21+$P$18</f>
        <v>12.200000000000001</v>
      </c>
      <c r="E22" s="49">
        <f>H4*D22*$C$10*$F$10/2000</f>
        <v>0.36599999999999999</v>
      </c>
      <c r="F22" s="59">
        <f t="shared" si="2"/>
        <v>0.36599999999999999</v>
      </c>
      <c r="G22" s="59">
        <f t="shared" si="3"/>
        <v>0.73199999999999998</v>
      </c>
      <c r="H22" s="60">
        <f t="shared" si="4"/>
        <v>0.29527559055118113</v>
      </c>
      <c r="I22" s="61">
        <f t="shared" si="0"/>
        <v>34.857142857142854</v>
      </c>
      <c r="J22" s="159"/>
      <c r="K22" s="62">
        <f>E22*1000*4/(3.14159*I10^2)</f>
        <v>12.944612971987645</v>
      </c>
      <c r="L22" s="63">
        <f t="shared" si="1"/>
        <v>2.44</v>
      </c>
      <c r="N22" s="194"/>
      <c r="O22" s="66" t="s">
        <v>45</v>
      </c>
      <c r="P22" s="67">
        <f>(D69-D62)/7</f>
        <v>7.8428571428571425</v>
      </c>
      <c r="R22" s="154">
        <v>7.5</v>
      </c>
    </row>
    <row r="23" spans="1:18">
      <c r="A23" s="166"/>
      <c r="B23" s="68">
        <v>5</v>
      </c>
      <c r="C23" s="68" t="s">
        <v>46</v>
      </c>
      <c r="D23" s="69">
        <f>1*D12</f>
        <v>15.1</v>
      </c>
      <c r="E23" s="70">
        <f>H4*D23*$C$10*$F$10/2000</f>
        <v>0.45300000000000001</v>
      </c>
      <c r="F23" s="70">
        <f t="shared" si="2"/>
        <v>0.45300000000000001</v>
      </c>
      <c r="G23" s="70">
        <f t="shared" si="3"/>
        <v>0.90600000000000003</v>
      </c>
      <c r="H23" s="71">
        <f t="shared" si="4"/>
        <v>0.39370078740157483</v>
      </c>
      <c r="I23" s="72">
        <f t="shared" si="0"/>
        <v>43.142857142857146</v>
      </c>
      <c r="J23" s="159"/>
      <c r="K23" s="73">
        <f>E23*1000*4/(3.14159*I10^2)</f>
        <v>16.02161113746012</v>
      </c>
      <c r="L23" s="63">
        <f t="shared" si="1"/>
        <v>3.02</v>
      </c>
      <c r="R23" s="154">
        <v>10</v>
      </c>
    </row>
    <row r="24" spans="1:18">
      <c r="A24" s="166"/>
      <c r="B24" s="74">
        <v>4</v>
      </c>
      <c r="C24" s="74" t="s">
        <v>44</v>
      </c>
      <c r="D24" s="75">
        <f>D22</f>
        <v>12.200000000000001</v>
      </c>
      <c r="E24" s="76">
        <f>H4*D24*$C$10*$F$10/2000</f>
        <v>0.36599999999999999</v>
      </c>
      <c r="F24" s="76">
        <f t="shared" si="2"/>
        <v>0.36599999999999999</v>
      </c>
      <c r="G24" s="76">
        <f t="shared" si="3"/>
        <v>0.73199999999999998</v>
      </c>
      <c r="H24" s="77">
        <f t="shared" si="4"/>
        <v>0.37401574803149606</v>
      </c>
      <c r="I24" s="78">
        <f t="shared" si="0"/>
        <v>34.857142857142854</v>
      </c>
      <c r="J24" s="159"/>
      <c r="K24" s="79">
        <f>E24*1000*4/(3.14159*I10^2)</f>
        <v>12.944612971987645</v>
      </c>
      <c r="L24" s="63">
        <f t="shared" si="1"/>
        <v>2.44</v>
      </c>
      <c r="R24" s="154">
        <v>9.5</v>
      </c>
    </row>
    <row r="25" spans="1:18">
      <c r="A25" s="187"/>
      <c r="B25" s="80">
        <v>3</v>
      </c>
      <c r="C25" s="80" t="s">
        <v>42</v>
      </c>
      <c r="D25" s="75">
        <f>D21</f>
        <v>9.3000000000000007</v>
      </c>
      <c r="E25" s="76">
        <f>H4*D25*$C$10*$F$10/2000</f>
        <v>0.27900000000000003</v>
      </c>
      <c r="F25" s="76">
        <f t="shared" si="2"/>
        <v>0.27900000000000003</v>
      </c>
      <c r="G25" s="76">
        <f t="shared" si="3"/>
        <v>0.55800000000000005</v>
      </c>
      <c r="H25" s="77">
        <f t="shared" si="4"/>
        <v>0.3346456692913386</v>
      </c>
      <c r="I25" s="78">
        <f t="shared" si="0"/>
        <v>26.571428571428573</v>
      </c>
      <c r="J25" s="159"/>
      <c r="K25" s="79">
        <f>E25*1000*4/(3.14159*I10^2)</f>
        <v>9.8676148065151725</v>
      </c>
      <c r="L25" s="63">
        <f t="shared" si="1"/>
        <v>1.86</v>
      </c>
      <c r="R25" s="154">
        <v>8.5</v>
      </c>
    </row>
    <row r="26" spans="1:18">
      <c r="A26" s="187"/>
      <c r="B26" s="80">
        <v>2</v>
      </c>
      <c r="C26" s="80" t="s">
        <v>40</v>
      </c>
      <c r="D26" s="75">
        <f>D20</f>
        <v>6.4</v>
      </c>
      <c r="E26" s="76">
        <f>H4*D26*$C$10*$F$10/2000</f>
        <v>0.19200000000000003</v>
      </c>
      <c r="F26" s="76">
        <f t="shared" si="2"/>
        <v>0.19200000000000003</v>
      </c>
      <c r="G26" s="76">
        <f t="shared" si="3"/>
        <v>0.38400000000000006</v>
      </c>
      <c r="H26" s="77">
        <f t="shared" si="4"/>
        <v>0.27559055118110237</v>
      </c>
      <c r="I26" s="78">
        <f t="shared" si="0"/>
        <v>18.285714285714285</v>
      </c>
      <c r="J26" s="159"/>
      <c r="K26" s="79">
        <f>E26*1000*4/(3.14159*I10^2)</f>
        <v>6.7906166410426998</v>
      </c>
      <c r="L26" s="63">
        <f t="shared" si="1"/>
        <v>1.2800000000000002</v>
      </c>
      <c r="R26" s="154">
        <v>7</v>
      </c>
    </row>
    <row r="27" spans="1:18" ht="15" thickBot="1">
      <c r="A27" s="188"/>
      <c r="B27" s="81">
        <v>1</v>
      </c>
      <c r="C27" s="82" t="s">
        <v>38</v>
      </c>
      <c r="D27" s="83">
        <f>0.1*H12</f>
        <v>3.5</v>
      </c>
      <c r="E27" s="84">
        <f>H4*D27*$C$10*$F$10/2000</f>
        <v>0.105</v>
      </c>
      <c r="F27" s="84">
        <f t="shared" si="2"/>
        <v>0.105</v>
      </c>
      <c r="G27" s="84">
        <f t="shared" si="3"/>
        <v>0.21</v>
      </c>
      <c r="H27" s="85">
        <f t="shared" si="4"/>
        <v>0.19685039370078741</v>
      </c>
      <c r="I27" s="86">
        <f t="shared" si="0"/>
        <v>10</v>
      </c>
      <c r="J27" s="189"/>
      <c r="K27" s="87">
        <f>E27*1000*4/(3.14159*I10^2)</f>
        <v>3.7136184755702262</v>
      </c>
      <c r="L27" s="63">
        <f t="shared" si="1"/>
        <v>0.70000000000000007</v>
      </c>
      <c r="N27" s="133"/>
      <c r="R27" s="154">
        <v>5</v>
      </c>
    </row>
    <row r="28" spans="1:18">
      <c r="A28" s="165" t="s">
        <v>47</v>
      </c>
      <c r="B28" s="88">
        <v>0</v>
      </c>
      <c r="C28" s="89" t="s">
        <v>48</v>
      </c>
      <c r="D28" s="90">
        <f>0.1*H12</f>
        <v>3.5</v>
      </c>
      <c r="E28" s="91">
        <f>H4*D28*$C$10*$F$10/2000</f>
        <v>0.105</v>
      </c>
      <c r="F28" s="91">
        <f t="shared" si="2"/>
        <v>0.105</v>
      </c>
      <c r="G28" s="91">
        <f t="shared" si="3"/>
        <v>0.21</v>
      </c>
      <c r="H28" s="92">
        <f t="shared" si="4"/>
        <v>0.19685039370078741</v>
      </c>
      <c r="I28" s="93">
        <f t="shared" si="0"/>
        <v>10</v>
      </c>
      <c r="J28" s="156" t="s">
        <v>39</v>
      </c>
      <c r="K28" s="52">
        <f>E28*1000*4/(3.14159*I10^2)</f>
        <v>3.7136184755702262</v>
      </c>
      <c r="L28" s="63">
        <f t="shared" si="1"/>
        <v>0.70000000000000007</v>
      </c>
      <c r="N28" s="133"/>
      <c r="R28" s="154">
        <v>5</v>
      </c>
    </row>
    <row r="29" spans="1:18">
      <c r="A29" s="166"/>
      <c r="B29" s="56">
        <v>1</v>
      </c>
      <c r="C29" s="57" t="s">
        <v>49</v>
      </c>
      <c r="D29" s="58">
        <f>0.5*D12</f>
        <v>7.55</v>
      </c>
      <c r="E29" s="59">
        <f>H4*D29*$C$10*$F$10/2000</f>
        <v>0.22650000000000001</v>
      </c>
      <c r="F29" s="59">
        <f t="shared" si="2"/>
        <v>0.22650000000000001</v>
      </c>
      <c r="G29" s="59">
        <f t="shared" si="3"/>
        <v>0.45300000000000001</v>
      </c>
      <c r="H29" s="60">
        <f t="shared" si="4"/>
        <v>0.21653543307086615</v>
      </c>
      <c r="I29" s="61">
        <f t="shared" si="0"/>
        <v>21.571428571428573</v>
      </c>
      <c r="J29" s="159"/>
      <c r="K29" s="62">
        <f>E29*1000*4/(3.14159*I10^2)</f>
        <v>8.0108055687300599</v>
      </c>
      <c r="L29" s="63">
        <f t="shared" si="1"/>
        <v>1.51</v>
      </c>
      <c r="N29" s="133"/>
      <c r="R29" s="154">
        <v>5.5</v>
      </c>
    </row>
    <row r="30" spans="1:18">
      <c r="A30" s="166"/>
      <c r="B30" s="56">
        <v>2</v>
      </c>
      <c r="C30" s="57" t="s">
        <v>50</v>
      </c>
      <c r="D30" s="58">
        <f>1*D12</f>
        <v>15.1</v>
      </c>
      <c r="E30" s="59">
        <f>H4*D30*$C$10*$F$10/2000</f>
        <v>0.45300000000000001</v>
      </c>
      <c r="F30" s="59">
        <f t="shared" si="2"/>
        <v>0.45300000000000001</v>
      </c>
      <c r="G30" s="59">
        <f t="shared" si="3"/>
        <v>0.90600000000000003</v>
      </c>
      <c r="H30" s="60">
        <f t="shared" si="4"/>
        <v>0.41338582677165359</v>
      </c>
      <c r="I30" s="61">
        <f t="shared" si="0"/>
        <v>43.142857142857146</v>
      </c>
      <c r="J30" s="159"/>
      <c r="K30" s="62">
        <f>E30*1000*4/(3.14159*I10^2)</f>
        <v>16.02161113746012</v>
      </c>
      <c r="L30" s="63">
        <f t="shared" si="1"/>
        <v>3.02</v>
      </c>
      <c r="N30" s="133"/>
      <c r="R30" s="154">
        <v>10.5</v>
      </c>
    </row>
    <row r="31" spans="1:18">
      <c r="A31" s="166"/>
      <c r="B31" s="56">
        <v>3</v>
      </c>
      <c r="C31" s="56" t="s">
        <v>51</v>
      </c>
      <c r="D31" s="58">
        <f>D30+P19</f>
        <v>18.816666666666666</v>
      </c>
      <c r="E31" s="59">
        <f>H4*D31*$C$10*$F$10/2000</f>
        <v>0.5645</v>
      </c>
      <c r="F31" s="59">
        <f t="shared" si="2"/>
        <v>0.5645</v>
      </c>
      <c r="G31" s="59">
        <f t="shared" si="3"/>
        <v>1.129</v>
      </c>
      <c r="H31" s="60">
        <f t="shared" si="4"/>
        <v>0.55118110236220474</v>
      </c>
      <c r="I31" s="61">
        <f t="shared" si="0"/>
        <v>53.761904761904766</v>
      </c>
      <c r="J31" s="159"/>
      <c r="K31" s="62">
        <f>E31*1000*4/(3.14159*I10^2)</f>
        <v>19.965120280565646</v>
      </c>
      <c r="L31" s="63">
        <f t="shared" si="1"/>
        <v>3.7633333333333332</v>
      </c>
      <c r="N31" s="133"/>
      <c r="R31" s="154">
        <v>14</v>
      </c>
    </row>
    <row r="32" spans="1:18">
      <c r="A32" s="166"/>
      <c r="B32" s="56">
        <v>4</v>
      </c>
      <c r="C32" s="56" t="s">
        <v>52</v>
      </c>
      <c r="D32" s="58">
        <f>D31+P19</f>
        <v>22.533333333333331</v>
      </c>
      <c r="E32" s="59">
        <f>H4*D32*$C$10*$F$10/2000</f>
        <v>0.67600000000000005</v>
      </c>
      <c r="F32" s="59">
        <f t="shared" si="2"/>
        <v>0.67600000000000005</v>
      </c>
      <c r="G32" s="59">
        <f t="shared" si="3"/>
        <v>1.3520000000000001</v>
      </c>
      <c r="H32" s="60">
        <f t="shared" si="4"/>
        <v>0.62992125984251968</v>
      </c>
      <c r="I32" s="61">
        <f t="shared" si="0"/>
        <v>64.380952380952365</v>
      </c>
      <c r="J32" s="159"/>
      <c r="K32" s="62">
        <f>E32*1000*4/(3.14159*I10^2)</f>
        <v>23.908629423671169</v>
      </c>
      <c r="L32" s="63">
        <f t="shared" si="1"/>
        <v>4.5066666666666668</v>
      </c>
      <c r="R32" s="154">
        <v>16</v>
      </c>
    </row>
    <row r="33" spans="1:18">
      <c r="A33" s="166"/>
      <c r="B33" s="68">
        <v>5</v>
      </c>
      <c r="C33" s="68" t="s">
        <v>53</v>
      </c>
      <c r="D33" s="69">
        <f>0.75*H12</f>
        <v>26.25</v>
      </c>
      <c r="E33" s="70">
        <f>H4*D33*$C$10*$F$10/2000</f>
        <v>0.78749999999999998</v>
      </c>
      <c r="F33" s="70">
        <f t="shared" si="2"/>
        <v>0.78749999999999998</v>
      </c>
      <c r="G33" s="70">
        <f t="shared" si="3"/>
        <v>1.575</v>
      </c>
      <c r="H33" s="71">
        <f t="shared" si="4"/>
        <v>0.74803149606299213</v>
      </c>
      <c r="I33" s="72">
        <f t="shared" si="0"/>
        <v>75</v>
      </c>
      <c r="J33" s="159"/>
      <c r="K33" s="73">
        <f>E33*1000*4/(3.14159*I10^2)</f>
        <v>27.852138566776695</v>
      </c>
      <c r="L33" s="63">
        <f t="shared" si="1"/>
        <v>5.25</v>
      </c>
      <c r="R33" s="154">
        <v>19</v>
      </c>
    </row>
    <row r="34" spans="1:18">
      <c r="A34" s="166"/>
      <c r="B34" s="74">
        <v>4</v>
      </c>
      <c r="C34" s="74" t="s">
        <v>52</v>
      </c>
      <c r="D34" s="75">
        <f>D32</f>
        <v>22.533333333333331</v>
      </c>
      <c r="E34" s="76">
        <f>H4*D34*$C$10*$F$10/2000</f>
        <v>0.67600000000000005</v>
      </c>
      <c r="F34" s="76">
        <f t="shared" si="2"/>
        <v>0.67600000000000005</v>
      </c>
      <c r="G34" s="76">
        <f t="shared" si="3"/>
        <v>1.3520000000000001</v>
      </c>
      <c r="H34" s="77">
        <f t="shared" si="4"/>
        <v>0.74803149606299213</v>
      </c>
      <c r="I34" s="78">
        <f t="shared" si="0"/>
        <v>64.380952380952365</v>
      </c>
      <c r="J34" s="159"/>
      <c r="K34" s="94">
        <f>E34*1000*4/(3.14159*I10^2)</f>
        <v>23.908629423671169</v>
      </c>
      <c r="L34" s="63">
        <f t="shared" si="1"/>
        <v>4.5066666666666668</v>
      </c>
      <c r="R34" s="154">
        <v>19</v>
      </c>
    </row>
    <row r="35" spans="1:18">
      <c r="A35" s="166"/>
      <c r="B35" s="74">
        <v>3</v>
      </c>
      <c r="C35" s="74" t="s">
        <v>51</v>
      </c>
      <c r="D35" s="75">
        <f>D31</f>
        <v>18.816666666666666</v>
      </c>
      <c r="E35" s="76">
        <f>H4*D35*$C$10*$F$10/2000</f>
        <v>0.5645</v>
      </c>
      <c r="F35" s="76">
        <f t="shared" si="2"/>
        <v>0.5645</v>
      </c>
      <c r="G35" s="76">
        <f t="shared" si="3"/>
        <v>1.129</v>
      </c>
      <c r="H35" s="77">
        <f t="shared" si="4"/>
        <v>0.62992125984251968</v>
      </c>
      <c r="I35" s="78">
        <f t="shared" si="0"/>
        <v>53.761904761904766</v>
      </c>
      <c r="J35" s="159"/>
      <c r="K35" s="94">
        <f>E35*1000*4/(3.14159*I10^2)</f>
        <v>19.965120280565646</v>
      </c>
      <c r="L35" s="63">
        <f t="shared" si="1"/>
        <v>3.7633333333333332</v>
      </c>
      <c r="R35" s="154">
        <v>16</v>
      </c>
    </row>
    <row r="36" spans="1:18">
      <c r="A36" s="166"/>
      <c r="B36" s="74">
        <v>2</v>
      </c>
      <c r="C36" s="74" t="s">
        <v>54</v>
      </c>
      <c r="D36" s="75">
        <f>D30</f>
        <v>15.1</v>
      </c>
      <c r="E36" s="76">
        <f>H4*D36*$C$10*$F$10/2000</f>
        <v>0.45300000000000001</v>
      </c>
      <c r="F36" s="76">
        <f t="shared" si="2"/>
        <v>0.45300000000000001</v>
      </c>
      <c r="G36" s="76">
        <f t="shared" si="3"/>
        <v>0.90600000000000003</v>
      </c>
      <c r="H36" s="77">
        <f t="shared" si="4"/>
        <v>0.55118110236220474</v>
      </c>
      <c r="I36" s="78">
        <f t="shared" si="0"/>
        <v>43.142857142857146</v>
      </c>
      <c r="J36" s="159"/>
      <c r="K36" s="94">
        <f>E36*1000*4/(3.14159*I10^2)</f>
        <v>16.02161113746012</v>
      </c>
      <c r="L36" s="63">
        <f t="shared" si="1"/>
        <v>3.02</v>
      </c>
      <c r="R36" s="154">
        <v>14</v>
      </c>
    </row>
    <row r="37" spans="1:18">
      <c r="A37" s="166"/>
      <c r="B37" s="74">
        <v>1</v>
      </c>
      <c r="C37" s="74" t="s">
        <v>55</v>
      </c>
      <c r="D37" s="75">
        <f>D29</f>
        <v>7.55</v>
      </c>
      <c r="E37" s="76">
        <f>H4*D37*$C$10*$F$10/2000</f>
        <v>0.22650000000000001</v>
      </c>
      <c r="F37" s="76">
        <f t="shared" si="2"/>
        <v>0.22650000000000001</v>
      </c>
      <c r="G37" s="76">
        <f t="shared" si="3"/>
        <v>0.45300000000000001</v>
      </c>
      <c r="H37" s="77">
        <f t="shared" si="4"/>
        <v>0.35433070866141736</v>
      </c>
      <c r="I37" s="78">
        <f t="shared" si="0"/>
        <v>21.571428571428573</v>
      </c>
      <c r="J37" s="159"/>
      <c r="K37" s="94">
        <f>E37*1000*4/(3.14159*I10^2)</f>
        <v>8.0108055687300599</v>
      </c>
      <c r="L37" s="63">
        <f t="shared" si="1"/>
        <v>1.51</v>
      </c>
      <c r="R37" s="154">
        <v>9</v>
      </c>
    </row>
    <row r="38" spans="1:18" ht="15" thickBot="1">
      <c r="A38" s="166"/>
      <c r="B38" s="74">
        <v>0</v>
      </c>
      <c r="C38" s="95" t="s">
        <v>48</v>
      </c>
      <c r="D38" s="75">
        <f>D28</f>
        <v>3.5</v>
      </c>
      <c r="E38" s="76">
        <f>H4*D38*$C$10*$F$10/2000</f>
        <v>0.105</v>
      </c>
      <c r="F38" s="76">
        <f t="shared" si="2"/>
        <v>0.105</v>
      </c>
      <c r="G38" s="76">
        <f t="shared" si="3"/>
        <v>0.21</v>
      </c>
      <c r="H38" s="77">
        <f t="shared" si="4"/>
        <v>0.27559055118110237</v>
      </c>
      <c r="I38" s="78">
        <f t="shared" si="0"/>
        <v>10</v>
      </c>
      <c r="J38" s="159"/>
      <c r="K38" s="96">
        <f>E38*1000*4/(3.14159*I10^2)</f>
        <v>3.7136184755702262</v>
      </c>
      <c r="L38" s="63">
        <f t="shared" si="1"/>
        <v>0.70000000000000007</v>
      </c>
      <c r="R38" s="154">
        <v>7</v>
      </c>
    </row>
    <row r="39" spans="1:18">
      <c r="A39" s="165" t="s">
        <v>56</v>
      </c>
      <c r="B39" s="88">
        <v>0</v>
      </c>
      <c r="C39" s="89" t="s">
        <v>57</v>
      </c>
      <c r="D39" s="90">
        <f>0.1*H12</f>
        <v>3.5</v>
      </c>
      <c r="E39" s="91">
        <f>H4*D39*$C$10*$F$10/2000</f>
        <v>0.105</v>
      </c>
      <c r="F39" s="91">
        <f t="shared" si="2"/>
        <v>0.105</v>
      </c>
      <c r="G39" s="91">
        <f t="shared" si="3"/>
        <v>0.21</v>
      </c>
      <c r="H39" s="92">
        <f t="shared" si="4"/>
        <v>0.27559055118110237</v>
      </c>
      <c r="I39" s="93">
        <f t="shared" si="0"/>
        <v>10</v>
      </c>
      <c r="J39" s="156" t="s">
        <v>41</v>
      </c>
      <c r="K39" s="52">
        <f>E39*1000*4/(3.14159*I10^2)</f>
        <v>3.7136184755702262</v>
      </c>
      <c r="L39" s="63">
        <f t="shared" si="1"/>
        <v>0.70000000000000007</v>
      </c>
      <c r="R39" s="154">
        <v>7</v>
      </c>
    </row>
    <row r="40" spans="1:18">
      <c r="A40" s="166"/>
      <c r="B40" s="56">
        <v>1</v>
      </c>
      <c r="C40" s="57" t="s">
        <v>58</v>
      </c>
      <c r="D40" s="58">
        <f>1*D12</f>
        <v>15.1</v>
      </c>
      <c r="E40" s="59">
        <f>H4*D40*$C$10*$F$10/2000</f>
        <v>0.45300000000000001</v>
      </c>
      <c r="F40" s="59">
        <f t="shared" si="2"/>
        <v>0.45300000000000001</v>
      </c>
      <c r="G40" s="59">
        <f t="shared" si="3"/>
        <v>0.90600000000000003</v>
      </c>
      <c r="H40" s="60">
        <f t="shared" si="4"/>
        <v>0.47244094488188981</v>
      </c>
      <c r="I40" s="61">
        <f t="shared" si="0"/>
        <v>43.142857142857146</v>
      </c>
      <c r="J40" s="159"/>
      <c r="K40" s="62">
        <f>E40*1000*4/(3.14159*I10^2)</f>
        <v>16.02161113746012</v>
      </c>
      <c r="L40" s="63">
        <f t="shared" si="1"/>
        <v>3.02</v>
      </c>
      <c r="R40" s="154">
        <v>12</v>
      </c>
    </row>
    <row r="41" spans="1:18">
      <c r="A41" s="166"/>
      <c r="B41" s="56">
        <v>2</v>
      </c>
      <c r="C41" s="56" t="s">
        <v>59</v>
      </c>
      <c r="D41" s="58">
        <f>D40+P20</f>
        <v>20.074999999999999</v>
      </c>
      <c r="E41" s="59">
        <f>H4*D41*$C$10*$F$10/2000</f>
        <v>0.60224999999999995</v>
      </c>
      <c r="F41" s="59">
        <f t="shared" si="2"/>
        <v>0.60224999999999995</v>
      </c>
      <c r="G41" s="59">
        <f t="shared" si="3"/>
        <v>1.2044999999999999</v>
      </c>
      <c r="H41" s="60">
        <f t="shared" si="4"/>
        <v>0.59055118110236227</v>
      </c>
      <c r="I41" s="61">
        <f t="shared" si="0"/>
        <v>57.357142857142854</v>
      </c>
      <c r="J41" s="159"/>
      <c r="K41" s="62">
        <f>E41*1000*4/(3.14159*I10^2)</f>
        <v>21.300254542020653</v>
      </c>
      <c r="L41" s="63">
        <f t="shared" si="1"/>
        <v>4.0149999999999997</v>
      </c>
      <c r="R41" s="154">
        <v>15</v>
      </c>
    </row>
    <row r="42" spans="1:18">
      <c r="A42" s="166"/>
      <c r="B42" s="56">
        <v>3</v>
      </c>
      <c r="C42" s="56" t="s">
        <v>60</v>
      </c>
      <c r="D42" s="58">
        <f>D41+P20</f>
        <v>25.049999999999997</v>
      </c>
      <c r="E42" s="59">
        <f>H4*D42*$C$10*$F$10/2000</f>
        <v>0.75149999999999983</v>
      </c>
      <c r="F42" s="59">
        <f t="shared" si="2"/>
        <v>0.75149999999999983</v>
      </c>
      <c r="G42" s="59">
        <f t="shared" si="3"/>
        <v>1.5029999999999997</v>
      </c>
      <c r="H42" s="60">
        <f t="shared" si="4"/>
        <v>0.74803149606299213</v>
      </c>
      <c r="I42" s="61">
        <f t="shared" si="0"/>
        <v>71.571428571428555</v>
      </c>
      <c r="J42" s="159"/>
      <c r="K42" s="62">
        <f>E42*1000*4/(3.14159*I10^2)</f>
        <v>26.578897946581186</v>
      </c>
      <c r="L42" s="63">
        <f t="shared" si="1"/>
        <v>5.0099999999999989</v>
      </c>
      <c r="R42" s="154">
        <v>19</v>
      </c>
    </row>
    <row r="43" spans="1:18">
      <c r="A43" s="166"/>
      <c r="B43" s="56">
        <v>4</v>
      </c>
      <c r="C43" s="56" t="s">
        <v>61</v>
      </c>
      <c r="D43" s="58">
        <f>D42+P20</f>
        <v>30.024999999999999</v>
      </c>
      <c r="E43" s="59">
        <f>H4*D43*$C$10*$F$10/2000</f>
        <v>0.90074999999999994</v>
      </c>
      <c r="F43" s="59">
        <f t="shared" si="2"/>
        <v>0.90074999999999994</v>
      </c>
      <c r="G43" s="59">
        <f t="shared" si="3"/>
        <v>1.8014999999999999</v>
      </c>
      <c r="H43" s="60">
        <f t="shared" si="4"/>
        <v>0.86614173228346458</v>
      </c>
      <c r="I43" s="61">
        <f t="shared" si="0"/>
        <v>85.785714285714292</v>
      </c>
      <c r="J43" s="159"/>
      <c r="K43" s="62">
        <f>E43*1000*4/(3.14159*I10^2)</f>
        <v>31.857541351141723</v>
      </c>
      <c r="L43" s="63">
        <f t="shared" si="1"/>
        <v>6.0049999999999999</v>
      </c>
      <c r="R43" s="154">
        <v>22</v>
      </c>
    </row>
    <row r="44" spans="1:18">
      <c r="A44" s="166"/>
      <c r="B44" s="68">
        <v>5</v>
      </c>
      <c r="C44" s="68" t="s">
        <v>62</v>
      </c>
      <c r="D44" s="69">
        <f>1*H12</f>
        <v>35</v>
      </c>
      <c r="E44" s="70">
        <f>H4*D44*$C$10*$F$10/2000</f>
        <v>1.05</v>
      </c>
      <c r="F44" s="70">
        <f t="shared" si="2"/>
        <v>1.05</v>
      </c>
      <c r="G44" s="70">
        <f t="shared" si="3"/>
        <v>2.1</v>
      </c>
      <c r="H44" s="71">
        <f t="shared" si="4"/>
        <v>1.0236220472440944</v>
      </c>
      <c r="I44" s="72">
        <f t="shared" si="0"/>
        <v>100</v>
      </c>
      <c r="J44" s="159"/>
      <c r="K44" s="73">
        <f>E44*1000*4/(3.14159*I10^2)</f>
        <v>37.13618475570226</v>
      </c>
      <c r="L44" s="63">
        <f t="shared" si="1"/>
        <v>7</v>
      </c>
      <c r="R44" s="154">
        <v>26</v>
      </c>
    </row>
    <row r="45" spans="1:18">
      <c r="A45" s="166"/>
      <c r="B45" s="74">
        <v>4</v>
      </c>
      <c r="C45" s="74" t="s">
        <v>61</v>
      </c>
      <c r="D45" s="75">
        <f>D43</f>
        <v>30.024999999999999</v>
      </c>
      <c r="E45" s="76">
        <f>H4*D45*$C$10*$F$10/2000</f>
        <v>0.90074999999999994</v>
      </c>
      <c r="F45" s="76">
        <f t="shared" si="2"/>
        <v>0.90074999999999994</v>
      </c>
      <c r="G45" s="76">
        <f t="shared" si="3"/>
        <v>1.8014999999999999</v>
      </c>
      <c r="H45" s="77">
        <f t="shared" si="4"/>
        <v>1.0236220472440944</v>
      </c>
      <c r="I45" s="78">
        <f t="shared" si="0"/>
        <v>85.785714285714292</v>
      </c>
      <c r="J45" s="159"/>
      <c r="K45" s="94">
        <f>E45*1000*4/(3.14159*I10^2)</f>
        <v>31.857541351141723</v>
      </c>
      <c r="L45" s="63">
        <f t="shared" si="1"/>
        <v>6.0049999999999999</v>
      </c>
      <c r="R45" s="154">
        <v>26</v>
      </c>
    </row>
    <row r="46" spans="1:18">
      <c r="A46" s="166"/>
      <c r="B46" s="74">
        <v>3</v>
      </c>
      <c r="C46" s="74" t="s">
        <v>60</v>
      </c>
      <c r="D46" s="75">
        <f>D42</f>
        <v>25.049999999999997</v>
      </c>
      <c r="E46" s="76">
        <f>H4*D46*$C$10*$F$10/2000</f>
        <v>0.75149999999999983</v>
      </c>
      <c r="F46" s="76">
        <f t="shared" si="2"/>
        <v>0.75149999999999983</v>
      </c>
      <c r="G46" s="76">
        <f t="shared" si="3"/>
        <v>1.5029999999999997</v>
      </c>
      <c r="H46" s="77">
        <f t="shared" si="4"/>
        <v>0.94488188976377963</v>
      </c>
      <c r="I46" s="78">
        <f t="shared" si="0"/>
        <v>71.571428571428555</v>
      </c>
      <c r="J46" s="159"/>
      <c r="K46" s="94">
        <f>E46*1000*4/(3.14159*I10^2)</f>
        <v>26.578897946581186</v>
      </c>
      <c r="L46" s="63">
        <f t="shared" si="1"/>
        <v>5.0099999999999989</v>
      </c>
      <c r="R46" s="154">
        <v>24</v>
      </c>
    </row>
    <row r="47" spans="1:18">
      <c r="A47" s="166"/>
      <c r="B47" s="74">
        <v>2</v>
      </c>
      <c r="C47" s="74" t="s">
        <v>59</v>
      </c>
      <c r="D47" s="75">
        <f>D41</f>
        <v>20.074999999999999</v>
      </c>
      <c r="E47" s="76">
        <f>H4*D47*$C$10*$F$10/2000</f>
        <v>0.60224999999999995</v>
      </c>
      <c r="F47" s="76">
        <f t="shared" si="2"/>
        <v>0.60224999999999995</v>
      </c>
      <c r="G47" s="76">
        <f t="shared" si="3"/>
        <v>1.2044999999999999</v>
      </c>
      <c r="H47" s="77">
        <f t="shared" si="4"/>
        <v>0.82677165354330717</v>
      </c>
      <c r="I47" s="78">
        <f t="shared" si="0"/>
        <v>57.357142857142854</v>
      </c>
      <c r="J47" s="159"/>
      <c r="K47" s="94">
        <f>E47*1000*4/(3.14159*I10^2)</f>
        <v>21.300254542020653</v>
      </c>
      <c r="L47" s="63">
        <f t="shared" si="1"/>
        <v>4.0149999999999997</v>
      </c>
      <c r="R47" s="154">
        <v>21</v>
      </c>
    </row>
    <row r="48" spans="1:18">
      <c r="A48" s="187"/>
      <c r="B48" s="80">
        <v>1</v>
      </c>
      <c r="C48" s="80" t="s">
        <v>63</v>
      </c>
      <c r="D48" s="97">
        <f>D40</f>
        <v>15.1</v>
      </c>
      <c r="E48" s="76">
        <f>H4*D48*$C$10*$F$10/2000</f>
        <v>0.45300000000000001</v>
      </c>
      <c r="F48" s="76">
        <f t="shared" si="2"/>
        <v>0.45300000000000001</v>
      </c>
      <c r="G48" s="76">
        <f t="shared" si="3"/>
        <v>0.90600000000000003</v>
      </c>
      <c r="H48" s="77">
        <f t="shared" si="4"/>
        <v>0.70866141732283472</v>
      </c>
      <c r="I48" s="78">
        <f t="shared" si="0"/>
        <v>43.142857142857146</v>
      </c>
      <c r="J48" s="159"/>
      <c r="K48" s="94">
        <f>E48*1000*4/(3.14159*I10^2)</f>
        <v>16.02161113746012</v>
      </c>
      <c r="L48" s="63">
        <f t="shared" si="1"/>
        <v>3.02</v>
      </c>
      <c r="R48" s="154">
        <v>18</v>
      </c>
    </row>
    <row r="49" spans="1:18" ht="15" thickBot="1">
      <c r="A49" s="188"/>
      <c r="B49" s="81">
        <v>0</v>
      </c>
      <c r="C49" s="82" t="s">
        <v>57</v>
      </c>
      <c r="D49" s="83">
        <f>0.1*H12</f>
        <v>3.5</v>
      </c>
      <c r="E49" s="84">
        <f>H4*D49*$C$10*$F$10/2000</f>
        <v>0.105</v>
      </c>
      <c r="F49" s="84">
        <f t="shared" si="2"/>
        <v>0.105</v>
      </c>
      <c r="G49" s="84">
        <f t="shared" si="3"/>
        <v>0.21</v>
      </c>
      <c r="H49" s="85">
        <f t="shared" si="4"/>
        <v>0.35433070866141736</v>
      </c>
      <c r="I49" s="86">
        <f t="shared" si="0"/>
        <v>10</v>
      </c>
      <c r="J49" s="189"/>
      <c r="K49" s="96">
        <f>E49*1000*4/(3.14159*I10^2)</f>
        <v>3.7136184755702262</v>
      </c>
      <c r="L49" s="63">
        <f t="shared" si="1"/>
        <v>0.70000000000000007</v>
      </c>
      <c r="R49" s="154">
        <v>9</v>
      </c>
    </row>
    <row r="50" spans="1:18" ht="14.45" customHeight="1">
      <c r="A50" s="165" t="s">
        <v>64</v>
      </c>
      <c r="B50" s="88">
        <v>0</v>
      </c>
      <c r="C50" s="89" t="s">
        <v>65</v>
      </c>
      <c r="D50" s="90">
        <f>0.1*H12</f>
        <v>3.5</v>
      </c>
      <c r="E50" s="91">
        <f>H4*D50*$C$10*$F$10/2000</f>
        <v>0.105</v>
      </c>
      <c r="F50" s="91">
        <f t="shared" si="2"/>
        <v>0.105</v>
      </c>
      <c r="G50" s="91">
        <f t="shared" si="3"/>
        <v>0.21</v>
      </c>
      <c r="H50" s="92">
        <f t="shared" si="4"/>
        <v>0.35433070866141736</v>
      </c>
      <c r="I50" s="93">
        <f t="shared" ref="I50:I69" si="5">100*D50/$H$12</f>
        <v>10</v>
      </c>
      <c r="J50" s="156" t="s">
        <v>43</v>
      </c>
      <c r="K50" s="52">
        <f>E50*1000*4/(3.14159*I10^2)</f>
        <v>3.7136184755702262</v>
      </c>
      <c r="L50" s="63">
        <f t="shared" ref="L50:L69" si="6">E50*$C$10/3</f>
        <v>0.70000000000000007</v>
      </c>
      <c r="R50" s="154">
        <v>9</v>
      </c>
    </row>
    <row r="51" spans="1:18">
      <c r="A51" s="166"/>
      <c r="B51" s="56">
        <v>1</v>
      </c>
      <c r="C51" s="57" t="s">
        <v>66</v>
      </c>
      <c r="D51" s="58">
        <f>D12</f>
        <v>15.1</v>
      </c>
      <c r="E51" s="59">
        <f>H4*D51*$C$10*$F$10/2000</f>
        <v>0.45300000000000001</v>
      </c>
      <c r="F51" s="59">
        <f t="shared" si="2"/>
        <v>0.45300000000000001</v>
      </c>
      <c r="G51" s="59">
        <f t="shared" si="3"/>
        <v>0.90600000000000003</v>
      </c>
      <c r="H51" s="60">
        <f t="shared" si="4"/>
        <v>0.55118110236220474</v>
      </c>
      <c r="I51" s="61">
        <f t="shared" si="5"/>
        <v>43.142857142857146</v>
      </c>
      <c r="J51" s="159"/>
      <c r="K51" s="62">
        <f>E51*1000*4/(3.14159*I10^2)</f>
        <v>16.02161113746012</v>
      </c>
      <c r="L51" s="63">
        <f t="shared" si="6"/>
        <v>3.02</v>
      </c>
      <c r="R51" s="154">
        <v>14</v>
      </c>
    </row>
    <row r="52" spans="1:18">
      <c r="A52" s="166"/>
      <c r="B52" s="56">
        <v>2</v>
      </c>
      <c r="C52" s="56" t="s">
        <v>67</v>
      </c>
      <c r="D52" s="58">
        <f>D51+P21</f>
        <v>24.45</v>
      </c>
      <c r="E52" s="59">
        <f>H4*D52*$C$10*$F$10/2000</f>
        <v>0.73350000000000004</v>
      </c>
      <c r="F52" s="59">
        <f t="shared" si="2"/>
        <v>0.73350000000000004</v>
      </c>
      <c r="G52" s="59">
        <f t="shared" si="3"/>
        <v>1.4670000000000001</v>
      </c>
      <c r="H52" s="60">
        <f t="shared" si="4"/>
        <v>0.74803149606299213</v>
      </c>
      <c r="I52" s="61">
        <f t="shared" si="5"/>
        <v>69.857142857142861</v>
      </c>
      <c r="J52" s="159"/>
      <c r="K52" s="62">
        <f>E52*1000*4/(3.14159*I10^2)</f>
        <v>25.942277636483436</v>
      </c>
      <c r="L52" s="63">
        <f t="shared" si="6"/>
        <v>4.8900000000000006</v>
      </c>
      <c r="R52" s="154">
        <v>19</v>
      </c>
    </row>
    <row r="53" spans="1:18">
      <c r="A53" s="166"/>
      <c r="B53" s="56">
        <v>3</v>
      </c>
      <c r="C53" s="56" t="s">
        <v>68</v>
      </c>
      <c r="D53" s="58">
        <f>D52+P21</f>
        <v>33.799999999999997</v>
      </c>
      <c r="E53" s="59">
        <f>H4*D53*$C$10*$F$10/2000</f>
        <v>1.0139999999999998</v>
      </c>
      <c r="F53" s="59">
        <f t="shared" si="2"/>
        <v>1.0139999999999998</v>
      </c>
      <c r="G53" s="59">
        <f t="shared" si="3"/>
        <v>2.0279999999999996</v>
      </c>
      <c r="H53" s="60">
        <f t="shared" si="4"/>
        <v>0.98425196850393704</v>
      </c>
      <c r="I53" s="61">
        <f t="shared" si="5"/>
        <v>96.571428571428555</v>
      </c>
      <c r="J53" s="159"/>
      <c r="K53" s="62">
        <f>E53*1000*4/(3.14159*I10^2)</f>
        <v>35.862944135506744</v>
      </c>
      <c r="L53" s="63">
        <f t="shared" si="6"/>
        <v>6.759999999999998</v>
      </c>
      <c r="R53" s="154">
        <v>25</v>
      </c>
    </row>
    <row r="54" spans="1:18">
      <c r="A54" s="166"/>
      <c r="B54" s="56">
        <v>4</v>
      </c>
      <c r="C54" s="56" t="s">
        <v>69</v>
      </c>
      <c r="D54" s="58">
        <f>D53+P21</f>
        <v>43.15</v>
      </c>
      <c r="E54" s="59">
        <f>H4*D54*$C$10*$F$10/2000</f>
        <v>1.2945</v>
      </c>
      <c r="F54" s="59">
        <f t="shared" si="2"/>
        <v>1.2945</v>
      </c>
      <c r="G54" s="59">
        <f t="shared" si="3"/>
        <v>2.589</v>
      </c>
      <c r="H54" s="60">
        <f t="shared" si="4"/>
        <v>1.2204724409448819</v>
      </c>
      <c r="I54" s="61">
        <f t="shared" si="5"/>
        <v>123.28571428571429</v>
      </c>
      <c r="J54" s="159"/>
      <c r="K54" s="62">
        <f>E54*1000*4/(3.14159*I10^2)</f>
        <v>45.783610634530071</v>
      </c>
      <c r="L54" s="63">
        <f t="shared" si="6"/>
        <v>8.6300000000000008</v>
      </c>
      <c r="R54" s="154">
        <v>31</v>
      </c>
    </row>
    <row r="55" spans="1:18">
      <c r="A55" s="166"/>
      <c r="B55" s="68">
        <v>5</v>
      </c>
      <c r="C55" s="68" t="s">
        <v>70</v>
      </c>
      <c r="D55" s="69">
        <f>1.5*H12</f>
        <v>52.5</v>
      </c>
      <c r="E55" s="70">
        <f>H4*D55*$C$10*$F$10/2000</f>
        <v>1.575</v>
      </c>
      <c r="F55" s="70">
        <f t="shared" si="2"/>
        <v>1.575</v>
      </c>
      <c r="G55" s="70">
        <f t="shared" si="3"/>
        <v>3.15</v>
      </c>
      <c r="H55" s="71">
        <f t="shared" si="4"/>
        <v>1.6535433070866143</v>
      </c>
      <c r="I55" s="72">
        <f t="shared" si="5"/>
        <v>150</v>
      </c>
      <c r="J55" s="159"/>
      <c r="K55" s="98">
        <f>E55*1000*4/(3.14159*I10^2)</f>
        <v>55.70427713355339</v>
      </c>
      <c r="L55" s="63">
        <f t="shared" si="6"/>
        <v>10.5</v>
      </c>
      <c r="R55" s="154">
        <v>42</v>
      </c>
    </row>
    <row r="56" spans="1:18">
      <c r="A56" s="166"/>
      <c r="B56" s="74">
        <v>4</v>
      </c>
      <c r="C56" s="74" t="s">
        <v>69</v>
      </c>
      <c r="D56" s="75">
        <f>D54</f>
        <v>43.15</v>
      </c>
      <c r="E56" s="76">
        <f>H4*D56*$C$10*$F$10/2000</f>
        <v>1.2945</v>
      </c>
      <c r="F56" s="76">
        <f t="shared" si="2"/>
        <v>1.2945</v>
      </c>
      <c r="G56" s="76">
        <f t="shared" si="3"/>
        <v>2.589</v>
      </c>
      <c r="H56" s="77">
        <f t="shared" si="4"/>
        <v>1.6535433070866143</v>
      </c>
      <c r="I56" s="78">
        <f t="shared" si="5"/>
        <v>123.28571428571429</v>
      </c>
      <c r="J56" s="159"/>
      <c r="K56" s="94">
        <f>E56*1000*4/(3.14159*I10^2)</f>
        <v>45.783610634530071</v>
      </c>
      <c r="L56" s="63">
        <f t="shared" si="6"/>
        <v>8.6300000000000008</v>
      </c>
      <c r="R56" s="154">
        <v>42</v>
      </c>
    </row>
    <row r="57" spans="1:18">
      <c r="A57" s="166"/>
      <c r="B57" s="74">
        <v>3</v>
      </c>
      <c r="C57" s="74" t="s">
        <v>68</v>
      </c>
      <c r="D57" s="75">
        <f>D53</f>
        <v>33.799999999999997</v>
      </c>
      <c r="E57" s="76">
        <f>H4*D57*$C$10*$F$10/2000</f>
        <v>1.0139999999999998</v>
      </c>
      <c r="F57" s="76">
        <f t="shared" si="2"/>
        <v>1.0139999999999998</v>
      </c>
      <c r="G57" s="76">
        <f t="shared" si="3"/>
        <v>2.0279999999999996</v>
      </c>
      <c r="H57" s="77">
        <f t="shared" si="4"/>
        <v>1.5157480314960632</v>
      </c>
      <c r="I57" s="78">
        <f t="shared" si="5"/>
        <v>96.571428571428555</v>
      </c>
      <c r="J57" s="159"/>
      <c r="K57" s="94">
        <f>E57*1000*4/(3.14159*I10^2)</f>
        <v>35.862944135506744</v>
      </c>
      <c r="L57" s="63">
        <f t="shared" si="6"/>
        <v>6.759999999999998</v>
      </c>
      <c r="R57" s="154">
        <v>38.5</v>
      </c>
    </row>
    <row r="58" spans="1:18">
      <c r="A58" s="166"/>
      <c r="B58" s="74">
        <v>2</v>
      </c>
      <c r="C58" s="74" t="s">
        <v>67</v>
      </c>
      <c r="D58" s="75">
        <f>D52</f>
        <v>24.45</v>
      </c>
      <c r="E58" s="76">
        <f>H4*D58*$C$10*$F$10/2000</f>
        <v>0.73350000000000004</v>
      </c>
      <c r="F58" s="76">
        <f t="shared" si="2"/>
        <v>0.73350000000000004</v>
      </c>
      <c r="G58" s="76">
        <f t="shared" si="3"/>
        <v>1.4670000000000001</v>
      </c>
      <c r="H58" s="77">
        <f t="shared" si="4"/>
        <v>1.2598425196850394</v>
      </c>
      <c r="I58" s="78">
        <f t="shared" si="5"/>
        <v>69.857142857142861</v>
      </c>
      <c r="J58" s="159"/>
      <c r="K58" s="94">
        <f>E58*1000*4/(3.14159*I10^2)</f>
        <v>25.942277636483436</v>
      </c>
      <c r="L58" s="63">
        <f t="shared" si="6"/>
        <v>4.8900000000000006</v>
      </c>
      <c r="R58" s="154">
        <v>32</v>
      </c>
    </row>
    <row r="59" spans="1:18">
      <c r="A59" s="166"/>
      <c r="B59" s="74">
        <v>1</v>
      </c>
      <c r="C59" s="74" t="s">
        <v>71</v>
      </c>
      <c r="D59" s="75">
        <f>D51</f>
        <v>15.1</v>
      </c>
      <c r="E59" s="76">
        <f>H4*D59*$C$10*$F$10/2000</f>
        <v>0.45300000000000001</v>
      </c>
      <c r="F59" s="76">
        <f t="shared" si="2"/>
        <v>0.45300000000000001</v>
      </c>
      <c r="G59" s="76">
        <f t="shared" si="3"/>
        <v>0.90600000000000003</v>
      </c>
      <c r="H59" s="77">
        <f t="shared" si="4"/>
        <v>0.94488188976377963</v>
      </c>
      <c r="I59" s="78">
        <f t="shared" si="5"/>
        <v>43.142857142857146</v>
      </c>
      <c r="J59" s="159"/>
      <c r="K59" s="94">
        <f>E59*1000*4/(3.14159*I10^2)</f>
        <v>16.02161113746012</v>
      </c>
      <c r="L59" s="63">
        <f t="shared" si="6"/>
        <v>3.02</v>
      </c>
      <c r="R59" s="154">
        <v>24</v>
      </c>
    </row>
    <row r="60" spans="1:18" ht="15" thickBot="1">
      <c r="A60" s="188"/>
      <c r="B60" s="81">
        <v>0</v>
      </c>
      <c r="C60" s="82" t="s">
        <v>65</v>
      </c>
      <c r="D60" s="83">
        <f>D50</f>
        <v>3.5</v>
      </c>
      <c r="E60" s="84">
        <f>H4*D60*$C$10*$F$10/2000</f>
        <v>0.105</v>
      </c>
      <c r="F60" s="84">
        <f t="shared" si="2"/>
        <v>0.105</v>
      </c>
      <c r="G60" s="84">
        <f t="shared" si="3"/>
        <v>0.21</v>
      </c>
      <c r="H60" s="85">
        <f t="shared" si="4"/>
        <v>0.51181102362204722</v>
      </c>
      <c r="I60" s="86">
        <f t="shared" si="5"/>
        <v>10</v>
      </c>
      <c r="J60" s="189"/>
      <c r="K60" s="96">
        <f>E60*1000*4/(3.14159*I10^2)</f>
        <v>3.7136184755702262</v>
      </c>
      <c r="L60" s="63">
        <f t="shared" si="6"/>
        <v>0.70000000000000007</v>
      </c>
      <c r="R60" s="154">
        <v>13</v>
      </c>
    </row>
    <row r="61" spans="1:18" ht="16.899999999999999" customHeight="1">
      <c r="A61" s="165" t="s">
        <v>72</v>
      </c>
      <c r="B61" s="88">
        <v>0</v>
      </c>
      <c r="C61" s="89" t="s">
        <v>73</v>
      </c>
      <c r="D61" s="90">
        <f>0.1*H12</f>
        <v>3.5</v>
      </c>
      <c r="E61" s="91">
        <f>H4*D61*$C$10*$F$10/2000</f>
        <v>0.105</v>
      </c>
      <c r="F61" s="91">
        <f t="shared" si="2"/>
        <v>0.105</v>
      </c>
      <c r="G61" s="91">
        <f t="shared" si="3"/>
        <v>0.21</v>
      </c>
      <c r="H61" s="92">
        <f t="shared" si="4"/>
        <v>0.51181102362204722</v>
      </c>
      <c r="I61" s="93">
        <f t="shared" si="5"/>
        <v>10</v>
      </c>
      <c r="J61" s="156" t="s">
        <v>45</v>
      </c>
      <c r="K61" s="99">
        <f>E61*1000*4/(3.14159*I10^2)</f>
        <v>3.7136184755702262</v>
      </c>
      <c r="L61" s="63">
        <f t="shared" si="6"/>
        <v>0.70000000000000007</v>
      </c>
      <c r="R61" s="154">
        <v>13</v>
      </c>
    </row>
    <row r="62" spans="1:18">
      <c r="A62" s="166"/>
      <c r="B62" s="56">
        <v>1</v>
      </c>
      <c r="C62" s="57" t="s">
        <v>74</v>
      </c>
      <c r="D62" s="58">
        <f>D12</f>
        <v>15.1</v>
      </c>
      <c r="E62" s="59">
        <f>H4*D62*$C$10*$F$10/2000</f>
        <v>0.45300000000000001</v>
      </c>
      <c r="F62" s="59">
        <f t="shared" si="2"/>
        <v>0.45300000000000001</v>
      </c>
      <c r="G62" s="59">
        <f t="shared" si="3"/>
        <v>0.90600000000000003</v>
      </c>
      <c r="H62" s="60">
        <f t="shared" si="4"/>
        <v>0.70866141732283472</v>
      </c>
      <c r="I62" s="61">
        <f t="shared" si="5"/>
        <v>43.142857142857146</v>
      </c>
      <c r="J62" s="159"/>
      <c r="K62" s="62">
        <f>E62*1000*4/(3.14159*I10^2)</f>
        <v>16.02161113746012</v>
      </c>
      <c r="L62" s="63">
        <f t="shared" si="6"/>
        <v>3.02</v>
      </c>
      <c r="R62" s="154">
        <v>18</v>
      </c>
    </row>
    <row r="63" spans="1:18">
      <c r="A63" s="166"/>
      <c r="B63" s="56">
        <v>2</v>
      </c>
      <c r="C63" s="56" t="s">
        <v>75</v>
      </c>
      <c r="D63" s="58">
        <f>D62+P22</f>
        <v>22.942857142857143</v>
      </c>
      <c r="E63" s="59">
        <f>H4*D63*$C$10*$F$10/2000</f>
        <v>0.68828571428571417</v>
      </c>
      <c r="F63" s="59">
        <f t="shared" si="2"/>
        <v>0.68828571428571417</v>
      </c>
      <c r="G63" s="59">
        <f t="shared" si="3"/>
        <v>1.3765714285714283</v>
      </c>
      <c r="H63" s="60">
        <f t="shared" si="4"/>
        <v>0.9055118110236221</v>
      </c>
      <c r="I63" s="61">
        <f t="shared" si="5"/>
        <v>65.551020408163268</v>
      </c>
      <c r="J63" s="159"/>
      <c r="K63" s="62">
        <f>E63*1000*4/(3.14159*I10^2)</f>
        <v>24.343148048023604</v>
      </c>
      <c r="L63" s="63">
        <f t="shared" si="6"/>
        <v>4.5885714285714281</v>
      </c>
      <c r="R63" s="154">
        <v>23</v>
      </c>
    </row>
    <row r="64" spans="1:18">
      <c r="A64" s="166"/>
      <c r="B64" s="56">
        <v>3</v>
      </c>
      <c r="C64" s="56" t="s">
        <v>76</v>
      </c>
      <c r="D64" s="58">
        <f>D63+P22</f>
        <v>30.785714285714285</v>
      </c>
      <c r="E64" s="59">
        <f>H4*D64*$C$10*$F$10/2000</f>
        <v>0.92357142857142871</v>
      </c>
      <c r="F64" s="59">
        <f t="shared" si="2"/>
        <v>0.92357142857142871</v>
      </c>
      <c r="G64" s="59">
        <f t="shared" si="3"/>
        <v>1.8471428571428574</v>
      </c>
      <c r="H64" s="60">
        <f t="shared" si="4"/>
        <v>1.1023622047244095</v>
      </c>
      <c r="I64" s="61">
        <f t="shared" si="5"/>
        <v>87.959183673469383</v>
      </c>
      <c r="J64" s="159"/>
      <c r="K64" s="62">
        <f>E64*1000*4/(3.14159*I10^2)</f>
        <v>32.664684958587095</v>
      </c>
      <c r="L64" s="63">
        <f t="shared" si="6"/>
        <v>6.1571428571428584</v>
      </c>
      <c r="R64" s="154">
        <v>28</v>
      </c>
    </row>
    <row r="65" spans="1:18">
      <c r="A65" s="166"/>
      <c r="B65" s="56">
        <v>4</v>
      </c>
      <c r="C65" s="56" t="s">
        <v>77</v>
      </c>
      <c r="D65" s="58">
        <f>D64+P22</f>
        <v>38.628571428571426</v>
      </c>
      <c r="E65" s="59">
        <f>H4*D65*$C$10*$F$10/2000</f>
        <v>1.1588571428571426</v>
      </c>
      <c r="F65" s="59">
        <f t="shared" si="2"/>
        <v>1.1588571428571426</v>
      </c>
      <c r="G65" s="59">
        <f t="shared" si="3"/>
        <v>2.3177142857142852</v>
      </c>
      <c r="H65" s="60">
        <f t="shared" si="4"/>
        <v>1.3385826771653544</v>
      </c>
      <c r="I65" s="61">
        <f t="shared" si="5"/>
        <v>110.3673469387755</v>
      </c>
      <c r="J65" s="159"/>
      <c r="K65" s="62">
        <f>E65*1000*4/(3.14159*I10^2)</f>
        <v>40.986221869150569</v>
      </c>
      <c r="L65" s="63">
        <f t="shared" si="6"/>
        <v>7.7257142857142833</v>
      </c>
      <c r="R65" s="154">
        <v>34</v>
      </c>
    </row>
    <row r="66" spans="1:18" ht="14.45" customHeight="1">
      <c r="A66" s="166"/>
      <c r="B66" s="56">
        <v>5</v>
      </c>
      <c r="C66" s="56" t="s">
        <v>78</v>
      </c>
      <c r="D66" s="58">
        <f>D65+P22</f>
        <v>46.471428571428568</v>
      </c>
      <c r="E66" s="59">
        <f>H4*D66*$C$10*$F$10/2000</f>
        <v>1.3941428571428571</v>
      </c>
      <c r="F66" s="59">
        <f t="shared" si="2"/>
        <v>1.3941428571428571</v>
      </c>
      <c r="G66" s="59">
        <f t="shared" si="3"/>
        <v>2.7882857142857143</v>
      </c>
      <c r="H66" s="60">
        <f t="shared" si="4"/>
        <v>1.594488188976378</v>
      </c>
      <c r="I66" s="61">
        <f t="shared" si="5"/>
        <v>132.77551020408163</v>
      </c>
      <c r="J66" s="159"/>
      <c r="K66" s="62">
        <f>E66*1000*4/(3.14159*I10^2)</f>
        <v>49.307758779714064</v>
      </c>
      <c r="L66" s="63">
        <f t="shared" si="6"/>
        <v>9.2942857142857136</v>
      </c>
      <c r="R66" s="154">
        <v>40.5</v>
      </c>
    </row>
    <row r="67" spans="1:18" ht="14.45" customHeight="1">
      <c r="A67" s="166"/>
      <c r="B67" s="56">
        <v>6</v>
      </c>
      <c r="C67" s="56" t="s">
        <v>79</v>
      </c>
      <c r="D67" s="58">
        <f>D66+P22</f>
        <v>54.31428571428571</v>
      </c>
      <c r="E67" s="59">
        <f>H4*D67*$C$10*$F$10/2000</f>
        <v>1.629428571428571</v>
      </c>
      <c r="F67" s="59">
        <f t="shared" si="2"/>
        <v>1.629428571428571</v>
      </c>
      <c r="G67" s="59">
        <f t="shared" si="3"/>
        <v>3.258857142857142</v>
      </c>
      <c r="H67" s="60">
        <f t="shared" si="4"/>
        <v>1.8503937007874016</v>
      </c>
      <c r="I67" s="61">
        <f t="shared" si="5"/>
        <v>155.18367346938774</v>
      </c>
      <c r="J67" s="159"/>
      <c r="K67" s="62">
        <f>E67*1000*4/(3.14159*I10^2)</f>
        <v>57.629295690277537</v>
      </c>
      <c r="L67" s="63">
        <f t="shared" si="6"/>
        <v>10.862857142857139</v>
      </c>
      <c r="R67" s="154">
        <v>47</v>
      </c>
    </row>
    <row r="68" spans="1:18" ht="14.45" customHeight="1">
      <c r="A68" s="166"/>
      <c r="B68" s="56">
        <v>7</v>
      </c>
      <c r="C68" s="56" t="s">
        <v>80</v>
      </c>
      <c r="D68" s="58">
        <f>D67+P22</f>
        <v>62.157142857142851</v>
      </c>
      <c r="E68" s="59">
        <f>H4*D68*$C$10*$F$10/2000</f>
        <v>1.8647142857142855</v>
      </c>
      <c r="F68" s="59">
        <f t="shared" si="2"/>
        <v>1.8647142857142855</v>
      </c>
      <c r="G68" s="59">
        <f t="shared" si="3"/>
        <v>3.7294285714285711</v>
      </c>
      <c r="H68" s="60">
        <f t="shared" si="4"/>
        <v>2.2637795275590551</v>
      </c>
      <c r="I68" s="61">
        <f t="shared" si="5"/>
        <v>177.59183673469386</v>
      </c>
      <c r="J68" s="159"/>
      <c r="K68" s="62">
        <f>E68*1000*4/(3.14159*I10^2)</f>
        <v>65.950832600841025</v>
      </c>
      <c r="L68" s="63">
        <f t="shared" si="6"/>
        <v>12.431428571428571</v>
      </c>
      <c r="R68" s="154">
        <v>57.5</v>
      </c>
    </row>
    <row r="69" spans="1:18" ht="15" thickBot="1">
      <c r="A69" s="166"/>
      <c r="B69" s="68">
        <v>8</v>
      </c>
      <c r="C69" s="68" t="s">
        <v>81</v>
      </c>
      <c r="D69" s="69">
        <f>2*H12</f>
        <v>70</v>
      </c>
      <c r="E69" s="70">
        <f>H4*D69*$C$10*$F$10/2000</f>
        <v>2.1</v>
      </c>
      <c r="F69" s="70">
        <f t="shared" si="2"/>
        <v>2.1</v>
      </c>
      <c r="G69" s="70">
        <f t="shared" si="3"/>
        <v>4.2</v>
      </c>
      <c r="H69" s="71">
        <f t="shared" si="4"/>
        <v>3.484251968503937</v>
      </c>
      <c r="I69" s="72">
        <f t="shared" si="5"/>
        <v>200</v>
      </c>
      <c r="J69" s="159"/>
      <c r="K69" s="73">
        <f>E69*1000*4/(3.14159*I10^2)</f>
        <v>74.27236951140452</v>
      </c>
      <c r="L69" s="100">
        <f t="shared" si="6"/>
        <v>14</v>
      </c>
      <c r="R69" s="155">
        <v>88.5</v>
      </c>
    </row>
    <row r="70" spans="1:18">
      <c r="A70" s="166"/>
      <c r="B70" s="56">
        <v>9</v>
      </c>
      <c r="C70" s="56"/>
      <c r="D70" s="58"/>
      <c r="E70" s="101"/>
      <c r="F70" s="167" t="s">
        <v>82</v>
      </c>
      <c r="G70" s="168"/>
      <c r="H70" s="171">
        <f>'Panel 3 - Deflection'!H1667/25.4</f>
        <v>2.0472440944881889</v>
      </c>
      <c r="I70" s="61"/>
      <c r="J70" s="159"/>
      <c r="K70" s="62"/>
      <c r="L70" s="102"/>
      <c r="R70" s="2"/>
    </row>
    <row r="71" spans="1:18" ht="15" thickBot="1">
      <c r="A71" s="166"/>
      <c r="B71" s="56">
        <v>19</v>
      </c>
      <c r="C71" s="56"/>
      <c r="D71" s="58"/>
      <c r="E71" s="101"/>
      <c r="F71" s="169"/>
      <c r="G71" s="170"/>
      <c r="H71" s="172"/>
      <c r="I71" s="61"/>
      <c r="J71" s="159"/>
      <c r="K71" s="62"/>
      <c r="L71" s="100"/>
      <c r="R71" s="2"/>
    </row>
    <row r="72" spans="1:18" ht="15" thickBot="1">
      <c r="A72" s="173"/>
      <c r="B72" s="174"/>
      <c r="C72" s="174"/>
      <c r="D72" s="174"/>
      <c r="E72" s="174"/>
      <c r="F72" s="174"/>
      <c r="G72" s="174"/>
      <c r="H72" s="174"/>
      <c r="I72" s="175"/>
      <c r="J72" s="129"/>
      <c r="K72" s="128"/>
      <c r="R72" s="2"/>
    </row>
    <row r="73" spans="1:18">
      <c r="A73" s="176"/>
      <c r="B73" s="177"/>
      <c r="C73" s="177"/>
      <c r="D73" s="177"/>
      <c r="E73" s="177"/>
      <c r="F73" s="177"/>
      <c r="G73" s="177"/>
      <c r="H73" s="177"/>
      <c r="I73" s="178"/>
      <c r="J73" s="130"/>
      <c r="K73" s="125"/>
      <c r="L73" s="195" t="s">
        <v>83</v>
      </c>
      <c r="M73" s="196"/>
      <c r="N73" s="197"/>
      <c r="R73" s="2"/>
    </row>
    <row r="74" spans="1:18">
      <c r="A74" s="176"/>
      <c r="B74" s="177"/>
      <c r="C74" s="177"/>
      <c r="D74" s="177"/>
      <c r="E74" s="177"/>
      <c r="F74" s="177"/>
      <c r="G74" s="177"/>
      <c r="H74" s="177"/>
      <c r="I74" s="178"/>
      <c r="J74" s="130"/>
      <c r="K74" s="125"/>
      <c r="L74" s="198"/>
      <c r="M74" s="199"/>
      <c r="N74" s="200"/>
      <c r="R74" s="2"/>
    </row>
    <row r="75" spans="1:18">
      <c r="A75" s="176"/>
      <c r="B75" s="177"/>
      <c r="C75" s="177"/>
      <c r="D75" s="177"/>
      <c r="E75" s="177"/>
      <c r="F75" s="177"/>
      <c r="G75" s="177"/>
      <c r="H75" s="177"/>
      <c r="I75" s="178"/>
      <c r="J75" s="130"/>
      <c r="K75" s="125"/>
      <c r="L75" s="198"/>
      <c r="M75" s="199"/>
      <c r="N75" s="200"/>
      <c r="R75" s="2"/>
    </row>
    <row r="76" spans="1:18" ht="15" thickBot="1">
      <c r="A76" s="176"/>
      <c r="B76" s="177"/>
      <c r="C76" s="177"/>
      <c r="D76" s="177"/>
      <c r="E76" s="177"/>
      <c r="F76" s="177"/>
      <c r="G76" s="177"/>
      <c r="H76" s="177"/>
      <c r="I76" s="178"/>
      <c r="J76" s="130"/>
      <c r="K76" s="125"/>
      <c r="L76" s="201"/>
      <c r="M76" s="202"/>
      <c r="N76" s="203"/>
      <c r="R76" s="2"/>
    </row>
    <row r="77" spans="1:18" ht="18.95" thickBot="1">
      <c r="A77" s="176"/>
      <c r="B77" s="177"/>
      <c r="C77" s="177"/>
      <c r="D77" s="177"/>
      <c r="E77" s="177"/>
      <c r="F77" s="177"/>
      <c r="G77" s="177"/>
      <c r="H77" s="177"/>
      <c r="I77" s="178"/>
      <c r="J77" s="130"/>
      <c r="K77" s="125"/>
      <c r="L77" s="182">
        <f>1.25*G69/2</f>
        <v>2.625</v>
      </c>
      <c r="M77" s="183"/>
      <c r="N77" s="184"/>
      <c r="R77" s="2"/>
    </row>
    <row r="78" spans="1:18" ht="15" thickBot="1">
      <c r="A78" s="176"/>
      <c r="B78" s="177"/>
      <c r="C78" s="177"/>
      <c r="D78" s="177"/>
      <c r="E78" s="177"/>
      <c r="F78" s="177"/>
      <c r="G78" s="177"/>
      <c r="H78" s="177"/>
      <c r="I78" s="178"/>
      <c r="J78" s="130"/>
      <c r="K78" s="125"/>
      <c r="L78" s="110" t="s">
        <v>84</v>
      </c>
      <c r="M78" s="185">
        <f>1.25*K69</f>
        <v>92.84046188925565</v>
      </c>
      <c r="N78" s="186"/>
    </row>
    <row r="79" spans="1:18">
      <c r="A79" s="176"/>
      <c r="B79" s="177"/>
      <c r="C79" s="177"/>
      <c r="D79" s="177"/>
      <c r="E79" s="177"/>
      <c r="F79" s="177"/>
      <c r="G79" s="177"/>
      <c r="H79" s="177"/>
      <c r="I79" s="178"/>
      <c r="J79" s="130"/>
      <c r="K79" s="125"/>
    </row>
    <row r="80" spans="1:18">
      <c r="A80" s="176"/>
      <c r="B80" s="177"/>
      <c r="C80" s="177"/>
      <c r="D80" s="177"/>
      <c r="E80" s="177"/>
      <c r="F80" s="177"/>
      <c r="G80" s="177"/>
      <c r="H80" s="177"/>
      <c r="I80" s="178"/>
      <c r="J80" s="130"/>
      <c r="K80" s="125"/>
    </row>
    <row r="81" spans="1:11">
      <c r="A81" s="176"/>
      <c r="B81" s="177"/>
      <c r="C81" s="177"/>
      <c r="D81" s="177"/>
      <c r="E81" s="177"/>
      <c r="F81" s="177"/>
      <c r="G81" s="177"/>
      <c r="H81" s="177"/>
      <c r="I81" s="178"/>
      <c r="J81" s="130"/>
      <c r="K81" s="125"/>
    </row>
    <row r="82" spans="1:11">
      <c r="A82" s="176"/>
      <c r="B82" s="177"/>
      <c r="C82" s="177"/>
      <c r="D82" s="177"/>
      <c r="E82" s="177"/>
      <c r="F82" s="177"/>
      <c r="G82" s="177"/>
      <c r="H82" s="177"/>
      <c r="I82" s="178"/>
      <c r="J82" s="130"/>
      <c r="K82" s="125"/>
    </row>
    <row r="83" spans="1:11">
      <c r="A83" s="176"/>
      <c r="B83" s="177"/>
      <c r="C83" s="177"/>
      <c r="D83" s="177"/>
      <c r="E83" s="177"/>
      <c r="F83" s="177"/>
      <c r="G83" s="177"/>
      <c r="H83" s="177"/>
      <c r="I83" s="178"/>
      <c r="J83" s="130"/>
      <c r="K83" s="125"/>
    </row>
    <row r="84" spans="1:11">
      <c r="A84" s="176"/>
      <c r="B84" s="177"/>
      <c r="C84" s="177"/>
      <c r="D84" s="177"/>
      <c r="E84" s="177"/>
      <c r="F84" s="177"/>
      <c r="G84" s="177"/>
      <c r="H84" s="177"/>
      <c r="I84" s="178"/>
      <c r="J84" s="130"/>
      <c r="K84" s="125"/>
    </row>
    <row r="85" spans="1:11">
      <c r="A85" s="176"/>
      <c r="B85" s="177"/>
      <c r="C85" s="177"/>
      <c r="D85" s="177"/>
      <c r="E85" s="177"/>
      <c r="F85" s="177"/>
      <c r="G85" s="177"/>
      <c r="H85" s="177"/>
      <c r="I85" s="178"/>
      <c r="J85" s="130"/>
      <c r="K85" s="125"/>
    </row>
    <row r="86" spans="1:11">
      <c r="A86" s="176"/>
      <c r="B86" s="177"/>
      <c r="C86" s="177"/>
      <c r="D86" s="177"/>
      <c r="E86" s="177"/>
      <c r="F86" s="177"/>
      <c r="G86" s="177"/>
      <c r="H86" s="177"/>
      <c r="I86" s="178"/>
      <c r="J86" s="130"/>
      <c r="K86" s="125"/>
    </row>
    <row r="87" spans="1:11">
      <c r="A87" s="176"/>
      <c r="B87" s="177"/>
      <c r="C87" s="177"/>
      <c r="D87" s="177"/>
      <c r="E87" s="177"/>
      <c r="F87" s="177"/>
      <c r="G87" s="177"/>
      <c r="H87" s="177"/>
      <c r="I87" s="178"/>
      <c r="J87" s="130"/>
      <c r="K87" s="125"/>
    </row>
    <row r="88" spans="1:11" ht="15" thickBot="1">
      <c r="A88" s="179"/>
      <c r="B88" s="180"/>
      <c r="C88" s="180"/>
      <c r="D88" s="180"/>
      <c r="E88" s="180"/>
      <c r="F88" s="180"/>
      <c r="G88" s="180"/>
      <c r="H88" s="180"/>
      <c r="I88" s="181"/>
      <c r="J88" s="130"/>
      <c r="K88" s="125"/>
    </row>
    <row r="89" spans="1:1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</row>
    <row r="90" spans="1:1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</row>
    <row r="91" spans="1:1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</row>
    <row r="92" spans="1:1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</row>
    <row r="95" spans="1:11" ht="15" thickBot="1"/>
    <row r="96" spans="1:11">
      <c r="C96" s="156"/>
      <c r="D96" s="157"/>
      <c r="E96" s="157"/>
      <c r="F96" s="157"/>
      <c r="G96" s="158"/>
    </row>
    <row r="97" spans="3:7">
      <c r="C97" s="159"/>
      <c r="D97" s="160"/>
      <c r="E97" s="160"/>
      <c r="F97" s="160"/>
      <c r="G97" s="161"/>
    </row>
    <row r="98" spans="3:7">
      <c r="C98" s="159"/>
      <c r="D98" s="160"/>
      <c r="E98" s="160"/>
      <c r="F98" s="160"/>
      <c r="G98" s="161"/>
    </row>
    <row r="99" spans="3:7">
      <c r="C99" s="159"/>
      <c r="D99" s="160"/>
      <c r="E99" s="160"/>
      <c r="F99" s="160"/>
      <c r="G99" s="161"/>
    </row>
    <row r="100" spans="3:7">
      <c r="C100" s="159"/>
      <c r="D100" s="160"/>
      <c r="E100" s="160"/>
      <c r="F100" s="160"/>
      <c r="G100" s="161"/>
    </row>
    <row r="101" spans="3:7">
      <c r="C101" s="159"/>
      <c r="D101" s="160"/>
      <c r="E101" s="160"/>
      <c r="F101" s="160"/>
      <c r="G101" s="161"/>
    </row>
    <row r="102" spans="3:7">
      <c r="C102" s="159"/>
      <c r="D102" s="160"/>
      <c r="E102" s="160"/>
      <c r="F102" s="160"/>
      <c r="G102" s="161"/>
    </row>
    <row r="103" spans="3:7">
      <c r="C103" s="159"/>
      <c r="D103" s="160"/>
      <c r="E103" s="160"/>
      <c r="F103" s="160"/>
      <c r="G103" s="161"/>
    </row>
    <row r="104" spans="3:7">
      <c r="C104" s="159"/>
      <c r="D104" s="160"/>
      <c r="E104" s="160"/>
      <c r="F104" s="160"/>
      <c r="G104" s="161"/>
    </row>
    <row r="105" spans="3:7">
      <c r="C105" s="159"/>
      <c r="D105" s="160"/>
      <c r="E105" s="160"/>
      <c r="F105" s="160"/>
      <c r="G105" s="161"/>
    </row>
    <row r="106" spans="3:7">
      <c r="C106" s="159"/>
      <c r="D106" s="160"/>
      <c r="E106" s="160"/>
      <c r="F106" s="160"/>
      <c r="G106" s="161"/>
    </row>
    <row r="107" spans="3:7">
      <c r="C107" s="159"/>
      <c r="D107" s="160"/>
      <c r="E107" s="160"/>
      <c r="F107" s="160"/>
      <c r="G107" s="161"/>
    </row>
    <row r="108" spans="3:7">
      <c r="C108" s="159"/>
      <c r="D108" s="160"/>
      <c r="E108" s="160"/>
      <c r="F108" s="160"/>
      <c r="G108" s="161"/>
    </row>
    <row r="109" spans="3:7">
      <c r="C109" s="159"/>
      <c r="D109" s="160"/>
      <c r="E109" s="160"/>
      <c r="F109" s="160"/>
      <c r="G109" s="161"/>
    </row>
    <row r="110" spans="3:7">
      <c r="C110" s="159"/>
      <c r="D110" s="160"/>
      <c r="E110" s="160"/>
      <c r="F110" s="160"/>
      <c r="G110" s="161"/>
    </row>
    <row r="111" spans="3:7">
      <c r="C111" s="159"/>
      <c r="D111" s="160"/>
      <c r="E111" s="160"/>
      <c r="F111" s="160"/>
      <c r="G111" s="161"/>
    </row>
    <row r="112" spans="3:7" ht="15" thickBot="1">
      <c r="C112" s="159"/>
      <c r="D112" s="160"/>
      <c r="E112" s="160"/>
      <c r="F112" s="160"/>
      <c r="G112" s="161"/>
    </row>
    <row r="113" spans="3:7" ht="15" thickBot="1">
      <c r="C113" s="162" t="s">
        <v>85</v>
      </c>
      <c r="D113" s="163"/>
      <c r="E113" s="163"/>
      <c r="F113" s="163"/>
      <c r="G113" s="164"/>
    </row>
  </sheetData>
  <mergeCells count="47">
    <mergeCell ref="D10:E10"/>
    <mergeCell ref="G10:H10"/>
    <mergeCell ref="A1:C4"/>
    <mergeCell ref="D1:G1"/>
    <mergeCell ref="D4:G4"/>
    <mergeCell ref="H4:I4"/>
    <mergeCell ref="A6:D6"/>
    <mergeCell ref="F6:G6"/>
    <mergeCell ref="H6:I6"/>
    <mergeCell ref="A7:D7"/>
    <mergeCell ref="F7:G7"/>
    <mergeCell ref="H7:I7"/>
    <mergeCell ref="A8:D8"/>
    <mergeCell ref="F8:I8"/>
    <mergeCell ref="A12:C12"/>
    <mergeCell ref="E12:G12"/>
    <mergeCell ref="K13:K17"/>
    <mergeCell ref="L13:L17"/>
    <mergeCell ref="A14:C14"/>
    <mergeCell ref="F14:G14"/>
    <mergeCell ref="A39:A49"/>
    <mergeCell ref="J39:J49"/>
    <mergeCell ref="R15:R17"/>
    <mergeCell ref="B16:B17"/>
    <mergeCell ref="C16:C17"/>
    <mergeCell ref="D16:D17"/>
    <mergeCell ref="G16:G17"/>
    <mergeCell ref="H16:H17"/>
    <mergeCell ref="I16:I17"/>
    <mergeCell ref="P16:P17"/>
    <mergeCell ref="A18:A27"/>
    <mergeCell ref="J18:J27"/>
    <mergeCell ref="N18:N22"/>
    <mergeCell ref="A28:A38"/>
    <mergeCell ref="J28:J38"/>
    <mergeCell ref="A50:A60"/>
    <mergeCell ref="J50:J60"/>
    <mergeCell ref="A61:A71"/>
    <mergeCell ref="J61:J71"/>
    <mergeCell ref="F70:G71"/>
    <mergeCell ref="H70:H71"/>
    <mergeCell ref="L73:N76"/>
    <mergeCell ref="L77:N77"/>
    <mergeCell ref="M78:N78"/>
    <mergeCell ref="C96:G112"/>
    <mergeCell ref="C113:G113"/>
    <mergeCell ref="A72:I88"/>
  </mergeCells>
  <printOptions horizontalCentered="1" verticalCentered="1"/>
  <pageMargins left="0.25" right="0.25" top="0.25" bottom="0.25" header="0" footer="0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BC71-69EF-4E31-8E7F-3E28083CD669}">
  <dimension ref="A1"/>
  <sheetViews>
    <sheetView workbookViewId="0">
      <selection activeCell="X31" sqref="X31"/>
    </sheetView>
  </sheetViews>
  <sheetFormatPr defaultRowHeight="14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1AAA-5AA0-4A9B-AFCA-D649BD29B84E}">
  <dimension ref="A1:M1932"/>
  <sheetViews>
    <sheetView topLeftCell="A102" workbookViewId="0">
      <selection activeCell="A102" sqref="A102"/>
    </sheetView>
  </sheetViews>
  <sheetFormatPr defaultColWidth="22.7109375" defaultRowHeight="14.45"/>
  <cols>
    <col min="1" max="7" width="22.7109375" style="2"/>
    <col min="8" max="8" width="22.7109375" style="27"/>
    <col min="9" max="9" width="22.7109375" style="35"/>
    <col min="10" max="16384" width="22.7109375" style="2"/>
  </cols>
  <sheetData>
    <row r="1" spans="1:13">
      <c r="A1" s="2" t="s">
        <v>100</v>
      </c>
      <c r="B1" s="2" t="s">
        <v>101</v>
      </c>
      <c r="C1" s="2" t="s">
        <v>102</v>
      </c>
      <c r="D1" s="2" t="s">
        <v>2011</v>
      </c>
      <c r="E1" s="2" t="s">
        <v>2012</v>
      </c>
      <c r="F1" s="2" t="s">
        <v>105</v>
      </c>
      <c r="G1" s="2" t="s">
        <v>106</v>
      </c>
      <c r="H1" s="27" t="s">
        <v>107</v>
      </c>
      <c r="I1" s="35" t="s">
        <v>2013</v>
      </c>
      <c r="J1" s="2" t="s">
        <v>2014</v>
      </c>
      <c r="K1" s="2" t="s">
        <v>110</v>
      </c>
      <c r="L1" s="2" t="s">
        <v>111</v>
      </c>
      <c r="M1" s="2" t="s">
        <v>112</v>
      </c>
    </row>
    <row r="2" spans="1:13">
      <c r="A2" s="2" t="s">
        <v>5644</v>
      </c>
      <c r="B2" s="4">
        <f>TIMEVALUE(MID(A2,9,9))</f>
        <v>5.7291666666666664E-2</v>
      </c>
      <c r="C2" s="3">
        <f>B2-$B$2</f>
        <v>0</v>
      </c>
      <c r="F2" s="2">
        <v>0</v>
      </c>
      <c r="G2" s="2">
        <v>0</v>
      </c>
      <c r="H2" s="27">
        <f>(F2+G2)/2</f>
        <v>0</v>
      </c>
      <c r="I2" s="31" t="e">
        <f>(G2-F2)/F2</f>
        <v>#DIV/0!</v>
      </c>
      <c r="L2" s="2" t="s">
        <v>114</v>
      </c>
      <c r="M2" s="2" t="s">
        <v>114</v>
      </c>
    </row>
    <row r="3" spans="1:13">
      <c r="A3" s="2" t="s">
        <v>5645</v>
      </c>
      <c r="B3" s="4">
        <f t="shared" ref="B3:B66" si="0">TIMEVALUE(MID(A3,9,9))</f>
        <v>5.7303240740740738E-2</v>
      </c>
      <c r="C3" s="3">
        <f t="shared" ref="C3:C66" si="1">B3-$B$2</f>
        <v>1.157407407407357E-5</v>
      </c>
      <c r="F3" s="2">
        <v>0</v>
      </c>
      <c r="G3" s="2">
        <v>0</v>
      </c>
      <c r="H3" s="27">
        <f t="shared" ref="H3:H66" si="2">(F3+G3)/2</f>
        <v>0</v>
      </c>
      <c r="I3" s="35" t="e">
        <f t="shared" ref="I3:I66" si="3">(G3-F3)/F3</f>
        <v>#DIV/0!</v>
      </c>
      <c r="L3" s="2" t="s">
        <v>114</v>
      </c>
      <c r="M3" s="2" t="s">
        <v>114</v>
      </c>
    </row>
    <row r="4" spans="1:13">
      <c r="A4" s="2" t="s">
        <v>5646</v>
      </c>
      <c r="B4" s="4">
        <f t="shared" si="0"/>
        <v>5.7314814814814811E-2</v>
      </c>
      <c r="C4" s="3">
        <f t="shared" si="1"/>
        <v>2.3148148148147141E-5</v>
      </c>
      <c r="F4" s="2">
        <v>0</v>
      </c>
      <c r="G4" s="2">
        <v>0</v>
      </c>
      <c r="H4" s="27">
        <f t="shared" si="2"/>
        <v>0</v>
      </c>
      <c r="I4" s="35" t="e">
        <f t="shared" si="3"/>
        <v>#DIV/0!</v>
      </c>
      <c r="L4" s="2" t="s">
        <v>114</v>
      </c>
      <c r="M4" s="2" t="s">
        <v>114</v>
      </c>
    </row>
    <row r="5" spans="1:13">
      <c r="A5" s="2" t="s">
        <v>5647</v>
      </c>
      <c r="B5" s="4">
        <f t="shared" si="0"/>
        <v>5.7326388888888892E-2</v>
      </c>
      <c r="C5" s="3">
        <f t="shared" si="1"/>
        <v>3.472222222222765E-5</v>
      </c>
      <c r="F5" s="2">
        <v>0</v>
      </c>
      <c r="G5" s="2">
        <v>0</v>
      </c>
      <c r="H5" s="27">
        <f t="shared" si="2"/>
        <v>0</v>
      </c>
      <c r="I5" s="35" t="e">
        <f t="shared" si="3"/>
        <v>#DIV/0!</v>
      </c>
      <c r="L5" s="2" t="s">
        <v>114</v>
      </c>
      <c r="M5" s="2" t="s">
        <v>114</v>
      </c>
    </row>
    <row r="6" spans="1:13">
      <c r="A6" s="2" t="s">
        <v>5648</v>
      </c>
      <c r="B6" s="4">
        <f t="shared" si="0"/>
        <v>5.7337962962962966E-2</v>
      </c>
      <c r="C6" s="3">
        <f t="shared" si="1"/>
        <v>4.629629629630122E-5</v>
      </c>
      <c r="F6" s="2">
        <v>0</v>
      </c>
      <c r="G6" s="2">
        <v>0</v>
      </c>
      <c r="H6" s="27">
        <f t="shared" si="2"/>
        <v>0</v>
      </c>
      <c r="I6" s="35" t="e">
        <f t="shared" si="3"/>
        <v>#DIV/0!</v>
      </c>
      <c r="L6" s="2" t="s">
        <v>114</v>
      </c>
      <c r="M6" s="2" t="s">
        <v>114</v>
      </c>
    </row>
    <row r="7" spans="1:13">
      <c r="A7" s="2" t="s">
        <v>5649</v>
      </c>
      <c r="B7" s="4">
        <f t="shared" si="0"/>
        <v>5.7349537037037039E-2</v>
      </c>
      <c r="C7" s="3">
        <f t="shared" si="1"/>
        <v>5.7870370370374791E-5</v>
      </c>
      <c r="F7" s="2">
        <v>0</v>
      </c>
      <c r="G7" s="2">
        <v>0</v>
      </c>
      <c r="H7" s="27">
        <f t="shared" si="2"/>
        <v>0</v>
      </c>
      <c r="I7" s="35" t="e">
        <f t="shared" si="3"/>
        <v>#DIV/0!</v>
      </c>
      <c r="L7" s="2" t="s">
        <v>114</v>
      </c>
      <c r="M7" s="2" t="s">
        <v>114</v>
      </c>
    </row>
    <row r="8" spans="1:13">
      <c r="A8" s="2" t="s">
        <v>5650</v>
      </c>
      <c r="B8" s="4">
        <f t="shared" si="0"/>
        <v>5.7361111111111113E-2</v>
      </c>
      <c r="C8" s="3">
        <f t="shared" si="1"/>
        <v>6.9444444444448361E-5</v>
      </c>
      <c r="F8" s="2">
        <v>17</v>
      </c>
      <c r="G8" s="2">
        <v>0</v>
      </c>
      <c r="H8" s="27">
        <f t="shared" si="2"/>
        <v>8.5</v>
      </c>
      <c r="I8" s="35">
        <f t="shared" si="3"/>
        <v>-1</v>
      </c>
      <c r="L8" s="2" t="s">
        <v>114</v>
      </c>
      <c r="M8" s="2" t="s">
        <v>114</v>
      </c>
    </row>
    <row r="9" spans="1:13">
      <c r="A9" s="2" t="s">
        <v>5651</v>
      </c>
      <c r="B9" s="4">
        <f t="shared" si="0"/>
        <v>5.7372685185185186E-2</v>
      </c>
      <c r="C9" s="3">
        <f t="shared" si="1"/>
        <v>8.1018518518521931E-5</v>
      </c>
      <c r="D9" s="3">
        <f>C9-$C$9</f>
        <v>0</v>
      </c>
      <c r="F9" s="2">
        <v>78</v>
      </c>
      <c r="G9" s="2">
        <v>0</v>
      </c>
      <c r="H9" s="27">
        <f t="shared" si="2"/>
        <v>39</v>
      </c>
      <c r="I9" s="35">
        <f t="shared" si="3"/>
        <v>-1</v>
      </c>
      <c r="L9" s="2" t="s">
        <v>114</v>
      </c>
      <c r="M9" s="2" t="s">
        <v>114</v>
      </c>
    </row>
    <row r="10" spans="1:13" s="6" customFormat="1">
      <c r="A10" s="6" t="s">
        <v>5652</v>
      </c>
      <c r="B10" s="7">
        <f t="shared" si="0"/>
        <v>5.738425925925926E-2</v>
      </c>
      <c r="C10" s="8">
        <f t="shared" si="1"/>
        <v>9.2592592592595502E-5</v>
      </c>
      <c r="D10" s="8">
        <f t="shared" ref="D10:D73" si="4">C10-$C$9</f>
        <v>1.157407407407357E-5</v>
      </c>
      <c r="F10" s="6">
        <v>0</v>
      </c>
      <c r="G10" s="6">
        <v>0</v>
      </c>
      <c r="H10" s="28">
        <f t="shared" si="2"/>
        <v>0</v>
      </c>
      <c r="I10" s="37" t="e">
        <f t="shared" si="3"/>
        <v>#DIV/0!</v>
      </c>
      <c r="J10" s="6">
        <v>1</v>
      </c>
      <c r="K10" s="6" t="s">
        <v>2027</v>
      </c>
      <c r="L10" s="6" t="s">
        <v>114</v>
      </c>
      <c r="M10" s="6" t="s">
        <v>114</v>
      </c>
    </row>
    <row r="11" spans="1:13">
      <c r="A11" s="2" t="s">
        <v>5653</v>
      </c>
      <c r="B11" s="4">
        <f t="shared" si="0"/>
        <v>5.7395833333333333E-2</v>
      </c>
      <c r="C11" s="3">
        <f t="shared" si="1"/>
        <v>1.0416666666666907E-4</v>
      </c>
      <c r="D11" s="3">
        <f t="shared" si="4"/>
        <v>2.3148148148147141E-5</v>
      </c>
      <c r="F11" s="2">
        <v>0</v>
      </c>
      <c r="G11" s="2">
        <v>0</v>
      </c>
      <c r="H11" s="27">
        <f t="shared" si="2"/>
        <v>0</v>
      </c>
      <c r="I11" s="35" t="e">
        <f t="shared" si="3"/>
        <v>#DIV/0!</v>
      </c>
      <c r="L11" s="2" t="s">
        <v>114</v>
      </c>
      <c r="M11" s="2" t="s">
        <v>114</v>
      </c>
    </row>
    <row r="12" spans="1:13">
      <c r="A12" s="2" t="s">
        <v>5654</v>
      </c>
      <c r="B12" s="4">
        <f t="shared" si="0"/>
        <v>5.7407407407407407E-2</v>
      </c>
      <c r="C12" s="3">
        <f t="shared" si="1"/>
        <v>1.1574074074074264E-4</v>
      </c>
      <c r="D12" s="3">
        <f t="shared" si="4"/>
        <v>3.4722222222220711E-5</v>
      </c>
      <c r="F12" s="2">
        <v>0</v>
      </c>
      <c r="G12" s="2">
        <v>0</v>
      </c>
      <c r="H12" s="27">
        <f t="shared" si="2"/>
        <v>0</v>
      </c>
      <c r="I12" s="35" t="e">
        <f t="shared" si="3"/>
        <v>#DIV/0!</v>
      </c>
      <c r="L12" s="2" t="s">
        <v>114</v>
      </c>
      <c r="M12" s="2" t="s">
        <v>114</v>
      </c>
    </row>
    <row r="13" spans="1:13">
      <c r="A13" s="2" t="s">
        <v>5655</v>
      </c>
      <c r="B13" s="4">
        <f t="shared" si="0"/>
        <v>5.7418981481481481E-2</v>
      </c>
      <c r="C13" s="3">
        <f t="shared" si="1"/>
        <v>1.2731481481481621E-4</v>
      </c>
      <c r="D13" s="3">
        <f t="shared" si="4"/>
        <v>4.6296296296294281E-5</v>
      </c>
      <c r="F13" s="2">
        <v>0</v>
      </c>
      <c r="G13" s="2">
        <v>0</v>
      </c>
      <c r="H13" s="27">
        <f t="shared" si="2"/>
        <v>0</v>
      </c>
      <c r="I13" s="35" t="e">
        <f t="shared" si="3"/>
        <v>#DIV/0!</v>
      </c>
      <c r="L13" s="2" t="s">
        <v>114</v>
      </c>
      <c r="M13" s="2" t="s">
        <v>114</v>
      </c>
    </row>
    <row r="14" spans="1:13">
      <c r="A14" s="2" t="s">
        <v>5656</v>
      </c>
      <c r="B14" s="4">
        <f t="shared" si="0"/>
        <v>5.7430555555555554E-2</v>
      </c>
      <c r="C14" s="3">
        <f t="shared" si="1"/>
        <v>1.3888888888888978E-4</v>
      </c>
      <c r="D14" s="3">
        <f t="shared" si="4"/>
        <v>5.7870370370367852E-5</v>
      </c>
      <c r="F14" s="2">
        <v>0</v>
      </c>
      <c r="G14" s="2">
        <v>0</v>
      </c>
      <c r="H14" s="27">
        <f t="shared" si="2"/>
        <v>0</v>
      </c>
      <c r="I14" s="35" t="e">
        <f t="shared" si="3"/>
        <v>#DIV/0!</v>
      </c>
      <c r="L14" s="2" t="s">
        <v>114</v>
      </c>
      <c r="M14" s="2" t="s">
        <v>114</v>
      </c>
    </row>
    <row r="15" spans="1:13">
      <c r="A15" s="2" t="s">
        <v>5657</v>
      </c>
      <c r="B15" s="4">
        <f t="shared" si="0"/>
        <v>5.7442129629629628E-2</v>
      </c>
      <c r="C15" s="3">
        <f t="shared" si="1"/>
        <v>1.5046296296296335E-4</v>
      </c>
      <c r="D15" s="3">
        <f t="shared" si="4"/>
        <v>6.9444444444441422E-5</v>
      </c>
      <c r="F15" s="2">
        <v>0</v>
      </c>
      <c r="G15" s="2">
        <v>0</v>
      </c>
      <c r="H15" s="27">
        <f t="shared" si="2"/>
        <v>0</v>
      </c>
      <c r="I15" s="35" t="e">
        <f t="shared" si="3"/>
        <v>#DIV/0!</v>
      </c>
      <c r="L15" s="2" t="s">
        <v>114</v>
      </c>
      <c r="M15" s="2" t="s">
        <v>114</v>
      </c>
    </row>
    <row r="16" spans="1:13">
      <c r="A16" s="2" t="s">
        <v>5658</v>
      </c>
      <c r="B16" s="4">
        <f t="shared" si="0"/>
        <v>5.7453703703703701E-2</v>
      </c>
      <c r="C16" s="3">
        <f t="shared" si="1"/>
        <v>1.6203703703703692E-4</v>
      </c>
      <c r="D16" s="3">
        <f t="shared" si="4"/>
        <v>8.1018518518514993E-5</v>
      </c>
      <c r="F16" s="2">
        <v>0</v>
      </c>
      <c r="G16" s="2">
        <v>0</v>
      </c>
      <c r="H16" s="27">
        <f t="shared" si="2"/>
        <v>0</v>
      </c>
      <c r="I16" s="35" t="e">
        <f t="shared" si="3"/>
        <v>#DIV/0!</v>
      </c>
      <c r="L16" s="2" t="s">
        <v>114</v>
      </c>
      <c r="M16" s="2" t="s">
        <v>114</v>
      </c>
    </row>
    <row r="17" spans="1:13">
      <c r="A17" s="2" t="s">
        <v>5659</v>
      </c>
      <c r="B17" s="4">
        <f t="shared" si="0"/>
        <v>5.7465277777777775E-2</v>
      </c>
      <c r="C17" s="3">
        <f t="shared" si="1"/>
        <v>1.7361111111111049E-4</v>
      </c>
      <c r="D17" s="3">
        <f t="shared" si="4"/>
        <v>9.2592592592588563E-5</v>
      </c>
      <c r="F17" s="2">
        <v>0</v>
      </c>
      <c r="G17" s="2">
        <v>0</v>
      </c>
      <c r="H17" s="27">
        <f t="shared" si="2"/>
        <v>0</v>
      </c>
      <c r="I17" s="35" t="e">
        <f t="shared" si="3"/>
        <v>#DIV/0!</v>
      </c>
      <c r="L17" s="2" t="s">
        <v>114</v>
      </c>
      <c r="M17" s="2" t="s">
        <v>114</v>
      </c>
    </row>
    <row r="18" spans="1:13">
      <c r="A18" s="2" t="s">
        <v>5660</v>
      </c>
      <c r="B18" s="4">
        <f t="shared" si="0"/>
        <v>5.7476851851851848E-2</v>
      </c>
      <c r="C18" s="3">
        <f t="shared" si="1"/>
        <v>1.8518518518518406E-4</v>
      </c>
      <c r="D18" s="3">
        <f t="shared" si="4"/>
        <v>1.0416666666666213E-4</v>
      </c>
      <c r="F18" s="2">
        <v>0</v>
      </c>
      <c r="G18" s="2">
        <v>0</v>
      </c>
      <c r="H18" s="27">
        <f t="shared" si="2"/>
        <v>0</v>
      </c>
      <c r="I18" s="35" t="e">
        <f t="shared" si="3"/>
        <v>#DIV/0!</v>
      </c>
      <c r="L18" s="2" t="s">
        <v>114</v>
      </c>
      <c r="M18" s="2" t="s">
        <v>114</v>
      </c>
    </row>
    <row r="19" spans="1:13">
      <c r="A19" s="2" t="s">
        <v>5661</v>
      </c>
      <c r="B19" s="4">
        <f t="shared" si="0"/>
        <v>5.7488425925925929E-2</v>
      </c>
      <c r="C19" s="3">
        <f t="shared" si="1"/>
        <v>1.9675925925926457E-4</v>
      </c>
      <c r="D19" s="3">
        <f t="shared" si="4"/>
        <v>1.1574074074074264E-4</v>
      </c>
      <c r="F19" s="2">
        <v>0</v>
      </c>
      <c r="G19" s="2">
        <v>0</v>
      </c>
      <c r="H19" s="27">
        <f t="shared" si="2"/>
        <v>0</v>
      </c>
      <c r="I19" s="35" t="e">
        <f t="shared" si="3"/>
        <v>#DIV/0!</v>
      </c>
      <c r="L19" s="2" t="s">
        <v>114</v>
      </c>
      <c r="M19" s="2" t="s">
        <v>114</v>
      </c>
    </row>
    <row r="20" spans="1:13">
      <c r="A20" s="2" t="s">
        <v>5662</v>
      </c>
      <c r="B20" s="4">
        <f t="shared" si="0"/>
        <v>5.7500000000000002E-2</v>
      </c>
      <c r="C20" s="3">
        <f t="shared" si="1"/>
        <v>2.0833333333333814E-4</v>
      </c>
      <c r="D20" s="3">
        <f t="shared" si="4"/>
        <v>1.2731481481481621E-4</v>
      </c>
      <c r="F20" s="2">
        <v>0</v>
      </c>
      <c r="G20" s="2">
        <v>0</v>
      </c>
      <c r="H20" s="27">
        <f t="shared" si="2"/>
        <v>0</v>
      </c>
      <c r="I20" s="35" t="e">
        <f t="shared" si="3"/>
        <v>#DIV/0!</v>
      </c>
      <c r="L20" s="2" t="s">
        <v>114</v>
      </c>
      <c r="M20" s="2" t="s">
        <v>114</v>
      </c>
    </row>
    <row r="21" spans="1:13">
      <c r="A21" s="2" t="s">
        <v>5663</v>
      </c>
      <c r="B21" s="4">
        <f t="shared" si="0"/>
        <v>5.7511574074074076E-2</v>
      </c>
      <c r="C21" s="3">
        <f t="shared" si="1"/>
        <v>2.1990740740741171E-4</v>
      </c>
      <c r="D21" s="3">
        <f t="shared" si="4"/>
        <v>1.3888888888888978E-4</v>
      </c>
      <c r="F21" s="2">
        <v>1</v>
      </c>
      <c r="G21" s="2">
        <v>0</v>
      </c>
      <c r="H21" s="27">
        <f t="shared" si="2"/>
        <v>0.5</v>
      </c>
      <c r="I21" s="35">
        <f t="shared" si="3"/>
        <v>-1</v>
      </c>
      <c r="L21" s="2" t="s">
        <v>114</v>
      </c>
      <c r="M21" s="2" t="s">
        <v>114</v>
      </c>
    </row>
    <row r="22" spans="1:13">
      <c r="A22" s="2" t="s">
        <v>5664</v>
      </c>
      <c r="B22" s="4">
        <f t="shared" si="0"/>
        <v>5.752314814814815E-2</v>
      </c>
      <c r="C22" s="3">
        <f t="shared" si="1"/>
        <v>2.3148148148148529E-4</v>
      </c>
      <c r="D22" s="3">
        <f t="shared" si="4"/>
        <v>1.5046296296296335E-4</v>
      </c>
      <c r="F22" s="2">
        <v>1</v>
      </c>
      <c r="G22" s="2">
        <v>0</v>
      </c>
      <c r="H22" s="27">
        <f t="shared" si="2"/>
        <v>0.5</v>
      </c>
      <c r="I22" s="35">
        <f t="shared" si="3"/>
        <v>-1</v>
      </c>
      <c r="L22" s="2" t="s">
        <v>114</v>
      </c>
      <c r="M22" s="2" t="s">
        <v>114</v>
      </c>
    </row>
    <row r="23" spans="1:13">
      <c r="A23" s="2" t="s">
        <v>5665</v>
      </c>
      <c r="B23" s="4">
        <f t="shared" si="0"/>
        <v>5.7534722222222223E-2</v>
      </c>
      <c r="C23" s="3">
        <f t="shared" si="1"/>
        <v>2.4305555555555886E-4</v>
      </c>
      <c r="D23" s="3">
        <f t="shared" si="4"/>
        <v>1.6203703703703692E-4</v>
      </c>
      <c r="F23" s="2">
        <v>1</v>
      </c>
      <c r="G23" s="2">
        <v>1</v>
      </c>
      <c r="H23" s="27">
        <f t="shared" si="2"/>
        <v>1</v>
      </c>
      <c r="I23" s="35">
        <f t="shared" si="3"/>
        <v>0</v>
      </c>
      <c r="L23" s="2" t="s">
        <v>114</v>
      </c>
      <c r="M23" s="2" t="s">
        <v>114</v>
      </c>
    </row>
    <row r="24" spans="1:13">
      <c r="A24" s="2" t="s">
        <v>5666</v>
      </c>
      <c r="B24" s="4">
        <f t="shared" si="0"/>
        <v>5.7546296296296297E-2</v>
      </c>
      <c r="C24" s="3">
        <f t="shared" si="1"/>
        <v>2.5462962962963243E-4</v>
      </c>
      <c r="D24" s="3">
        <f t="shared" si="4"/>
        <v>1.7361111111111049E-4</v>
      </c>
      <c r="F24" s="2">
        <v>1</v>
      </c>
      <c r="G24" s="2">
        <v>1</v>
      </c>
      <c r="H24" s="27">
        <f t="shared" si="2"/>
        <v>1</v>
      </c>
      <c r="I24" s="35">
        <f t="shared" si="3"/>
        <v>0</v>
      </c>
      <c r="L24" s="2" t="s">
        <v>114</v>
      </c>
      <c r="M24" s="2" t="s">
        <v>114</v>
      </c>
    </row>
    <row r="25" spans="1:13">
      <c r="A25" s="2" t="s">
        <v>5667</v>
      </c>
      <c r="B25" s="4">
        <f t="shared" si="0"/>
        <v>5.755787037037037E-2</v>
      </c>
      <c r="C25" s="3">
        <f t="shared" si="1"/>
        <v>2.66203703703706E-4</v>
      </c>
      <c r="D25" s="3">
        <f t="shared" si="4"/>
        <v>1.8518518518518406E-4</v>
      </c>
      <c r="F25" s="2">
        <v>1</v>
      </c>
      <c r="G25" s="2">
        <v>1</v>
      </c>
      <c r="H25" s="27">
        <f t="shared" si="2"/>
        <v>1</v>
      </c>
      <c r="I25" s="35">
        <f t="shared" si="3"/>
        <v>0</v>
      </c>
      <c r="L25" s="2" t="s">
        <v>114</v>
      </c>
      <c r="M25" s="2" t="s">
        <v>114</v>
      </c>
    </row>
    <row r="26" spans="1:13">
      <c r="A26" s="2" t="s">
        <v>5668</v>
      </c>
      <c r="B26" s="4">
        <f t="shared" si="0"/>
        <v>5.7569444444444444E-2</v>
      </c>
      <c r="C26" s="3">
        <f t="shared" si="1"/>
        <v>2.7777777777777957E-4</v>
      </c>
      <c r="D26" s="3">
        <f t="shared" si="4"/>
        <v>1.9675925925925764E-4</v>
      </c>
      <c r="F26" s="2">
        <v>1</v>
      </c>
      <c r="G26" s="2">
        <v>1</v>
      </c>
      <c r="H26" s="27">
        <f t="shared" si="2"/>
        <v>1</v>
      </c>
      <c r="I26" s="35">
        <f t="shared" si="3"/>
        <v>0</v>
      </c>
      <c r="L26" s="2" t="s">
        <v>114</v>
      </c>
      <c r="M26" s="2" t="s">
        <v>114</v>
      </c>
    </row>
    <row r="27" spans="1:13">
      <c r="A27" s="2" t="s">
        <v>5669</v>
      </c>
      <c r="B27" s="4">
        <f t="shared" si="0"/>
        <v>5.7581018518518517E-2</v>
      </c>
      <c r="C27" s="3">
        <f t="shared" si="1"/>
        <v>2.8935185185185314E-4</v>
      </c>
      <c r="D27" s="3">
        <f t="shared" si="4"/>
        <v>2.0833333333333121E-4</v>
      </c>
      <c r="F27" s="2">
        <v>1</v>
      </c>
      <c r="G27" s="2">
        <v>1</v>
      </c>
      <c r="H27" s="27">
        <f t="shared" si="2"/>
        <v>1</v>
      </c>
      <c r="I27" s="35">
        <f t="shared" si="3"/>
        <v>0</v>
      </c>
      <c r="L27" s="2" t="s">
        <v>114</v>
      </c>
      <c r="M27" s="2" t="s">
        <v>114</v>
      </c>
    </row>
    <row r="28" spans="1:13" s="6" customFormat="1">
      <c r="A28" s="6" t="s">
        <v>5670</v>
      </c>
      <c r="B28" s="7">
        <f t="shared" si="0"/>
        <v>5.7592592592592591E-2</v>
      </c>
      <c r="C28" s="8">
        <f t="shared" si="1"/>
        <v>3.0092592592592671E-4</v>
      </c>
      <c r="D28" s="8">
        <f t="shared" si="4"/>
        <v>2.1990740740740478E-4</v>
      </c>
      <c r="F28" s="6">
        <v>2</v>
      </c>
      <c r="G28" s="6">
        <v>2</v>
      </c>
      <c r="H28" s="28">
        <f t="shared" si="2"/>
        <v>2</v>
      </c>
      <c r="I28" s="37">
        <f t="shared" si="3"/>
        <v>0</v>
      </c>
      <c r="J28" s="6">
        <v>1</v>
      </c>
      <c r="L28" s="6" t="s">
        <v>114</v>
      </c>
      <c r="M28" s="6" t="s">
        <v>114</v>
      </c>
    </row>
    <row r="29" spans="1:13">
      <c r="A29" s="2" t="s">
        <v>5671</v>
      </c>
      <c r="B29" s="4">
        <f t="shared" si="0"/>
        <v>5.7604166666666665E-2</v>
      </c>
      <c r="C29" s="3">
        <f t="shared" si="1"/>
        <v>3.1250000000000028E-4</v>
      </c>
      <c r="D29" s="3">
        <f t="shared" si="4"/>
        <v>2.3148148148147835E-4</v>
      </c>
      <c r="F29" s="2">
        <v>3</v>
      </c>
      <c r="G29" s="2">
        <v>2</v>
      </c>
      <c r="H29" s="27">
        <f t="shared" si="2"/>
        <v>2.5</v>
      </c>
      <c r="I29" s="35">
        <f t="shared" si="3"/>
        <v>-0.33333333333333331</v>
      </c>
      <c r="L29" s="2" t="s">
        <v>114</v>
      </c>
      <c r="M29" s="2" t="s">
        <v>114</v>
      </c>
    </row>
    <row r="30" spans="1:13">
      <c r="A30" s="2" t="s">
        <v>5672</v>
      </c>
      <c r="B30" s="4">
        <f t="shared" si="0"/>
        <v>5.7615740740740738E-2</v>
      </c>
      <c r="C30" s="3">
        <f t="shared" si="1"/>
        <v>3.2407407407407385E-4</v>
      </c>
      <c r="D30" s="3">
        <f t="shared" si="4"/>
        <v>2.4305555555555192E-4</v>
      </c>
      <c r="F30" s="2">
        <v>3</v>
      </c>
      <c r="G30" s="2">
        <v>2</v>
      </c>
      <c r="H30" s="27">
        <f t="shared" si="2"/>
        <v>2.5</v>
      </c>
      <c r="I30" s="35">
        <f t="shared" si="3"/>
        <v>-0.33333333333333331</v>
      </c>
      <c r="L30" s="2" t="s">
        <v>114</v>
      </c>
      <c r="M30" s="2" t="s">
        <v>114</v>
      </c>
    </row>
    <row r="31" spans="1:13">
      <c r="A31" s="2" t="s">
        <v>5673</v>
      </c>
      <c r="B31" s="4">
        <f t="shared" si="0"/>
        <v>5.7627314814814812E-2</v>
      </c>
      <c r="C31" s="3">
        <f t="shared" si="1"/>
        <v>3.3564814814814742E-4</v>
      </c>
      <c r="D31" s="3">
        <f t="shared" si="4"/>
        <v>2.5462962962962549E-4</v>
      </c>
      <c r="F31" s="2">
        <v>3</v>
      </c>
      <c r="G31" s="2">
        <v>2</v>
      </c>
      <c r="H31" s="27">
        <f t="shared" si="2"/>
        <v>2.5</v>
      </c>
      <c r="I31" s="35">
        <f t="shared" si="3"/>
        <v>-0.33333333333333331</v>
      </c>
      <c r="L31" s="2" t="s">
        <v>114</v>
      </c>
      <c r="M31" s="2" t="s">
        <v>114</v>
      </c>
    </row>
    <row r="32" spans="1:13">
      <c r="A32" s="2" t="s">
        <v>5674</v>
      </c>
      <c r="B32" s="4">
        <f t="shared" si="0"/>
        <v>5.7638888888888892E-2</v>
      </c>
      <c r="C32" s="3">
        <f t="shared" si="1"/>
        <v>3.4722222222222793E-4</v>
      </c>
      <c r="D32" s="3">
        <f t="shared" si="4"/>
        <v>2.66203703703706E-4</v>
      </c>
      <c r="F32" s="2">
        <v>3</v>
      </c>
      <c r="G32" s="2">
        <v>2</v>
      </c>
      <c r="H32" s="27">
        <f t="shared" si="2"/>
        <v>2.5</v>
      </c>
      <c r="I32" s="35">
        <f t="shared" si="3"/>
        <v>-0.33333333333333331</v>
      </c>
      <c r="L32" s="2" t="s">
        <v>114</v>
      </c>
      <c r="M32" s="2" t="s">
        <v>114</v>
      </c>
    </row>
    <row r="33" spans="1:13">
      <c r="A33" s="2" t="s">
        <v>5675</v>
      </c>
      <c r="B33" s="4">
        <f t="shared" si="0"/>
        <v>5.7650462962962966E-2</v>
      </c>
      <c r="C33" s="3">
        <f t="shared" si="1"/>
        <v>3.587962962963015E-4</v>
      </c>
      <c r="D33" s="3">
        <f t="shared" si="4"/>
        <v>2.7777777777777957E-4</v>
      </c>
      <c r="F33" s="2">
        <v>4</v>
      </c>
      <c r="G33" s="2">
        <v>3</v>
      </c>
      <c r="H33" s="27">
        <f t="shared" si="2"/>
        <v>3.5</v>
      </c>
      <c r="I33" s="35">
        <f t="shared" si="3"/>
        <v>-0.25</v>
      </c>
      <c r="L33" s="2" t="s">
        <v>114</v>
      </c>
      <c r="M33" s="2" t="s">
        <v>114</v>
      </c>
    </row>
    <row r="34" spans="1:13" s="6" customFormat="1">
      <c r="A34" s="6" t="s">
        <v>5676</v>
      </c>
      <c r="B34" s="7">
        <f t="shared" si="0"/>
        <v>5.7662037037037039E-2</v>
      </c>
      <c r="C34" s="8">
        <f t="shared" si="1"/>
        <v>3.7037037037037507E-4</v>
      </c>
      <c r="D34" s="8">
        <f t="shared" si="4"/>
        <v>2.8935185185185314E-4</v>
      </c>
      <c r="F34" s="6">
        <v>4</v>
      </c>
      <c r="G34" s="6">
        <v>3</v>
      </c>
      <c r="H34" s="28">
        <f t="shared" si="2"/>
        <v>3.5</v>
      </c>
      <c r="I34" s="37">
        <f t="shared" si="3"/>
        <v>-0.25</v>
      </c>
      <c r="J34" s="6">
        <v>1</v>
      </c>
      <c r="L34" s="6" t="s">
        <v>114</v>
      </c>
      <c r="M34" s="6" t="s">
        <v>114</v>
      </c>
    </row>
    <row r="35" spans="1:13">
      <c r="A35" s="2" t="s">
        <v>5677</v>
      </c>
      <c r="B35" s="4">
        <f t="shared" si="0"/>
        <v>5.7673611111111113E-2</v>
      </c>
      <c r="C35" s="3">
        <f t="shared" si="1"/>
        <v>3.8194444444444864E-4</v>
      </c>
      <c r="D35" s="3">
        <f t="shared" si="4"/>
        <v>3.0092592592592671E-4</v>
      </c>
      <c r="F35" s="2">
        <v>4</v>
      </c>
      <c r="G35" s="2">
        <v>3</v>
      </c>
      <c r="H35" s="27">
        <f t="shared" si="2"/>
        <v>3.5</v>
      </c>
      <c r="I35" s="35">
        <f t="shared" si="3"/>
        <v>-0.25</v>
      </c>
      <c r="L35" s="2" t="s">
        <v>114</v>
      </c>
      <c r="M35" s="2" t="s">
        <v>114</v>
      </c>
    </row>
    <row r="36" spans="1:13">
      <c r="A36" s="2" t="s">
        <v>5678</v>
      </c>
      <c r="B36" s="4">
        <f t="shared" si="0"/>
        <v>5.7685185185185187E-2</v>
      </c>
      <c r="C36" s="3">
        <f t="shared" si="1"/>
        <v>3.9351851851852221E-4</v>
      </c>
      <c r="D36" s="3">
        <f t="shared" si="4"/>
        <v>3.1250000000000028E-4</v>
      </c>
      <c r="F36" s="2">
        <v>4</v>
      </c>
      <c r="G36" s="2">
        <v>3</v>
      </c>
      <c r="H36" s="27">
        <f t="shared" si="2"/>
        <v>3.5</v>
      </c>
      <c r="I36" s="35">
        <f t="shared" si="3"/>
        <v>-0.25</v>
      </c>
      <c r="L36" s="2" t="s">
        <v>114</v>
      </c>
      <c r="M36" s="2" t="s">
        <v>114</v>
      </c>
    </row>
    <row r="37" spans="1:13">
      <c r="A37" s="2" t="s">
        <v>5679</v>
      </c>
      <c r="B37" s="4">
        <f t="shared" si="0"/>
        <v>5.769675925925926E-2</v>
      </c>
      <c r="C37" s="3">
        <f t="shared" si="1"/>
        <v>4.0509259259259578E-4</v>
      </c>
      <c r="D37" s="3">
        <f t="shared" si="4"/>
        <v>3.2407407407407385E-4</v>
      </c>
      <c r="F37" s="2">
        <v>5</v>
      </c>
      <c r="G37" s="2">
        <v>4</v>
      </c>
      <c r="H37" s="27">
        <f t="shared" si="2"/>
        <v>4.5</v>
      </c>
      <c r="I37" s="35">
        <f t="shared" si="3"/>
        <v>-0.2</v>
      </c>
      <c r="L37" s="2" t="s">
        <v>114</v>
      </c>
      <c r="M37" s="2" t="s">
        <v>114</v>
      </c>
    </row>
    <row r="38" spans="1:13">
      <c r="A38" s="2" t="s">
        <v>5680</v>
      </c>
      <c r="B38" s="4">
        <f t="shared" si="0"/>
        <v>5.7708333333333334E-2</v>
      </c>
      <c r="C38" s="3">
        <f t="shared" si="1"/>
        <v>4.1666666666666935E-4</v>
      </c>
      <c r="D38" s="3">
        <f t="shared" si="4"/>
        <v>3.3564814814814742E-4</v>
      </c>
      <c r="F38" s="2">
        <v>5</v>
      </c>
      <c r="G38" s="2">
        <v>4</v>
      </c>
      <c r="H38" s="27">
        <f t="shared" si="2"/>
        <v>4.5</v>
      </c>
      <c r="I38" s="35">
        <f t="shared" si="3"/>
        <v>-0.2</v>
      </c>
      <c r="L38" s="2" t="s">
        <v>114</v>
      </c>
      <c r="M38" s="2" t="s">
        <v>114</v>
      </c>
    </row>
    <row r="39" spans="1:13">
      <c r="A39" s="2" t="s">
        <v>5681</v>
      </c>
      <c r="B39" s="4">
        <f t="shared" si="0"/>
        <v>5.7719907407407407E-2</v>
      </c>
      <c r="C39" s="3">
        <f t="shared" si="1"/>
        <v>4.2824074074074292E-4</v>
      </c>
      <c r="D39" s="3">
        <f t="shared" si="4"/>
        <v>3.4722222222222099E-4</v>
      </c>
      <c r="F39" s="2">
        <v>5</v>
      </c>
      <c r="G39" s="2">
        <v>4</v>
      </c>
      <c r="H39" s="27">
        <f t="shared" si="2"/>
        <v>4.5</v>
      </c>
      <c r="I39" s="35">
        <f t="shared" si="3"/>
        <v>-0.2</v>
      </c>
      <c r="L39" s="2" t="s">
        <v>114</v>
      </c>
      <c r="M39" s="2" t="s">
        <v>114</v>
      </c>
    </row>
    <row r="40" spans="1:13">
      <c r="A40" s="2" t="s">
        <v>5682</v>
      </c>
      <c r="B40" s="4">
        <f t="shared" si="0"/>
        <v>5.7731481481481481E-2</v>
      </c>
      <c r="C40" s="3">
        <f t="shared" si="1"/>
        <v>4.3981481481481649E-4</v>
      </c>
      <c r="D40" s="3">
        <f t="shared" si="4"/>
        <v>3.5879629629629456E-4</v>
      </c>
      <c r="F40" s="2">
        <v>5</v>
      </c>
      <c r="G40" s="2">
        <v>4</v>
      </c>
      <c r="H40" s="27">
        <f t="shared" si="2"/>
        <v>4.5</v>
      </c>
      <c r="I40" s="35">
        <f t="shared" si="3"/>
        <v>-0.2</v>
      </c>
      <c r="L40" s="2" t="s">
        <v>114</v>
      </c>
      <c r="M40" s="2" t="s">
        <v>114</v>
      </c>
    </row>
    <row r="41" spans="1:13">
      <c r="A41" s="2" t="s">
        <v>5683</v>
      </c>
      <c r="B41" s="4">
        <f t="shared" si="0"/>
        <v>5.7743055555555554E-2</v>
      </c>
      <c r="C41" s="3">
        <f t="shared" si="1"/>
        <v>4.5138888888889006E-4</v>
      </c>
      <c r="D41" s="3">
        <f t="shared" si="4"/>
        <v>3.7037037037036813E-4</v>
      </c>
      <c r="F41" s="2">
        <v>5</v>
      </c>
      <c r="G41" s="2">
        <v>4</v>
      </c>
      <c r="H41" s="27">
        <f t="shared" si="2"/>
        <v>4.5</v>
      </c>
      <c r="I41" s="35">
        <f t="shared" si="3"/>
        <v>-0.2</v>
      </c>
      <c r="L41" s="2" t="s">
        <v>114</v>
      </c>
      <c r="M41" s="2" t="s">
        <v>114</v>
      </c>
    </row>
    <row r="42" spans="1:13">
      <c r="A42" s="2" t="s">
        <v>5684</v>
      </c>
      <c r="B42" s="4">
        <f t="shared" si="0"/>
        <v>5.7754629629629628E-2</v>
      </c>
      <c r="C42" s="3">
        <f t="shared" si="1"/>
        <v>4.6296296296296363E-4</v>
      </c>
      <c r="D42" s="3">
        <f t="shared" si="4"/>
        <v>3.819444444444417E-4</v>
      </c>
      <c r="F42" s="2">
        <v>5</v>
      </c>
      <c r="G42" s="2">
        <v>4</v>
      </c>
      <c r="H42" s="27">
        <f t="shared" si="2"/>
        <v>4.5</v>
      </c>
      <c r="I42" s="35">
        <f t="shared" si="3"/>
        <v>-0.2</v>
      </c>
      <c r="L42" s="2" t="s">
        <v>114</v>
      </c>
      <c r="M42" s="2" t="s">
        <v>114</v>
      </c>
    </row>
    <row r="43" spans="1:13">
      <c r="A43" s="2" t="s">
        <v>5685</v>
      </c>
      <c r="B43" s="4">
        <f t="shared" si="0"/>
        <v>5.7766203703703702E-2</v>
      </c>
      <c r="C43" s="3">
        <f t="shared" si="1"/>
        <v>4.745370370370372E-4</v>
      </c>
      <c r="D43" s="3">
        <f t="shared" si="4"/>
        <v>3.9351851851851527E-4</v>
      </c>
      <c r="F43" s="2">
        <v>5</v>
      </c>
      <c r="G43" s="2">
        <v>4</v>
      </c>
      <c r="H43" s="27">
        <f t="shared" si="2"/>
        <v>4.5</v>
      </c>
      <c r="I43" s="35">
        <f t="shared" si="3"/>
        <v>-0.2</v>
      </c>
      <c r="L43" s="2" t="s">
        <v>114</v>
      </c>
      <c r="M43" s="2" t="s">
        <v>114</v>
      </c>
    </row>
    <row r="44" spans="1:13">
      <c r="A44" s="2" t="s">
        <v>5686</v>
      </c>
      <c r="B44" s="4">
        <f t="shared" si="0"/>
        <v>5.7777777777777775E-2</v>
      </c>
      <c r="C44" s="3">
        <f t="shared" si="1"/>
        <v>4.8611111111111077E-4</v>
      </c>
      <c r="D44" s="3">
        <f t="shared" si="4"/>
        <v>4.0509259259258884E-4</v>
      </c>
      <c r="F44" s="2">
        <v>5</v>
      </c>
      <c r="G44" s="2">
        <v>4</v>
      </c>
      <c r="H44" s="27">
        <f t="shared" si="2"/>
        <v>4.5</v>
      </c>
      <c r="I44" s="35">
        <f t="shared" si="3"/>
        <v>-0.2</v>
      </c>
      <c r="L44" s="2" t="s">
        <v>114</v>
      </c>
      <c r="M44" s="2" t="s">
        <v>114</v>
      </c>
    </row>
    <row r="45" spans="1:13" s="6" customFormat="1">
      <c r="A45" s="6" t="s">
        <v>5687</v>
      </c>
      <c r="B45" s="7">
        <f t="shared" si="0"/>
        <v>5.7789351851851849E-2</v>
      </c>
      <c r="C45" s="8">
        <f t="shared" si="1"/>
        <v>4.9768518518518434E-4</v>
      </c>
      <c r="D45" s="8">
        <f t="shared" si="4"/>
        <v>4.1666666666666241E-4</v>
      </c>
      <c r="F45" s="6">
        <v>6</v>
      </c>
      <c r="G45" s="6">
        <v>5</v>
      </c>
      <c r="H45" s="28">
        <f t="shared" si="2"/>
        <v>5.5</v>
      </c>
      <c r="I45" s="37">
        <f t="shared" si="3"/>
        <v>-0.16666666666666666</v>
      </c>
      <c r="J45" s="6">
        <v>1</v>
      </c>
      <c r="L45" s="6" t="s">
        <v>114</v>
      </c>
      <c r="M45" s="6" t="s">
        <v>114</v>
      </c>
    </row>
    <row r="46" spans="1:13">
      <c r="A46" s="2" t="s">
        <v>5688</v>
      </c>
      <c r="B46" s="4">
        <f t="shared" si="0"/>
        <v>5.7800925925925929E-2</v>
      </c>
      <c r="C46" s="3">
        <f t="shared" si="1"/>
        <v>5.0925925925926485E-4</v>
      </c>
      <c r="D46" s="3">
        <f t="shared" si="4"/>
        <v>4.2824074074074292E-4</v>
      </c>
      <c r="F46" s="2">
        <v>6</v>
      </c>
      <c r="G46" s="2">
        <v>5</v>
      </c>
      <c r="H46" s="27">
        <f t="shared" si="2"/>
        <v>5.5</v>
      </c>
      <c r="I46" s="35">
        <f t="shared" si="3"/>
        <v>-0.16666666666666666</v>
      </c>
      <c r="L46" s="2" t="s">
        <v>114</v>
      </c>
      <c r="M46" s="2" t="s">
        <v>114</v>
      </c>
    </row>
    <row r="47" spans="1:13">
      <c r="A47" s="2" t="s">
        <v>5689</v>
      </c>
      <c r="B47" s="4">
        <f t="shared" si="0"/>
        <v>5.7812500000000003E-2</v>
      </c>
      <c r="C47" s="3">
        <f t="shared" si="1"/>
        <v>5.2083333333333842E-4</v>
      </c>
      <c r="D47" s="3">
        <f t="shared" si="4"/>
        <v>4.3981481481481649E-4</v>
      </c>
      <c r="F47" s="2">
        <v>6</v>
      </c>
      <c r="G47" s="2">
        <v>5</v>
      </c>
      <c r="H47" s="27">
        <f t="shared" si="2"/>
        <v>5.5</v>
      </c>
      <c r="I47" s="35">
        <f t="shared" si="3"/>
        <v>-0.16666666666666666</v>
      </c>
      <c r="L47" s="2" t="s">
        <v>114</v>
      </c>
      <c r="M47" s="2" t="s">
        <v>114</v>
      </c>
    </row>
    <row r="48" spans="1:13">
      <c r="A48" s="2" t="s">
        <v>5690</v>
      </c>
      <c r="B48" s="4">
        <f t="shared" si="0"/>
        <v>5.7824074074074076E-2</v>
      </c>
      <c r="C48" s="3">
        <f t="shared" si="1"/>
        <v>5.3240740740741199E-4</v>
      </c>
      <c r="D48" s="3">
        <f t="shared" si="4"/>
        <v>4.5138888888889006E-4</v>
      </c>
      <c r="F48" s="2">
        <v>6</v>
      </c>
      <c r="G48" s="2">
        <v>5</v>
      </c>
      <c r="H48" s="27">
        <f t="shared" si="2"/>
        <v>5.5</v>
      </c>
      <c r="I48" s="35">
        <f t="shared" si="3"/>
        <v>-0.16666666666666666</v>
      </c>
      <c r="L48" s="2" t="s">
        <v>114</v>
      </c>
      <c r="M48" s="2" t="s">
        <v>114</v>
      </c>
    </row>
    <row r="49" spans="1:13">
      <c r="A49" s="2" t="s">
        <v>5691</v>
      </c>
      <c r="B49" s="4">
        <f t="shared" si="0"/>
        <v>5.783564814814815E-2</v>
      </c>
      <c r="C49" s="3">
        <f t="shared" si="1"/>
        <v>5.4398148148148556E-4</v>
      </c>
      <c r="D49" s="3">
        <f t="shared" si="4"/>
        <v>4.6296296296296363E-4</v>
      </c>
      <c r="F49" s="2">
        <v>7</v>
      </c>
      <c r="G49" s="2">
        <v>6</v>
      </c>
      <c r="H49" s="27">
        <f t="shared" si="2"/>
        <v>6.5</v>
      </c>
      <c r="I49" s="35">
        <f t="shared" si="3"/>
        <v>-0.14285714285714285</v>
      </c>
      <c r="L49" s="2" t="s">
        <v>114</v>
      </c>
      <c r="M49" s="2" t="s">
        <v>114</v>
      </c>
    </row>
    <row r="50" spans="1:13">
      <c r="A50" s="2" t="s">
        <v>5692</v>
      </c>
      <c r="B50" s="4">
        <f t="shared" si="0"/>
        <v>5.7847222222222223E-2</v>
      </c>
      <c r="C50" s="3">
        <f t="shared" si="1"/>
        <v>5.5555555555555913E-4</v>
      </c>
      <c r="D50" s="3">
        <f t="shared" si="4"/>
        <v>4.745370370370372E-4</v>
      </c>
      <c r="F50" s="2">
        <v>7</v>
      </c>
      <c r="G50" s="2">
        <v>6</v>
      </c>
      <c r="H50" s="27">
        <f t="shared" si="2"/>
        <v>6.5</v>
      </c>
      <c r="I50" s="35">
        <f t="shared" si="3"/>
        <v>-0.14285714285714285</v>
      </c>
      <c r="L50" s="2" t="s">
        <v>114</v>
      </c>
      <c r="M50" s="2" t="s">
        <v>114</v>
      </c>
    </row>
    <row r="51" spans="1:13">
      <c r="A51" s="2" t="s">
        <v>5693</v>
      </c>
      <c r="B51" s="4">
        <f t="shared" si="0"/>
        <v>5.7858796296296297E-2</v>
      </c>
      <c r="C51" s="3">
        <f t="shared" si="1"/>
        <v>5.671296296296327E-4</v>
      </c>
      <c r="D51" s="3">
        <f t="shared" si="4"/>
        <v>4.8611111111111077E-4</v>
      </c>
      <c r="F51" s="2">
        <v>7</v>
      </c>
      <c r="G51" s="2">
        <v>6</v>
      </c>
      <c r="H51" s="27">
        <f t="shared" si="2"/>
        <v>6.5</v>
      </c>
      <c r="I51" s="35">
        <f t="shared" si="3"/>
        <v>-0.14285714285714285</v>
      </c>
      <c r="L51" s="2" t="s">
        <v>114</v>
      </c>
      <c r="M51" s="2" t="s">
        <v>114</v>
      </c>
    </row>
    <row r="52" spans="1:13">
      <c r="A52" s="2" t="s">
        <v>5694</v>
      </c>
      <c r="B52" s="4">
        <f t="shared" si="0"/>
        <v>5.7870370370370371E-2</v>
      </c>
      <c r="C52" s="3">
        <f t="shared" si="1"/>
        <v>5.7870370370370627E-4</v>
      </c>
      <c r="D52" s="3">
        <f t="shared" si="4"/>
        <v>4.9768518518518434E-4</v>
      </c>
      <c r="F52" s="2">
        <v>7</v>
      </c>
      <c r="G52" s="2">
        <v>6</v>
      </c>
      <c r="H52" s="27">
        <f t="shared" si="2"/>
        <v>6.5</v>
      </c>
      <c r="I52" s="35">
        <f t="shared" si="3"/>
        <v>-0.14285714285714285</v>
      </c>
      <c r="L52" s="2" t="s">
        <v>114</v>
      </c>
      <c r="M52" s="2" t="s">
        <v>114</v>
      </c>
    </row>
    <row r="53" spans="1:13">
      <c r="A53" s="2" t="s">
        <v>5695</v>
      </c>
      <c r="B53" s="4">
        <f t="shared" si="0"/>
        <v>5.7881944444444444E-2</v>
      </c>
      <c r="C53" s="3">
        <f t="shared" si="1"/>
        <v>5.9027777777777984E-4</v>
      </c>
      <c r="D53" s="3">
        <f t="shared" si="4"/>
        <v>5.0925925925925791E-4</v>
      </c>
      <c r="F53" s="2">
        <v>7</v>
      </c>
      <c r="G53" s="2">
        <v>6</v>
      </c>
      <c r="H53" s="27">
        <f t="shared" si="2"/>
        <v>6.5</v>
      </c>
      <c r="I53" s="35">
        <f t="shared" si="3"/>
        <v>-0.14285714285714285</v>
      </c>
      <c r="L53" s="2" t="s">
        <v>114</v>
      </c>
      <c r="M53" s="2" t="s">
        <v>114</v>
      </c>
    </row>
    <row r="54" spans="1:13">
      <c r="A54" s="2" t="s">
        <v>5696</v>
      </c>
      <c r="B54" s="4">
        <f t="shared" si="0"/>
        <v>5.7893518518518518E-2</v>
      </c>
      <c r="C54" s="3">
        <f t="shared" si="1"/>
        <v>6.0185185185185341E-4</v>
      </c>
      <c r="D54" s="3">
        <f t="shared" si="4"/>
        <v>5.2083333333333148E-4</v>
      </c>
      <c r="F54" s="2">
        <v>7</v>
      </c>
      <c r="G54" s="2">
        <v>6</v>
      </c>
      <c r="H54" s="27">
        <f t="shared" si="2"/>
        <v>6.5</v>
      </c>
      <c r="I54" s="35">
        <f t="shared" si="3"/>
        <v>-0.14285714285714285</v>
      </c>
      <c r="L54" s="2" t="s">
        <v>114</v>
      </c>
      <c r="M54" s="2" t="s">
        <v>114</v>
      </c>
    </row>
    <row r="55" spans="1:13">
      <c r="A55" s="2" t="s">
        <v>5697</v>
      </c>
      <c r="B55" s="4">
        <f t="shared" si="0"/>
        <v>5.7905092592592591E-2</v>
      </c>
      <c r="C55" s="3">
        <f t="shared" si="1"/>
        <v>6.1342592592592698E-4</v>
      </c>
      <c r="D55" s="3">
        <f t="shared" si="4"/>
        <v>5.3240740740740505E-4</v>
      </c>
      <c r="F55" s="2">
        <v>7</v>
      </c>
      <c r="G55" s="2">
        <v>6</v>
      </c>
      <c r="H55" s="27">
        <f t="shared" si="2"/>
        <v>6.5</v>
      </c>
      <c r="I55" s="35">
        <f t="shared" si="3"/>
        <v>-0.14285714285714285</v>
      </c>
      <c r="L55" s="2" t="s">
        <v>114</v>
      </c>
      <c r="M55" s="2" t="s">
        <v>114</v>
      </c>
    </row>
    <row r="56" spans="1:13">
      <c r="A56" s="2" t="s">
        <v>5698</v>
      </c>
      <c r="B56" s="4">
        <f t="shared" si="0"/>
        <v>5.7916666666666665E-2</v>
      </c>
      <c r="C56" s="3">
        <f t="shared" si="1"/>
        <v>6.2500000000000056E-4</v>
      </c>
      <c r="D56" s="3">
        <f t="shared" si="4"/>
        <v>5.4398148148147862E-4</v>
      </c>
      <c r="F56" s="2">
        <v>7</v>
      </c>
      <c r="G56" s="2">
        <v>6</v>
      </c>
      <c r="H56" s="27">
        <f t="shared" si="2"/>
        <v>6.5</v>
      </c>
      <c r="I56" s="35">
        <f t="shared" si="3"/>
        <v>-0.14285714285714285</v>
      </c>
      <c r="L56" s="2" t="s">
        <v>114</v>
      </c>
      <c r="M56" s="2" t="s">
        <v>114</v>
      </c>
    </row>
    <row r="57" spans="1:13">
      <c r="A57" s="2" t="s">
        <v>5699</v>
      </c>
      <c r="B57" s="4">
        <f t="shared" si="0"/>
        <v>5.7928240740740738E-2</v>
      </c>
      <c r="C57" s="3">
        <f t="shared" si="1"/>
        <v>6.3657407407407413E-4</v>
      </c>
      <c r="D57" s="3">
        <f t="shared" si="4"/>
        <v>5.5555555555555219E-4</v>
      </c>
      <c r="F57" s="2">
        <v>7</v>
      </c>
      <c r="G57" s="2">
        <v>6</v>
      </c>
      <c r="H57" s="27">
        <f t="shared" si="2"/>
        <v>6.5</v>
      </c>
      <c r="I57" s="35">
        <f t="shared" si="3"/>
        <v>-0.14285714285714285</v>
      </c>
      <c r="L57" s="2" t="s">
        <v>114</v>
      </c>
      <c r="M57" s="2" t="s">
        <v>114</v>
      </c>
    </row>
    <row r="58" spans="1:13">
      <c r="A58" s="2" t="s">
        <v>5700</v>
      </c>
      <c r="B58" s="4">
        <f t="shared" si="0"/>
        <v>5.7939814814814812E-2</v>
      </c>
      <c r="C58" s="3">
        <f t="shared" si="1"/>
        <v>6.481481481481477E-4</v>
      </c>
      <c r="D58" s="3">
        <f t="shared" si="4"/>
        <v>5.6712962962962576E-4</v>
      </c>
      <c r="F58" s="2">
        <v>7</v>
      </c>
      <c r="G58" s="2">
        <v>6</v>
      </c>
      <c r="H58" s="27">
        <f t="shared" si="2"/>
        <v>6.5</v>
      </c>
      <c r="I58" s="35">
        <f t="shared" si="3"/>
        <v>-0.14285714285714285</v>
      </c>
      <c r="L58" s="2" t="s">
        <v>114</v>
      </c>
      <c r="M58" s="2" t="s">
        <v>114</v>
      </c>
    </row>
    <row r="59" spans="1:13">
      <c r="A59" s="2" t="s">
        <v>5701</v>
      </c>
      <c r="B59" s="4">
        <f t="shared" si="0"/>
        <v>5.7951388888888886E-2</v>
      </c>
      <c r="C59" s="3">
        <f t="shared" si="1"/>
        <v>6.5972222222222127E-4</v>
      </c>
      <c r="D59" s="3">
        <f t="shared" si="4"/>
        <v>5.7870370370369933E-4</v>
      </c>
      <c r="F59" s="2">
        <v>8</v>
      </c>
      <c r="G59" s="2">
        <v>7</v>
      </c>
      <c r="H59" s="27">
        <f t="shared" si="2"/>
        <v>7.5</v>
      </c>
      <c r="I59" s="35">
        <f t="shared" si="3"/>
        <v>-0.125</v>
      </c>
      <c r="L59" s="2" t="s">
        <v>114</v>
      </c>
      <c r="M59" s="2" t="s">
        <v>114</v>
      </c>
    </row>
    <row r="60" spans="1:13" s="6" customFormat="1">
      <c r="A60" s="6" t="s">
        <v>5702</v>
      </c>
      <c r="B60" s="7">
        <f t="shared" si="0"/>
        <v>5.7962962962962966E-2</v>
      </c>
      <c r="C60" s="8">
        <f t="shared" si="1"/>
        <v>6.7129629629630178E-4</v>
      </c>
      <c r="D60" s="8">
        <f t="shared" si="4"/>
        <v>5.9027777777777984E-4</v>
      </c>
      <c r="F60" s="6">
        <v>9</v>
      </c>
      <c r="G60" s="6">
        <v>7</v>
      </c>
      <c r="H60" s="28">
        <f t="shared" si="2"/>
        <v>8</v>
      </c>
      <c r="I60" s="37">
        <f t="shared" si="3"/>
        <v>-0.22222222222222221</v>
      </c>
      <c r="J60" s="6">
        <v>1</v>
      </c>
      <c r="L60" s="6" t="s">
        <v>114</v>
      </c>
      <c r="M60" s="6" t="s">
        <v>114</v>
      </c>
    </row>
    <row r="61" spans="1:13">
      <c r="A61" s="2" t="s">
        <v>5703</v>
      </c>
      <c r="B61" s="4">
        <f t="shared" si="0"/>
        <v>5.797453703703704E-2</v>
      </c>
      <c r="C61" s="3">
        <f t="shared" si="1"/>
        <v>6.8287037037037535E-4</v>
      </c>
      <c r="D61" s="3">
        <f t="shared" si="4"/>
        <v>6.0185185185185341E-4</v>
      </c>
      <c r="F61" s="2">
        <v>9</v>
      </c>
      <c r="G61" s="2">
        <v>7</v>
      </c>
      <c r="H61" s="27">
        <f t="shared" si="2"/>
        <v>8</v>
      </c>
      <c r="I61" s="35">
        <f t="shared" si="3"/>
        <v>-0.22222222222222221</v>
      </c>
      <c r="L61" s="2" t="s">
        <v>114</v>
      </c>
      <c r="M61" s="2" t="s">
        <v>114</v>
      </c>
    </row>
    <row r="62" spans="1:13">
      <c r="A62" s="2" t="s">
        <v>5704</v>
      </c>
      <c r="B62" s="4">
        <f t="shared" si="0"/>
        <v>5.7986111111111113E-2</v>
      </c>
      <c r="C62" s="3">
        <f t="shared" si="1"/>
        <v>6.9444444444444892E-4</v>
      </c>
      <c r="D62" s="3">
        <f t="shared" si="4"/>
        <v>6.1342592592592698E-4</v>
      </c>
      <c r="F62" s="2">
        <v>10</v>
      </c>
      <c r="G62" s="2">
        <v>8</v>
      </c>
      <c r="H62" s="27">
        <f t="shared" si="2"/>
        <v>9</v>
      </c>
      <c r="I62" s="35">
        <f t="shared" si="3"/>
        <v>-0.2</v>
      </c>
      <c r="L62" s="2" t="s">
        <v>114</v>
      </c>
      <c r="M62" s="2" t="s">
        <v>114</v>
      </c>
    </row>
    <row r="63" spans="1:13">
      <c r="A63" s="2" t="s">
        <v>5705</v>
      </c>
      <c r="B63" s="4">
        <f t="shared" si="0"/>
        <v>5.7997685185185187E-2</v>
      </c>
      <c r="C63" s="3">
        <f t="shared" si="1"/>
        <v>7.0601851851852249E-4</v>
      </c>
      <c r="D63" s="3">
        <f t="shared" si="4"/>
        <v>6.2500000000000056E-4</v>
      </c>
      <c r="F63" s="2">
        <v>10</v>
      </c>
      <c r="G63" s="2">
        <v>8</v>
      </c>
      <c r="H63" s="27">
        <f t="shared" si="2"/>
        <v>9</v>
      </c>
      <c r="I63" s="35">
        <f t="shared" si="3"/>
        <v>-0.2</v>
      </c>
      <c r="L63" s="2" t="s">
        <v>114</v>
      </c>
      <c r="M63" s="2" t="s">
        <v>114</v>
      </c>
    </row>
    <row r="64" spans="1:13">
      <c r="A64" s="2" t="s">
        <v>5706</v>
      </c>
      <c r="B64" s="4">
        <f t="shared" si="0"/>
        <v>5.800925925925926E-2</v>
      </c>
      <c r="C64" s="3">
        <f t="shared" si="1"/>
        <v>7.1759259259259606E-4</v>
      </c>
      <c r="D64" s="3">
        <f t="shared" si="4"/>
        <v>6.3657407407407413E-4</v>
      </c>
      <c r="F64" s="2">
        <v>10</v>
      </c>
      <c r="G64" s="2">
        <v>8</v>
      </c>
      <c r="H64" s="27">
        <f t="shared" si="2"/>
        <v>9</v>
      </c>
      <c r="I64" s="35">
        <f t="shared" si="3"/>
        <v>-0.2</v>
      </c>
      <c r="L64" s="2" t="s">
        <v>114</v>
      </c>
      <c r="M64" s="2" t="s">
        <v>114</v>
      </c>
    </row>
    <row r="65" spans="1:13">
      <c r="A65" s="2" t="s">
        <v>5707</v>
      </c>
      <c r="B65" s="4">
        <f t="shared" si="0"/>
        <v>5.8020833333333334E-2</v>
      </c>
      <c r="C65" s="3">
        <f t="shared" si="1"/>
        <v>7.2916666666666963E-4</v>
      </c>
      <c r="D65" s="3">
        <f t="shared" si="4"/>
        <v>6.481481481481477E-4</v>
      </c>
      <c r="F65" s="2">
        <v>10</v>
      </c>
      <c r="G65" s="2">
        <v>8</v>
      </c>
      <c r="H65" s="27">
        <f t="shared" si="2"/>
        <v>9</v>
      </c>
      <c r="I65" s="35">
        <f t="shared" si="3"/>
        <v>-0.2</v>
      </c>
      <c r="L65" s="2" t="s">
        <v>114</v>
      </c>
      <c r="M65" s="2" t="s">
        <v>114</v>
      </c>
    </row>
    <row r="66" spans="1:13">
      <c r="A66" s="2" t="s">
        <v>5708</v>
      </c>
      <c r="B66" s="4">
        <f t="shared" si="0"/>
        <v>5.8032407407407408E-2</v>
      </c>
      <c r="C66" s="3">
        <f t="shared" si="1"/>
        <v>7.407407407407432E-4</v>
      </c>
      <c r="D66" s="3">
        <f t="shared" si="4"/>
        <v>6.5972222222222127E-4</v>
      </c>
      <c r="F66" s="2">
        <v>10</v>
      </c>
      <c r="G66" s="2">
        <v>8</v>
      </c>
      <c r="H66" s="27">
        <f t="shared" si="2"/>
        <v>9</v>
      </c>
      <c r="I66" s="35">
        <f t="shared" si="3"/>
        <v>-0.2</v>
      </c>
      <c r="L66" s="2" t="s">
        <v>114</v>
      </c>
      <c r="M66" s="2" t="s">
        <v>114</v>
      </c>
    </row>
    <row r="67" spans="1:13">
      <c r="A67" s="2" t="s">
        <v>5709</v>
      </c>
      <c r="B67" s="4">
        <f t="shared" ref="B67:B130" si="5">TIMEVALUE(MID(A67,9,9))</f>
        <v>5.8043981481481481E-2</v>
      </c>
      <c r="C67" s="3">
        <f t="shared" ref="C67:C130" si="6">B67-$B$2</f>
        <v>7.5231481481481677E-4</v>
      </c>
      <c r="D67" s="3">
        <f t="shared" si="4"/>
        <v>6.7129629629629484E-4</v>
      </c>
      <c r="F67" s="2">
        <v>10</v>
      </c>
      <c r="G67" s="2">
        <v>8</v>
      </c>
      <c r="H67" s="27">
        <f t="shared" ref="H67:H130" si="7">(F67+G67)/2</f>
        <v>9</v>
      </c>
      <c r="I67" s="35">
        <f t="shared" ref="I67:I130" si="8">(G67-F67)/F67</f>
        <v>-0.2</v>
      </c>
      <c r="L67" s="2" t="s">
        <v>114</v>
      </c>
      <c r="M67" s="2" t="s">
        <v>114</v>
      </c>
    </row>
    <row r="68" spans="1:13">
      <c r="A68" s="2" t="s">
        <v>5710</v>
      </c>
      <c r="B68" s="4">
        <f t="shared" si="5"/>
        <v>5.8055555555555555E-2</v>
      </c>
      <c r="C68" s="3">
        <f t="shared" si="6"/>
        <v>7.6388888888889034E-4</v>
      </c>
      <c r="D68" s="3">
        <f t="shared" si="4"/>
        <v>6.8287037037036841E-4</v>
      </c>
      <c r="F68" s="2">
        <v>10</v>
      </c>
      <c r="G68" s="2">
        <v>8</v>
      </c>
      <c r="H68" s="27">
        <f t="shared" si="7"/>
        <v>9</v>
      </c>
      <c r="I68" s="35">
        <f t="shared" si="8"/>
        <v>-0.2</v>
      </c>
      <c r="L68" s="2" t="s">
        <v>114</v>
      </c>
      <c r="M68" s="2" t="s">
        <v>114</v>
      </c>
    </row>
    <row r="69" spans="1:13" s="6" customFormat="1">
      <c r="A69" s="6" t="s">
        <v>5711</v>
      </c>
      <c r="B69" s="7">
        <f t="shared" si="5"/>
        <v>5.8067129629629628E-2</v>
      </c>
      <c r="C69" s="8">
        <f t="shared" si="6"/>
        <v>7.7546296296296391E-4</v>
      </c>
      <c r="D69" s="8">
        <f t="shared" si="4"/>
        <v>6.9444444444444198E-4</v>
      </c>
      <c r="F69" s="6">
        <v>10</v>
      </c>
      <c r="G69" s="6">
        <v>8</v>
      </c>
      <c r="H69" s="28">
        <f t="shared" si="7"/>
        <v>9</v>
      </c>
      <c r="I69" s="37">
        <f t="shared" si="8"/>
        <v>-0.2</v>
      </c>
      <c r="J69" s="6">
        <v>1</v>
      </c>
      <c r="L69" s="6" t="s">
        <v>114</v>
      </c>
      <c r="M69" s="6" t="s">
        <v>114</v>
      </c>
    </row>
    <row r="70" spans="1:13">
      <c r="A70" s="2" t="s">
        <v>5712</v>
      </c>
      <c r="B70" s="4">
        <f t="shared" si="5"/>
        <v>5.8078703703703702E-2</v>
      </c>
      <c r="C70" s="3">
        <f t="shared" si="6"/>
        <v>7.8703703703703748E-4</v>
      </c>
      <c r="D70" s="3">
        <f t="shared" si="4"/>
        <v>7.0601851851851555E-4</v>
      </c>
      <c r="F70" s="2">
        <v>10</v>
      </c>
      <c r="G70" s="2">
        <v>8</v>
      </c>
      <c r="H70" s="27">
        <f t="shared" si="7"/>
        <v>9</v>
      </c>
      <c r="I70" s="35">
        <f t="shared" si="8"/>
        <v>-0.2</v>
      </c>
      <c r="L70" s="2" t="s">
        <v>114</v>
      </c>
      <c r="M70" s="2" t="s">
        <v>114</v>
      </c>
    </row>
    <row r="71" spans="1:13">
      <c r="A71" s="2" t="s">
        <v>5713</v>
      </c>
      <c r="B71" s="4">
        <f t="shared" si="5"/>
        <v>5.8090277777777775E-2</v>
      </c>
      <c r="C71" s="3">
        <f t="shared" si="6"/>
        <v>7.9861111111111105E-4</v>
      </c>
      <c r="D71" s="3">
        <f t="shared" si="4"/>
        <v>7.1759259259258912E-4</v>
      </c>
      <c r="F71" s="2">
        <v>10</v>
      </c>
      <c r="G71" s="2">
        <v>8</v>
      </c>
      <c r="H71" s="27">
        <f t="shared" si="7"/>
        <v>9</v>
      </c>
      <c r="I71" s="35">
        <f t="shared" si="8"/>
        <v>-0.2</v>
      </c>
      <c r="L71" s="2" t="s">
        <v>114</v>
      </c>
      <c r="M71" s="2" t="s">
        <v>114</v>
      </c>
    </row>
    <row r="72" spans="1:13" s="6" customFormat="1">
      <c r="A72" s="6" t="s">
        <v>5714</v>
      </c>
      <c r="B72" s="7">
        <f t="shared" si="5"/>
        <v>5.8101851851851849E-2</v>
      </c>
      <c r="C72" s="8">
        <f t="shared" si="6"/>
        <v>8.1018518518518462E-4</v>
      </c>
      <c r="D72" s="8">
        <f t="shared" si="4"/>
        <v>7.2916666666666269E-4</v>
      </c>
      <c r="F72" s="6">
        <v>10</v>
      </c>
      <c r="G72" s="6">
        <v>8</v>
      </c>
      <c r="H72" s="28">
        <f t="shared" si="7"/>
        <v>9</v>
      </c>
      <c r="I72" s="37">
        <f t="shared" si="8"/>
        <v>-0.2</v>
      </c>
      <c r="J72" s="6">
        <v>1</v>
      </c>
      <c r="L72" s="6" t="s">
        <v>114</v>
      </c>
      <c r="M72" s="6" t="s">
        <v>114</v>
      </c>
    </row>
    <row r="73" spans="1:13">
      <c r="A73" s="2" t="s">
        <v>5715</v>
      </c>
      <c r="B73" s="4">
        <f t="shared" si="5"/>
        <v>5.8113425925925923E-2</v>
      </c>
      <c r="C73" s="3">
        <f t="shared" si="6"/>
        <v>8.2175925925925819E-4</v>
      </c>
      <c r="D73" s="3">
        <f t="shared" si="4"/>
        <v>7.4074074074073626E-4</v>
      </c>
      <c r="F73" s="2">
        <v>10</v>
      </c>
      <c r="G73" s="2">
        <v>8</v>
      </c>
      <c r="H73" s="27">
        <f t="shared" si="7"/>
        <v>9</v>
      </c>
      <c r="I73" s="35">
        <f t="shared" si="8"/>
        <v>-0.2</v>
      </c>
      <c r="L73" s="2" t="s">
        <v>114</v>
      </c>
      <c r="M73" s="2" t="s">
        <v>114</v>
      </c>
    </row>
    <row r="74" spans="1:13">
      <c r="A74" s="2" t="s">
        <v>5716</v>
      </c>
      <c r="B74" s="4">
        <f t="shared" si="5"/>
        <v>5.8125000000000003E-2</v>
      </c>
      <c r="C74" s="3">
        <f t="shared" si="6"/>
        <v>8.333333333333387E-4</v>
      </c>
      <c r="D74" s="3">
        <f t="shared" ref="D74:D137" si="9">C74-$C$9</f>
        <v>7.5231481481481677E-4</v>
      </c>
      <c r="F74" s="2">
        <v>10</v>
      </c>
      <c r="G74" s="2">
        <v>8</v>
      </c>
      <c r="H74" s="27">
        <f t="shared" si="7"/>
        <v>9</v>
      </c>
      <c r="I74" s="35">
        <f t="shared" si="8"/>
        <v>-0.2</v>
      </c>
      <c r="L74" s="2" t="s">
        <v>114</v>
      </c>
      <c r="M74" s="2" t="s">
        <v>114</v>
      </c>
    </row>
    <row r="75" spans="1:13">
      <c r="A75" s="2" t="s">
        <v>5717</v>
      </c>
      <c r="B75" s="4">
        <f t="shared" si="5"/>
        <v>5.8136574074074077E-2</v>
      </c>
      <c r="C75" s="3">
        <f t="shared" si="6"/>
        <v>8.4490740740741227E-4</v>
      </c>
      <c r="D75" s="3">
        <f t="shared" si="9"/>
        <v>7.6388888888889034E-4</v>
      </c>
      <c r="F75" s="2">
        <v>10</v>
      </c>
      <c r="G75" s="2">
        <v>8</v>
      </c>
      <c r="H75" s="27">
        <f t="shared" si="7"/>
        <v>9</v>
      </c>
      <c r="I75" s="35">
        <f t="shared" si="8"/>
        <v>-0.2</v>
      </c>
      <c r="L75" s="2" t="s">
        <v>114</v>
      </c>
      <c r="M75" s="2" t="s">
        <v>114</v>
      </c>
    </row>
    <row r="76" spans="1:13">
      <c r="A76" s="2" t="s">
        <v>5718</v>
      </c>
      <c r="B76" s="4">
        <f t="shared" si="5"/>
        <v>5.814814814814815E-2</v>
      </c>
      <c r="C76" s="3">
        <f t="shared" si="6"/>
        <v>8.5648148148148584E-4</v>
      </c>
      <c r="D76" s="3">
        <f t="shared" si="9"/>
        <v>7.7546296296296391E-4</v>
      </c>
      <c r="F76" s="2">
        <v>10</v>
      </c>
      <c r="G76" s="2">
        <v>8</v>
      </c>
      <c r="H76" s="27">
        <f t="shared" si="7"/>
        <v>9</v>
      </c>
      <c r="I76" s="35">
        <f t="shared" si="8"/>
        <v>-0.2</v>
      </c>
      <c r="L76" s="2" t="s">
        <v>114</v>
      </c>
      <c r="M76" s="2" t="s">
        <v>114</v>
      </c>
    </row>
    <row r="77" spans="1:13">
      <c r="A77" s="2" t="s">
        <v>5719</v>
      </c>
      <c r="B77" s="4">
        <f t="shared" si="5"/>
        <v>5.8159722222222224E-2</v>
      </c>
      <c r="C77" s="3">
        <f t="shared" si="6"/>
        <v>8.6805555555555941E-4</v>
      </c>
      <c r="D77" s="3">
        <f t="shared" si="9"/>
        <v>7.8703703703703748E-4</v>
      </c>
      <c r="F77" s="2">
        <v>10</v>
      </c>
      <c r="G77" s="2">
        <v>8</v>
      </c>
      <c r="H77" s="27">
        <f t="shared" si="7"/>
        <v>9</v>
      </c>
      <c r="I77" s="35">
        <f t="shared" si="8"/>
        <v>-0.2</v>
      </c>
      <c r="L77" s="2" t="s">
        <v>114</v>
      </c>
      <c r="M77" s="2" t="s">
        <v>114</v>
      </c>
    </row>
    <row r="78" spans="1:13">
      <c r="A78" s="2" t="s">
        <v>5720</v>
      </c>
      <c r="B78" s="4">
        <f t="shared" si="5"/>
        <v>5.8171296296296297E-2</v>
      </c>
      <c r="C78" s="3">
        <f t="shared" si="6"/>
        <v>8.7962962962963298E-4</v>
      </c>
      <c r="D78" s="3">
        <f t="shared" si="9"/>
        <v>7.9861111111111105E-4</v>
      </c>
      <c r="F78" s="2">
        <v>10</v>
      </c>
      <c r="G78" s="2">
        <v>8</v>
      </c>
      <c r="H78" s="27">
        <f t="shared" si="7"/>
        <v>9</v>
      </c>
      <c r="I78" s="35">
        <f t="shared" si="8"/>
        <v>-0.2</v>
      </c>
      <c r="L78" s="2" t="s">
        <v>114</v>
      </c>
      <c r="M78" s="2" t="s">
        <v>114</v>
      </c>
    </row>
    <row r="79" spans="1:13">
      <c r="A79" s="2" t="s">
        <v>5721</v>
      </c>
      <c r="B79" s="4">
        <f t="shared" si="5"/>
        <v>5.8182870370370371E-2</v>
      </c>
      <c r="C79" s="3">
        <f t="shared" si="6"/>
        <v>8.9120370370370655E-4</v>
      </c>
      <c r="D79" s="3">
        <f t="shared" si="9"/>
        <v>8.1018518518518462E-4</v>
      </c>
      <c r="F79" s="2">
        <v>10</v>
      </c>
      <c r="G79" s="2">
        <v>8</v>
      </c>
      <c r="H79" s="27">
        <f t="shared" si="7"/>
        <v>9</v>
      </c>
      <c r="I79" s="35">
        <f t="shared" si="8"/>
        <v>-0.2</v>
      </c>
      <c r="L79" s="2" t="s">
        <v>114</v>
      </c>
      <c r="M79" s="2" t="s">
        <v>114</v>
      </c>
    </row>
    <row r="80" spans="1:13">
      <c r="A80" s="2" t="s">
        <v>5722</v>
      </c>
      <c r="B80" s="4">
        <f t="shared" si="5"/>
        <v>5.8194444444444444E-2</v>
      </c>
      <c r="C80" s="3">
        <f t="shared" si="6"/>
        <v>9.0277777777778012E-4</v>
      </c>
      <c r="D80" s="3">
        <f t="shared" si="9"/>
        <v>8.2175925925925819E-4</v>
      </c>
      <c r="F80" s="2">
        <v>10</v>
      </c>
      <c r="G80" s="2">
        <v>8</v>
      </c>
      <c r="H80" s="27">
        <f t="shared" si="7"/>
        <v>9</v>
      </c>
      <c r="I80" s="35">
        <f t="shared" si="8"/>
        <v>-0.2</v>
      </c>
      <c r="L80" s="2" t="s">
        <v>114</v>
      </c>
      <c r="M80" s="2" t="s">
        <v>114</v>
      </c>
    </row>
    <row r="81" spans="1:13">
      <c r="A81" s="2" t="s">
        <v>5723</v>
      </c>
      <c r="B81" s="4">
        <f t="shared" si="5"/>
        <v>5.8206018518518518E-2</v>
      </c>
      <c r="C81" s="3">
        <f t="shared" si="6"/>
        <v>9.1435185185185369E-4</v>
      </c>
      <c r="D81" s="3">
        <f t="shared" si="9"/>
        <v>8.3333333333333176E-4</v>
      </c>
      <c r="F81" s="2">
        <v>10</v>
      </c>
      <c r="G81" s="2">
        <v>8</v>
      </c>
      <c r="H81" s="27">
        <f t="shared" si="7"/>
        <v>9</v>
      </c>
      <c r="I81" s="35">
        <f t="shared" si="8"/>
        <v>-0.2</v>
      </c>
      <c r="L81" s="2" t="s">
        <v>114</v>
      </c>
      <c r="M81" s="2" t="s">
        <v>114</v>
      </c>
    </row>
    <row r="82" spans="1:13">
      <c r="A82" s="2" t="s">
        <v>5724</v>
      </c>
      <c r="B82" s="4">
        <f t="shared" si="5"/>
        <v>5.8217592592592592E-2</v>
      </c>
      <c r="C82" s="3">
        <f t="shared" si="6"/>
        <v>9.2592592592592726E-4</v>
      </c>
      <c r="D82" s="3">
        <f t="shared" si="9"/>
        <v>8.4490740740740533E-4</v>
      </c>
      <c r="F82" s="2">
        <v>10</v>
      </c>
      <c r="G82" s="2">
        <v>8</v>
      </c>
      <c r="H82" s="27">
        <f t="shared" si="7"/>
        <v>9</v>
      </c>
      <c r="I82" s="35">
        <f t="shared" si="8"/>
        <v>-0.2</v>
      </c>
      <c r="L82" s="2" t="s">
        <v>114</v>
      </c>
      <c r="M82" s="2" t="s">
        <v>114</v>
      </c>
    </row>
    <row r="83" spans="1:13">
      <c r="A83" s="2" t="s">
        <v>5725</v>
      </c>
      <c r="B83" s="4">
        <f t="shared" si="5"/>
        <v>5.8229166666666665E-2</v>
      </c>
      <c r="C83" s="3">
        <f t="shared" si="6"/>
        <v>9.3750000000000083E-4</v>
      </c>
      <c r="D83" s="3">
        <f t="shared" si="9"/>
        <v>8.564814814814789E-4</v>
      </c>
      <c r="F83" s="2">
        <v>10</v>
      </c>
      <c r="G83" s="2">
        <v>8</v>
      </c>
      <c r="H83" s="27">
        <f t="shared" si="7"/>
        <v>9</v>
      </c>
      <c r="I83" s="35">
        <f t="shared" si="8"/>
        <v>-0.2</v>
      </c>
      <c r="L83" s="2" t="s">
        <v>114</v>
      </c>
      <c r="M83" s="2" t="s">
        <v>114</v>
      </c>
    </row>
    <row r="84" spans="1:13">
      <c r="A84" s="2" t="s">
        <v>5726</v>
      </c>
      <c r="B84" s="4">
        <f t="shared" si="5"/>
        <v>5.8240740740740739E-2</v>
      </c>
      <c r="C84" s="3">
        <f t="shared" si="6"/>
        <v>9.490740740740744E-4</v>
      </c>
      <c r="D84" s="3">
        <f t="shared" si="9"/>
        <v>8.6805555555555247E-4</v>
      </c>
      <c r="F84" s="2">
        <v>10</v>
      </c>
      <c r="G84" s="2">
        <v>8</v>
      </c>
      <c r="H84" s="27">
        <f t="shared" si="7"/>
        <v>9</v>
      </c>
      <c r="I84" s="35">
        <f t="shared" si="8"/>
        <v>-0.2</v>
      </c>
      <c r="L84" s="2" t="s">
        <v>114</v>
      </c>
      <c r="M84" s="2" t="s">
        <v>114</v>
      </c>
    </row>
    <row r="85" spans="1:13">
      <c r="A85" s="2" t="s">
        <v>5727</v>
      </c>
      <c r="B85" s="4">
        <f t="shared" si="5"/>
        <v>5.8252314814814812E-2</v>
      </c>
      <c r="C85" s="3">
        <f t="shared" si="6"/>
        <v>9.6064814814814797E-4</v>
      </c>
      <c r="D85" s="3">
        <f t="shared" si="9"/>
        <v>8.7962962962962604E-4</v>
      </c>
      <c r="F85" s="2">
        <v>9</v>
      </c>
      <c r="G85" s="2">
        <v>8</v>
      </c>
      <c r="H85" s="27">
        <f t="shared" si="7"/>
        <v>8.5</v>
      </c>
      <c r="I85" s="35">
        <f t="shared" si="8"/>
        <v>-0.1111111111111111</v>
      </c>
      <c r="L85" s="2" t="s">
        <v>114</v>
      </c>
      <c r="M85" s="2" t="s">
        <v>114</v>
      </c>
    </row>
    <row r="86" spans="1:13">
      <c r="A86" s="2" t="s">
        <v>5728</v>
      </c>
      <c r="B86" s="4">
        <f t="shared" si="5"/>
        <v>5.8263888888888886E-2</v>
      </c>
      <c r="C86" s="3">
        <f t="shared" si="6"/>
        <v>9.7222222222222154E-4</v>
      </c>
      <c r="D86" s="3">
        <f t="shared" si="9"/>
        <v>8.9120370370369961E-4</v>
      </c>
      <c r="F86" s="2">
        <v>9</v>
      </c>
      <c r="G86" s="2">
        <v>7</v>
      </c>
      <c r="H86" s="27">
        <f t="shared" si="7"/>
        <v>8</v>
      </c>
      <c r="I86" s="35">
        <f t="shared" si="8"/>
        <v>-0.22222222222222221</v>
      </c>
      <c r="L86" s="2" t="s">
        <v>114</v>
      </c>
      <c r="M86" s="2" t="s">
        <v>114</v>
      </c>
    </row>
    <row r="87" spans="1:13" s="6" customFormat="1">
      <c r="A87" s="6" t="s">
        <v>5729</v>
      </c>
      <c r="B87" s="7">
        <f t="shared" si="5"/>
        <v>5.8275462962962966E-2</v>
      </c>
      <c r="C87" s="8">
        <f t="shared" si="6"/>
        <v>9.8379629629630205E-4</v>
      </c>
      <c r="D87" s="8">
        <f t="shared" si="9"/>
        <v>9.0277777777778012E-4</v>
      </c>
      <c r="F87" s="6">
        <v>9</v>
      </c>
      <c r="G87" s="6">
        <v>7</v>
      </c>
      <c r="H87" s="28">
        <f t="shared" si="7"/>
        <v>8</v>
      </c>
      <c r="I87" s="37">
        <f t="shared" si="8"/>
        <v>-0.22222222222222221</v>
      </c>
      <c r="J87" s="6">
        <v>1</v>
      </c>
      <c r="L87" s="6" t="s">
        <v>114</v>
      </c>
      <c r="M87" s="6" t="s">
        <v>114</v>
      </c>
    </row>
    <row r="88" spans="1:13">
      <c r="A88" s="2" t="s">
        <v>5730</v>
      </c>
      <c r="B88" s="4">
        <f t="shared" si="5"/>
        <v>5.828703703703704E-2</v>
      </c>
      <c r="C88" s="3">
        <f t="shared" si="6"/>
        <v>9.9537037037037562E-4</v>
      </c>
      <c r="D88" s="3">
        <f t="shared" si="9"/>
        <v>9.1435185185185369E-4</v>
      </c>
      <c r="F88" s="2">
        <v>9</v>
      </c>
      <c r="G88" s="2">
        <v>7</v>
      </c>
      <c r="H88" s="27">
        <f t="shared" si="7"/>
        <v>8</v>
      </c>
      <c r="I88" s="35">
        <f t="shared" si="8"/>
        <v>-0.22222222222222221</v>
      </c>
      <c r="L88" s="2" t="s">
        <v>114</v>
      </c>
      <c r="M88" s="2" t="s">
        <v>114</v>
      </c>
    </row>
    <row r="89" spans="1:13">
      <c r="A89" s="2" t="s">
        <v>5731</v>
      </c>
      <c r="B89" s="4">
        <f t="shared" si="5"/>
        <v>5.8298611111111114E-2</v>
      </c>
      <c r="C89" s="3">
        <f t="shared" si="6"/>
        <v>1.0069444444444492E-3</v>
      </c>
      <c r="D89" s="3">
        <f t="shared" si="9"/>
        <v>9.2592592592592726E-4</v>
      </c>
      <c r="F89" s="2">
        <v>8</v>
      </c>
      <c r="G89" s="2">
        <v>7</v>
      </c>
      <c r="H89" s="27">
        <f t="shared" si="7"/>
        <v>7.5</v>
      </c>
      <c r="I89" s="35">
        <f t="shared" si="8"/>
        <v>-0.125</v>
      </c>
      <c r="L89" s="2" t="s">
        <v>114</v>
      </c>
      <c r="M89" s="2" t="s">
        <v>114</v>
      </c>
    </row>
    <row r="90" spans="1:13">
      <c r="A90" s="2" t="s">
        <v>5732</v>
      </c>
      <c r="B90" s="4">
        <f t="shared" si="5"/>
        <v>5.8321759259259261E-2</v>
      </c>
      <c r="C90" s="3">
        <f t="shared" si="6"/>
        <v>1.0300925925925963E-3</v>
      </c>
      <c r="D90" s="3">
        <f t="shared" si="9"/>
        <v>9.490740740740744E-4</v>
      </c>
      <c r="F90" s="2">
        <v>8</v>
      </c>
      <c r="G90" s="2">
        <v>7</v>
      </c>
      <c r="H90" s="27">
        <f t="shared" si="7"/>
        <v>7.5</v>
      </c>
      <c r="I90" s="35">
        <f t="shared" si="8"/>
        <v>-0.125</v>
      </c>
      <c r="L90" s="2" t="s">
        <v>114</v>
      </c>
      <c r="M90" s="2" t="s">
        <v>114</v>
      </c>
    </row>
    <row r="91" spans="1:13">
      <c r="A91" s="2" t="s">
        <v>5733</v>
      </c>
      <c r="B91" s="4">
        <f t="shared" si="5"/>
        <v>5.8333333333333334E-2</v>
      </c>
      <c r="C91" s="3">
        <f t="shared" si="6"/>
        <v>1.0416666666666699E-3</v>
      </c>
      <c r="D91" s="3">
        <f t="shared" si="9"/>
        <v>9.6064814814814797E-4</v>
      </c>
      <c r="F91" s="2">
        <v>8</v>
      </c>
      <c r="G91" s="2">
        <v>7</v>
      </c>
      <c r="H91" s="27">
        <f t="shared" si="7"/>
        <v>7.5</v>
      </c>
      <c r="I91" s="35">
        <f t="shared" si="8"/>
        <v>-0.125</v>
      </c>
      <c r="L91" s="2" t="s">
        <v>114</v>
      </c>
      <c r="M91" s="2" t="s">
        <v>114</v>
      </c>
    </row>
    <row r="92" spans="1:13">
      <c r="A92" s="2" t="s">
        <v>5734</v>
      </c>
      <c r="B92" s="4">
        <f t="shared" si="5"/>
        <v>5.8344907407407408E-2</v>
      </c>
      <c r="C92" s="3">
        <f t="shared" si="6"/>
        <v>1.0532407407407435E-3</v>
      </c>
      <c r="D92" s="3">
        <f t="shared" si="9"/>
        <v>9.7222222222222154E-4</v>
      </c>
      <c r="F92" s="2">
        <v>8</v>
      </c>
      <c r="G92" s="2">
        <v>7</v>
      </c>
      <c r="H92" s="27">
        <f t="shared" si="7"/>
        <v>7.5</v>
      </c>
      <c r="I92" s="35">
        <f t="shared" si="8"/>
        <v>-0.125</v>
      </c>
      <c r="L92" s="2" t="s">
        <v>114</v>
      </c>
      <c r="M92" s="2" t="s">
        <v>114</v>
      </c>
    </row>
    <row r="93" spans="1:13">
      <c r="A93" s="2" t="s">
        <v>5735</v>
      </c>
      <c r="B93" s="4">
        <f t="shared" si="5"/>
        <v>5.8356481481481481E-2</v>
      </c>
      <c r="C93" s="3">
        <f t="shared" si="6"/>
        <v>1.064814814814817E-3</v>
      </c>
      <c r="D93" s="3">
        <f t="shared" si="9"/>
        <v>9.8379629629629511E-4</v>
      </c>
      <c r="F93" s="2">
        <v>8</v>
      </c>
      <c r="G93" s="2">
        <v>7</v>
      </c>
      <c r="H93" s="27">
        <f t="shared" si="7"/>
        <v>7.5</v>
      </c>
      <c r="I93" s="35">
        <f t="shared" si="8"/>
        <v>-0.125</v>
      </c>
      <c r="L93" s="2" t="s">
        <v>114</v>
      </c>
      <c r="M93" s="2" t="s">
        <v>114</v>
      </c>
    </row>
    <row r="94" spans="1:13">
      <c r="A94" s="2" t="s">
        <v>5736</v>
      </c>
      <c r="B94" s="4">
        <f t="shared" si="5"/>
        <v>5.8368055555555555E-2</v>
      </c>
      <c r="C94" s="3">
        <f t="shared" si="6"/>
        <v>1.0763888888888906E-3</v>
      </c>
      <c r="D94" s="3">
        <f t="shared" si="9"/>
        <v>9.9537037037036868E-4</v>
      </c>
      <c r="F94" s="2">
        <v>8</v>
      </c>
      <c r="G94" s="2">
        <v>7</v>
      </c>
      <c r="H94" s="27">
        <f t="shared" si="7"/>
        <v>7.5</v>
      </c>
      <c r="I94" s="35">
        <f t="shared" si="8"/>
        <v>-0.125</v>
      </c>
      <c r="L94" s="2" t="s">
        <v>114</v>
      </c>
      <c r="M94" s="2" t="s">
        <v>114</v>
      </c>
    </row>
    <row r="95" spans="1:13">
      <c r="A95" s="2" t="s">
        <v>5737</v>
      </c>
      <c r="B95" s="4">
        <f t="shared" si="5"/>
        <v>5.8379629629629629E-2</v>
      </c>
      <c r="C95" s="3">
        <f t="shared" si="6"/>
        <v>1.0879629629629642E-3</v>
      </c>
      <c r="D95" s="3">
        <f t="shared" si="9"/>
        <v>1.0069444444444423E-3</v>
      </c>
      <c r="F95" s="2">
        <v>8</v>
      </c>
      <c r="G95" s="2">
        <v>7</v>
      </c>
      <c r="H95" s="27">
        <f t="shared" si="7"/>
        <v>7.5</v>
      </c>
      <c r="I95" s="35">
        <f t="shared" si="8"/>
        <v>-0.125</v>
      </c>
      <c r="L95" s="2" t="s">
        <v>114</v>
      </c>
      <c r="M95" s="2" t="s">
        <v>114</v>
      </c>
    </row>
    <row r="96" spans="1:13" s="6" customFormat="1">
      <c r="A96" s="6" t="s">
        <v>5738</v>
      </c>
      <c r="B96" s="7">
        <f t="shared" si="5"/>
        <v>5.8391203703703702E-2</v>
      </c>
      <c r="C96" s="8">
        <f t="shared" si="6"/>
        <v>1.0995370370370378E-3</v>
      </c>
      <c r="D96" s="8">
        <f t="shared" si="9"/>
        <v>1.0185185185185158E-3</v>
      </c>
      <c r="F96" s="6">
        <v>8</v>
      </c>
      <c r="G96" s="6">
        <v>6</v>
      </c>
      <c r="H96" s="28">
        <f t="shared" si="7"/>
        <v>7</v>
      </c>
      <c r="I96" s="37">
        <f t="shared" si="8"/>
        <v>-0.25</v>
      </c>
      <c r="J96" s="6">
        <v>1</v>
      </c>
      <c r="L96" s="6" t="s">
        <v>114</v>
      </c>
      <c r="M96" s="6" t="s">
        <v>114</v>
      </c>
    </row>
    <row r="97" spans="1:13">
      <c r="A97" s="2" t="s">
        <v>5739</v>
      </c>
      <c r="B97" s="4">
        <f t="shared" si="5"/>
        <v>5.8402777777777776E-2</v>
      </c>
      <c r="C97" s="3">
        <f t="shared" si="6"/>
        <v>1.1111111111111113E-3</v>
      </c>
      <c r="D97" s="3">
        <f t="shared" si="9"/>
        <v>1.0300925925925894E-3</v>
      </c>
      <c r="F97" s="2">
        <v>7</v>
      </c>
      <c r="G97" s="2">
        <v>6</v>
      </c>
      <c r="H97" s="27">
        <f t="shared" si="7"/>
        <v>6.5</v>
      </c>
      <c r="I97" s="35">
        <f t="shared" si="8"/>
        <v>-0.14285714285714285</v>
      </c>
      <c r="L97" s="2" t="s">
        <v>114</v>
      </c>
      <c r="M97" s="2" t="s">
        <v>114</v>
      </c>
    </row>
    <row r="98" spans="1:13">
      <c r="A98" s="2" t="s">
        <v>5740</v>
      </c>
      <c r="B98" s="4">
        <f t="shared" si="5"/>
        <v>5.8414351851851849E-2</v>
      </c>
      <c r="C98" s="3">
        <f t="shared" si="6"/>
        <v>1.1226851851851849E-3</v>
      </c>
      <c r="D98" s="3">
        <f t="shared" si="9"/>
        <v>1.041666666666663E-3</v>
      </c>
      <c r="F98" s="2">
        <v>7</v>
      </c>
      <c r="G98" s="2">
        <v>6</v>
      </c>
      <c r="H98" s="27">
        <f t="shared" si="7"/>
        <v>6.5</v>
      </c>
      <c r="I98" s="35">
        <f t="shared" si="8"/>
        <v>-0.14285714285714285</v>
      </c>
      <c r="L98" s="2" t="s">
        <v>114</v>
      </c>
      <c r="M98" s="2" t="s">
        <v>114</v>
      </c>
    </row>
    <row r="99" spans="1:13">
      <c r="A99" s="2" t="s">
        <v>5741</v>
      </c>
      <c r="B99" s="4">
        <f t="shared" si="5"/>
        <v>5.8425925925925923E-2</v>
      </c>
      <c r="C99" s="3">
        <f t="shared" si="6"/>
        <v>1.1342592592592585E-3</v>
      </c>
      <c r="D99" s="3">
        <f t="shared" si="9"/>
        <v>1.0532407407407365E-3</v>
      </c>
      <c r="F99" s="2">
        <v>7</v>
      </c>
      <c r="G99" s="2">
        <v>6</v>
      </c>
      <c r="H99" s="27">
        <f t="shared" si="7"/>
        <v>6.5</v>
      </c>
      <c r="I99" s="35">
        <f t="shared" si="8"/>
        <v>-0.14285714285714285</v>
      </c>
      <c r="L99" s="2" t="s">
        <v>114</v>
      </c>
      <c r="M99" s="2" t="s">
        <v>114</v>
      </c>
    </row>
    <row r="100" spans="1:13">
      <c r="A100" s="2" t="s">
        <v>5742</v>
      </c>
      <c r="B100" s="4">
        <f t="shared" si="5"/>
        <v>5.8437500000000003E-2</v>
      </c>
      <c r="C100" s="3">
        <f t="shared" si="6"/>
        <v>1.145833333333339E-3</v>
      </c>
      <c r="D100" s="3">
        <f t="shared" si="9"/>
        <v>1.064814814814817E-3</v>
      </c>
      <c r="F100" s="2">
        <v>6</v>
      </c>
      <c r="G100" s="2">
        <v>5</v>
      </c>
      <c r="H100" s="27">
        <f t="shared" si="7"/>
        <v>5.5</v>
      </c>
      <c r="I100" s="35">
        <f t="shared" si="8"/>
        <v>-0.16666666666666666</v>
      </c>
      <c r="L100" s="2" t="s">
        <v>114</v>
      </c>
      <c r="M100" s="2" t="s">
        <v>114</v>
      </c>
    </row>
    <row r="101" spans="1:13">
      <c r="A101" s="2" t="s">
        <v>5743</v>
      </c>
      <c r="B101" s="4">
        <f t="shared" si="5"/>
        <v>5.8449074074074077E-2</v>
      </c>
      <c r="C101" s="3">
        <f t="shared" si="6"/>
        <v>1.1574074074074125E-3</v>
      </c>
      <c r="D101" s="3">
        <f t="shared" si="9"/>
        <v>1.0763888888888906E-3</v>
      </c>
      <c r="F101" s="2">
        <v>6</v>
      </c>
      <c r="G101" s="2">
        <v>5</v>
      </c>
      <c r="H101" s="27">
        <f t="shared" si="7"/>
        <v>5.5</v>
      </c>
      <c r="I101" s="35">
        <f t="shared" si="8"/>
        <v>-0.16666666666666666</v>
      </c>
      <c r="L101" s="2" t="s">
        <v>114</v>
      </c>
      <c r="M101" s="2" t="s">
        <v>114</v>
      </c>
    </row>
    <row r="102" spans="1:13" s="6" customFormat="1">
      <c r="A102" s="6" t="s">
        <v>5744</v>
      </c>
      <c r="B102" s="7">
        <f t="shared" si="5"/>
        <v>5.846064814814815E-2</v>
      </c>
      <c r="C102" s="8">
        <f t="shared" si="6"/>
        <v>1.1689814814814861E-3</v>
      </c>
      <c r="D102" s="8">
        <f t="shared" si="9"/>
        <v>1.0879629629629642E-3</v>
      </c>
      <c r="F102" s="6">
        <v>6</v>
      </c>
      <c r="G102" s="6">
        <v>5</v>
      </c>
      <c r="H102" s="28">
        <f t="shared" si="7"/>
        <v>5.5</v>
      </c>
      <c r="I102" s="37">
        <f t="shared" si="8"/>
        <v>-0.16666666666666666</v>
      </c>
      <c r="J102" s="6">
        <v>1</v>
      </c>
      <c r="L102" s="6" t="s">
        <v>114</v>
      </c>
      <c r="M102" s="6" t="s">
        <v>114</v>
      </c>
    </row>
    <row r="103" spans="1:13">
      <c r="A103" s="2" t="s">
        <v>5745</v>
      </c>
      <c r="B103" s="4">
        <f t="shared" si="5"/>
        <v>5.8472222222222224E-2</v>
      </c>
      <c r="C103" s="3">
        <f t="shared" si="6"/>
        <v>1.1805555555555597E-3</v>
      </c>
      <c r="D103" s="3">
        <f t="shared" si="9"/>
        <v>1.0995370370370378E-3</v>
      </c>
      <c r="F103" s="2">
        <v>6</v>
      </c>
      <c r="G103" s="2">
        <v>5</v>
      </c>
      <c r="H103" s="27">
        <f t="shared" si="7"/>
        <v>5.5</v>
      </c>
      <c r="I103" s="35">
        <f t="shared" si="8"/>
        <v>-0.16666666666666666</v>
      </c>
      <c r="L103" s="2" t="s">
        <v>114</v>
      </c>
      <c r="M103" s="2" t="s">
        <v>114</v>
      </c>
    </row>
    <row r="104" spans="1:13">
      <c r="A104" s="2" t="s">
        <v>5746</v>
      </c>
      <c r="B104" s="4">
        <f t="shared" si="5"/>
        <v>5.8483796296296298E-2</v>
      </c>
      <c r="C104" s="3">
        <f t="shared" si="6"/>
        <v>1.1921296296296333E-3</v>
      </c>
      <c r="D104" s="3">
        <f t="shared" si="9"/>
        <v>1.1111111111111113E-3</v>
      </c>
      <c r="F104" s="2">
        <v>6</v>
      </c>
      <c r="G104" s="2">
        <v>5</v>
      </c>
      <c r="H104" s="27">
        <f t="shared" si="7"/>
        <v>5.5</v>
      </c>
      <c r="I104" s="35">
        <f t="shared" si="8"/>
        <v>-0.16666666666666666</v>
      </c>
      <c r="L104" s="2" t="s">
        <v>114</v>
      </c>
      <c r="M104" s="2" t="s">
        <v>114</v>
      </c>
    </row>
    <row r="105" spans="1:13">
      <c r="A105" s="2" t="s">
        <v>5747</v>
      </c>
      <c r="B105" s="4">
        <f t="shared" si="5"/>
        <v>5.8495370370370371E-2</v>
      </c>
      <c r="C105" s="3">
        <f t="shared" si="6"/>
        <v>1.2037037037037068E-3</v>
      </c>
      <c r="D105" s="3">
        <f t="shared" si="9"/>
        <v>1.1226851851851849E-3</v>
      </c>
      <c r="F105" s="2">
        <v>6</v>
      </c>
      <c r="G105" s="2">
        <v>5</v>
      </c>
      <c r="H105" s="27">
        <f t="shared" si="7"/>
        <v>5.5</v>
      </c>
      <c r="I105" s="35">
        <f t="shared" si="8"/>
        <v>-0.16666666666666666</v>
      </c>
      <c r="L105" s="2" t="s">
        <v>114</v>
      </c>
      <c r="M105" s="2" t="s">
        <v>114</v>
      </c>
    </row>
    <row r="106" spans="1:13">
      <c r="A106" s="2" t="s">
        <v>5748</v>
      </c>
      <c r="B106" s="4">
        <f t="shared" si="5"/>
        <v>5.8506944444444445E-2</v>
      </c>
      <c r="C106" s="3">
        <f t="shared" si="6"/>
        <v>1.2152777777777804E-3</v>
      </c>
      <c r="D106" s="3">
        <f t="shared" si="9"/>
        <v>1.1342592592592585E-3</v>
      </c>
      <c r="F106" s="2">
        <v>6</v>
      </c>
      <c r="G106" s="2">
        <v>5</v>
      </c>
      <c r="H106" s="27">
        <f t="shared" si="7"/>
        <v>5.5</v>
      </c>
      <c r="I106" s="35">
        <f t="shared" si="8"/>
        <v>-0.16666666666666666</v>
      </c>
      <c r="L106" s="2" t="s">
        <v>114</v>
      </c>
      <c r="M106" s="2" t="s">
        <v>114</v>
      </c>
    </row>
    <row r="107" spans="1:13">
      <c r="A107" s="2" t="s">
        <v>5749</v>
      </c>
      <c r="B107" s="4">
        <f t="shared" si="5"/>
        <v>5.8518518518518518E-2</v>
      </c>
      <c r="C107" s="3">
        <f t="shared" si="6"/>
        <v>1.226851851851854E-3</v>
      </c>
      <c r="D107" s="3">
        <f t="shared" si="9"/>
        <v>1.145833333333332E-3</v>
      </c>
      <c r="F107" s="2">
        <v>6</v>
      </c>
      <c r="G107" s="2">
        <v>5</v>
      </c>
      <c r="H107" s="27">
        <f t="shared" si="7"/>
        <v>5.5</v>
      </c>
      <c r="I107" s="35">
        <f t="shared" si="8"/>
        <v>-0.16666666666666666</v>
      </c>
      <c r="L107" s="2" t="s">
        <v>114</v>
      </c>
      <c r="M107" s="2" t="s">
        <v>114</v>
      </c>
    </row>
    <row r="108" spans="1:13">
      <c r="A108" s="2" t="s">
        <v>5750</v>
      </c>
      <c r="B108" s="4">
        <f t="shared" si="5"/>
        <v>5.8530092592592592E-2</v>
      </c>
      <c r="C108" s="3">
        <f t="shared" si="6"/>
        <v>1.2384259259259275E-3</v>
      </c>
      <c r="D108" s="3">
        <f t="shared" si="9"/>
        <v>1.1574074074074056E-3</v>
      </c>
      <c r="F108" s="2">
        <v>6</v>
      </c>
      <c r="G108" s="2">
        <v>5</v>
      </c>
      <c r="H108" s="27">
        <f t="shared" si="7"/>
        <v>5.5</v>
      </c>
      <c r="I108" s="35">
        <f t="shared" si="8"/>
        <v>-0.16666666666666666</v>
      </c>
      <c r="L108" s="2" t="s">
        <v>114</v>
      </c>
      <c r="M108" s="2" t="s">
        <v>114</v>
      </c>
    </row>
    <row r="109" spans="1:13">
      <c r="A109" s="2" t="s">
        <v>5751</v>
      </c>
      <c r="B109" s="4">
        <f t="shared" si="5"/>
        <v>5.8541666666666665E-2</v>
      </c>
      <c r="C109" s="3">
        <f t="shared" si="6"/>
        <v>1.2500000000000011E-3</v>
      </c>
      <c r="D109" s="3">
        <f t="shared" si="9"/>
        <v>1.1689814814814792E-3</v>
      </c>
      <c r="F109" s="2">
        <v>6</v>
      </c>
      <c r="G109" s="2">
        <v>5</v>
      </c>
      <c r="H109" s="27">
        <f t="shared" si="7"/>
        <v>5.5</v>
      </c>
      <c r="I109" s="35">
        <f t="shared" si="8"/>
        <v>-0.16666666666666666</v>
      </c>
      <c r="L109" s="2" t="s">
        <v>114</v>
      </c>
      <c r="M109" s="2" t="s">
        <v>114</v>
      </c>
    </row>
    <row r="110" spans="1:13">
      <c r="A110" s="2" t="s">
        <v>5752</v>
      </c>
      <c r="B110" s="4">
        <f t="shared" si="5"/>
        <v>5.8553240740740739E-2</v>
      </c>
      <c r="C110" s="3">
        <f t="shared" si="6"/>
        <v>1.2615740740740747E-3</v>
      </c>
      <c r="D110" s="3">
        <f t="shared" si="9"/>
        <v>1.1805555555555527E-3</v>
      </c>
      <c r="F110" s="2">
        <v>6</v>
      </c>
      <c r="G110" s="2">
        <v>5</v>
      </c>
      <c r="H110" s="27">
        <f t="shared" si="7"/>
        <v>5.5</v>
      </c>
      <c r="I110" s="35">
        <f t="shared" si="8"/>
        <v>-0.16666666666666666</v>
      </c>
      <c r="L110" s="2" t="s">
        <v>114</v>
      </c>
      <c r="M110" s="2" t="s">
        <v>114</v>
      </c>
    </row>
    <row r="111" spans="1:13">
      <c r="A111" s="2" t="s">
        <v>5753</v>
      </c>
      <c r="B111" s="4">
        <f t="shared" si="5"/>
        <v>5.8564814814814813E-2</v>
      </c>
      <c r="C111" s="3">
        <f t="shared" si="6"/>
        <v>1.2731481481481483E-3</v>
      </c>
      <c r="D111" s="3">
        <f t="shared" si="9"/>
        <v>1.1921296296296263E-3</v>
      </c>
      <c r="F111" s="2">
        <v>6</v>
      </c>
      <c r="G111" s="2">
        <v>5</v>
      </c>
      <c r="H111" s="27">
        <f t="shared" si="7"/>
        <v>5.5</v>
      </c>
      <c r="I111" s="35">
        <f t="shared" si="8"/>
        <v>-0.16666666666666666</v>
      </c>
      <c r="L111" s="2" t="s">
        <v>114</v>
      </c>
      <c r="M111" s="2" t="s">
        <v>114</v>
      </c>
    </row>
    <row r="112" spans="1:13">
      <c r="A112" s="2" t="s">
        <v>5754</v>
      </c>
      <c r="B112" s="4">
        <f t="shared" si="5"/>
        <v>5.8576388888888886E-2</v>
      </c>
      <c r="C112" s="3">
        <f t="shared" si="6"/>
        <v>1.2847222222222218E-3</v>
      </c>
      <c r="D112" s="3">
        <f t="shared" si="9"/>
        <v>1.2037037037036999E-3</v>
      </c>
      <c r="F112" s="2">
        <v>6</v>
      </c>
      <c r="G112" s="2">
        <v>5</v>
      </c>
      <c r="H112" s="27">
        <f t="shared" si="7"/>
        <v>5.5</v>
      </c>
      <c r="I112" s="35">
        <f t="shared" si="8"/>
        <v>-0.16666666666666666</v>
      </c>
      <c r="L112" s="2" t="s">
        <v>114</v>
      </c>
      <c r="M112" s="2" t="s">
        <v>114</v>
      </c>
    </row>
    <row r="113" spans="1:13" s="6" customFormat="1">
      <c r="A113" s="6" t="s">
        <v>5755</v>
      </c>
      <c r="B113" s="7">
        <f t="shared" si="5"/>
        <v>5.858796296296296E-2</v>
      </c>
      <c r="C113" s="8">
        <f t="shared" si="6"/>
        <v>1.2962962962962954E-3</v>
      </c>
      <c r="D113" s="8">
        <f t="shared" si="9"/>
        <v>1.2152777777777735E-3</v>
      </c>
      <c r="F113" s="6">
        <v>6</v>
      </c>
      <c r="G113" s="6">
        <v>5</v>
      </c>
      <c r="H113" s="28">
        <f t="shared" si="7"/>
        <v>5.5</v>
      </c>
      <c r="I113" s="37">
        <f t="shared" si="8"/>
        <v>-0.16666666666666666</v>
      </c>
      <c r="J113" s="6">
        <v>1</v>
      </c>
      <c r="L113" s="6" t="s">
        <v>114</v>
      </c>
      <c r="M113" s="6" t="s">
        <v>114</v>
      </c>
    </row>
    <row r="114" spans="1:13">
      <c r="A114" s="2" t="s">
        <v>5756</v>
      </c>
      <c r="B114" s="4">
        <f t="shared" si="5"/>
        <v>5.859953703703704E-2</v>
      </c>
      <c r="C114" s="3">
        <f t="shared" si="6"/>
        <v>1.3078703703703759E-3</v>
      </c>
      <c r="D114" s="3">
        <f t="shared" si="9"/>
        <v>1.226851851851854E-3</v>
      </c>
      <c r="F114" s="2">
        <v>6</v>
      </c>
      <c r="G114" s="2">
        <v>5</v>
      </c>
      <c r="H114" s="27">
        <f t="shared" si="7"/>
        <v>5.5</v>
      </c>
      <c r="I114" s="35">
        <f t="shared" si="8"/>
        <v>-0.16666666666666666</v>
      </c>
      <c r="L114" s="2" t="s">
        <v>114</v>
      </c>
      <c r="M114" s="2" t="s">
        <v>114</v>
      </c>
    </row>
    <row r="115" spans="1:13">
      <c r="A115" s="2" t="s">
        <v>5757</v>
      </c>
      <c r="B115" s="4">
        <f t="shared" si="5"/>
        <v>5.8611111111111114E-2</v>
      </c>
      <c r="C115" s="3">
        <f t="shared" si="6"/>
        <v>1.3194444444444495E-3</v>
      </c>
      <c r="D115" s="3">
        <f t="shared" si="9"/>
        <v>1.2384259259259275E-3</v>
      </c>
      <c r="F115" s="2">
        <v>7</v>
      </c>
      <c r="G115" s="2">
        <v>6</v>
      </c>
      <c r="H115" s="27">
        <f t="shared" si="7"/>
        <v>6.5</v>
      </c>
      <c r="I115" s="35">
        <f t="shared" si="8"/>
        <v>-0.14285714285714285</v>
      </c>
      <c r="L115" s="2" t="s">
        <v>114</v>
      </c>
      <c r="M115" s="2" t="s">
        <v>114</v>
      </c>
    </row>
    <row r="116" spans="1:13">
      <c r="A116" s="2" t="s">
        <v>5758</v>
      </c>
      <c r="B116" s="4">
        <f t="shared" si="5"/>
        <v>5.8622685185185187E-2</v>
      </c>
      <c r="C116" s="3">
        <f t="shared" si="6"/>
        <v>1.331018518518523E-3</v>
      </c>
      <c r="D116" s="3">
        <f t="shared" si="9"/>
        <v>1.2500000000000011E-3</v>
      </c>
      <c r="F116" s="2">
        <v>7</v>
      </c>
      <c r="G116" s="2">
        <v>6</v>
      </c>
      <c r="H116" s="27">
        <f t="shared" si="7"/>
        <v>6.5</v>
      </c>
      <c r="I116" s="35">
        <f t="shared" si="8"/>
        <v>-0.14285714285714285</v>
      </c>
      <c r="L116" s="2" t="s">
        <v>114</v>
      </c>
      <c r="M116" s="2" t="s">
        <v>114</v>
      </c>
    </row>
    <row r="117" spans="1:13">
      <c r="A117" s="2" t="s">
        <v>5759</v>
      </c>
      <c r="B117" s="4">
        <f t="shared" si="5"/>
        <v>5.8634259259259261E-2</v>
      </c>
      <c r="C117" s="3">
        <f t="shared" si="6"/>
        <v>1.3425925925925966E-3</v>
      </c>
      <c r="D117" s="3">
        <f t="shared" si="9"/>
        <v>1.2615740740740747E-3</v>
      </c>
      <c r="F117" s="2">
        <v>8</v>
      </c>
      <c r="G117" s="2">
        <v>7</v>
      </c>
      <c r="H117" s="27">
        <f t="shared" si="7"/>
        <v>7.5</v>
      </c>
      <c r="I117" s="35">
        <f t="shared" si="8"/>
        <v>-0.125</v>
      </c>
      <c r="L117" s="2" t="s">
        <v>114</v>
      </c>
      <c r="M117" s="2" t="s">
        <v>114</v>
      </c>
    </row>
    <row r="118" spans="1:13">
      <c r="A118" s="2" t="s">
        <v>5760</v>
      </c>
      <c r="B118" s="4">
        <f t="shared" si="5"/>
        <v>5.8645833333333335E-2</v>
      </c>
      <c r="C118" s="3">
        <f t="shared" si="6"/>
        <v>1.3541666666666702E-3</v>
      </c>
      <c r="D118" s="3">
        <f t="shared" si="9"/>
        <v>1.2731481481481483E-3</v>
      </c>
      <c r="F118" s="2">
        <v>9</v>
      </c>
      <c r="G118" s="2">
        <v>8</v>
      </c>
      <c r="H118" s="27">
        <f t="shared" si="7"/>
        <v>8.5</v>
      </c>
      <c r="I118" s="35">
        <f t="shared" si="8"/>
        <v>-0.1111111111111111</v>
      </c>
      <c r="L118" s="2" t="s">
        <v>114</v>
      </c>
      <c r="M118" s="2" t="s">
        <v>114</v>
      </c>
    </row>
    <row r="119" spans="1:13">
      <c r="A119" s="2" t="s">
        <v>5761</v>
      </c>
      <c r="B119" s="4">
        <f t="shared" si="5"/>
        <v>5.8657407407407408E-2</v>
      </c>
      <c r="C119" s="3">
        <f t="shared" si="6"/>
        <v>1.3657407407407438E-3</v>
      </c>
      <c r="D119" s="3">
        <f t="shared" si="9"/>
        <v>1.2847222222222218E-3</v>
      </c>
      <c r="F119" s="2">
        <v>9</v>
      </c>
      <c r="G119" s="2">
        <v>8</v>
      </c>
      <c r="H119" s="27">
        <f t="shared" si="7"/>
        <v>8.5</v>
      </c>
      <c r="I119" s="35">
        <f t="shared" si="8"/>
        <v>-0.1111111111111111</v>
      </c>
      <c r="L119" s="2" t="s">
        <v>114</v>
      </c>
      <c r="M119" s="2" t="s">
        <v>114</v>
      </c>
    </row>
    <row r="120" spans="1:13">
      <c r="A120" s="2" t="s">
        <v>5762</v>
      </c>
      <c r="B120" s="4">
        <f t="shared" si="5"/>
        <v>5.8668981481481482E-2</v>
      </c>
      <c r="C120" s="3">
        <f t="shared" si="6"/>
        <v>1.3773148148148173E-3</v>
      </c>
      <c r="D120" s="3">
        <f t="shared" si="9"/>
        <v>1.2962962962962954E-3</v>
      </c>
      <c r="F120" s="2">
        <v>10</v>
      </c>
      <c r="G120" s="2">
        <v>9</v>
      </c>
      <c r="H120" s="27">
        <f t="shared" si="7"/>
        <v>9.5</v>
      </c>
      <c r="I120" s="35">
        <f t="shared" si="8"/>
        <v>-0.1</v>
      </c>
      <c r="L120" s="2" t="s">
        <v>114</v>
      </c>
      <c r="M120" s="2" t="s">
        <v>114</v>
      </c>
    </row>
    <row r="121" spans="1:13">
      <c r="A121" s="2" t="s">
        <v>5763</v>
      </c>
      <c r="B121" s="4">
        <f t="shared" si="5"/>
        <v>5.8680555555555555E-2</v>
      </c>
      <c r="C121" s="3">
        <f t="shared" si="6"/>
        <v>1.3888888888888909E-3</v>
      </c>
      <c r="D121" s="3">
        <f t="shared" si="9"/>
        <v>1.307870370370369E-3</v>
      </c>
      <c r="F121" s="2">
        <v>11</v>
      </c>
      <c r="G121" s="2">
        <v>9</v>
      </c>
      <c r="H121" s="27">
        <f t="shared" si="7"/>
        <v>10</v>
      </c>
      <c r="I121" s="35">
        <f t="shared" si="8"/>
        <v>-0.18181818181818182</v>
      </c>
      <c r="L121" s="2" t="s">
        <v>114</v>
      </c>
      <c r="M121" s="2" t="s">
        <v>114</v>
      </c>
    </row>
    <row r="122" spans="1:13">
      <c r="A122" s="2" t="s">
        <v>5764</v>
      </c>
      <c r="B122" s="4">
        <f t="shared" si="5"/>
        <v>5.8692129629629629E-2</v>
      </c>
      <c r="C122" s="3">
        <f t="shared" si="6"/>
        <v>1.4004629629629645E-3</v>
      </c>
      <c r="D122" s="3">
        <f t="shared" si="9"/>
        <v>1.3194444444444425E-3</v>
      </c>
      <c r="F122" s="2">
        <v>11</v>
      </c>
      <c r="G122" s="2">
        <v>9</v>
      </c>
      <c r="H122" s="27">
        <f t="shared" si="7"/>
        <v>10</v>
      </c>
      <c r="I122" s="35">
        <f t="shared" si="8"/>
        <v>-0.18181818181818182</v>
      </c>
      <c r="L122" s="2" t="s">
        <v>114</v>
      </c>
      <c r="M122" s="2" t="s">
        <v>114</v>
      </c>
    </row>
    <row r="123" spans="1:13">
      <c r="A123" s="2" t="s">
        <v>5765</v>
      </c>
      <c r="B123" s="4">
        <f t="shared" si="5"/>
        <v>5.8703703703703702E-2</v>
      </c>
      <c r="C123" s="3">
        <f t="shared" si="6"/>
        <v>1.412037037037038E-3</v>
      </c>
      <c r="D123" s="3">
        <f t="shared" si="9"/>
        <v>1.3310185185185161E-3</v>
      </c>
      <c r="F123" s="2">
        <v>11</v>
      </c>
      <c r="G123" s="2">
        <v>9</v>
      </c>
      <c r="H123" s="27">
        <f t="shared" si="7"/>
        <v>10</v>
      </c>
      <c r="I123" s="35">
        <f t="shared" si="8"/>
        <v>-0.18181818181818182</v>
      </c>
      <c r="L123" s="2" t="s">
        <v>114</v>
      </c>
      <c r="M123" s="2" t="s">
        <v>114</v>
      </c>
    </row>
    <row r="124" spans="1:13">
      <c r="A124" s="2" t="s">
        <v>5766</v>
      </c>
      <c r="B124" s="4">
        <f t="shared" si="5"/>
        <v>5.8715277777777776E-2</v>
      </c>
      <c r="C124" s="3">
        <f t="shared" si="6"/>
        <v>1.4236111111111116E-3</v>
      </c>
      <c r="D124" s="3">
        <f t="shared" si="9"/>
        <v>1.3425925925925897E-3</v>
      </c>
      <c r="F124" s="2">
        <v>11</v>
      </c>
      <c r="G124" s="2">
        <v>9</v>
      </c>
      <c r="H124" s="27">
        <f t="shared" si="7"/>
        <v>10</v>
      </c>
      <c r="I124" s="35">
        <f t="shared" si="8"/>
        <v>-0.18181818181818182</v>
      </c>
      <c r="L124" s="2" t="s">
        <v>114</v>
      </c>
      <c r="M124" s="2" t="s">
        <v>114</v>
      </c>
    </row>
    <row r="125" spans="1:13">
      <c r="A125" s="2" t="s">
        <v>5767</v>
      </c>
      <c r="B125" s="4">
        <f t="shared" si="5"/>
        <v>5.872685185185185E-2</v>
      </c>
      <c r="C125" s="3">
        <f t="shared" si="6"/>
        <v>1.4351851851851852E-3</v>
      </c>
      <c r="D125" s="3">
        <f t="shared" si="9"/>
        <v>1.3541666666666632E-3</v>
      </c>
      <c r="F125" s="2">
        <v>11</v>
      </c>
      <c r="G125" s="2">
        <v>9</v>
      </c>
      <c r="H125" s="27">
        <f t="shared" si="7"/>
        <v>10</v>
      </c>
      <c r="I125" s="35">
        <f t="shared" si="8"/>
        <v>-0.18181818181818182</v>
      </c>
      <c r="L125" s="2" t="s">
        <v>114</v>
      </c>
      <c r="M125" s="2" t="s">
        <v>114</v>
      </c>
    </row>
    <row r="126" spans="1:13">
      <c r="A126" s="2" t="s">
        <v>5768</v>
      </c>
      <c r="B126" s="4">
        <f t="shared" si="5"/>
        <v>5.8738425925925923E-2</v>
      </c>
      <c r="C126" s="3">
        <f t="shared" si="6"/>
        <v>1.4467592592592587E-3</v>
      </c>
      <c r="D126" s="3">
        <f t="shared" si="9"/>
        <v>1.3657407407407368E-3</v>
      </c>
      <c r="F126" s="2">
        <v>12</v>
      </c>
      <c r="G126" s="2">
        <v>11</v>
      </c>
      <c r="H126" s="27">
        <f t="shared" si="7"/>
        <v>11.5</v>
      </c>
      <c r="I126" s="35">
        <f t="shared" si="8"/>
        <v>-8.3333333333333329E-2</v>
      </c>
      <c r="L126" s="2" t="s">
        <v>114</v>
      </c>
      <c r="M126" s="2" t="s">
        <v>114</v>
      </c>
    </row>
    <row r="127" spans="1:13" s="6" customFormat="1">
      <c r="A127" s="6" t="s">
        <v>5769</v>
      </c>
      <c r="B127" s="7">
        <f t="shared" si="5"/>
        <v>5.8749999999999997E-2</v>
      </c>
      <c r="C127" s="8">
        <f t="shared" si="6"/>
        <v>1.4583333333333323E-3</v>
      </c>
      <c r="D127" s="8">
        <f t="shared" si="9"/>
        <v>1.3773148148148104E-3</v>
      </c>
      <c r="F127" s="6">
        <v>13</v>
      </c>
      <c r="G127" s="6">
        <v>11</v>
      </c>
      <c r="H127" s="28">
        <f t="shared" si="7"/>
        <v>12</v>
      </c>
      <c r="I127" s="37">
        <f t="shared" si="8"/>
        <v>-0.15384615384615385</v>
      </c>
      <c r="J127" s="6">
        <v>1</v>
      </c>
      <c r="L127" s="6" t="s">
        <v>114</v>
      </c>
      <c r="M127" s="6" t="s">
        <v>114</v>
      </c>
    </row>
    <row r="128" spans="1:13">
      <c r="A128" s="2" t="s">
        <v>5770</v>
      </c>
      <c r="B128" s="4">
        <f t="shared" si="5"/>
        <v>5.8761574074074077E-2</v>
      </c>
      <c r="C128" s="3">
        <f t="shared" si="6"/>
        <v>1.4699074074074128E-3</v>
      </c>
      <c r="D128" s="3">
        <f t="shared" si="9"/>
        <v>1.3888888888888909E-3</v>
      </c>
      <c r="F128" s="2">
        <v>13</v>
      </c>
      <c r="G128" s="2">
        <v>11</v>
      </c>
      <c r="H128" s="27">
        <f t="shared" si="7"/>
        <v>12</v>
      </c>
      <c r="I128" s="35">
        <f t="shared" si="8"/>
        <v>-0.15384615384615385</v>
      </c>
      <c r="L128" s="2" t="s">
        <v>114</v>
      </c>
      <c r="M128" s="2" t="s">
        <v>114</v>
      </c>
    </row>
    <row r="129" spans="1:13">
      <c r="A129" s="2" t="s">
        <v>5771</v>
      </c>
      <c r="B129" s="4">
        <f t="shared" si="5"/>
        <v>5.8773148148148151E-2</v>
      </c>
      <c r="C129" s="3">
        <f t="shared" si="6"/>
        <v>1.4814814814814864E-3</v>
      </c>
      <c r="D129" s="3">
        <f t="shared" si="9"/>
        <v>1.4004629629629645E-3</v>
      </c>
      <c r="F129" s="2">
        <v>13</v>
      </c>
      <c r="G129" s="2">
        <v>12</v>
      </c>
      <c r="H129" s="27">
        <f t="shared" si="7"/>
        <v>12.5</v>
      </c>
      <c r="I129" s="35">
        <f t="shared" si="8"/>
        <v>-7.6923076923076927E-2</v>
      </c>
      <c r="L129" s="2" t="s">
        <v>114</v>
      </c>
      <c r="M129" s="2" t="s">
        <v>114</v>
      </c>
    </row>
    <row r="130" spans="1:13">
      <c r="A130" s="2" t="s">
        <v>5772</v>
      </c>
      <c r="B130" s="4">
        <f t="shared" si="5"/>
        <v>5.8784722222222224E-2</v>
      </c>
      <c r="C130" s="3">
        <f t="shared" si="6"/>
        <v>1.49305555555556E-3</v>
      </c>
      <c r="D130" s="3">
        <f t="shared" si="9"/>
        <v>1.412037037037038E-3</v>
      </c>
      <c r="F130" s="2">
        <v>14</v>
      </c>
      <c r="G130" s="2">
        <v>12</v>
      </c>
      <c r="H130" s="27">
        <f t="shared" si="7"/>
        <v>13</v>
      </c>
      <c r="I130" s="35">
        <f t="shared" si="8"/>
        <v>-0.14285714285714285</v>
      </c>
      <c r="L130" s="2" t="s">
        <v>114</v>
      </c>
      <c r="M130" s="2" t="s">
        <v>114</v>
      </c>
    </row>
    <row r="131" spans="1:13">
      <c r="A131" s="2" t="s">
        <v>5773</v>
      </c>
      <c r="B131" s="4">
        <f t="shared" ref="B131:B194" si="10">TIMEVALUE(MID(A131,9,9))</f>
        <v>5.8796296296296298E-2</v>
      </c>
      <c r="C131" s="3">
        <f t="shared" ref="C131:C194" si="11">B131-$B$2</f>
        <v>1.5046296296296335E-3</v>
      </c>
      <c r="D131" s="3">
        <f t="shared" si="9"/>
        <v>1.4236111111111116E-3</v>
      </c>
      <c r="F131" s="2">
        <v>14</v>
      </c>
      <c r="G131" s="2">
        <v>12</v>
      </c>
      <c r="H131" s="27">
        <f t="shared" ref="H131:H194" si="12">(F131+G131)/2</f>
        <v>13</v>
      </c>
      <c r="I131" s="35">
        <f t="shared" ref="I131:I194" si="13">(G131-F131)/F131</f>
        <v>-0.14285714285714285</v>
      </c>
      <c r="L131" s="2" t="s">
        <v>114</v>
      </c>
      <c r="M131" s="2" t="s">
        <v>114</v>
      </c>
    </row>
    <row r="132" spans="1:13">
      <c r="A132" s="2" t="s">
        <v>5774</v>
      </c>
      <c r="B132" s="4">
        <f t="shared" si="10"/>
        <v>5.8807870370370371E-2</v>
      </c>
      <c r="C132" s="3">
        <f t="shared" si="11"/>
        <v>1.5162037037037071E-3</v>
      </c>
      <c r="D132" s="3">
        <f t="shared" si="9"/>
        <v>1.4351851851851852E-3</v>
      </c>
      <c r="F132" s="2">
        <v>14</v>
      </c>
      <c r="G132" s="2">
        <v>12</v>
      </c>
      <c r="H132" s="27">
        <f t="shared" si="12"/>
        <v>13</v>
      </c>
      <c r="I132" s="35">
        <f t="shared" si="13"/>
        <v>-0.14285714285714285</v>
      </c>
      <c r="L132" s="2" t="s">
        <v>114</v>
      </c>
      <c r="M132" s="2" t="s">
        <v>114</v>
      </c>
    </row>
    <row r="133" spans="1:13">
      <c r="A133" s="2" t="s">
        <v>5775</v>
      </c>
      <c r="B133" s="4">
        <f t="shared" si="10"/>
        <v>5.8819444444444445E-2</v>
      </c>
      <c r="C133" s="3">
        <f t="shared" si="11"/>
        <v>1.5277777777777807E-3</v>
      </c>
      <c r="D133" s="3">
        <f t="shared" si="9"/>
        <v>1.4467592592592587E-3</v>
      </c>
      <c r="F133" s="2">
        <v>14</v>
      </c>
      <c r="G133" s="2">
        <v>12</v>
      </c>
      <c r="H133" s="27">
        <f t="shared" si="12"/>
        <v>13</v>
      </c>
      <c r="I133" s="35">
        <f t="shared" si="13"/>
        <v>-0.14285714285714285</v>
      </c>
      <c r="L133" s="2" t="s">
        <v>114</v>
      </c>
      <c r="M133" s="2" t="s">
        <v>114</v>
      </c>
    </row>
    <row r="134" spans="1:13">
      <c r="A134" s="2" t="s">
        <v>5776</v>
      </c>
      <c r="B134" s="4">
        <f t="shared" si="10"/>
        <v>5.8831018518518519E-2</v>
      </c>
      <c r="C134" s="3">
        <f t="shared" si="11"/>
        <v>1.5393518518518542E-3</v>
      </c>
      <c r="D134" s="3">
        <f t="shared" si="9"/>
        <v>1.4583333333333323E-3</v>
      </c>
      <c r="F134" s="2">
        <v>14</v>
      </c>
      <c r="G134" s="2">
        <v>12</v>
      </c>
      <c r="H134" s="27">
        <f t="shared" si="12"/>
        <v>13</v>
      </c>
      <c r="I134" s="35">
        <f t="shared" si="13"/>
        <v>-0.14285714285714285</v>
      </c>
      <c r="L134" s="2" t="s">
        <v>114</v>
      </c>
      <c r="M134" s="2" t="s">
        <v>114</v>
      </c>
    </row>
    <row r="135" spans="1:13">
      <c r="A135" s="2" t="s">
        <v>5777</v>
      </c>
      <c r="B135" s="4">
        <f t="shared" si="10"/>
        <v>5.8842592592592592E-2</v>
      </c>
      <c r="C135" s="3">
        <f t="shared" si="11"/>
        <v>1.5509259259259278E-3</v>
      </c>
      <c r="D135" s="3">
        <f t="shared" si="9"/>
        <v>1.4699074074074059E-3</v>
      </c>
      <c r="F135" s="2">
        <v>14</v>
      </c>
      <c r="G135" s="2">
        <v>12</v>
      </c>
      <c r="H135" s="27">
        <f t="shared" si="12"/>
        <v>13</v>
      </c>
      <c r="I135" s="35">
        <f t="shared" si="13"/>
        <v>-0.14285714285714285</v>
      </c>
      <c r="L135" s="2" t="s">
        <v>114</v>
      </c>
      <c r="M135" s="2" t="s">
        <v>114</v>
      </c>
    </row>
    <row r="136" spans="1:13">
      <c r="A136" s="2" t="s">
        <v>5778</v>
      </c>
      <c r="B136" s="4">
        <f t="shared" si="10"/>
        <v>5.8854166666666666E-2</v>
      </c>
      <c r="C136" s="3">
        <f t="shared" si="11"/>
        <v>1.5625000000000014E-3</v>
      </c>
      <c r="D136" s="3">
        <f t="shared" si="9"/>
        <v>1.4814814814814795E-3</v>
      </c>
      <c r="F136" s="2">
        <v>14</v>
      </c>
      <c r="G136" s="2">
        <v>12</v>
      </c>
      <c r="H136" s="27">
        <f t="shared" si="12"/>
        <v>13</v>
      </c>
      <c r="I136" s="35">
        <f t="shared" si="13"/>
        <v>-0.14285714285714285</v>
      </c>
      <c r="L136" s="2" t="s">
        <v>114</v>
      </c>
      <c r="M136" s="2" t="s">
        <v>114</v>
      </c>
    </row>
    <row r="137" spans="1:13">
      <c r="A137" s="2" t="s">
        <v>5779</v>
      </c>
      <c r="B137" s="4">
        <f t="shared" si="10"/>
        <v>5.8865740740740739E-2</v>
      </c>
      <c r="C137" s="3">
        <f t="shared" si="11"/>
        <v>1.574074074074075E-3</v>
      </c>
      <c r="D137" s="3">
        <f t="shared" si="9"/>
        <v>1.493055555555553E-3</v>
      </c>
      <c r="F137" s="2">
        <v>15</v>
      </c>
      <c r="G137" s="2">
        <v>14</v>
      </c>
      <c r="H137" s="27">
        <f t="shared" si="12"/>
        <v>14.5</v>
      </c>
      <c r="I137" s="35">
        <f t="shared" si="13"/>
        <v>-6.6666666666666666E-2</v>
      </c>
      <c r="L137" s="2" t="s">
        <v>114</v>
      </c>
      <c r="M137" s="2" t="s">
        <v>114</v>
      </c>
    </row>
    <row r="138" spans="1:13" s="6" customFormat="1">
      <c r="A138" s="6" t="s">
        <v>5780</v>
      </c>
      <c r="B138" s="7">
        <f t="shared" si="10"/>
        <v>5.8877314814814813E-2</v>
      </c>
      <c r="C138" s="8">
        <f t="shared" si="11"/>
        <v>1.5856481481481485E-3</v>
      </c>
      <c r="D138" s="8">
        <f t="shared" ref="D138:D201" si="14">C138-$C$9</f>
        <v>1.5046296296296266E-3</v>
      </c>
      <c r="F138" s="6">
        <v>16</v>
      </c>
      <c r="G138" s="6">
        <v>14</v>
      </c>
      <c r="H138" s="28">
        <f t="shared" si="12"/>
        <v>15</v>
      </c>
      <c r="I138" s="37">
        <f t="shared" si="13"/>
        <v>-0.125</v>
      </c>
      <c r="J138" s="6">
        <v>1</v>
      </c>
      <c r="L138" s="6" t="s">
        <v>114</v>
      </c>
      <c r="M138" s="6" t="s">
        <v>114</v>
      </c>
    </row>
    <row r="139" spans="1:13">
      <c r="A139" s="2" t="s">
        <v>5781</v>
      </c>
      <c r="B139" s="4">
        <f t="shared" si="10"/>
        <v>5.8888888888888886E-2</v>
      </c>
      <c r="C139" s="3">
        <f t="shared" si="11"/>
        <v>1.5972222222222221E-3</v>
      </c>
      <c r="D139" s="3">
        <f t="shared" si="14"/>
        <v>1.5162037037037002E-3</v>
      </c>
      <c r="F139" s="2">
        <v>16</v>
      </c>
      <c r="G139" s="2">
        <v>14</v>
      </c>
      <c r="H139" s="27">
        <f t="shared" si="12"/>
        <v>15</v>
      </c>
      <c r="I139" s="35">
        <f t="shared" si="13"/>
        <v>-0.125</v>
      </c>
      <c r="L139" s="2" t="s">
        <v>114</v>
      </c>
      <c r="M139" s="2" t="s">
        <v>114</v>
      </c>
    </row>
    <row r="140" spans="1:13">
      <c r="A140" s="2" t="s">
        <v>5782</v>
      </c>
      <c r="B140" s="4">
        <f t="shared" si="10"/>
        <v>5.890046296296296E-2</v>
      </c>
      <c r="C140" s="3">
        <f t="shared" si="11"/>
        <v>1.6087962962962957E-3</v>
      </c>
      <c r="D140" s="3">
        <f t="shared" si="14"/>
        <v>1.5277777777777737E-3</v>
      </c>
      <c r="F140" s="2">
        <v>16</v>
      </c>
      <c r="G140" s="2">
        <v>14</v>
      </c>
      <c r="H140" s="27">
        <f t="shared" si="12"/>
        <v>15</v>
      </c>
      <c r="I140" s="35">
        <f t="shared" si="13"/>
        <v>-0.125</v>
      </c>
      <c r="L140" s="2" t="s">
        <v>114</v>
      </c>
      <c r="M140" s="2" t="s">
        <v>114</v>
      </c>
    </row>
    <row r="141" spans="1:13">
      <c r="A141" s="2" t="s">
        <v>5783</v>
      </c>
      <c r="B141" s="4">
        <f t="shared" si="10"/>
        <v>5.8912037037037034E-2</v>
      </c>
      <c r="C141" s="3">
        <f t="shared" si="11"/>
        <v>1.6203703703703692E-3</v>
      </c>
      <c r="D141" s="3">
        <f t="shared" si="14"/>
        <v>1.5393518518518473E-3</v>
      </c>
      <c r="F141" s="2">
        <v>16</v>
      </c>
      <c r="G141" s="2">
        <v>15</v>
      </c>
      <c r="H141" s="27">
        <f t="shared" si="12"/>
        <v>15.5</v>
      </c>
      <c r="I141" s="35">
        <f t="shared" si="13"/>
        <v>-6.25E-2</v>
      </c>
      <c r="L141" s="2" t="s">
        <v>114</v>
      </c>
      <c r="M141" s="2" t="s">
        <v>114</v>
      </c>
    </row>
    <row r="142" spans="1:13">
      <c r="A142" s="2" t="s">
        <v>5784</v>
      </c>
      <c r="B142" s="4">
        <f t="shared" si="10"/>
        <v>5.8923611111111114E-2</v>
      </c>
      <c r="C142" s="3">
        <f t="shared" si="11"/>
        <v>1.6319444444444497E-3</v>
      </c>
      <c r="D142" s="3">
        <f t="shared" si="14"/>
        <v>1.5509259259259278E-3</v>
      </c>
      <c r="F142" s="2">
        <v>17</v>
      </c>
      <c r="G142" s="2">
        <v>15</v>
      </c>
      <c r="H142" s="27">
        <f t="shared" si="12"/>
        <v>16</v>
      </c>
      <c r="I142" s="35">
        <f t="shared" si="13"/>
        <v>-0.11764705882352941</v>
      </c>
      <c r="L142" s="2" t="s">
        <v>114</v>
      </c>
      <c r="M142" s="2" t="s">
        <v>114</v>
      </c>
    </row>
    <row r="143" spans="1:13">
      <c r="A143" s="2" t="s">
        <v>5785</v>
      </c>
      <c r="B143" s="4">
        <f t="shared" si="10"/>
        <v>5.8935185185185188E-2</v>
      </c>
      <c r="C143" s="3">
        <f t="shared" si="11"/>
        <v>1.6435185185185233E-3</v>
      </c>
      <c r="D143" s="3">
        <f t="shared" si="14"/>
        <v>1.5625000000000014E-3</v>
      </c>
      <c r="F143" s="2">
        <v>17</v>
      </c>
      <c r="G143" s="2">
        <v>15</v>
      </c>
      <c r="H143" s="27">
        <f t="shared" si="12"/>
        <v>16</v>
      </c>
      <c r="I143" s="35">
        <f t="shared" si="13"/>
        <v>-0.11764705882352941</v>
      </c>
      <c r="L143" s="2" t="s">
        <v>114</v>
      </c>
      <c r="M143" s="2" t="s">
        <v>114</v>
      </c>
    </row>
    <row r="144" spans="1:13">
      <c r="A144" s="2" t="s">
        <v>5786</v>
      </c>
      <c r="B144" s="4">
        <f t="shared" si="10"/>
        <v>5.8946759259259261E-2</v>
      </c>
      <c r="C144" s="3">
        <f t="shared" si="11"/>
        <v>1.6550925925925969E-3</v>
      </c>
      <c r="D144" s="3">
        <f t="shared" si="14"/>
        <v>1.574074074074075E-3</v>
      </c>
      <c r="F144" s="2">
        <v>17</v>
      </c>
      <c r="G144" s="2">
        <v>15</v>
      </c>
      <c r="H144" s="27">
        <f t="shared" si="12"/>
        <v>16</v>
      </c>
      <c r="I144" s="35">
        <f t="shared" si="13"/>
        <v>-0.11764705882352941</v>
      </c>
      <c r="L144" s="2" t="s">
        <v>114</v>
      </c>
      <c r="M144" s="2" t="s">
        <v>114</v>
      </c>
    </row>
    <row r="145" spans="1:13">
      <c r="A145" s="2" t="s">
        <v>5787</v>
      </c>
      <c r="B145" s="4">
        <f t="shared" si="10"/>
        <v>5.8958333333333335E-2</v>
      </c>
      <c r="C145" s="3">
        <f t="shared" si="11"/>
        <v>1.6666666666666705E-3</v>
      </c>
      <c r="D145" s="3">
        <f t="shared" si="14"/>
        <v>1.5856481481481485E-3</v>
      </c>
      <c r="F145" s="2">
        <v>17</v>
      </c>
      <c r="G145" s="2">
        <v>15</v>
      </c>
      <c r="H145" s="27">
        <f t="shared" si="12"/>
        <v>16</v>
      </c>
      <c r="I145" s="35">
        <f t="shared" si="13"/>
        <v>-0.11764705882352941</v>
      </c>
      <c r="L145" s="2" t="s">
        <v>114</v>
      </c>
      <c r="M145" s="2" t="s">
        <v>114</v>
      </c>
    </row>
    <row r="146" spans="1:13">
      <c r="A146" s="2" t="s">
        <v>5788</v>
      </c>
      <c r="B146" s="4">
        <f t="shared" si="10"/>
        <v>5.8969907407407408E-2</v>
      </c>
      <c r="C146" s="3">
        <f t="shared" si="11"/>
        <v>1.678240740740744E-3</v>
      </c>
      <c r="D146" s="3">
        <f t="shared" si="14"/>
        <v>1.5972222222222221E-3</v>
      </c>
      <c r="F146" s="2">
        <v>17</v>
      </c>
      <c r="G146" s="2">
        <v>15</v>
      </c>
      <c r="H146" s="27">
        <f t="shared" si="12"/>
        <v>16</v>
      </c>
      <c r="I146" s="35">
        <f t="shared" si="13"/>
        <v>-0.11764705882352941</v>
      </c>
      <c r="L146" s="2" t="s">
        <v>114</v>
      </c>
      <c r="M146" s="2" t="s">
        <v>114</v>
      </c>
    </row>
    <row r="147" spans="1:13">
      <c r="A147" s="2" t="s">
        <v>5789</v>
      </c>
      <c r="B147" s="4">
        <f t="shared" si="10"/>
        <v>5.8981481481481482E-2</v>
      </c>
      <c r="C147" s="3">
        <f t="shared" si="11"/>
        <v>1.6898148148148176E-3</v>
      </c>
      <c r="D147" s="3">
        <f t="shared" si="14"/>
        <v>1.6087962962962957E-3</v>
      </c>
      <c r="F147" s="2">
        <v>17</v>
      </c>
      <c r="G147" s="2">
        <v>15</v>
      </c>
      <c r="H147" s="27">
        <f t="shared" si="12"/>
        <v>16</v>
      </c>
      <c r="I147" s="35">
        <f t="shared" si="13"/>
        <v>-0.11764705882352941</v>
      </c>
      <c r="L147" s="2" t="s">
        <v>114</v>
      </c>
      <c r="M147" s="2" t="s">
        <v>114</v>
      </c>
    </row>
    <row r="148" spans="1:13" s="6" customFormat="1">
      <c r="A148" s="6" t="s">
        <v>5790</v>
      </c>
      <c r="B148" s="7">
        <f t="shared" si="10"/>
        <v>5.8993055555555556E-2</v>
      </c>
      <c r="C148" s="8">
        <f t="shared" si="11"/>
        <v>1.7013888888888912E-3</v>
      </c>
      <c r="D148" s="8">
        <f t="shared" si="14"/>
        <v>1.6203703703703692E-3</v>
      </c>
      <c r="F148" s="6">
        <v>18</v>
      </c>
      <c r="G148" s="6">
        <v>16</v>
      </c>
      <c r="H148" s="28">
        <f t="shared" si="12"/>
        <v>17</v>
      </c>
      <c r="I148" s="37">
        <f t="shared" si="13"/>
        <v>-0.1111111111111111</v>
      </c>
      <c r="J148" s="6">
        <v>1</v>
      </c>
      <c r="L148" s="6" t="s">
        <v>114</v>
      </c>
      <c r="M148" s="6" t="s">
        <v>114</v>
      </c>
    </row>
    <row r="149" spans="1:13">
      <c r="A149" s="2" t="s">
        <v>5791</v>
      </c>
      <c r="B149" s="4">
        <f t="shared" si="10"/>
        <v>5.9004629629629629E-2</v>
      </c>
      <c r="C149" s="3">
        <f t="shared" si="11"/>
        <v>1.7129629629629647E-3</v>
      </c>
      <c r="D149" s="3">
        <f t="shared" si="14"/>
        <v>1.6319444444444428E-3</v>
      </c>
      <c r="F149" s="2">
        <v>18</v>
      </c>
      <c r="G149" s="2">
        <v>16</v>
      </c>
      <c r="H149" s="27">
        <f t="shared" si="12"/>
        <v>17</v>
      </c>
      <c r="I149" s="35">
        <f t="shared" si="13"/>
        <v>-0.1111111111111111</v>
      </c>
      <c r="L149" s="2" t="s">
        <v>114</v>
      </c>
      <c r="M149" s="2" t="s">
        <v>114</v>
      </c>
    </row>
    <row r="150" spans="1:13">
      <c r="A150" s="2" t="s">
        <v>5792</v>
      </c>
      <c r="B150" s="4">
        <f t="shared" si="10"/>
        <v>5.9016203703703703E-2</v>
      </c>
      <c r="C150" s="3">
        <f t="shared" si="11"/>
        <v>1.7245370370370383E-3</v>
      </c>
      <c r="D150" s="3">
        <f t="shared" si="14"/>
        <v>1.6435185185185164E-3</v>
      </c>
      <c r="F150" s="2">
        <v>18</v>
      </c>
      <c r="G150" s="2">
        <v>16</v>
      </c>
      <c r="H150" s="27">
        <f t="shared" si="12"/>
        <v>17</v>
      </c>
      <c r="I150" s="35">
        <f t="shared" si="13"/>
        <v>-0.1111111111111111</v>
      </c>
      <c r="L150" s="2" t="s">
        <v>114</v>
      </c>
      <c r="M150" s="2" t="s">
        <v>114</v>
      </c>
    </row>
    <row r="151" spans="1:13">
      <c r="A151" s="2" t="s">
        <v>5793</v>
      </c>
      <c r="B151" s="4">
        <f t="shared" si="10"/>
        <v>5.9027777777777776E-2</v>
      </c>
      <c r="C151" s="3">
        <f t="shared" si="11"/>
        <v>1.7361111111111119E-3</v>
      </c>
      <c r="D151" s="3">
        <f t="shared" si="14"/>
        <v>1.65509259259259E-3</v>
      </c>
      <c r="F151" s="2">
        <v>19</v>
      </c>
      <c r="G151" s="2">
        <v>17</v>
      </c>
      <c r="H151" s="27">
        <f t="shared" si="12"/>
        <v>18</v>
      </c>
      <c r="I151" s="35">
        <f t="shared" si="13"/>
        <v>-0.10526315789473684</v>
      </c>
      <c r="L151" s="2" t="s">
        <v>114</v>
      </c>
      <c r="M151" s="2" t="s">
        <v>114</v>
      </c>
    </row>
    <row r="152" spans="1:13">
      <c r="A152" s="2" t="s">
        <v>5794</v>
      </c>
      <c r="B152" s="4">
        <f t="shared" si="10"/>
        <v>5.903935185185185E-2</v>
      </c>
      <c r="C152" s="3">
        <f t="shared" si="11"/>
        <v>1.7476851851851855E-3</v>
      </c>
      <c r="D152" s="3">
        <f t="shared" si="14"/>
        <v>1.6666666666666635E-3</v>
      </c>
      <c r="F152" s="2">
        <v>19</v>
      </c>
      <c r="G152" s="2">
        <v>17</v>
      </c>
      <c r="H152" s="27">
        <f t="shared" si="12"/>
        <v>18</v>
      </c>
      <c r="I152" s="35">
        <f t="shared" si="13"/>
        <v>-0.10526315789473684</v>
      </c>
      <c r="L152" s="2" t="s">
        <v>114</v>
      </c>
      <c r="M152" s="2" t="s">
        <v>114</v>
      </c>
    </row>
    <row r="153" spans="1:13">
      <c r="A153" s="2" t="s">
        <v>5795</v>
      </c>
      <c r="B153" s="4">
        <f t="shared" si="10"/>
        <v>5.9050925925925923E-2</v>
      </c>
      <c r="C153" s="3">
        <f t="shared" si="11"/>
        <v>1.759259259259259E-3</v>
      </c>
      <c r="D153" s="3">
        <f t="shared" si="14"/>
        <v>1.6782407407407371E-3</v>
      </c>
      <c r="F153" s="2">
        <v>19</v>
      </c>
      <c r="G153" s="2">
        <v>17</v>
      </c>
      <c r="H153" s="27">
        <f t="shared" si="12"/>
        <v>18</v>
      </c>
      <c r="I153" s="35">
        <f t="shared" si="13"/>
        <v>-0.10526315789473684</v>
      </c>
      <c r="L153" s="2" t="s">
        <v>114</v>
      </c>
      <c r="M153" s="2" t="s">
        <v>114</v>
      </c>
    </row>
    <row r="154" spans="1:13">
      <c r="A154" s="2" t="s">
        <v>5796</v>
      </c>
      <c r="B154" s="4">
        <f t="shared" si="10"/>
        <v>5.9062499999999997E-2</v>
      </c>
      <c r="C154" s="3">
        <f t="shared" si="11"/>
        <v>1.7708333333333326E-3</v>
      </c>
      <c r="D154" s="3">
        <f t="shared" si="14"/>
        <v>1.6898148148148107E-3</v>
      </c>
      <c r="F154" s="2">
        <v>19</v>
      </c>
      <c r="G154" s="2">
        <v>17</v>
      </c>
      <c r="H154" s="27">
        <f t="shared" si="12"/>
        <v>18</v>
      </c>
      <c r="I154" s="35">
        <f t="shared" si="13"/>
        <v>-0.10526315789473684</v>
      </c>
      <c r="L154" s="2" t="s">
        <v>114</v>
      </c>
      <c r="M154" s="2" t="s">
        <v>114</v>
      </c>
    </row>
    <row r="155" spans="1:13">
      <c r="A155" s="2" t="s">
        <v>5797</v>
      </c>
      <c r="B155" s="4">
        <f t="shared" si="10"/>
        <v>5.9074074074074077E-2</v>
      </c>
      <c r="C155" s="3">
        <f t="shared" si="11"/>
        <v>1.7824074074074131E-3</v>
      </c>
      <c r="D155" s="3">
        <f t="shared" si="14"/>
        <v>1.7013888888888912E-3</v>
      </c>
      <c r="F155" s="2">
        <v>20</v>
      </c>
      <c r="G155" s="2">
        <v>18</v>
      </c>
      <c r="H155" s="27">
        <f t="shared" si="12"/>
        <v>19</v>
      </c>
      <c r="I155" s="35">
        <f t="shared" si="13"/>
        <v>-0.1</v>
      </c>
      <c r="L155" s="2" t="s">
        <v>114</v>
      </c>
      <c r="M155" s="2" t="s">
        <v>114</v>
      </c>
    </row>
    <row r="156" spans="1:13">
      <c r="A156" s="2" t="s">
        <v>5798</v>
      </c>
      <c r="B156" s="4">
        <f t="shared" si="10"/>
        <v>5.9085648148148151E-2</v>
      </c>
      <c r="C156" s="3">
        <f t="shared" si="11"/>
        <v>1.7939814814814867E-3</v>
      </c>
      <c r="D156" s="3">
        <f t="shared" si="14"/>
        <v>1.7129629629629647E-3</v>
      </c>
      <c r="F156" s="2">
        <v>20</v>
      </c>
      <c r="G156" s="2">
        <v>18</v>
      </c>
      <c r="H156" s="27">
        <f t="shared" si="12"/>
        <v>19</v>
      </c>
      <c r="I156" s="35">
        <f t="shared" si="13"/>
        <v>-0.1</v>
      </c>
      <c r="L156" s="2" t="s">
        <v>114</v>
      </c>
      <c r="M156" s="2" t="s">
        <v>114</v>
      </c>
    </row>
    <row r="157" spans="1:13">
      <c r="A157" s="2" t="s">
        <v>5799</v>
      </c>
      <c r="B157" s="4">
        <f t="shared" si="10"/>
        <v>5.9097222222222225E-2</v>
      </c>
      <c r="C157" s="3">
        <f t="shared" si="11"/>
        <v>1.8055555555555602E-3</v>
      </c>
      <c r="D157" s="3">
        <f t="shared" si="14"/>
        <v>1.7245370370370383E-3</v>
      </c>
      <c r="F157" s="2">
        <v>20</v>
      </c>
      <c r="G157" s="2">
        <v>18</v>
      </c>
      <c r="H157" s="27">
        <f t="shared" si="12"/>
        <v>19</v>
      </c>
      <c r="I157" s="35">
        <f t="shared" si="13"/>
        <v>-0.1</v>
      </c>
      <c r="L157" s="2" t="s">
        <v>114</v>
      </c>
      <c r="M157" s="2" t="s">
        <v>114</v>
      </c>
    </row>
    <row r="158" spans="1:13">
      <c r="A158" s="2" t="s">
        <v>5800</v>
      </c>
      <c r="B158" s="4">
        <f t="shared" si="10"/>
        <v>5.9108796296296298E-2</v>
      </c>
      <c r="C158" s="3">
        <f t="shared" si="11"/>
        <v>1.8171296296296338E-3</v>
      </c>
      <c r="D158" s="3">
        <f t="shared" si="14"/>
        <v>1.7361111111111119E-3</v>
      </c>
      <c r="F158" s="2">
        <v>20</v>
      </c>
      <c r="G158" s="2">
        <v>18</v>
      </c>
      <c r="H158" s="27">
        <f t="shared" si="12"/>
        <v>19</v>
      </c>
      <c r="I158" s="35">
        <f t="shared" si="13"/>
        <v>-0.1</v>
      </c>
      <c r="L158" s="2" t="s">
        <v>114</v>
      </c>
      <c r="M158" s="2" t="s">
        <v>114</v>
      </c>
    </row>
    <row r="159" spans="1:13">
      <c r="A159" s="2" t="s">
        <v>5801</v>
      </c>
      <c r="B159" s="4">
        <f t="shared" si="10"/>
        <v>5.9120370370370372E-2</v>
      </c>
      <c r="C159" s="3">
        <f t="shared" si="11"/>
        <v>1.8287037037037074E-3</v>
      </c>
      <c r="D159" s="3">
        <f t="shared" si="14"/>
        <v>1.7476851851851855E-3</v>
      </c>
      <c r="F159" s="2">
        <v>20</v>
      </c>
      <c r="G159" s="2">
        <v>18</v>
      </c>
      <c r="H159" s="27">
        <f t="shared" si="12"/>
        <v>19</v>
      </c>
      <c r="I159" s="35">
        <f t="shared" si="13"/>
        <v>-0.1</v>
      </c>
      <c r="L159" s="2" t="s">
        <v>114</v>
      </c>
      <c r="M159" s="2" t="s">
        <v>114</v>
      </c>
    </row>
    <row r="160" spans="1:13">
      <c r="A160" s="2" t="s">
        <v>5802</v>
      </c>
      <c r="B160" s="4">
        <f t="shared" si="10"/>
        <v>5.9131944444444445E-2</v>
      </c>
      <c r="C160" s="3">
        <f t="shared" si="11"/>
        <v>1.840277777777781E-3</v>
      </c>
      <c r="D160" s="3">
        <f t="shared" si="14"/>
        <v>1.759259259259259E-3</v>
      </c>
      <c r="F160" s="2">
        <v>20</v>
      </c>
      <c r="G160" s="2">
        <v>18</v>
      </c>
      <c r="H160" s="27">
        <f t="shared" si="12"/>
        <v>19</v>
      </c>
      <c r="I160" s="35">
        <f t="shared" si="13"/>
        <v>-0.1</v>
      </c>
      <c r="L160" s="2" t="s">
        <v>114</v>
      </c>
      <c r="M160" s="2" t="s">
        <v>114</v>
      </c>
    </row>
    <row r="161" spans="1:13">
      <c r="A161" s="2" t="s">
        <v>5803</v>
      </c>
      <c r="B161" s="4">
        <f t="shared" si="10"/>
        <v>5.9143518518518519E-2</v>
      </c>
      <c r="C161" s="3">
        <f t="shared" si="11"/>
        <v>1.8518518518518545E-3</v>
      </c>
      <c r="D161" s="3">
        <f t="shared" si="14"/>
        <v>1.7708333333333326E-3</v>
      </c>
      <c r="F161" s="2">
        <v>20</v>
      </c>
      <c r="G161" s="2">
        <v>18</v>
      </c>
      <c r="H161" s="27">
        <f t="shared" si="12"/>
        <v>19</v>
      </c>
      <c r="I161" s="35">
        <f t="shared" si="13"/>
        <v>-0.1</v>
      </c>
      <c r="L161" s="2" t="s">
        <v>114</v>
      </c>
      <c r="M161" s="2" t="s">
        <v>114</v>
      </c>
    </row>
    <row r="162" spans="1:13" s="6" customFormat="1">
      <c r="A162" s="6" t="s">
        <v>5804</v>
      </c>
      <c r="B162" s="7">
        <f t="shared" si="10"/>
        <v>5.9155092592592592E-2</v>
      </c>
      <c r="C162" s="8">
        <f t="shared" si="11"/>
        <v>1.8634259259259281E-3</v>
      </c>
      <c r="D162" s="8">
        <f t="shared" si="14"/>
        <v>1.7824074074074062E-3</v>
      </c>
      <c r="F162" s="6">
        <v>20</v>
      </c>
      <c r="G162" s="6">
        <v>19</v>
      </c>
      <c r="H162" s="28">
        <f t="shared" si="12"/>
        <v>19.5</v>
      </c>
      <c r="I162" s="37">
        <f t="shared" si="13"/>
        <v>-0.05</v>
      </c>
      <c r="J162" s="6">
        <v>1</v>
      </c>
      <c r="L162" s="6" t="s">
        <v>114</v>
      </c>
      <c r="M162" s="6" t="s">
        <v>114</v>
      </c>
    </row>
    <row r="163" spans="1:13">
      <c r="A163" s="2" t="s">
        <v>5805</v>
      </c>
      <c r="B163" s="4">
        <f t="shared" si="10"/>
        <v>5.9166666666666666E-2</v>
      </c>
      <c r="C163" s="3">
        <f t="shared" si="11"/>
        <v>1.8750000000000017E-3</v>
      </c>
      <c r="D163" s="3">
        <f t="shared" si="14"/>
        <v>1.7939814814814797E-3</v>
      </c>
      <c r="F163" s="2">
        <v>20</v>
      </c>
      <c r="G163" s="2">
        <v>19</v>
      </c>
      <c r="H163" s="27">
        <f t="shared" si="12"/>
        <v>19.5</v>
      </c>
      <c r="I163" s="35">
        <f t="shared" si="13"/>
        <v>-0.05</v>
      </c>
      <c r="L163" s="2" t="s">
        <v>114</v>
      </c>
      <c r="M163" s="2" t="s">
        <v>114</v>
      </c>
    </row>
    <row r="164" spans="1:13">
      <c r="A164" s="2" t="s">
        <v>5806</v>
      </c>
      <c r="B164" s="4">
        <f t="shared" si="10"/>
        <v>5.917824074074074E-2</v>
      </c>
      <c r="C164" s="3">
        <f t="shared" si="11"/>
        <v>1.8865740740740752E-3</v>
      </c>
      <c r="D164" s="3">
        <f t="shared" si="14"/>
        <v>1.8055555555555533E-3</v>
      </c>
      <c r="F164" s="2">
        <v>20</v>
      </c>
      <c r="G164" s="2">
        <v>19</v>
      </c>
      <c r="H164" s="27">
        <f t="shared" si="12"/>
        <v>19.5</v>
      </c>
      <c r="I164" s="35">
        <f t="shared" si="13"/>
        <v>-0.05</v>
      </c>
      <c r="L164" s="2" t="s">
        <v>114</v>
      </c>
      <c r="M164" s="2" t="s">
        <v>114</v>
      </c>
    </row>
    <row r="165" spans="1:13">
      <c r="A165" s="2" t="s">
        <v>5807</v>
      </c>
      <c r="B165" s="4">
        <f t="shared" si="10"/>
        <v>5.9189814814814813E-2</v>
      </c>
      <c r="C165" s="3">
        <f t="shared" si="11"/>
        <v>1.8981481481481488E-3</v>
      </c>
      <c r="D165" s="3">
        <f t="shared" si="14"/>
        <v>1.8171296296296269E-3</v>
      </c>
      <c r="F165" s="2">
        <v>20</v>
      </c>
      <c r="G165" s="2">
        <v>19</v>
      </c>
      <c r="H165" s="27">
        <f t="shared" si="12"/>
        <v>19.5</v>
      </c>
      <c r="I165" s="35">
        <f t="shared" si="13"/>
        <v>-0.05</v>
      </c>
      <c r="L165" s="2" t="s">
        <v>114</v>
      </c>
      <c r="M165" s="2" t="s">
        <v>114</v>
      </c>
    </row>
    <row r="166" spans="1:13">
      <c r="A166" s="2" t="s">
        <v>5808</v>
      </c>
      <c r="B166" s="4">
        <f t="shared" si="10"/>
        <v>5.9201388888888887E-2</v>
      </c>
      <c r="C166" s="3">
        <f t="shared" si="11"/>
        <v>1.9097222222222224E-3</v>
      </c>
      <c r="D166" s="3">
        <f t="shared" si="14"/>
        <v>1.8287037037037004E-3</v>
      </c>
      <c r="F166" s="2">
        <v>20</v>
      </c>
      <c r="G166" s="2">
        <v>19</v>
      </c>
      <c r="H166" s="27">
        <f t="shared" si="12"/>
        <v>19.5</v>
      </c>
      <c r="I166" s="35">
        <f t="shared" si="13"/>
        <v>-0.05</v>
      </c>
      <c r="L166" s="2" t="s">
        <v>114</v>
      </c>
      <c r="M166" s="2" t="s">
        <v>114</v>
      </c>
    </row>
    <row r="167" spans="1:13">
      <c r="A167" s="2" t="s">
        <v>5809</v>
      </c>
      <c r="B167" s="4">
        <f t="shared" si="10"/>
        <v>5.921296296296296E-2</v>
      </c>
      <c r="C167" s="3">
        <f t="shared" si="11"/>
        <v>1.9212962962962959E-3</v>
      </c>
      <c r="D167" s="3">
        <f t="shared" si="14"/>
        <v>1.840277777777774E-3</v>
      </c>
      <c r="F167" s="2">
        <v>20</v>
      </c>
      <c r="G167" s="2">
        <v>19</v>
      </c>
      <c r="H167" s="27">
        <f t="shared" si="12"/>
        <v>19.5</v>
      </c>
      <c r="I167" s="35">
        <f t="shared" si="13"/>
        <v>-0.05</v>
      </c>
      <c r="L167" s="2" t="s">
        <v>114</v>
      </c>
      <c r="M167" s="2" t="s">
        <v>114</v>
      </c>
    </row>
    <row r="168" spans="1:13">
      <c r="A168" s="2" t="s">
        <v>5810</v>
      </c>
      <c r="B168" s="4">
        <f t="shared" si="10"/>
        <v>5.9224537037037034E-2</v>
      </c>
      <c r="C168" s="3">
        <f t="shared" si="11"/>
        <v>1.9328703703703695E-3</v>
      </c>
      <c r="D168" s="3">
        <f t="shared" si="14"/>
        <v>1.8518518518518476E-3</v>
      </c>
      <c r="F168" s="2">
        <v>20</v>
      </c>
      <c r="G168" s="2">
        <v>19</v>
      </c>
      <c r="H168" s="27">
        <f t="shared" si="12"/>
        <v>19.5</v>
      </c>
      <c r="I168" s="35">
        <f t="shared" si="13"/>
        <v>-0.05</v>
      </c>
      <c r="L168" s="2" t="s">
        <v>114</v>
      </c>
      <c r="M168" s="2" t="s">
        <v>114</v>
      </c>
    </row>
    <row r="169" spans="1:13">
      <c r="A169" s="2" t="s">
        <v>5811</v>
      </c>
      <c r="B169" s="4">
        <f t="shared" si="10"/>
        <v>5.9236111111111114E-2</v>
      </c>
      <c r="C169" s="3">
        <f t="shared" si="11"/>
        <v>1.94444444444445E-3</v>
      </c>
      <c r="D169" s="3">
        <f t="shared" si="14"/>
        <v>1.8634259259259281E-3</v>
      </c>
      <c r="F169" s="2">
        <v>20</v>
      </c>
      <c r="G169" s="2">
        <v>19</v>
      </c>
      <c r="H169" s="27">
        <f t="shared" si="12"/>
        <v>19.5</v>
      </c>
      <c r="I169" s="35">
        <f t="shared" si="13"/>
        <v>-0.05</v>
      </c>
      <c r="L169" s="2" t="s">
        <v>114</v>
      </c>
      <c r="M169" s="2" t="s">
        <v>114</v>
      </c>
    </row>
    <row r="170" spans="1:13">
      <c r="A170" s="2" t="s">
        <v>5812</v>
      </c>
      <c r="B170" s="4">
        <f t="shared" si="10"/>
        <v>5.9247685185185188E-2</v>
      </c>
      <c r="C170" s="3">
        <f t="shared" si="11"/>
        <v>1.9560185185185236E-3</v>
      </c>
      <c r="D170" s="3">
        <f t="shared" si="14"/>
        <v>1.8750000000000017E-3</v>
      </c>
      <c r="F170" s="2">
        <v>20</v>
      </c>
      <c r="G170" s="2">
        <v>19</v>
      </c>
      <c r="H170" s="27">
        <f t="shared" si="12"/>
        <v>19.5</v>
      </c>
      <c r="I170" s="35">
        <f t="shared" si="13"/>
        <v>-0.05</v>
      </c>
      <c r="L170" s="2" t="s">
        <v>114</v>
      </c>
      <c r="M170" s="2" t="s">
        <v>114</v>
      </c>
    </row>
    <row r="171" spans="1:13">
      <c r="A171" s="2" t="s">
        <v>5813</v>
      </c>
      <c r="B171" s="4">
        <f t="shared" si="10"/>
        <v>5.9259259259259262E-2</v>
      </c>
      <c r="C171" s="3">
        <f t="shared" si="11"/>
        <v>1.9675925925925972E-3</v>
      </c>
      <c r="D171" s="3">
        <f t="shared" si="14"/>
        <v>1.8865740740740752E-3</v>
      </c>
      <c r="F171" s="2">
        <v>20</v>
      </c>
      <c r="G171" s="2">
        <v>19</v>
      </c>
      <c r="H171" s="27">
        <f t="shared" si="12"/>
        <v>19.5</v>
      </c>
      <c r="I171" s="35">
        <f t="shared" si="13"/>
        <v>-0.05</v>
      </c>
      <c r="L171" s="2" t="s">
        <v>114</v>
      </c>
      <c r="M171" s="2" t="s">
        <v>114</v>
      </c>
    </row>
    <row r="172" spans="1:13" s="6" customFormat="1">
      <c r="A172" s="6" t="s">
        <v>5814</v>
      </c>
      <c r="B172" s="7">
        <f t="shared" si="10"/>
        <v>5.9270833333333335E-2</v>
      </c>
      <c r="C172" s="8">
        <f t="shared" si="11"/>
        <v>1.9791666666666707E-3</v>
      </c>
      <c r="D172" s="8">
        <f t="shared" si="14"/>
        <v>1.8981481481481488E-3</v>
      </c>
      <c r="F172" s="6">
        <v>20</v>
      </c>
      <c r="G172" s="6">
        <v>18</v>
      </c>
      <c r="H172" s="28">
        <f t="shared" si="12"/>
        <v>19</v>
      </c>
      <c r="I172" s="37">
        <f t="shared" si="13"/>
        <v>-0.1</v>
      </c>
      <c r="J172" s="6">
        <v>1</v>
      </c>
      <c r="L172" s="6" t="s">
        <v>114</v>
      </c>
      <c r="M172" s="6" t="s">
        <v>114</v>
      </c>
    </row>
    <row r="173" spans="1:13">
      <c r="A173" s="2" t="s">
        <v>5815</v>
      </c>
      <c r="B173" s="4">
        <f t="shared" si="10"/>
        <v>5.9282407407407409E-2</v>
      </c>
      <c r="C173" s="3">
        <f t="shared" si="11"/>
        <v>1.9907407407407443E-3</v>
      </c>
      <c r="D173" s="3">
        <f t="shared" si="14"/>
        <v>1.9097222222222224E-3</v>
      </c>
      <c r="F173" s="2">
        <v>20</v>
      </c>
      <c r="G173" s="2">
        <v>18</v>
      </c>
      <c r="H173" s="27">
        <f t="shared" si="12"/>
        <v>19</v>
      </c>
      <c r="I173" s="35">
        <f t="shared" si="13"/>
        <v>-0.1</v>
      </c>
      <c r="L173" s="2" t="s">
        <v>114</v>
      </c>
      <c r="M173" s="2" t="s">
        <v>114</v>
      </c>
    </row>
    <row r="174" spans="1:13">
      <c r="A174" s="2" t="s">
        <v>5816</v>
      </c>
      <c r="B174" s="4">
        <f t="shared" si="10"/>
        <v>5.9293981481481482E-2</v>
      </c>
      <c r="C174" s="3">
        <f t="shared" si="11"/>
        <v>2.0023148148148179E-3</v>
      </c>
      <c r="D174" s="3">
        <f t="shared" si="14"/>
        <v>1.9212962962962959E-3</v>
      </c>
      <c r="F174" s="2">
        <v>19</v>
      </c>
      <c r="G174" s="2">
        <v>18</v>
      </c>
      <c r="H174" s="27">
        <f t="shared" si="12"/>
        <v>18.5</v>
      </c>
      <c r="I174" s="35">
        <f t="shared" si="13"/>
        <v>-5.2631578947368418E-2</v>
      </c>
      <c r="L174" s="2" t="s">
        <v>114</v>
      </c>
      <c r="M174" s="2" t="s">
        <v>114</v>
      </c>
    </row>
    <row r="175" spans="1:13">
      <c r="A175" s="2" t="s">
        <v>5817</v>
      </c>
      <c r="B175" s="4">
        <f t="shared" si="10"/>
        <v>5.9305555555555556E-2</v>
      </c>
      <c r="C175" s="3">
        <f t="shared" si="11"/>
        <v>2.0138888888888914E-3</v>
      </c>
      <c r="D175" s="3">
        <f t="shared" si="14"/>
        <v>1.9328703703703695E-3</v>
      </c>
      <c r="F175" s="2">
        <v>19</v>
      </c>
      <c r="G175" s="2">
        <v>18</v>
      </c>
      <c r="H175" s="27">
        <f t="shared" si="12"/>
        <v>18.5</v>
      </c>
      <c r="I175" s="35">
        <f t="shared" si="13"/>
        <v>-5.2631578947368418E-2</v>
      </c>
      <c r="L175" s="2" t="s">
        <v>114</v>
      </c>
      <c r="M175" s="2" t="s">
        <v>114</v>
      </c>
    </row>
    <row r="176" spans="1:13">
      <c r="A176" s="2" t="s">
        <v>5818</v>
      </c>
      <c r="B176" s="4">
        <f t="shared" si="10"/>
        <v>5.9317129629629629E-2</v>
      </c>
      <c r="C176" s="3">
        <f t="shared" si="11"/>
        <v>2.025462962962965E-3</v>
      </c>
      <c r="D176" s="3">
        <f t="shared" si="14"/>
        <v>1.9444444444444431E-3</v>
      </c>
      <c r="F176" s="2">
        <v>19</v>
      </c>
      <c r="G176" s="2">
        <v>18</v>
      </c>
      <c r="H176" s="27">
        <f t="shared" si="12"/>
        <v>18.5</v>
      </c>
      <c r="I176" s="35">
        <f t="shared" si="13"/>
        <v>-5.2631578947368418E-2</v>
      </c>
      <c r="L176" s="2" t="s">
        <v>114</v>
      </c>
      <c r="M176" s="2" t="s">
        <v>114</v>
      </c>
    </row>
    <row r="177" spans="1:13">
      <c r="A177" s="2" t="s">
        <v>5819</v>
      </c>
      <c r="B177" s="4">
        <f t="shared" si="10"/>
        <v>5.9328703703703703E-2</v>
      </c>
      <c r="C177" s="3">
        <f t="shared" si="11"/>
        <v>2.0370370370370386E-3</v>
      </c>
      <c r="D177" s="3">
        <f t="shared" si="14"/>
        <v>1.9560185185185167E-3</v>
      </c>
      <c r="F177" s="2">
        <v>19</v>
      </c>
      <c r="G177" s="2">
        <v>18</v>
      </c>
      <c r="H177" s="27">
        <f t="shared" si="12"/>
        <v>18.5</v>
      </c>
      <c r="I177" s="35">
        <f t="shared" si="13"/>
        <v>-5.2631578947368418E-2</v>
      </c>
      <c r="L177" s="2" t="s">
        <v>114</v>
      </c>
      <c r="M177" s="2" t="s">
        <v>114</v>
      </c>
    </row>
    <row r="178" spans="1:13">
      <c r="A178" s="2" t="s">
        <v>5820</v>
      </c>
      <c r="B178" s="4">
        <f t="shared" si="10"/>
        <v>5.9340277777777777E-2</v>
      </c>
      <c r="C178" s="3">
        <f t="shared" si="11"/>
        <v>2.0486111111111122E-3</v>
      </c>
      <c r="D178" s="3">
        <f t="shared" si="14"/>
        <v>1.9675925925925902E-3</v>
      </c>
      <c r="F178" s="2">
        <v>19</v>
      </c>
      <c r="G178" s="2">
        <v>17</v>
      </c>
      <c r="H178" s="27">
        <f t="shared" si="12"/>
        <v>18</v>
      </c>
      <c r="I178" s="35">
        <f t="shared" si="13"/>
        <v>-0.10526315789473684</v>
      </c>
      <c r="L178" s="2" t="s">
        <v>114</v>
      </c>
      <c r="M178" s="2" t="s">
        <v>114</v>
      </c>
    </row>
    <row r="179" spans="1:13" s="6" customFormat="1">
      <c r="A179" s="6" t="s">
        <v>5821</v>
      </c>
      <c r="B179" s="7">
        <f t="shared" si="10"/>
        <v>5.935185185185185E-2</v>
      </c>
      <c r="C179" s="8">
        <f t="shared" si="11"/>
        <v>2.0601851851851857E-3</v>
      </c>
      <c r="D179" s="8">
        <f t="shared" si="14"/>
        <v>1.9791666666666638E-3</v>
      </c>
      <c r="F179" s="6">
        <v>18</v>
      </c>
      <c r="G179" s="6">
        <v>16</v>
      </c>
      <c r="H179" s="28">
        <f t="shared" si="12"/>
        <v>17</v>
      </c>
      <c r="I179" s="37">
        <f t="shared" si="13"/>
        <v>-0.1111111111111111</v>
      </c>
      <c r="J179" s="6">
        <v>1</v>
      </c>
      <c r="L179" s="6" t="s">
        <v>114</v>
      </c>
      <c r="M179" s="6" t="s">
        <v>114</v>
      </c>
    </row>
    <row r="180" spans="1:13">
      <c r="A180" s="2" t="s">
        <v>5822</v>
      </c>
      <c r="B180" s="4">
        <f t="shared" si="10"/>
        <v>5.9363425925925924E-2</v>
      </c>
      <c r="C180" s="3">
        <f t="shared" si="11"/>
        <v>2.0717592592592593E-3</v>
      </c>
      <c r="D180" s="3">
        <f t="shared" si="14"/>
        <v>1.9907407407407374E-3</v>
      </c>
      <c r="F180" s="2">
        <v>17</v>
      </c>
      <c r="G180" s="2">
        <v>15</v>
      </c>
      <c r="H180" s="27">
        <f t="shared" si="12"/>
        <v>16</v>
      </c>
      <c r="I180" s="35">
        <f t="shared" si="13"/>
        <v>-0.11764705882352941</v>
      </c>
      <c r="L180" s="2" t="s">
        <v>114</v>
      </c>
      <c r="M180" s="2" t="s">
        <v>114</v>
      </c>
    </row>
    <row r="181" spans="1:13">
      <c r="A181" s="2" t="s">
        <v>5823</v>
      </c>
      <c r="B181" s="4">
        <f t="shared" si="10"/>
        <v>5.9374999999999997E-2</v>
      </c>
      <c r="C181" s="3">
        <f t="shared" si="11"/>
        <v>2.0833333333333329E-3</v>
      </c>
      <c r="D181" s="3">
        <f t="shared" si="14"/>
        <v>2.0023148148148109E-3</v>
      </c>
      <c r="F181" s="2">
        <v>17</v>
      </c>
      <c r="G181" s="2">
        <v>15</v>
      </c>
      <c r="H181" s="27">
        <f t="shared" si="12"/>
        <v>16</v>
      </c>
      <c r="I181" s="35">
        <f t="shared" si="13"/>
        <v>-0.11764705882352941</v>
      </c>
      <c r="L181" s="2" t="s">
        <v>114</v>
      </c>
      <c r="M181" s="2" t="s">
        <v>114</v>
      </c>
    </row>
    <row r="182" spans="1:13">
      <c r="A182" s="2" t="s">
        <v>5824</v>
      </c>
      <c r="B182" s="4">
        <f t="shared" si="10"/>
        <v>5.9386574074074071E-2</v>
      </c>
      <c r="C182" s="3">
        <f t="shared" si="11"/>
        <v>2.0949074074074064E-3</v>
      </c>
      <c r="D182" s="3">
        <f t="shared" si="14"/>
        <v>2.0138888888888845E-3</v>
      </c>
      <c r="F182" s="2">
        <v>17</v>
      </c>
      <c r="G182" s="2">
        <v>15</v>
      </c>
      <c r="H182" s="27">
        <f t="shared" si="12"/>
        <v>16</v>
      </c>
      <c r="I182" s="35">
        <f t="shared" si="13"/>
        <v>-0.11764705882352941</v>
      </c>
      <c r="L182" s="2" t="s">
        <v>114</v>
      </c>
      <c r="M182" s="2" t="s">
        <v>114</v>
      </c>
    </row>
    <row r="183" spans="1:13">
      <c r="A183" s="2" t="s">
        <v>5825</v>
      </c>
      <c r="B183" s="4">
        <f t="shared" si="10"/>
        <v>5.9398148148148151E-2</v>
      </c>
      <c r="C183" s="3">
        <f t="shared" si="11"/>
        <v>2.106481481481487E-3</v>
      </c>
      <c r="D183" s="3">
        <f t="shared" si="14"/>
        <v>2.025462962962965E-3</v>
      </c>
      <c r="F183" s="2">
        <v>17</v>
      </c>
      <c r="G183" s="2">
        <v>15</v>
      </c>
      <c r="H183" s="27">
        <f t="shared" si="12"/>
        <v>16</v>
      </c>
      <c r="I183" s="35">
        <f t="shared" si="13"/>
        <v>-0.11764705882352941</v>
      </c>
      <c r="L183" s="2" t="s">
        <v>114</v>
      </c>
      <c r="M183" s="2" t="s">
        <v>114</v>
      </c>
    </row>
    <row r="184" spans="1:13">
      <c r="A184" s="2" t="s">
        <v>5826</v>
      </c>
      <c r="B184" s="4">
        <f t="shared" si="10"/>
        <v>5.9409722222222225E-2</v>
      </c>
      <c r="C184" s="3">
        <f t="shared" si="11"/>
        <v>2.1180555555555605E-3</v>
      </c>
      <c r="D184" s="3">
        <f t="shared" si="14"/>
        <v>2.0370370370370386E-3</v>
      </c>
      <c r="F184" s="2">
        <v>17</v>
      </c>
      <c r="G184" s="2">
        <v>15</v>
      </c>
      <c r="H184" s="27">
        <f t="shared" si="12"/>
        <v>16</v>
      </c>
      <c r="I184" s="35">
        <f t="shared" si="13"/>
        <v>-0.11764705882352941</v>
      </c>
      <c r="L184" s="2" t="s">
        <v>114</v>
      </c>
      <c r="M184" s="2" t="s">
        <v>114</v>
      </c>
    </row>
    <row r="185" spans="1:13" s="6" customFormat="1">
      <c r="A185" s="6" t="s">
        <v>5827</v>
      </c>
      <c r="B185" s="7">
        <f t="shared" si="10"/>
        <v>5.9421296296296298E-2</v>
      </c>
      <c r="C185" s="8">
        <f t="shared" si="11"/>
        <v>2.1296296296296341E-3</v>
      </c>
      <c r="D185" s="8">
        <f t="shared" si="14"/>
        <v>2.0486111111111122E-3</v>
      </c>
      <c r="F185" s="6">
        <v>16</v>
      </c>
      <c r="G185" s="6">
        <v>15</v>
      </c>
      <c r="H185" s="28">
        <f t="shared" si="12"/>
        <v>15.5</v>
      </c>
      <c r="I185" s="37">
        <f t="shared" si="13"/>
        <v>-6.25E-2</v>
      </c>
      <c r="J185" s="6">
        <v>1</v>
      </c>
      <c r="L185" s="6" t="s">
        <v>114</v>
      </c>
      <c r="M185" s="6" t="s">
        <v>114</v>
      </c>
    </row>
    <row r="186" spans="1:13">
      <c r="A186" s="2" t="s">
        <v>5828</v>
      </c>
      <c r="B186" s="4">
        <f t="shared" si="10"/>
        <v>5.9432870370370372E-2</v>
      </c>
      <c r="C186" s="3">
        <f t="shared" si="11"/>
        <v>2.1412037037037077E-3</v>
      </c>
      <c r="D186" s="3">
        <f t="shared" si="14"/>
        <v>2.0601851851851857E-3</v>
      </c>
      <c r="F186" s="2">
        <v>16</v>
      </c>
      <c r="G186" s="2">
        <v>15</v>
      </c>
      <c r="H186" s="27">
        <f t="shared" si="12"/>
        <v>15.5</v>
      </c>
      <c r="I186" s="35">
        <f t="shared" si="13"/>
        <v>-6.25E-2</v>
      </c>
      <c r="L186" s="2" t="s">
        <v>114</v>
      </c>
      <c r="M186" s="2" t="s">
        <v>114</v>
      </c>
    </row>
    <row r="187" spans="1:13">
      <c r="A187" s="2" t="s">
        <v>5829</v>
      </c>
      <c r="B187" s="4">
        <f t="shared" si="10"/>
        <v>5.9444444444444446E-2</v>
      </c>
      <c r="C187" s="3">
        <f t="shared" si="11"/>
        <v>2.1527777777777812E-3</v>
      </c>
      <c r="D187" s="3">
        <f t="shared" si="14"/>
        <v>2.0717592592592593E-3</v>
      </c>
      <c r="F187" s="2">
        <v>16</v>
      </c>
      <c r="G187" s="2">
        <v>14</v>
      </c>
      <c r="H187" s="27">
        <f t="shared" si="12"/>
        <v>15</v>
      </c>
      <c r="I187" s="35">
        <f t="shared" si="13"/>
        <v>-0.125</v>
      </c>
      <c r="L187" s="2" t="s">
        <v>114</v>
      </c>
      <c r="M187" s="2" t="s">
        <v>114</v>
      </c>
    </row>
    <row r="188" spans="1:13">
      <c r="A188" s="2" t="s">
        <v>5830</v>
      </c>
      <c r="B188" s="4">
        <f t="shared" si="10"/>
        <v>5.9456018518518519E-2</v>
      </c>
      <c r="C188" s="3">
        <f t="shared" si="11"/>
        <v>2.1643518518518548E-3</v>
      </c>
      <c r="D188" s="3">
        <f t="shared" si="14"/>
        <v>2.0833333333333329E-3</v>
      </c>
      <c r="F188" s="2">
        <v>16</v>
      </c>
      <c r="G188" s="2">
        <v>14</v>
      </c>
      <c r="H188" s="27">
        <f t="shared" si="12"/>
        <v>15</v>
      </c>
      <c r="I188" s="35">
        <f t="shared" si="13"/>
        <v>-0.125</v>
      </c>
      <c r="L188" s="2" t="s">
        <v>114</v>
      </c>
      <c r="M188" s="2" t="s">
        <v>114</v>
      </c>
    </row>
    <row r="189" spans="1:13">
      <c r="A189" s="2" t="s">
        <v>5831</v>
      </c>
      <c r="B189" s="4">
        <f t="shared" si="10"/>
        <v>5.9467592592592593E-2</v>
      </c>
      <c r="C189" s="3">
        <f t="shared" si="11"/>
        <v>2.1759259259259284E-3</v>
      </c>
      <c r="D189" s="3">
        <f t="shared" si="14"/>
        <v>2.0949074074074064E-3</v>
      </c>
      <c r="F189" s="2">
        <v>15</v>
      </c>
      <c r="G189" s="2">
        <v>14</v>
      </c>
      <c r="H189" s="27">
        <f t="shared" si="12"/>
        <v>14.5</v>
      </c>
      <c r="I189" s="35">
        <f t="shared" si="13"/>
        <v>-6.6666666666666666E-2</v>
      </c>
      <c r="L189" s="2" t="s">
        <v>114</v>
      </c>
      <c r="M189" s="2" t="s">
        <v>114</v>
      </c>
    </row>
    <row r="190" spans="1:13">
      <c r="A190" s="2" t="s">
        <v>5832</v>
      </c>
      <c r="B190" s="4">
        <f t="shared" si="10"/>
        <v>5.9479166666666666E-2</v>
      </c>
      <c r="C190" s="3">
        <f t="shared" si="11"/>
        <v>2.1875000000000019E-3</v>
      </c>
      <c r="D190" s="3">
        <f t="shared" si="14"/>
        <v>2.10648148148148E-3</v>
      </c>
      <c r="F190" s="2">
        <v>15</v>
      </c>
      <c r="G190" s="2">
        <v>13</v>
      </c>
      <c r="H190" s="27">
        <f t="shared" si="12"/>
        <v>14</v>
      </c>
      <c r="I190" s="35">
        <f t="shared" si="13"/>
        <v>-0.13333333333333333</v>
      </c>
      <c r="L190" s="2" t="s">
        <v>114</v>
      </c>
      <c r="M190" s="2" t="s">
        <v>114</v>
      </c>
    </row>
    <row r="191" spans="1:13">
      <c r="A191" s="2" t="s">
        <v>5833</v>
      </c>
      <c r="B191" s="4">
        <f t="shared" si="10"/>
        <v>5.949074074074074E-2</v>
      </c>
      <c r="C191" s="3">
        <f t="shared" si="11"/>
        <v>2.1990740740740755E-3</v>
      </c>
      <c r="D191" s="3">
        <f t="shared" si="14"/>
        <v>2.1180555555555536E-3</v>
      </c>
      <c r="F191" s="2">
        <v>14</v>
      </c>
      <c r="G191" s="2">
        <v>13</v>
      </c>
      <c r="H191" s="27">
        <f t="shared" si="12"/>
        <v>13.5</v>
      </c>
      <c r="I191" s="35">
        <f t="shared" si="13"/>
        <v>-7.1428571428571425E-2</v>
      </c>
      <c r="L191" s="2" t="s">
        <v>114</v>
      </c>
      <c r="M191" s="2" t="s">
        <v>114</v>
      </c>
    </row>
    <row r="192" spans="1:13">
      <c r="A192" s="2" t="s">
        <v>5834</v>
      </c>
      <c r="B192" s="4">
        <f t="shared" si="10"/>
        <v>5.9502314814814813E-2</v>
      </c>
      <c r="C192" s="3">
        <f t="shared" si="11"/>
        <v>2.2106481481481491E-3</v>
      </c>
      <c r="D192" s="3">
        <f t="shared" si="14"/>
        <v>2.1296296296296272E-3</v>
      </c>
      <c r="F192" s="2">
        <v>14</v>
      </c>
      <c r="G192" s="2">
        <v>12</v>
      </c>
      <c r="H192" s="27">
        <f t="shared" si="12"/>
        <v>13</v>
      </c>
      <c r="I192" s="35">
        <f t="shared" si="13"/>
        <v>-0.14285714285714285</v>
      </c>
      <c r="L192" s="2" t="s">
        <v>114</v>
      </c>
      <c r="M192" s="2" t="s">
        <v>114</v>
      </c>
    </row>
    <row r="193" spans="1:13">
      <c r="A193" s="2" t="s">
        <v>5835</v>
      </c>
      <c r="B193" s="4">
        <f t="shared" si="10"/>
        <v>5.9513888888888887E-2</v>
      </c>
      <c r="C193" s="3">
        <f t="shared" si="11"/>
        <v>2.2222222222222227E-3</v>
      </c>
      <c r="D193" s="3">
        <f t="shared" si="14"/>
        <v>2.1412037037037007E-3</v>
      </c>
      <c r="F193" s="2">
        <v>13</v>
      </c>
      <c r="G193" s="2">
        <v>11</v>
      </c>
      <c r="H193" s="27">
        <f t="shared" si="12"/>
        <v>12</v>
      </c>
      <c r="I193" s="35">
        <f t="shared" si="13"/>
        <v>-0.15384615384615385</v>
      </c>
      <c r="L193" s="2" t="s">
        <v>114</v>
      </c>
      <c r="M193" s="2" t="s">
        <v>114</v>
      </c>
    </row>
    <row r="194" spans="1:13">
      <c r="A194" s="2" t="s">
        <v>5836</v>
      </c>
      <c r="B194" s="4">
        <f t="shared" si="10"/>
        <v>5.9525462962962961E-2</v>
      </c>
      <c r="C194" s="3">
        <f t="shared" si="11"/>
        <v>2.2337962962962962E-3</v>
      </c>
      <c r="D194" s="3">
        <f t="shared" si="14"/>
        <v>2.1527777777777743E-3</v>
      </c>
      <c r="F194" s="2">
        <v>13</v>
      </c>
      <c r="G194" s="2">
        <v>11</v>
      </c>
      <c r="H194" s="27">
        <f t="shared" si="12"/>
        <v>12</v>
      </c>
      <c r="I194" s="35">
        <f t="shared" si="13"/>
        <v>-0.15384615384615385</v>
      </c>
      <c r="L194" s="2" t="s">
        <v>114</v>
      </c>
      <c r="M194" s="2" t="s">
        <v>114</v>
      </c>
    </row>
    <row r="195" spans="1:13">
      <c r="A195" s="2" t="s">
        <v>5837</v>
      </c>
      <c r="B195" s="4">
        <f t="shared" ref="B195:B258" si="15">TIMEVALUE(MID(A195,9,9))</f>
        <v>5.9537037037037034E-2</v>
      </c>
      <c r="C195" s="3">
        <f t="shared" ref="C195:C258" si="16">B195-$B$2</f>
        <v>2.2453703703703698E-3</v>
      </c>
      <c r="D195" s="3">
        <f t="shared" si="14"/>
        <v>2.1643518518518479E-3</v>
      </c>
      <c r="F195" s="2">
        <v>12</v>
      </c>
      <c r="G195" s="2">
        <v>11</v>
      </c>
      <c r="H195" s="27">
        <f t="shared" ref="H195:H258" si="17">(F195+G195)/2</f>
        <v>11.5</v>
      </c>
      <c r="I195" s="35">
        <f t="shared" ref="I195:I258" si="18">(G195-F195)/F195</f>
        <v>-8.3333333333333329E-2</v>
      </c>
      <c r="L195" s="2" t="s">
        <v>114</v>
      </c>
      <c r="M195" s="2" t="s">
        <v>114</v>
      </c>
    </row>
    <row r="196" spans="1:13">
      <c r="A196" s="2" t="s">
        <v>5838</v>
      </c>
      <c r="B196" s="4">
        <f t="shared" si="15"/>
        <v>5.9548611111111108E-2</v>
      </c>
      <c r="C196" s="3">
        <f t="shared" si="16"/>
        <v>2.2569444444444434E-3</v>
      </c>
      <c r="D196" s="3">
        <f t="shared" si="14"/>
        <v>2.1759259259259214E-3</v>
      </c>
      <c r="F196" s="2">
        <v>12</v>
      </c>
      <c r="G196" s="2">
        <v>10</v>
      </c>
      <c r="H196" s="27">
        <f t="shared" si="17"/>
        <v>11</v>
      </c>
      <c r="I196" s="35">
        <f t="shared" si="18"/>
        <v>-0.16666666666666666</v>
      </c>
      <c r="L196" s="2" t="s">
        <v>114</v>
      </c>
      <c r="M196" s="2" t="s">
        <v>114</v>
      </c>
    </row>
    <row r="197" spans="1:13">
      <c r="A197" s="2" t="s">
        <v>5839</v>
      </c>
      <c r="B197" s="4">
        <f t="shared" si="15"/>
        <v>5.9560185185185188E-2</v>
      </c>
      <c r="C197" s="3">
        <f t="shared" si="16"/>
        <v>2.2685185185185239E-3</v>
      </c>
      <c r="D197" s="3">
        <f t="shared" si="14"/>
        <v>2.1875000000000019E-3</v>
      </c>
      <c r="F197" s="2">
        <v>12</v>
      </c>
      <c r="G197" s="2">
        <v>10</v>
      </c>
      <c r="H197" s="27">
        <f t="shared" si="17"/>
        <v>11</v>
      </c>
      <c r="I197" s="35">
        <f t="shared" si="18"/>
        <v>-0.16666666666666666</v>
      </c>
      <c r="L197" s="2" t="s">
        <v>114</v>
      </c>
      <c r="M197" s="2" t="s">
        <v>114</v>
      </c>
    </row>
    <row r="198" spans="1:13">
      <c r="A198" s="2" t="s">
        <v>5840</v>
      </c>
      <c r="B198" s="4">
        <f t="shared" si="15"/>
        <v>5.9571759259259262E-2</v>
      </c>
      <c r="C198" s="3">
        <f t="shared" si="16"/>
        <v>2.2800925925925974E-3</v>
      </c>
      <c r="D198" s="3">
        <f t="shared" si="14"/>
        <v>2.1990740740740755E-3</v>
      </c>
      <c r="F198" s="2">
        <v>12</v>
      </c>
      <c r="G198" s="2">
        <v>10</v>
      </c>
      <c r="H198" s="27">
        <f t="shared" si="17"/>
        <v>11</v>
      </c>
      <c r="I198" s="35">
        <f t="shared" si="18"/>
        <v>-0.16666666666666666</v>
      </c>
      <c r="L198" s="2" t="s">
        <v>114</v>
      </c>
      <c r="M198" s="2" t="s">
        <v>114</v>
      </c>
    </row>
    <row r="199" spans="1:13">
      <c r="A199" s="2" t="s">
        <v>5841</v>
      </c>
      <c r="B199" s="4">
        <f t="shared" si="15"/>
        <v>5.9583333333333335E-2</v>
      </c>
      <c r="C199" s="3">
        <f t="shared" si="16"/>
        <v>2.291666666666671E-3</v>
      </c>
      <c r="D199" s="3">
        <f t="shared" si="14"/>
        <v>2.2106481481481491E-3</v>
      </c>
      <c r="F199" s="2">
        <v>11</v>
      </c>
      <c r="G199" s="2">
        <v>10</v>
      </c>
      <c r="H199" s="27">
        <f t="shared" si="17"/>
        <v>10.5</v>
      </c>
      <c r="I199" s="35">
        <f t="shared" si="18"/>
        <v>-9.0909090909090912E-2</v>
      </c>
      <c r="L199" s="2" t="s">
        <v>114</v>
      </c>
      <c r="M199" s="2" t="s">
        <v>114</v>
      </c>
    </row>
    <row r="200" spans="1:13">
      <c r="A200" s="2" t="s">
        <v>5842</v>
      </c>
      <c r="B200" s="4">
        <f t="shared" si="15"/>
        <v>5.9594907407407409E-2</v>
      </c>
      <c r="C200" s="3">
        <f t="shared" si="16"/>
        <v>2.3032407407407446E-3</v>
      </c>
      <c r="D200" s="3">
        <f t="shared" si="14"/>
        <v>2.2222222222222227E-3</v>
      </c>
      <c r="F200" s="2">
        <v>11</v>
      </c>
      <c r="G200" s="2">
        <v>9</v>
      </c>
      <c r="H200" s="27">
        <f t="shared" si="17"/>
        <v>10</v>
      </c>
      <c r="I200" s="35">
        <f t="shared" si="18"/>
        <v>-0.18181818181818182</v>
      </c>
      <c r="L200" s="2" t="s">
        <v>114</v>
      </c>
      <c r="M200" s="2" t="s">
        <v>114</v>
      </c>
    </row>
    <row r="201" spans="1:13" s="6" customFormat="1">
      <c r="A201" s="6" t="s">
        <v>5843</v>
      </c>
      <c r="B201" s="7">
        <f t="shared" si="15"/>
        <v>5.9606481481481483E-2</v>
      </c>
      <c r="C201" s="8">
        <f t="shared" si="16"/>
        <v>2.3148148148148182E-3</v>
      </c>
      <c r="D201" s="8">
        <f t="shared" si="14"/>
        <v>2.2337962962962962E-3</v>
      </c>
      <c r="F201" s="6">
        <v>10</v>
      </c>
      <c r="G201" s="6">
        <v>8</v>
      </c>
      <c r="H201" s="28">
        <f t="shared" si="17"/>
        <v>9</v>
      </c>
      <c r="I201" s="37">
        <f t="shared" si="18"/>
        <v>-0.2</v>
      </c>
      <c r="J201" s="6">
        <v>1</v>
      </c>
      <c r="L201" s="6" t="s">
        <v>114</v>
      </c>
      <c r="M201" s="6" t="s">
        <v>114</v>
      </c>
    </row>
    <row r="202" spans="1:13">
      <c r="A202" s="2" t="s">
        <v>5844</v>
      </c>
      <c r="B202" s="4">
        <f t="shared" si="15"/>
        <v>5.9618055555555556E-2</v>
      </c>
      <c r="C202" s="3">
        <f t="shared" si="16"/>
        <v>2.3263888888888917E-3</v>
      </c>
      <c r="D202" s="3">
        <f t="shared" ref="D202:D265" si="19">C202-$C$9</f>
        <v>2.2453703703703698E-3</v>
      </c>
      <c r="F202" s="2">
        <v>9</v>
      </c>
      <c r="G202" s="2">
        <v>7</v>
      </c>
      <c r="H202" s="27">
        <f t="shared" si="17"/>
        <v>8</v>
      </c>
      <c r="I202" s="35">
        <f t="shared" si="18"/>
        <v>-0.22222222222222221</v>
      </c>
      <c r="L202" s="2" t="s">
        <v>114</v>
      </c>
      <c r="M202" s="2" t="s">
        <v>114</v>
      </c>
    </row>
    <row r="203" spans="1:13">
      <c r="A203" s="2" t="s">
        <v>5845</v>
      </c>
      <c r="B203" s="4">
        <f t="shared" si="15"/>
        <v>5.962962962962963E-2</v>
      </c>
      <c r="C203" s="3">
        <f t="shared" si="16"/>
        <v>2.3379629629629653E-3</v>
      </c>
      <c r="D203" s="3">
        <f t="shared" si="19"/>
        <v>2.2569444444444434E-3</v>
      </c>
      <c r="F203" s="2">
        <v>8</v>
      </c>
      <c r="G203" s="2">
        <v>7</v>
      </c>
      <c r="H203" s="27">
        <f t="shared" si="17"/>
        <v>7.5</v>
      </c>
      <c r="I203" s="35">
        <f t="shared" si="18"/>
        <v>-0.125</v>
      </c>
      <c r="L203" s="2" t="s">
        <v>114</v>
      </c>
      <c r="M203" s="2" t="s">
        <v>114</v>
      </c>
    </row>
    <row r="204" spans="1:13">
      <c r="A204" s="2" t="s">
        <v>5846</v>
      </c>
      <c r="B204" s="4">
        <f t="shared" si="15"/>
        <v>5.9641203703703703E-2</v>
      </c>
      <c r="C204" s="3">
        <f t="shared" si="16"/>
        <v>2.3495370370370389E-3</v>
      </c>
      <c r="D204" s="3">
        <f t="shared" si="19"/>
        <v>2.2685185185185169E-3</v>
      </c>
      <c r="F204" s="2">
        <v>8</v>
      </c>
      <c r="G204" s="2">
        <v>7</v>
      </c>
      <c r="H204" s="27">
        <f t="shared" si="17"/>
        <v>7.5</v>
      </c>
      <c r="I204" s="35">
        <f t="shared" si="18"/>
        <v>-0.125</v>
      </c>
      <c r="L204" s="2" t="s">
        <v>114</v>
      </c>
      <c r="M204" s="2" t="s">
        <v>114</v>
      </c>
    </row>
    <row r="205" spans="1:13">
      <c r="A205" s="2" t="s">
        <v>5847</v>
      </c>
      <c r="B205" s="4">
        <f t="shared" si="15"/>
        <v>5.9652777777777777E-2</v>
      </c>
      <c r="C205" s="3">
        <f t="shared" si="16"/>
        <v>2.3611111111111124E-3</v>
      </c>
      <c r="D205" s="3">
        <f t="shared" si="19"/>
        <v>2.2800925925925905E-3</v>
      </c>
      <c r="F205" s="2">
        <v>8</v>
      </c>
      <c r="G205" s="2">
        <v>7</v>
      </c>
      <c r="H205" s="27">
        <f t="shared" si="17"/>
        <v>7.5</v>
      </c>
      <c r="I205" s="35">
        <f t="shared" si="18"/>
        <v>-0.125</v>
      </c>
      <c r="L205" s="2" t="s">
        <v>114</v>
      </c>
      <c r="M205" s="2" t="s">
        <v>114</v>
      </c>
    </row>
    <row r="206" spans="1:13">
      <c r="A206" s="2" t="s">
        <v>5848</v>
      </c>
      <c r="B206" s="4">
        <f t="shared" si="15"/>
        <v>5.966435185185185E-2</v>
      </c>
      <c r="C206" s="3">
        <f t="shared" si="16"/>
        <v>2.372685185185186E-3</v>
      </c>
      <c r="D206" s="3">
        <f t="shared" si="19"/>
        <v>2.2916666666666641E-3</v>
      </c>
      <c r="F206" s="2">
        <v>8</v>
      </c>
      <c r="G206" s="2">
        <v>7</v>
      </c>
      <c r="H206" s="27">
        <f t="shared" si="17"/>
        <v>7.5</v>
      </c>
      <c r="I206" s="35">
        <f t="shared" si="18"/>
        <v>-0.125</v>
      </c>
      <c r="L206" s="2" t="s">
        <v>114</v>
      </c>
      <c r="M206" s="2" t="s">
        <v>114</v>
      </c>
    </row>
    <row r="207" spans="1:13">
      <c r="A207" s="2" t="s">
        <v>5849</v>
      </c>
      <c r="B207" s="4">
        <f t="shared" si="15"/>
        <v>5.9675925925925924E-2</v>
      </c>
      <c r="C207" s="3">
        <f t="shared" si="16"/>
        <v>2.3842592592592596E-3</v>
      </c>
      <c r="D207" s="3">
        <f t="shared" si="19"/>
        <v>2.3032407407407376E-3</v>
      </c>
      <c r="F207" s="2">
        <v>8</v>
      </c>
      <c r="G207" s="2">
        <v>7</v>
      </c>
      <c r="H207" s="27">
        <f t="shared" si="17"/>
        <v>7.5</v>
      </c>
      <c r="I207" s="35">
        <f t="shared" si="18"/>
        <v>-0.125</v>
      </c>
      <c r="L207" s="2" t="s">
        <v>114</v>
      </c>
      <c r="M207" s="2" t="s">
        <v>114</v>
      </c>
    </row>
    <row r="208" spans="1:13" s="6" customFormat="1">
      <c r="A208" s="6" t="s">
        <v>5850</v>
      </c>
      <c r="B208" s="7">
        <f t="shared" si="15"/>
        <v>5.9687499999999998E-2</v>
      </c>
      <c r="C208" s="8">
        <f t="shared" si="16"/>
        <v>2.3958333333333331E-3</v>
      </c>
      <c r="D208" s="8">
        <f t="shared" si="19"/>
        <v>2.3148148148148112E-3</v>
      </c>
      <c r="F208" s="6">
        <v>8</v>
      </c>
      <c r="G208" s="6">
        <v>7</v>
      </c>
      <c r="H208" s="28">
        <f t="shared" si="17"/>
        <v>7.5</v>
      </c>
      <c r="I208" s="37">
        <f t="shared" si="18"/>
        <v>-0.125</v>
      </c>
      <c r="J208" s="6">
        <v>1</v>
      </c>
      <c r="L208" s="6" t="s">
        <v>114</v>
      </c>
      <c r="M208" s="6" t="s">
        <v>114</v>
      </c>
    </row>
    <row r="209" spans="1:13">
      <c r="A209" s="2" t="s">
        <v>5851</v>
      </c>
      <c r="B209" s="4">
        <f t="shared" si="15"/>
        <v>5.9699074074074071E-2</v>
      </c>
      <c r="C209" s="3">
        <f t="shared" si="16"/>
        <v>2.4074074074074067E-3</v>
      </c>
      <c r="D209" s="3">
        <f t="shared" si="19"/>
        <v>2.3263888888888848E-3</v>
      </c>
      <c r="F209" s="2">
        <v>8</v>
      </c>
      <c r="G209" s="2">
        <v>7</v>
      </c>
      <c r="H209" s="27">
        <f t="shared" si="17"/>
        <v>7.5</v>
      </c>
      <c r="I209" s="35">
        <f t="shared" si="18"/>
        <v>-0.125</v>
      </c>
      <c r="L209" s="2" t="s">
        <v>114</v>
      </c>
      <c r="M209" s="2" t="s">
        <v>114</v>
      </c>
    </row>
    <row r="210" spans="1:13">
      <c r="A210" s="2" t="s">
        <v>5852</v>
      </c>
      <c r="B210" s="4">
        <f t="shared" si="15"/>
        <v>5.9710648148148152E-2</v>
      </c>
      <c r="C210" s="3">
        <f t="shared" si="16"/>
        <v>2.4189814814814872E-3</v>
      </c>
      <c r="D210" s="3">
        <f t="shared" si="19"/>
        <v>2.3379629629629653E-3</v>
      </c>
      <c r="F210" s="2">
        <v>8</v>
      </c>
      <c r="G210" s="2">
        <v>7</v>
      </c>
      <c r="H210" s="27">
        <f t="shared" si="17"/>
        <v>7.5</v>
      </c>
      <c r="I210" s="35">
        <f t="shared" si="18"/>
        <v>-0.125</v>
      </c>
      <c r="L210" s="2" t="s">
        <v>114</v>
      </c>
      <c r="M210" s="2" t="s">
        <v>114</v>
      </c>
    </row>
    <row r="211" spans="1:13">
      <c r="A211" s="2" t="s">
        <v>5853</v>
      </c>
      <c r="B211" s="4">
        <f t="shared" si="15"/>
        <v>5.9722222222222225E-2</v>
      </c>
      <c r="C211" s="3">
        <f t="shared" si="16"/>
        <v>2.4305555555555608E-3</v>
      </c>
      <c r="D211" s="3">
        <f t="shared" si="19"/>
        <v>2.3495370370370389E-3</v>
      </c>
      <c r="F211" s="2">
        <v>8</v>
      </c>
      <c r="G211" s="2">
        <v>7</v>
      </c>
      <c r="H211" s="27">
        <f t="shared" si="17"/>
        <v>7.5</v>
      </c>
      <c r="I211" s="35">
        <f t="shared" si="18"/>
        <v>-0.125</v>
      </c>
      <c r="L211" s="2" t="s">
        <v>114</v>
      </c>
      <c r="M211" s="2" t="s">
        <v>114</v>
      </c>
    </row>
    <row r="212" spans="1:13">
      <c r="A212" s="2" t="s">
        <v>5854</v>
      </c>
      <c r="B212" s="4">
        <f t="shared" si="15"/>
        <v>5.9733796296296299E-2</v>
      </c>
      <c r="C212" s="3">
        <f t="shared" si="16"/>
        <v>2.4421296296296344E-3</v>
      </c>
      <c r="D212" s="3">
        <f t="shared" si="19"/>
        <v>2.3611111111111124E-3</v>
      </c>
      <c r="F212" s="2">
        <v>8</v>
      </c>
      <c r="G212" s="2">
        <v>7</v>
      </c>
      <c r="H212" s="27">
        <f t="shared" si="17"/>
        <v>7.5</v>
      </c>
      <c r="I212" s="35">
        <f t="shared" si="18"/>
        <v>-0.125</v>
      </c>
      <c r="L212" s="2" t="s">
        <v>114</v>
      </c>
      <c r="M212" s="2" t="s">
        <v>114</v>
      </c>
    </row>
    <row r="213" spans="1:13">
      <c r="A213" s="2" t="s">
        <v>5855</v>
      </c>
      <c r="B213" s="4">
        <f t="shared" si="15"/>
        <v>5.9745370370370372E-2</v>
      </c>
      <c r="C213" s="3">
        <f t="shared" si="16"/>
        <v>2.4537037037037079E-3</v>
      </c>
      <c r="D213" s="3">
        <f t="shared" si="19"/>
        <v>2.372685185185186E-3</v>
      </c>
      <c r="F213" s="2">
        <v>9</v>
      </c>
      <c r="G213" s="2">
        <v>8</v>
      </c>
      <c r="H213" s="27">
        <f t="shared" si="17"/>
        <v>8.5</v>
      </c>
      <c r="I213" s="35">
        <f t="shared" si="18"/>
        <v>-0.1111111111111111</v>
      </c>
      <c r="L213" s="2" t="s">
        <v>114</v>
      </c>
      <c r="M213" s="2" t="s">
        <v>114</v>
      </c>
    </row>
    <row r="214" spans="1:13">
      <c r="A214" s="2" t="s">
        <v>5856</v>
      </c>
      <c r="B214" s="4">
        <f t="shared" si="15"/>
        <v>5.9756944444444446E-2</v>
      </c>
      <c r="C214" s="3">
        <f t="shared" si="16"/>
        <v>2.4652777777777815E-3</v>
      </c>
      <c r="D214" s="3">
        <f t="shared" si="19"/>
        <v>2.3842592592592596E-3</v>
      </c>
      <c r="F214" s="2">
        <v>10</v>
      </c>
      <c r="G214" s="2">
        <v>9</v>
      </c>
      <c r="H214" s="27">
        <f t="shared" si="17"/>
        <v>9.5</v>
      </c>
      <c r="I214" s="35">
        <f t="shared" si="18"/>
        <v>-0.1</v>
      </c>
      <c r="L214" s="2" t="s">
        <v>114</v>
      </c>
      <c r="M214" s="2" t="s">
        <v>114</v>
      </c>
    </row>
    <row r="215" spans="1:13">
      <c r="A215" s="2" t="s">
        <v>5857</v>
      </c>
      <c r="B215" s="4">
        <f t="shared" si="15"/>
        <v>5.9768518518518519E-2</v>
      </c>
      <c r="C215" s="3">
        <f t="shared" si="16"/>
        <v>2.4768518518518551E-3</v>
      </c>
      <c r="D215" s="3">
        <f t="shared" si="19"/>
        <v>2.3958333333333331E-3</v>
      </c>
      <c r="F215" s="2">
        <v>11</v>
      </c>
      <c r="G215" s="2">
        <v>10</v>
      </c>
      <c r="H215" s="27">
        <f t="shared" si="17"/>
        <v>10.5</v>
      </c>
      <c r="I215" s="35">
        <f t="shared" si="18"/>
        <v>-9.0909090909090912E-2</v>
      </c>
      <c r="L215" s="2" t="s">
        <v>114</v>
      </c>
      <c r="M215" s="2" t="s">
        <v>114</v>
      </c>
    </row>
    <row r="216" spans="1:13">
      <c r="A216" s="2" t="s">
        <v>5858</v>
      </c>
      <c r="B216" s="4">
        <f t="shared" si="15"/>
        <v>5.9780092592592593E-2</v>
      </c>
      <c r="C216" s="3">
        <f t="shared" si="16"/>
        <v>2.4884259259259287E-3</v>
      </c>
      <c r="D216" s="3">
        <f t="shared" si="19"/>
        <v>2.4074074074074067E-3</v>
      </c>
      <c r="F216" s="2">
        <v>11</v>
      </c>
      <c r="G216" s="2">
        <v>10</v>
      </c>
      <c r="H216" s="27">
        <f t="shared" si="17"/>
        <v>10.5</v>
      </c>
      <c r="I216" s="35">
        <f t="shared" si="18"/>
        <v>-9.0909090909090912E-2</v>
      </c>
      <c r="L216" s="2" t="s">
        <v>114</v>
      </c>
      <c r="M216" s="2" t="s">
        <v>114</v>
      </c>
    </row>
    <row r="217" spans="1:13">
      <c r="A217" s="2" t="s">
        <v>5859</v>
      </c>
      <c r="B217" s="4">
        <f t="shared" si="15"/>
        <v>5.9791666666666667E-2</v>
      </c>
      <c r="C217" s="3">
        <f t="shared" si="16"/>
        <v>2.5000000000000022E-3</v>
      </c>
      <c r="D217" s="3">
        <f t="shared" si="19"/>
        <v>2.4189814814814803E-3</v>
      </c>
      <c r="F217" s="2">
        <v>12</v>
      </c>
      <c r="G217" s="2">
        <v>11</v>
      </c>
      <c r="H217" s="27">
        <f t="shared" si="17"/>
        <v>11.5</v>
      </c>
      <c r="I217" s="35">
        <f t="shared" si="18"/>
        <v>-8.3333333333333329E-2</v>
      </c>
      <c r="L217" s="2" t="s">
        <v>114</v>
      </c>
      <c r="M217" s="2" t="s">
        <v>114</v>
      </c>
    </row>
    <row r="218" spans="1:13">
      <c r="A218" s="2" t="s">
        <v>5860</v>
      </c>
      <c r="B218" s="4">
        <f t="shared" si="15"/>
        <v>5.980324074074074E-2</v>
      </c>
      <c r="C218" s="3">
        <f t="shared" si="16"/>
        <v>2.5115740740740758E-3</v>
      </c>
      <c r="D218" s="3">
        <f t="shared" si="19"/>
        <v>2.4305555555555539E-3</v>
      </c>
      <c r="F218" s="2">
        <v>12</v>
      </c>
      <c r="G218" s="2">
        <v>11</v>
      </c>
      <c r="H218" s="27">
        <f t="shared" si="17"/>
        <v>11.5</v>
      </c>
      <c r="I218" s="35">
        <f t="shared" si="18"/>
        <v>-8.3333333333333329E-2</v>
      </c>
      <c r="L218" s="2" t="s">
        <v>114</v>
      </c>
      <c r="M218" s="2" t="s">
        <v>114</v>
      </c>
    </row>
    <row r="219" spans="1:13">
      <c r="A219" s="2" t="s">
        <v>5861</v>
      </c>
      <c r="B219" s="4">
        <f t="shared" si="15"/>
        <v>5.9814814814814814E-2</v>
      </c>
      <c r="C219" s="3">
        <f t="shared" si="16"/>
        <v>2.5231481481481494E-3</v>
      </c>
      <c r="D219" s="3">
        <f t="shared" si="19"/>
        <v>2.4421296296296274E-3</v>
      </c>
      <c r="F219" s="2">
        <v>12</v>
      </c>
      <c r="G219" s="2">
        <v>11</v>
      </c>
      <c r="H219" s="27">
        <f t="shared" si="17"/>
        <v>11.5</v>
      </c>
      <c r="I219" s="35">
        <f t="shared" si="18"/>
        <v>-8.3333333333333329E-2</v>
      </c>
      <c r="L219" s="2" t="s">
        <v>114</v>
      </c>
      <c r="M219" s="2" t="s">
        <v>114</v>
      </c>
    </row>
    <row r="220" spans="1:13">
      <c r="A220" s="2" t="s">
        <v>5862</v>
      </c>
      <c r="B220" s="4">
        <f t="shared" si="15"/>
        <v>5.9826388888888887E-2</v>
      </c>
      <c r="C220" s="3">
        <f t="shared" si="16"/>
        <v>2.5347222222222229E-3</v>
      </c>
      <c r="D220" s="3">
        <f t="shared" si="19"/>
        <v>2.453703703703701E-3</v>
      </c>
      <c r="F220" s="2">
        <v>13</v>
      </c>
      <c r="G220" s="2">
        <v>11</v>
      </c>
      <c r="H220" s="27">
        <f t="shared" si="17"/>
        <v>12</v>
      </c>
      <c r="I220" s="35">
        <f t="shared" si="18"/>
        <v>-0.15384615384615385</v>
      </c>
      <c r="L220" s="2" t="s">
        <v>114</v>
      </c>
      <c r="M220" s="2" t="s">
        <v>114</v>
      </c>
    </row>
    <row r="221" spans="1:13">
      <c r="A221" s="2" t="s">
        <v>5863</v>
      </c>
      <c r="B221" s="4">
        <f t="shared" si="15"/>
        <v>5.9837962962962961E-2</v>
      </c>
      <c r="C221" s="3">
        <f t="shared" si="16"/>
        <v>2.5462962962962965E-3</v>
      </c>
      <c r="D221" s="3">
        <f t="shared" si="19"/>
        <v>2.4652777777777746E-3</v>
      </c>
      <c r="F221" s="2">
        <v>13</v>
      </c>
      <c r="G221" s="2">
        <v>11</v>
      </c>
      <c r="H221" s="27">
        <f t="shared" si="17"/>
        <v>12</v>
      </c>
      <c r="I221" s="35">
        <f t="shared" si="18"/>
        <v>-0.15384615384615385</v>
      </c>
      <c r="L221" s="2" t="s">
        <v>114</v>
      </c>
      <c r="M221" s="2" t="s">
        <v>114</v>
      </c>
    </row>
    <row r="222" spans="1:13">
      <c r="A222" s="2" t="s">
        <v>5864</v>
      </c>
      <c r="B222" s="4">
        <f t="shared" si="15"/>
        <v>5.9849537037037034E-2</v>
      </c>
      <c r="C222" s="3">
        <f t="shared" si="16"/>
        <v>2.5578703703703701E-3</v>
      </c>
      <c r="D222" s="3">
        <f t="shared" si="19"/>
        <v>2.4768518518518481E-3</v>
      </c>
      <c r="F222" s="2">
        <v>13</v>
      </c>
      <c r="G222" s="2">
        <v>11</v>
      </c>
      <c r="H222" s="27">
        <f t="shared" si="17"/>
        <v>12</v>
      </c>
      <c r="I222" s="35">
        <f t="shared" si="18"/>
        <v>-0.15384615384615385</v>
      </c>
      <c r="L222" s="2" t="s">
        <v>114</v>
      </c>
      <c r="M222" s="2" t="s">
        <v>114</v>
      </c>
    </row>
    <row r="223" spans="1:13">
      <c r="A223" s="2" t="s">
        <v>5865</v>
      </c>
      <c r="B223" s="4">
        <f t="shared" si="15"/>
        <v>5.9861111111111108E-2</v>
      </c>
      <c r="C223" s="3">
        <f t="shared" si="16"/>
        <v>2.5694444444444436E-3</v>
      </c>
      <c r="D223" s="3">
        <f t="shared" si="19"/>
        <v>2.4884259259259217E-3</v>
      </c>
      <c r="F223" s="2">
        <v>14</v>
      </c>
      <c r="G223" s="2">
        <v>12</v>
      </c>
      <c r="H223" s="27">
        <f t="shared" si="17"/>
        <v>13</v>
      </c>
      <c r="I223" s="35">
        <f t="shared" si="18"/>
        <v>-0.14285714285714285</v>
      </c>
      <c r="L223" s="2" t="s">
        <v>114</v>
      </c>
      <c r="M223" s="2" t="s">
        <v>114</v>
      </c>
    </row>
    <row r="224" spans="1:13" s="6" customFormat="1">
      <c r="A224" s="6" t="s">
        <v>5866</v>
      </c>
      <c r="B224" s="7">
        <f t="shared" si="15"/>
        <v>5.9872685185185189E-2</v>
      </c>
      <c r="C224" s="8">
        <f t="shared" si="16"/>
        <v>2.5810185185185242E-3</v>
      </c>
      <c r="D224" s="8">
        <f t="shared" si="19"/>
        <v>2.5000000000000022E-3</v>
      </c>
      <c r="F224" s="6">
        <v>14</v>
      </c>
      <c r="G224" s="6">
        <v>12</v>
      </c>
      <c r="H224" s="28">
        <f t="shared" si="17"/>
        <v>13</v>
      </c>
      <c r="I224" s="37">
        <f t="shared" si="18"/>
        <v>-0.14285714285714285</v>
      </c>
      <c r="J224" s="6">
        <v>1</v>
      </c>
      <c r="L224" s="6" t="s">
        <v>114</v>
      </c>
      <c r="M224" s="6" t="s">
        <v>114</v>
      </c>
    </row>
    <row r="225" spans="1:13">
      <c r="A225" s="2" t="s">
        <v>5867</v>
      </c>
      <c r="B225" s="4">
        <f t="shared" si="15"/>
        <v>5.9884259259259262E-2</v>
      </c>
      <c r="C225" s="3">
        <f t="shared" si="16"/>
        <v>2.5925925925925977E-3</v>
      </c>
      <c r="D225" s="3">
        <f t="shared" si="19"/>
        <v>2.5115740740740758E-3</v>
      </c>
      <c r="F225" s="2">
        <v>14</v>
      </c>
      <c r="G225" s="2">
        <v>13</v>
      </c>
      <c r="H225" s="27">
        <f t="shared" si="17"/>
        <v>13.5</v>
      </c>
      <c r="I225" s="35">
        <f t="shared" si="18"/>
        <v>-7.1428571428571425E-2</v>
      </c>
      <c r="L225" s="2" t="s">
        <v>114</v>
      </c>
      <c r="M225" s="2" t="s">
        <v>114</v>
      </c>
    </row>
    <row r="226" spans="1:13">
      <c r="A226" s="2" t="s">
        <v>5868</v>
      </c>
      <c r="B226" s="4">
        <f t="shared" si="15"/>
        <v>5.9895833333333336E-2</v>
      </c>
      <c r="C226" s="3">
        <f t="shared" si="16"/>
        <v>2.6041666666666713E-3</v>
      </c>
      <c r="D226" s="3">
        <f t="shared" si="19"/>
        <v>2.5231481481481494E-3</v>
      </c>
      <c r="F226" s="2">
        <v>16</v>
      </c>
      <c r="G226" s="2">
        <v>14</v>
      </c>
      <c r="H226" s="27">
        <f t="shared" si="17"/>
        <v>15</v>
      </c>
      <c r="I226" s="35">
        <f t="shared" si="18"/>
        <v>-0.125</v>
      </c>
      <c r="L226" s="2" t="s">
        <v>114</v>
      </c>
      <c r="M226" s="2" t="s">
        <v>114</v>
      </c>
    </row>
    <row r="227" spans="1:13">
      <c r="A227" s="2" t="s">
        <v>5869</v>
      </c>
      <c r="B227" s="4">
        <f t="shared" si="15"/>
        <v>5.9907407407407409E-2</v>
      </c>
      <c r="C227" s="3">
        <f t="shared" si="16"/>
        <v>2.6157407407407449E-3</v>
      </c>
      <c r="D227" s="3">
        <f t="shared" si="19"/>
        <v>2.5347222222222229E-3</v>
      </c>
      <c r="F227" s="2">
        <v>16</v>
      </c>
      <c r="G227" s="2">
        <v>14</v>
      </c>
      <c r="H227" s="27">
        <f t="shared" si="17"/>
        <v>15</v>
      </c>
      <c r="I227" s="35">
        <f t="shared" si="18"/>
        <v>-0.125</v>
      </c>
      <c r="L227" s="2" t="s">
        <v>114</v>
      </c>
      <c r="M227" s="2" t="s">
        <v>114</v>
      </c>
    </row>
    <row r="228" spans="1:13">
      <c r="A228" s="2" t="s">
        <v>5870</v>
      </c>
      <c r="B228" s="4">
        <f t="shared" si="15"/>
        <v>5.9918981481481483E-2</v>
      </c>
      <c r="C228" s="3">
        <f t="shared" si="16"/>
        <v>2.6273148148148184E-3</v>
      </c>
      <c r="D228" s="3">
        <f t="shared" si="19"/>
        <v>2.5462962962962965E-3</v>
      </c>
      <c r="F228" s="2">
        <v>16</v>
      </c>
      <c r="G228" s="2">
        <v>14</v>
      </c>
      <c r="H228" s="27">
        <f t="shared" si="17"/>
        <v>15</v>
      </c>
      <c r="I228" s="35">
        <f t="shared" si="18"/>
        <v>-0.125</v>
      </c>
      <c r="L228" s="2" t="s">
        <v>114</v>
      </c>
      <c r="M228" s="2" t="s">
        <v>114</v>
      </c>
    </row>
    <row r="229" spans="1:13">
      <c r="A229" s="2" t="s">
        <v>5871</v>
      </c>
      <c r="B229" s="4">
        <f t="shared" si="15"/>
        <v>5.9930555555555556E-2</v>
      </c>
      <c r="C229" s="3">
        <f t="shared" si="16"/>
        <v>2.638888888888892E-3</v>
      </c>
      <c r="D229" s="3">
        <f t="shared" si="19"/>
        <v>2.5578703703703701E-3</v>
      </c>
      <c r="F229" s="2">
        <v>16</v>
      </c>
      <c r="G229" s="2">
        <v>15</v>
      </c>
      <c r="H229" s="27">
        <f t="shared" si="17"/>
        <v>15.5</v>
      </c>
      <c r="I229" s="35">
        <f t="shared" si="18"/>
        <v>-6.25E-2</v>
      </c>
      <c r="L229" s="2" t="s">
        <v>114</v>
      </c>
      <c r="M229" s="2" t="s">
        <v>114</v>
      </c>
    </row>
    <row r="230" spans="1:13">
      <c r="A230" s="2" t="s">
        <v>5872</v>
      </c>
      <c r="B230" s="4">
        <f t="shared" si="15"/>
        <v>5.994212962962963E-2</v>
      </c>
      <c r="C230" s="3">
        <f t="shared" si="16"/>
        <v>2.6504629629629656E-3</v>
      </c>
      <c r="D230" s="3">
        <f t="shared" si="19"/>
        <v>2.5694444444444436E-3</v>
      </c>
      <c r="F230" s="2">
        <v>16</v>
      </c>
      <c r="G230" s="2">
        <v>15</v>
      </c>
      <c r="H230" s="27">
        <f t="shared" si="17"/>
        <v>15.5</v>
      </c>
      <c r="I230" s="35">
        <f t="shared" si="18"/>
        <v>-6.25E-2</v>
      </c>
      <c r="L230" s="2" t="s">
        <v>114</v>
      </c>
      <c r="M230" s="2" t="s">
        <v>114</v>
      </c>
    </row>
    <row r="231" spans="1:13">
      <c r="A231" s="2" t="s">
        <v>5873</v>
      </c>
      <c r="B231" s="4">
        <f t="shared" si="15"/>
        <v>5.9953703703703703E-2</v>
      </c>
      <c r="C231" s="3">
        <f t="shared" si="16"/>
        <v>2.6620370370370391E-3</v>
      </c>
      <c r="D231" s="3">
        <f t="shared" si="19"/>
        <v>2.5810185185185172E-3</v>
      </c>
      <c r="F231" s="2">
        <v>17</v>
      </c>
      <c r="G231" s="2">
        <v>15</v>
      </c>
      <c r="H231" s="27">
        <f t="shared" si="17"/>
        <v>16</v>
      </c>
      <c r="I231" s="35">
        <f t="shared" si="18"/>
        <v>-0.11764705882352941</v>
      </c>
      <c r="L231" s="2" t="s">
        <v>114</v>
      </c>
      <c r="M231" s="2" t="s">
        <v>114</v>
      </c>
    </row>
    <row r="232" spans="1:13">
      <c r="A232" s="2" t="s">
        <v>5874</v>
      </c>
      <c r="B232" s="4">
        <f t="shared" si="15"/>
        <v>5.9965277777777777E-2</v>
      </c>
      <c r="C232" s="3">
        <f t="shared" si="16"/>
        <v>2.6736111111111127E-3</v>
      </c>
      <c r="D232" s="3">
        <f t="shared" si="19"/>
        <v>2.5925925925925908E-3</v>
      </c>
      <c r="F232" s="2">
        <v>17</v>
      </c>
      <c r="G232" s="2">
        <v>15</v>
      </c>
      <c r="H232" s="27">
        <f t="shared" si="17"/>
        <v>16</v>
      </c>
      <c r="I232" s="35">
        <f t="shared" si="18"/>
        <v>-0.11764705882352941</v>
      </c>
      <c r="L232" s="2" t="s">
        <v>114</v>
      </c>
      <c r="M232" s="2" t="s">
        <v>114</v>
      </c>
    </row>
    <row r="233" spans="1:13">
      <c r="A233" s="2" t="s">
        <v>5875</v>
      </c>
      <c r="B233" s="4">
        <f t="shared" si="15"/>
        <v>5.9976851851851851E-2</v>
      </c>
      <c r="C233" s="3">
        <f t="shared" si="16"/>
        <v>2.6851851851851863E-3</v>
      </c>
      <c r="D233" s="3">
        <f t="shared" si="19"/>
        <v>2.6041666666666644E-3</v>
      </c>
      <c r="F233" s="2">
        <v>17</v>
      </c>
      <c r="G233" s="2">
        <v>15</v>
      </c>
      <c r="H233" s="27">
        <f t="shared" si="17"/>
        <v>16</v>
      </c>
      <c r="I233" s="35">
        <f t="shared" si="18"/>
        <v>-0.11764705882352941</v>
      </c>
      <c r="L233" s="2" t="s">
        <v>114</v>
      </c>
      <c r="M233" s="2" t="s">
        <v>114</v>
      </c>
    </row>
    <row r="234" spans="1:13">
      <c r="A234" s="2" t="s">
        <v>5876</v>
      </c>
      <c r="B234" s="4">
        <f t="shared" si="15"/>
        <v>5.9988425925925924E-2</v>
      </c>
      <c r="C234" s="3">
        <f t="shared" si="16"/>
        <v>2.6967592592592599E-3</v>
      </c>
      <c r="D234" s="3">
        <f t="shared" si="19"/>
        <v>2.6157407407407379E-3</v>
      </c>
      <c r="F234" s="2">
        <v>17</v>
      </c>
      <c r="G234" s="2">
        <v>15</v>
      </c>
      <c r="H234" s="27">
        <f t="shared" si="17"/>
        <v>16</v>
      </c>
      <c r="I234" s="35">
        <f t="shared" si="18"/>
        <v>-0.11764705882352941</v>
      </c>
      <c r="L234" s="2" t="s">
        <v>114</v>
      </c>
      <c r="M234" s="2" t="s">
        <v>114</v>
      </c>
    </row>
    <row r="235" spans="1:13">
      <c r="A235" s="2" t="s">
        <v>5877</v>
      </c>
      <c r="B235" s="4">
        <f t="shared" si="15"/>
        <v>0.06</v>
      </c>
      <c r="C235" s="3">
        <f t="shared" si="16"/>
        <v>2.7083333333333334E-3</v>
      </c>
      <c r="D235" s="3">
        <f t="shared" si="19"/>
        <v>2.6273148148148115E-3</v>
      </c>
      <c r="F235" s="2">
        <v>19</v>
      </c>
      <c r="G235" s="2">
        <v>17</v>
      </c>
      <c r="H235" s="27">
        <f t="shared" si="17"/>
        <v>18</v>
      </c>
      <c r="I235" s="35">
        <f t="shared" si="18"/>
        <v>-0.10526315789473684</v>
      </c>
      <c r="L235" s="2" t="s">
        <v>114</v>
      </c>
      <c r="M235" s="2" t="s">
        <v>114</v>
      </c>
    </row>
    <row r="236" spans="1:13" s="6" customFormat="1">
      <c r="A236" s="6" t="s">
        <v>5878</v>
      </c>
      <c r="B236" s="7">
        <f t="shared" si="15"/>
        <v>6.0011574074074071E-2</v>
      </c>
      <c r="C236" s="8">
        <f t="shared" si="16"/>
        <v>2.719907407407407E-3</v>
      </c>
      <c r="D236" s="8">
        <f t="shared" si="19"/>
        <v>2.6388888888888851E-3</v>
      </c>
      <c r="F236" s="6">
        <v>19</v>
      </c>
      <c r="G236" s="6">
        <v>17</v>
      </c>
      <c r="H236" s="28">
        <f t="shared" si="17"/>
        <v>18</v>
      </c>
      <c r="I236" s="37">
        <f t="shared" si="18"/>
        <v>-0.10526315789473684</v>
      </c>
      <c r="J236" s="6">
        <v>1</v>
      </c>
      <c r="L236" s="6" t="s">
        <v>114</v>
      </c>
      <c r="M236" s="6" t="s">
        <v>114</v>
      </c>
    </row>
    <row r="237" spans="1:13">
      <c r="A237" s="2" t="s">
        <v>5879</v>
      </c>
      <c r="B237" s="4">
        <f t="shared" si="15"/>
        <v>6.0023148148148145E-2</v>
      </c>
      <c r="C237" s="3">
        <f t="shared" si="16"/>
        <v>2.7314814814814806E-3</v>
      </c>
      <c r="D237" s="3">
        <f t="shared" si="19"/>
        <v>2.6504629629629586E-3</v>
      </c>
      <c r="F237" s="2">
        <v>20</v>
      </c>
      <c r="G237" s="2">
        <v>18</v>
      </c>
      <c r="H237" s="27">
        <f t="shared" si="17"/>
        <v>19</v>
      </c>
      <c r="I237" s="35">
        <f t="shared" si="18"/>
        <v>-0.1</v>
      </c>
      <c r="L237" s="2" t="s">
        <v>114</v>
      </c>
      <c r="M237" s="2" t="s">
        <v>114</v>
      </c>
    </row>
    <row r="238" spans="1:13">
      <c r="A238" s="2" t="s">
        <v>5880</v>
      </c>
      <c r="B238" s="4">
        <f t="shared" si="15"/>
        <v>6.0034722222222225E-2</v>
      </c>
      <c r="C238" s="3">
        <f t="shared" si="16"/>
        <v>2.7430555555555611E-3</v>
      </c>
      <c r="D238" s="3">
        <f t="shared" si="19"/>
        <v>2.6620370370370391E-3</v>
      </c>
      <c r="F238" s="2">
        <v>20</v>
      </c>
      <c r="G238" s="2">
        <v>18</v>
      </c>
      <c r="H238" s="27">
        <f t="shared" si="17"/>
        <v>19</v>
      </c>
      <c r="I238" s="35">
        <f t="shared" si="18"/>
        <v>-0.1</v>
      </c>
      <c r="L238" s="2" t="s">
        <v>114</v>
      </c>
      <c r="M238" s="2" t="s">
        <v>114</v>
      </c>
    </row>
    <row r="239" spans="1:13">
      <c r="A239" s="2" t="s">
        <v>5881</v>
      </c>
      <c r="B239" s="4">
        <f t="shared" si="15"/>
        <v>6.0046296296296299E-2</v>
      </c>
      <c r="C239" s="3">
        <f t="shared" si="16"/>
        <v>2.7546296296296346E-3</v>
      </c>
      <c r="D239" s="3">
        <f t="shared" si="19"/>
        <v>2.6736111111111127E-3</v>
      </c>
      <c r="F239" s="2">
        <v>20</v>
      </c>
      <c r="G239" s="2">
        <v>18</v>
      </c>
      <c r="H239" s="27">
        <f t="shared" si="17"/>
        <v>19</v>
      </c>
      <c r="I239" s="35">
        <f t="shared" si="18"/>
        <v>-0.1</v>
      </c>
      <c r="L239" s="2" t="s">
        <v>114</v>
      </c>
      <c r="M239" s="2" t="s">
        <v>114</v>
      </c>
    </row>
    <row r="240" spans="1:13">
      <c r="A240" s="2" t="s">
        <v>5882</v>
      </c>
      <c r="B240" s="4">
        <f t="shared" si="15"/>
        <v>6.0057870370370373E-2</v>
      </c>
      <c r="C240" s="3">
        <f t="shared" si="16"/>
        <v>2.7662037037037082E-3</v>
      </c>
      <c r="D240" s="3">
        <f t="shared" si="19"/>
        <v>2.6851851851851863E-3</v>
      </c>
      <c r="F240" s="2">
        <v>20</v>
      </c>
      <c r="G240" s="2">
        <v>18</v>
      </c>
      <c r="H240" s="27">
        <f t="shared" si="17"/>
        <v>19</v>
      </c>
      <c r="I240" s="35">
        <f t="shared" si="18"/>
        <v>-0.1</v>
      </c>
      <c r="L240" s="2" t="s">
        <v>114</v>
      </c>
      <c r="M240" s="2" t="s">
        <v>114</v>
      </c>
    </row>
    <row r="241" spans="1:13">
      <c r="A241" s="2" t="s">
        <v>5883</v>
      </c>
      <c r="B241" s="4">
        <f t="shared" si="15"/>
        <v>6.0069444444444446E-2</v>
      </c>
      <c r="C241" s="3">
        <f t="shared" si="16"/>
        <v>2.7777777777777818E-3</v>
      </c>
      <c r="D241" s="3">
        <f t="shared" si="19"/>
        <v>2.6967592592592599E-3</v>
      </c>
      <c r="F241" s="2">
        <v>20</v>
      </c>
      <c r="G241" s="2">
        <v>18</v>
      </c>
      <c r="H241" s="27">
        <f t="shared" si="17"/>
        <v>19</v>
      </c>
      <c r="I241" s="35">
        <f t="shared" si="18"/>
        <v>-0.1</v>
      </c>
      <c r="L241" s="2" t="s">
        <v>114</v>
      </c>
      <c r="M241" s="2" t="s">
        <v>114</v>
      </c>
    </row>
    <row r="242" spans="1:13">
      <c r="A242" s="2" t="s">
        <v>5884</v>
      </c>
      <c r="B242" s="4">
        <f t="shared" si="15"/>
        <v>6.008101851851852E-2</v>
      </c>
      <c r="C242" s="3">
        <f t="shared" si="16"/>
        <v>2.7893518518518554E-3</v>
      </c>
      <c r="D242" s="3">
        <f t="shared" si="19"/>
        <v>2.7083333333333334E-3</v>
      </c>
      <c r="F242" s="2">
        <v>20</v>
      </c>
      <c r="G242" s="2">
        <v>18</v>
      </c>
      <c r="H242" s="27">
        <f t="shared" si="17"/>
        <v>19</v>
      </c>
      <c r="I242" s="35">
        <f t="shared" si="18"/>
        <v>-0.1</v>
      </c>
      <c r="L242" s="2" t="s">
        <v>114</v>
      </c>
      <c r="M242" s="2" t="s">
        <v>114</v>
      </c>
    </row>
    <row r="243" spans="1:13">
      <c r="A243" s="2" t="s">
        <v>5885</v>
      </c>
      <c r="B243" s="4">
        <f t="shared" si="15"/>
        <v>6.0092592592592593E-2</v>
      </c>
      <c r="C243" s="3">
        <f t="shared" si="16"/>
        <v>2.8009259259259289E-3</v>
      </c>
      <c r="D243" s="3">
        <f t="shared" si="19"/>
        <v>2.719907407407407E-3</v>
      </c>
      <c r="F243" s="2">
        <v>21</v>
      </c>
      <c r="G243" s="2">
        <v>20</v>
      </c>
      <c r="H243" s="27">
        <f t="shared" si="17"/>
        <v>20.5</v>
      </c>
      <c r="I243" s="35">
        <f t="shared" si="18"/>
        <v>-4.7619047619047616E-2</v>
      </c>
      <c r="L243" s="2" t="s">
        <v>114</v>
      </c>
      <c r="M243" s="2" t="s">
        <v>114</v>
      </c>
    </row>
    <row r="244" spans="1:13" s="6" customFormat="1" ht="14.25" customHeight="1">
      <c r="A244" s="6" t="s">
        <v>5886</v>
      </c>
      <c r="B244" s="7">
        <f t="shared" si="15"/>
        <v>6.0104166666666667E-2</v>
      </c>
      <c r="C244" s="8">
        <f t="shared" si="16"/>
        <v>2.8125000000000025E-3</v>
      </c>
      <c r="D244" s="8">
        <f t="shared" si="19"/>
        <v>2.7314814814814806E-3</v>
      </c>
      <c r="F244" s="6">
        <v>22</v>
      </c>
      <c r="G244" s="6">
        <v>20</v>
      </c>
      <c r="H244" s="28">
        <f t="shared" si="17"/>
        <v>21</v>
      </c>
      <c r="I244" s="37">
        <f t="shared" si="18"/>
        <v>-9.0909090909090912E-2</v>
      </c>
      <c r="J244" s="6">
        <v>1</v>
      </c>
      <c r="L244" s="6" t="s">
        <v>114</v>
      </c>
      <c r="M244" s="6" t="s">
        <v>114</v>
      </c>
    </row>
    <row r="245" spans="1:13">
      <c r="A245" s="2" t="s">
        <v>5887</v>
      </c>
      <c r="B245" s="4">
        <f t="shared" si="15"/>
        <v>6.011574074074074E-2</v>
      </c>
      <c r="C245" s="3">
        <f t="shared" si="16"/>
        <v>2.8240740740740761E-3</v>
      </c>
      <c r="D245" s="3">
        <f t="shared" si="19"/>
        <v>2.7430555555555541E-3</v>
      </c>
      <c r="F245" s="2">
        <v>23</v>
      </c>
      <c r="G245" s="2">
        <v>21</v>
      </c>
      <c r="H245" s="27">
        <f t="shared" si="17"/>
        <v>22</v>
      </c>
      <c r="I245" s="35">
        <f t="shared" si="18"/>
        <v>-8.6956521739130432E-2</v>
      </c>
      <c r="L245" s="2" t="s">
        <v>114</v>
      </c>
      <c r="M245" s="2" t="s">
        <v>114</v>
      </c>
    </row>
    <row r="246" spans="1:13">
      <c r="A246" s="2" t="s">
        <v>5888</v>
      </c>
      <c r="B246" s="4">
        <f t="shared" si="15"/>
        <v>6.0127314814814814E-2</v>
      </c>
      <c r="C246" s="3">
        <f t="shared" si="16"/>
        <v>2.8356481481481496E-3</v>
      </c>
      <c r="D246" s="3">
        <f t="shared" si="19"/>
        <v>2.7546296296296277E-3</v>
      </c>
      <c r="F246" s="2">
        <v>23</v>
      </c>
      <c r="G246" s="2">
        <v>21</v>
      </c>
      <c r="H246" s="27">
        <f t="shared" si="17"/>
        <v>22</v>
      </c>
      <c r="I246" s="35">
        <f t="shared" si="18"/>
        <v>-8.6956521739130432E-2</v>
      </c>
      <c r="L246" s="2" t="s">
        <v>114</v>
      </c>
      <c r="M246" s="2" t="s">
        <v>114</v>
      </c>
    </row>
    <row r="247" spans="1:13">
      <c r="A247" s="2" t="s">
        <v>5889</v>
      </c>
      <c r="B247" s="4">
        <f t="shared" si="15"/>
        <v>6.0138888888888888E-2</v>
      </c>
      <c r="C247" s="3">
        <f t="shared" si="16"/>
        <v>2.8472222222222232E-3</v>
      </c>
      <c r="D247" s="3">
        <f t="shared" si="19"/>
        <v>2.7662037037037013E-3</v>
      </c>
      <c r="F247" s="2">
        <v>23</v>
      </c>
      <c r="G247" s="2">
        <v>21</v>
      </c>
      <c r="H247" s="27">
        <f t="shared" si="17"/>
        <v>22</v>
      </c>
      <c r="I247" s="35">
        <f t="shared" si="18"/>
        <v>-8.6956521739130432E-2</v>
      </c>
      <c r="L247" s="2" t="s">
        <v>114</v>
      </c>
      <c r="M247" s="2" t="s">
        <v>114</v>
      </c>
    </row>
    <row r="248" spans="1:13">
      <c r="A248" s="2" t="s">
        <v>5890</v>
      </c>
      <c r="B248" s="4">
        <f t="shared" si="15"/>
        <v>6.0150462962962961E-2</v>
      </c>
      <c r="C248" s="3">
        <f t="shared" si="16"/>
        <v>2.8587962962962968E-3</v>
      </c>
      <c r="D248" s="3">
        <f t="shared" si="19"/>
        <v>2.7777777777777748E-3</v>
      </c>
      <c r="F248" s="2">
        <v>24</v>
      </c>
      <c r="G248" s="2">
        <v>22</v>
      </c>
      <c r="H248" s="27">
        <f t="shared" si="17"/>
        <v>23</v>
      </c>
      <c r="I248" s="35">
        <f t="shared" si="18"/>
        <v>-8.3333333333333329E-2</v>
      </c>
      <c r="L248" s="2" t="s">
        <v>114</v>
      </c>
      <c r="M248" s="2" t="s">
        <v>114</v>
      </c>
    </row>
    <row r="249" spans="1:13">
      <c r="A249" s="2" t="s">
        <v>5891</v>
      </c>
      <c r="B249" s="4">
        <f t="shared" si="15"/>
        <v>6.0162037037037035E-2</v>
      </c>
      <c r="C249" s="3">
        <f t="shared" si="16"/>
        <v>2.8703703703703703E-3</v>
      </c>
      <c r="D249" s="3">
        <f t="shared" si="19"/>
        <v>2.7893518518518484E-3</v>
      </c>
      <c r="F249" s="2">
        <v>24</v>
      </c>
      <c r="G249" s="2">
        <v>22</v>
      </c>
      <c r="H249" s="27">
        <f t="shared" si="17"/>
        <v>23</v>
      </c>
      <c r="I249" s="35">
        <f t="shared" si="18"/>
        <v>-8.3333333333333329E-2</v>
      </c>
      <c r="L249" s="2" t="s">
        <v>114</v>
      </c>
      <c r="M249" s="2" t="s">
        <v>114</v>
      </c>
    </row>
    <row r="250" spans="1:13">
      <c r="A250" s="2" t="s">
        <v>5892</v>
      </c>
      <c r="B250" s="4">
        <f t="shared" si="15"/>
        <v>6.0173611111111108E-2</v>
      </c>
      <c r="C250" s="3">
        <f t="shared" si="16"/>
        <v>2.8819444444444439E-3</v>
      </c>
      <c r="D250" s="3">
        <f t="shared" si="19"/>
        <v>2.800925925925922E-3</v>
      </c>
      <c r="F250" s="2">
        <v>24</v>
      </c>
      <c r="G250" s="2">
        <v>22</v>
      </c>
      <c r="H250" s="27">
        <f t="shared" si="17"/>
        <v>23</v>
      </c>
      <c r="I250" s="35">
        <f t="shared" si="18"/>
        <v>-8.3333333333333329E-2</v>
      </c>
      <c r="L250" s="2" t="s">
        <v>114</v>
      </c>
      <c r="M250" s="2" t="s">
        <v>114</v>
      </c>
    </row>
    <row r="251" spans="1:13">
      <c r="A251" s="2" t="s">
        <v>5893</v>
      </c>
      <c r="B251" s="4">
        <f t="shared" si="15"/>
        <v>6.0185185185185182E-2</v>
      </c>
      <c r="C251" s="3">
        <f t="shared" si="16"/>
        <v>2.8935185185185175E-3</v>
      </c>
      <c r="D251" s="3">
        <f t="shared" si="19"/>
        <v>2.8124999999999956E-3</v>
      </c>
      <c r="F251" s="2">
        <v>24</v>
      </c>
      <c r="G251" s="2">
        <v>22</v>
      </c>
      <c r="H251" s="27">
        <f t="shared" si="17"/>
        <v>23</v>
      </c>
      <c r="I251" s="35">
        <f t="shared" si="18"/>
        <v>-8.3333333333333329E-2</v>
      </c>
      <c r="L251" s="2" t="s">
        <v>114</v>
      </c>
      <c r="M251" s="2" t="s">
        <v>114</v>
      </c>
    </row>
    <row r="252" spans="1:13">
      <c r="A252" s="2" t="s">
        <v>5894</v>
      </c>
      <c r="B252" s="4">
        <f t="shared" si="15"/>
        <v>6.0196759259259262E-2</v>
      </c>
      <c r="C252" s="3">
        <f t="shared" si="16"/>
        <v>2.905092592592598E-3</v>
      </c>
      <c r="D252" s="3">
        <f t="shared" si="19"/>
        <v>2.8240740740740761E-3</v>
      </c>
      <c r="F252" s="2">
        <v>24</v>
      </c>
      <c r="G252" s="2">
        <v>22</v>
      </c>
      <c r="H252" s="27">
        <f t="shared" si="17"/>
        <v>23</v>
      </c>
      <c r="I252" s="35">
        <f t="shared" si="18"/>
        <v>-8.3333333333333329E-2</v>
      </c>
      <c r="L252" s="2" t="s">
        <v>114</v>
      </c>
      <c r="M252" s="2" t="s">
        <v>114</v>
      </c>
    </row>
    <row r="253" spans="1:13">
      <c r="A253" s="2" t="s">
        <v>5895</v>
      </c>
      <c r="B253" s="4">
        <f t="shared" si="15"/>
        <v>6.0208333333333336E-2</v>
      </c>
      <c r="C253" s="3">
        <f t="shared" si="16"/>
        <v>2.9166666666666716E-3</v>
      </c>
      <c r="D253" s="3">
        <f t="shared" si="19"/>
        <v>2.8356481481481496E-3</v>
      </c>
      <c r="F253" s="2">
        <v>24</v>
      </c>
      <c r="G253" s="2">
        <v>22</v>
      </c>
      <c r="H253" s="27">
        <f t="shared" si="17"/>
        <v>23</v>
      </c>
      <c r="I253" s="35">
        <f t="shared" si="18"/>
        <v>-8.3333333333333329E-2</v>
      </c>
      <c r="L253" s="2" t="s">
        <v>114</v>
      </c>
      <c r="M253" s="2" t="s">
        <v>114</v>
      </c>
    </row>
    <row r="254" spans="1:13">
      <c r="A254" s="2" t="s">
        <v>5896</v>
      </c>
      <c r="B254" s="4">
        <f t="shared" si="15"/>
        <v>6.0219907407407409E-2</v>
      </c>
      <c r="C254" s="3">
        <f t="shared" si="16"/>
        <v>2.9282407407407451E-3</v>
      </c>
      <c r="D254" s="3">
        <f t="shared" si="19"/>
        <v>2.8472222222222232E-3</v>
      </c>
      <c r="F254" s="2">
        <v>24</v>
      </c>
      <c r="G254" s="2">
        <v>22</v>
      </c>
      <c r="H254" s="27">
        <f t="shared" si="17"/>
        <v>23</v>
      </c>
      <c r="I254" s="35">
        <f t="shared" si="18"/>
        <v>-8.3333333333333329E-2</v>
      </c>
      <c r="L254" s="2" t="s">
        <v>114</v>
      </c>
      <c r="M254" s="2" t="s">
        <v>114</v>
      </c>
    </row>
    <row r="255" spans="1:13">
      <c r="A255" s="2" t="s">
        <v>5897</v>
      </c>
      <c r="B255" s="4">
        <f t="shared" si="15"/>
        <v>6.0231481481481483E-2</v>
      </c>
      <c r="C255" s="3">
        <f t="shared" si="16"/>
        <v>2.9398148148148187E-3</v>
      </c>
      <c r="D255" s="3">
        <f t="shared" si="19"/>
        <v>2.8587962962962968E-3</v>
      </c>
      <c r="F255" s="2">
        <v>24</v>
      </c>
      <c r="G255" s="2">
        <v>22</v>
      </c>
      <c r="H255" s="27">
        <f t="shared" si="17"/>
        <v>23</v>
      </c>
      <c r="I255" s="35">
        <f t="shared" si="18"/>
        <v>-8.3333333333333329E-2</v>
      </c>
      <c r="L255" s="2" t="s">
        <v>114</v>
      </c>
      <c r="M255" s="2" t="s">
        <v>114</v>
      </c>
    </row>
    <row r="256" spans="1:13">
      <c r="A256" s="2" t="s">
        <v>5898</v>
      </c>
      <c r="B256" s="4">
        <f t="shared" si="15"/>
        <v>6.0243055555555557E-2</v>
      </c>
      <c r="C256" s="3">
        <f t="shared" si="16"/>
        <v>2.9513888888888923E-3</v>
      </c>
      <c r="D256" s="3">
        <f t="shared" si="19"/>
        <v>2.8703703703703703E-3</v>
      </c>
      <c r="F256" s="2">
        <v>24</v>
      </c>
      <c r="G256" s="2">
        <v>23</v>
      </c>
      <c r="H256" s="27">
        <f t="shared" si="17"/>
        <v>23.5</v>
      </c>
      <c r="I256" s="35">
        <f t="shared" si="18"/>
        <v>-4.1666666666666664E-2</v>
      </c>
      <c r="L256" s="2" t="s">
        <v>114</v>
      </c>
      <c r="M256" s="2" t="s">
        <v>114</v>
      </c>
    </row>
    <row r="257" spans="1:13" s="6" customFormat="1">
      <c r="A257" s="6" t="s">
        <v>5899</v>
      </c>
      <c r="B257" s="7">
        <f t="shared" si="15"/>
        <v>6.025462962962963E-2</v>
      </c>
      <c r="C257" s="8">
        <f t="shared" si="16"/>
        <v>2.9629629629629659E-3</v>
      </c>
      <c r="D257" s="8">
        <f t="shared" si="19"/>
        <v>2.8819444444444439E-3</v>
      </c>
      <c r="F257" s="6">
        <v>26</v>
      </c>
      <c r="G257" s="6">
        <v>24</v>
      </c>
      <c r="H257" s="28">
        <f t="shared" si="17"/>
        <v>25</v>
      </c>
      <c r="I257" s="37">
        <f t="shared" si="18"/>
        <v>-7.6923076923076927E-2</v>
      </c>
      <c r="J257" s="6">
        <v>1</v>
      </c>
      <c r="L257" s="6" t="s">
        <v>114</v>
      </c>
      <c r="M257" s="6" t="s">
        <v>114</v>
      </c>
    </row>
    <row r="258" spans="1:13">
      <c r="A258" s="2" t="s">
        <v>5900</v>
      </c>
      <c r="B258" s="4">
        <f t="shared" si="15"/>
        <v>6.0266203703703704E-2</v>
      </c>
      <c r="C258" s="3">
        <f t="shared" si="16"/>
        <v>2.9745370370370394E-3</v>
      </c>
      <c r="D258" s="3">
        <f t="shared" si="19"/>
        <v>2.8935185185185175E-3</v>
      </c>
      <c r="F258" s="2">
        <v>26</v>
      </c>
      <c r="G258" s="2">
        <v>24</v>
      </c>
      <c r="H258" s="27">
        <f t="shared" si="17"/>
        <v>25</v>
      </c>
      <c r="I258" s="35">
        <f t="shared" si="18"/>
        <v>-7.6923076923076927E-2</v>
      </c>
      <c r="L258" s="2" t="s">
        <v>114</v>
      </c>
      <c r="M258" s="2" t="s">
        <v>114</v>
      </c>
    </row>
    <row r="259" spans="1:13">
      <c r="A259" s="2" t="s">
        <v>5901</v>
      </c>
      <c r="B259" s="4">
        <f t="shared" ref="B259:B322" si="20">TIMEVALUE(MID(A259,9,9))</f>
        <v>6.0277777777777777E-2</v>
      </c>
      <c r="C259" s="3">
        <f t="shared" ref="C259:C322" si="21">B259-$B$2</f>
        <v>2.986111111111113E-3</v>
      </c>
      <c r="D259" s="3">
        <f t="shared" si="19"/>
        <v>2.9050925925925911E-3</v>
      </c>
      <c r="F259" s="2">
        <v>26</v>
      </c>
      <c r="G259" s="2">
        <v>24</v>
      </c>
      <c r="H259" s="27">
        <f t="shared" ref="H259:H322" si="22">(F259+G259)/2</f>
        <v>25</v>
      </c>
      <c r="I259" s="35">
        <f t="shared" ref="I259:I322" si="23">(G259-F259)/F259</f>
        <v>-7.6923076923076927E-2</v>
      </c>
      <c r="L259" s="2" t="s">
        <v>114</v>
      </c>
      <c r="M259" s="2" t="s">
        <v>114</v>
      </c>
    </row>
    <row r="260" spans="1:13">
      <c r="A260" s="2" t="s">
        <v>5902</v>
      </c>
      <c r="B260" s="4">
        <f t="shared" si="20"/>
        <v>6.0289351851851851E-2</v>
      </c>
      <c r="C260" s="3">
        <f t="shared" si="21"/>
        <v>2.9976851851851866E-3</v>
      </c>
      <c r="D260" s="3">
        <f t="shared" si="19"/>
        <v>2.9166666666666646E-3</v>
      </c>
      <c r="F260" s="2">
        <v>26</v>
      </c>
      <c r="G260" s="2">
        <v>25</v>
      </c>
      <c r="H260" s="27">
        <f t="shared" si="22"/>
        <v>25.5</v>
      </c>
      <c r="I260" s="35">
        <f t="shared" si="23"/>
        <v>-3.8461538461538464E-2</v>
      </c>
      <c r="L260" s="2" t="s">
        <v>114</v>
      </c>
      <c r="M260" s="2" t="s">
        <v>114</v>
      </c>
    </row>
    <row r="261" spans="1:13">
      <c r="A261" s="2" t="s">
        <v>5903</v>
      </c>
      <c r="B261" s="4">
        <f t="shared" si="20"/>
        <v>6.0300925925925924E-2</v>
      </c>
      <c r="C261" s="3">
        <f t="shared" si="21"/>
        <v>3.0092592592592601E-3</v>
      </c>
      <c r="D261" s="3">
        <f t="shared" si="19"/>
        <v>2.9282407407407382E-3</v>
      </c>
      <c r="F261" s="2">
        <v>27</v>
      </c>
      <c r="G261" s="2">
        <v>26</v>
      </c>
      <c r="H261" s="27">
        <f t="shared" si="22"/>
        <v>26.5</v>
      </c>
      <c r="I261" s="35">
        <f t="shared" si="23"/>
        <v>-3.7037037037037035E-2</v>
      </c>
      <c r="L261" s="2" t="s">
        <v>114</v>
      </c>
      <c r="M261" s="2" t="s">
        <v>114</v>
      </c>
    </row>
    <row r="262" spans="1:13">
      <c r="A262" s="2" t="s">
        <v>5904</v>
      </c>
      <c r="B262" s="4">
        <f t="shared" si="20"/>
        <v>6.0312499999999998E-2</v>
      </c>
      <c r="C262" s="3">
        <f t="shared" si="21"/>
        <v>3.0208333333333337E-3</v>
      </c>
      <c r="D262" s="3">
        <f t="shared" si="19"/>
        <v>2.9398148148148118E-3</v>
      </c>
      <c r="F262" s="2">
        <v>28</v>
      </c>
      <c r="G262" s="2">
        <v>26</v>
      </c>
      <c r="H262" s="27">
        <f t="shared" si="22"/>
        <v>27</v>
      </c>
      <c r="I262" s="35">
        <f t="shared" si="23"/>
        <v>-7.1428571428571425E-2</v>
      </c>
      <c r="L262" s="2" t="s">
        <v>114</v>
      </c>
      <c r="M262" s="2" t="s">
        <v>114</v>
      </c>
    </row>
    <row r="263" spans="1:13">
      <c r="A263" s="2" t="s">
        <v>5905</v>
      </c>
      <c r="B263" s="4">
        <f t="shared" si="20"/>
        <v>6.0324074074074072E-2</v>
      </c>
      <c r="C263" s="3">
        <f t="shared" si="21"/>
        <v>3.0324074074074073E-3</v>
      </c>
      <c r="D263" s="3">
        <f t="shared" si="19"/>
        <v>2.9513888888888853E-3</v>
      </c>
      <c r="F263" s="2">
        <v>28</v>
      </c>
      <c r="G263" s="2">
        <v>26</v>
      </c>
      <c r="H263" s="27">
        <f t="shared" si="22"/>
        <v>27</v>
      </c>
      <c r="I263" s="35">
        <f t="shared" si="23"/>
        <v>-7.1428571428571425E-2</v>
      </c>
      <c r="L263" s="2" t="s">
        <v>114</v>
      </c>
      <c r="M263" s="2" t="s">
        <v>114</v>
      </c>
    </row>
    <row r="264" spans="1:13">
      <c r="A264" s="2" t="s">
        <v>5906</v>
      </c>
      <c r="B264" s="4">
        <f t="shared" si="20"/>
        <v>6.0335648148148145E-2</v>
      </c>
      <c r="C264" s="3">
        <f t="shared" si="21"/>
        <v>3.0439814814814808E-3</v>
      </c>
      <c r="D264" s="3">
        <f t="shared" si="19"/>
        <v>2.9629629629629589E-3</v>
      </c>
      <c r="F264" s="2">
        <v>28</v>
      </c>
      <c r="G264" s="2">
        <v>26</v>
      </c>
      <c r="H264" s="27">
        <f t="shared" si="22"/>
        <v>27</v>
      </c>
      <c r="I264" s="35">
        <f t="shared" si="23"/>
        <v>-7.1428571428571425E-2</v>
      </c>
      <c r="L264" s="2" t="s">
        <v>114</v>
      </c>
      <c r="M264" s="2" t="s">
        <v>114</v>
      </c>
    </row>
    <row r="265" spans="1:13">
      <c r="A265" s="2" t="s">
        <v>5907</v>
      </c>
      <c r="B265" s="4">
        <f t="shared" si="20"/>
        <v>6.0347222222222219E-2</v>
      </c>
      <c r="C265" s="3">
        <f t="shared" si="21"/>
        <v>3.0555555555555544E-3</v>
      </c>
      <c r="D265" s="3">
        <f t="shared" si="19"/>
        <v>2.9745370370370325E-3</v>
      </c>
      <c r="F265" s="2">
        <v>28</v>
      </c>
      <c r="G265" s="2">
        <v>26</v>
      </c>
      <c r="H265" s="27">
        <f t="shared" si="22"/>
        <v>27</v>
      </c>
      <c r="I265" s="35">
        <f t="shared" si="23"/>
        <v>-7.1428571428571425E-2</v>
      </c>
      <c r="L265" s="2" t="s">
        <v>114</v>
      </c>
      <c r="M265" s="2" t="s">
        <v>114</v>
      </c>
    </row>
    <row r="266" spans="1:13">
      <c r="A266" s="2" t="s">
        <v>5908</v>
      </c>
      <c r="B266" s="4">
        <f t="shared" si="20"/>
        <v>6.0358796296296299E-2</v>
      </c>
      <c r="C266" s="3">
        <f t="shared" si="21"/>
        <v>3.0671296296296349E-3</v>
      </c>
      <c r="D266" s="3">
        <f t="shared" ref="D266:D329" si="24">C266-$C$9</f>
        <v>2.986111111111113E-3</v>
      </c>
      <c r="F266" s="2">
        <v>28</v>
      </c>
      <c r="G266" s="2">
        <v>26</v>
      </c>
      <c r="H266" s="27">
        <f t="shared" si="22"/>
        <v>27</v>
      </c>
      <c r="I266" s="35">
        <f t="shared" si="23"/>
        <v>-7.1428571428571425E-2</v>
      </c>
      <c r="L266" s="2" t="s">
        <v>114</v>
      </c>
      <c r="M266" s="2" t="s">
        <v>114</v>
      </c>
    </row>
    <row r="267" spans="1:13">
      <c r="A267" s="2" t="s">
        <v>5909</v>
      </c>
      <c r="B267" s="4">
        <f t="shared" si="20"/>
        <v>6.0370370370370373E-2</v>
      </c>
      <c r="C267" s="3">
        <f t="shared" si="21"/>
        <v>3.0787037037037085E-3</v>
      </c>
      <c r="D267" s="3">
        <f t="shared" si="24"/>
        <v>2.9976851851851866E-3</v>
      </c>
      <c r="F267" s="2">
        <v>28</v>
      </c>
      <c r="G267" s="2">
        <v>26</v>
      </c>
      <c r="H267" s="27">
        <f t="shared" si="22"/>
        <v>27</v>
      </c>
      <c r="I267" s="35">
        <f t="shared" si="23"/>
        <v>-7.1428571428571425E-2</v>
      </c>
      <c r="L267" s="2" t="s">
        <v>114</v>
      </c>
      <c r="M267" s="2" t="s">
        <v>114</v>
      </c>
    </row>
    <row r="268" spans="1:13">
      <c r="A268" s="2" t="s">
        <v>5910</v>
      </c>
      <c r="B268" s="4">
        <f t="shared" si="20"/>
        <v>6.0381944444444446E-2</v>
      </c>
      <c r="C268" s="3">
        <f t="shared" si="21"/>
        <v>3.0902777777777821E-3</v>
      </c>
      <c r="D268" s="3">
        <f t="shared" si="24"/>
        <v>3.0092592592592601E-3</v>
      </c>
      <c r="F268" s="2">
        <v>28</v>
      </c>
      <c r="G268" s="2">
        <v>26</v>
      </c>
      <c r="H268" s="27">
        <f t="shared" si="22"/>
        <v>27</v>
      </c>
      <c r="I268" s="35">
        <f t="shared" si="23"/>
        <v>-7.1428571428571425E-2</v>
      </c>
      <c r="L268" s="2" t="s">
        <v>114</v>
      </c>
      <c r="M268" s="2" t="s">
        <v>114</v>
      </c>
    </row>
    <row r="269" spans="1:13" s="6" customFormat="1">
      <c r="A269" s="6" t="s">
        <v>5911</v>
      </c>
      <c r="B269" s="7">
        <f t="shared" si="20"/>
        <v>6.039351851851852E-2</v>
      </c>
      <c r="C269" s="8">
        <f t="shared" si="21"/>
        <v>3.1018518518518556E-3</v>
      </c>
      <c r="D269" s="8">
        <f t="shared" si="24"/>
        <v>3.0208333333333337E-3</v>
      </c>
      <c r="F269" s="6">
        <v>28</v>
      </c>
      <c r="G269" s="6">
        <v>26</v>
      </c>
      <c r="H269" s="28">
        <f t="shared" si="22"/>
        <v>27</v>
      </c>
      <c r="I269" s="37">
        <f t="shared" si="23"/>
        <v>-7.1428571428571425E-2</v>
      </c>
      <c r="J269" s="6">
        <v>1</v>
      </c>
      <c r="L269" s="6" t="s">
        <v>114</v>
      </c>
      <c r="M269" s="6" t="s">
        <v>114</v>
      </c>
    </row>
    <row r="270" spans="1:13">
      <c r="A270" s="2" t="s">
        <v>5912</v>
      </c>
      <c r="B270" s="4">
        <f t="shared" si="20"/>
        <v>6.0405092592592594E-2</v>
      </c>
      <c r="C270" s="3">
        <f t="shared" si="21"/>
        <v>3.1134259259259292E-3</v>
      </c>
      <c r="D270" s="3">
        <f t="shared" si="24"/>
        <v>3.0324074074074073E-3</v>
      </c>
      <c r="F270" s="2">
        <v>28</v>
      </c>
      <c r="G270" s="2">
        <v>26</v>
      </c>
      <c r="H270" s="27">
        <f t="shared" si="22"/>
        <v>27</v>
      </c>
      <c r="I270" s="35">
        <f t="shared" si="23"/>
        <v>-7.1428571428571425E-2</v>
      </c>
      <c r="L270" s="2" t="s">
        <v>114</v>
      </c>
      <c r="M270" s="2" t="s">
        <v>114</v>
      </c>
    </row>
    <row r="271" spans="1:13">
      <c r="A271" s="2" t="s">
        <v>5913</v>
      </c>
      <c r="B271" s="4">
        <f t="shared" si="20"/>
        <v>6.0416666666666667E-2</v>
      </c>
      <c r="C271" s="3">
        <f t="shared" si="21"/>
        <v>3.1250000000000028E-3</v>
      </c>
      <c r="D271" s="3">
        <f t="shared" si="24"/>
        <v>3.0439814814814808E-3</v>
      </c>
      <c r="F271" s="2">
        <v>28</v>
      </c>
      <c r="G271" s="2">
        <v>26</v>
      </c>
      <c r="H271" s="27">
        <f t="shared" si="22"/>
        <v>27</v>
      </c>
      <c r="I271" s="35">
        <f t="shared" si="23"/>
        <v>-7.1428571428571425E-2</v>
      </c>
      <c r="L271" s="2" t="s">
        <v>114</v>
      </c>
      <c r="M271" s="2" t="s">
        <v>114</v>
      </c>
    </row>
    <row r="272" spans="1:13">
      <c r="A272" s="2" t="s">
        <v>5914</v>
      </c>
      <c r="B272" s="4">
        <f t="shared" si="20"/>
        <v>6.0428240740740741E-2</v>
      </c>
      <c r="C272" s="3">
        <f t="shared" si="21"/>
        <v>3.1365740740740763E-3</v>
      </c>
      <c r="D272" s="3">
        <f t="shared" si="24"/>
        <v>3.0555555555555544E-3</v>
      </c>
      <c r="F272" s="2">
        <v>28</v>
      </c>
      <c r="G272" s="2">
        <v>26</v>
      </c>
      <c r="H272" s="27">
        <f t="shared" si="22"/>
        <v>27</v>
      </c>
      <c r="I272" s="35">
        <f t="shared" si="23"/>
        <v>-7.1428571428571425E-2</v>
      </c>
      <c r="L272" s="2" t="s">
        <v>114</v>
      </c>
      <c r="M272" s="2" t="s">
        <v>114</v>
      </c>
    </row>
    <row r="273" spans="1:13">
      <c r="A273" s="2" t="s">
        <v>5915</v>
      </c>
      <c r="B273" s="4">
        <f t="shared" si="20"/>
        <v>6.0439814814814814E-2</v>
      </c>
      <c r="C273" s="3">
        <f t="shared" si="21"/>
        <v>3.1481481481481499E-3</v>
      </c>
      <c r="D273" s="3">
        <f t="shared" si="24"/>
        <v>3.067129629629628E-3</v>
      </c>
      <c r="F273" s="2">
        <v>28</v>
      </c>
      <c r="G273" s="2">
        <v>26</v>
      </c>
      <c r="H273" s="27">
        <f t="shared" si="22"/>
        <v>27</v>
      </c>
      <c r="I273" s="35">
        <f t="shared" si="23"/>
        <v>-7.1428571428571425E-2</v>
      </c>
      <c r="L273" s="2" t="s">
        <v>114</v>
      </c>
      <c r="M273" s="2" t="s">
        <v>114</v>
      </c>
    </row>
    <row r="274" spans="1:13">
      <c r="A274" s="2" t="s">
        <v>5916</v>
      </c>
      <c r="B274" s="4">
        <f t="shared" si="20"/>
        <v>6.0451388888888888E-2</v>
      </c>
      <c r="C274" s="3">
        <f t="shared" si="21"/>
        <v>3.1597222222222235E-3</v>
      </c>
      <c r="D274" s="3">
        <f t="shared" si="24"/>
        <v>3.0787037037037016E-3</v>
      </c>
      <c r="F274" s="2">
        <v>28</v>
      </c>
      <c r="G274" s="2">
        <v>26</v>
      </c>
      <c r="H274" s="27">
        <f t="shared" si="22"/>
        <v>27</v>
      </c>
      <c r="I274" s="35">
        <f t="shared" si="23"/>
        <v>-7.1428571428571425E-2</v>
      </c>
      <c r="L274" s="2" t="s">
        <v>114</v>
      </c>
      <c r="M274" s="2" t="s">
        <v>114</v>
      </c>
    </row>
    <row r="275" spans="1:13">
      <c r="A275" s="2" t="s">
        <v>5917</v>
      </c>
      <c r="B275" s="4">
        <f t="shared" si="20"/>
        <v>6.0462962962962961E-2</v>
      </c>
      <c r="C275" s="3">
        <f t="shared" si="21"/>
        <v>3.1712962962962971E-3</v>
      </c>
      <c r="D275" s="3">
        <f t="shared" si="24"/>
        <v>3.0902777777777751E-3</v>
      </c>
      <c r="F275" s="2">
        <v>28</v>
      </c>
      <c r="G275" s="2">
        <v>26</v>
      </c>
      <c r="H275" s="27">
        <f t="shared" si="22"/>
        <v>27</v>
      </c>
      <c r="I275" s="35">
        <f t="shared" si="23"/>
        <v>-7.1428571428571425E-2</v>
      </c>
      <c r="L275" s="2" t="s">
        <v>114</v>
      </c>
      <c r="M275" s="2" t="s">
        <v>114</v>
      </c>
    </row>
    <row r="276" spans="1:13">
      <c r="A276" s="2" t="s">
        <v>5918</v>
      </c>
      <c r="B276" s="4">
        <f t="shared" si="20"/>
        <v>6.0474537037037035E-2</v>
      </c>
      <c r="C276" s="3">
        <f t="shared" si="21"/>
        <v>3.1828703703703706E-3</v>
      </c>
      <c r="D276" s="3">
        <f t="shared" si="24"/>
        <v>3.1018518518518487E-3</v>
      </c>
      <c r="F276" s="2">
        <v>28</v>
      </c>
      <c r="G276" s="2">
        <v>26</v>
      </c>
      <c r="H276" s="27">
        <f t="shared" si="22"/>
        <v>27</v>
      </c>
      <c r="I276" s="35">
        <f t="shared" si="23"/>
        <v>-7.1428571428571425E-2</v>
      </c>
      <c r="L276" s="2" t="s">
        <v>114</v>
      </c>
      <c r="M276" s="2" t="s">
        <v>114</v>
      </c>
    </row>
    <row r="277" spans="1:13">
      <c r="A277" s="2" t="s">
        <v>5919</v>
      </c>
      <c r="B277" s="4">
        <f t="shared" si="20"/>
        <v>6.0486111111111109E-2</v>
      </c>
      <c r="C277" s="3">
        <f t="shared" si="21"/>
        <v>3.1944444444444442E-3</v>
      </c>
      <c r="D277" s="3">
        <f t="shared" si="24"/>
        <v>3.1134259259259223E-3</v>
      </c>
      <c r="F277" s="2">
        <v>28</v>
      </c>
      <c r="G277" s="2">
        <v>26</v>
      </c>
      <c r="H277" s="27">
        <f t="shared" si="22"/>
        <v>27</v>
      </c>
      <c r="I277" s="35">
        <f t="shared" si="23"/>
        <v>-7.1428571428571425E-2</v>
      </c>
      <c r="L277" s="2" t="s">
        <v>114</v>
      </c>
      <c r="M277" s="2" t="s">
        <v>114</v>
      </c>
    </row>
    <row r="278" spans="1:13">
      <c r="A278" s="2" t="s">
        <v>5920</v>
      </c>
      <c r="B278" s="4">
        <f t="shared" si="20"/>
        <v>6.0497685185185182E-2</v>
      </c>
      <c r="C278" s="3">
        <f t="shared" si="21"/>
        <v>3.2060185185185178E-3</v>
      </c>
      <c r="D278" s="3">
        <f t="shared" si="24"/>
        <v>3.1249999999999958E-3</v>
      </c>
      <c r="F278" s="2">
        <v>28</v>
      </c>
      <c r="G278" s="2">
        <v>26</v>
      </c>
      <c r="H278" s="27">
        <f t="shared" si="22"/>
        <v>27</v>
      </c>
      <c r="I278" s="35">
        <f t="shared" si="23"/>
        <v>-7.1428571428571425E-2</v>
      </c>
      <c r="L278" s="2" t="s">
        <v>114</v>
      </c>
      <c r="M278" s="2" t="s">
        <v>114</v>
      </c>
    </row>
    <row r="279" spans="1:13" s="6" customFormat="1">
      <c r="A279" s="6" t="s">
        <v>5921</v>
      </c>
      <c r="B279" s="7">
        <f t="shared" si="20"/>
        <v>6.0520833333333336E-2</v>
      </c>
      <c r="C279" s="8">
        <f t="shared" si="21"/>
        <v>3.2291666666666718E-3</v>
      </c>
      <c r="D279" s="8">
        <f t="shared" si="24"/>
        <v>3.1481481481481499E-3</v>
      </c>
      <c r="F279" s="6">
        <v>28</v>
      </c>
      <c r="G279" s="6">
        <v>26</v>
      </c>
      <c r="H279" s="28">
        <f t="shared" si="22"/>
        <v>27</v>
      </c>
      <c r="I279" s="37">
        <f t="shared" si="23"/>
        <v>-7.1428571428571425E-2</v>
      </c>
      <c r="J279" s="6">
        <v>1</v>
      </c>
      <c r="L279" s="6" t="s">
        <v>114</v>
      </c>
      <c r="M279" s="6" t="s">
        <v>114</v>
      </c>
    </row>
    <row r="280" spans="1:13">
      <c r="A280" s="2" t="s">
        <v>5922</v>
      </c>
      <c r="B280" s="4">
        <f t="shared" si="20"/>
        <v>6.053240740740741E-2</v>
      </c>
      <c r="C280" s="3">
        <f t="shared" si="21"/>
        <v>3.2407407407407454E-3</v>
      </c>
      <c r="D280" s="3">
        <f t="shared" si="24"/>
        <v>3.1597222222222235E-3</v>
      </c>
      <c r="F280" s="2">
        <v>28</v>
      </c>
      <c r="G280" s="2">
        <v>26</v>
      </c>
      <c r="H280" s="27">
        <f t="shared" si="22"/>
        <v>27</v>
      </c>
      <c r="I280" s="35">
        <f t="shared" si="23"/>
        <v>-7.1428571428571425E-2</v>
      </c>
      <c r="L280" s="2" t="s">
        <v>114</v>
      </c>
      <c r="M280" s="2" t="s">
        <v>114</v>
      </c>
    </row>
    <row r="281" spans="1:13">
      <c r="A281" s="2" t="s">
        <v>5923</v>
      </c>
      <c r="B281" s="4">
        <f t="shared" si="20"/>
        <v>6.0543981481481483E-2</v>
      </c>
      <c r="C281" s="3">
        <f t="shared" si="21"/>
        <v>3.252314814814819E-3</v>
      </c>
      <c r="D281" s="3">
        <f t="shared" si="24"/>
        <v>3.1712962962962971E-3</v>
      </c>
      <c r="F281" s="2">
        <v>28</v>
      </c>
      <c r="G281" s="2">
        <v>26</v>
      </c>
      <c r="H281" s="27">
        <f t="shared" si="22"/>
        <v>27</v>
      </c>
      <c r="I281" s="35">
        <f t="shared" si="23"/>
        <v>-7.1428571428571425E-2</v>
      </c>
      <c r="L281" s="2" t="s">
        <v>114</v>
      </c>
      <c r="M281" s="2" t="s">
        <v>114</v>
      </c>
    </row>
    <row r="282" spans="1:13">
      <c r="A282" s="2" t="s">
        <v>5924</v>
      </c>
      <c r="B282" s="4">
        <f t="shared" si="20"/>
        <v>6.0555555555555557E-2</v>
      </c>
      <c r="C282" s="3">
        <f t="shared" si="21"/>
        <v>3.2638888888888926E-3</v>
      </c>
      <c r="D282" s="3">
        <f t="shared" si="24"/>
        <v>3.1828703703703706E-3</v>
      </c>
      <c r="F282" s="2">
        <v>28</v>
      </c>
      <c r="G282" s="2">
        <v>26</v>
      </c>
      <c r="H282" s="27">
        <f t="shared" si="22"/>
        <v>27</v>
      </c>
      <c r="I282" s="35">
        <f t="shared" si="23"/>
        <v>-7.1428571428571425E-2</v>
      </c>
      <c r="L282" s="2" t="s">
        <v>114</v>
      </c>
      <c r="M282" s="2" t="s">
        <v>114</v>
      </c>
    </row>
    <row r="283" spans="1:13">
      <c r="A283" s="2" t="s">
        <v>5925</v>
      </c>
      <c r="B283" s="4">
        <f t="shared" si="20"/>
        <v>6.056712962962963E-2</v>
      </c>
      <c r="C283" s="3">
        <f t="shared" si="21"/>
        <v>3.2754629629629661E-3</v>
      </c>
      <c r="D283" s="3">
        <f t="shared" si="24"/>
        <v>3.1944444444444442E-3</v>
      </c>
      <c r="F283" s="2">
        <v>28</v>
      </c>
      <c r="G283" s="2">
        <v>26</v>
      </c>
      <c r="H283" s="27">
        <f t="shared" si="22"/>
        <v>27</v>
      </c>
      <c r="I283" s="35">
        <f t="shared" si="23"/>
        <v>-7.1428571428571425E-2</v>
      </c>
      <c r="L283" s="2" t="s">
        <v>114</v>
      </c>
      <c r="M283" s="2" t="s">
        <v>114</v>
      </c>
    </row>
    <row r="284" spans="1:13">
      <c r="A284" s="2" t="s">
        <v>5926</v>
      </c>
      <c r="B284" s="4">
        <f t="shared" si="20"/>
        <v>6.0578703703703704E-2</v>
      </c>
      <c r="C284" s="3">
        <f t="shared" si="21"/>
        <v>3.2870370370370397E-3</v>
      </c>
      <c r="D284" s="3">
        <f t="shared" si="24"/>
        <v>3.2060185185185178E-3</v>
      </c>
      <c r="F284" s="2">
        <v>28</v>
      </c>
      <c r="G284" s="2">
        <v>26</v>
      </c>
      <c r="H284" s="27">
        <f t="shared" si="22"/>
        <v>27</v>
      </c>
      <c r="I284" s="35">
        <f t="shared" si="23"/>
        <v>-7.1428571428571425E-2</v>
      </c>
      <c r="L284" s="2" t="s">
        <v>114</v>
      </c>
      <c r="M284" s="2" t="s">
        <v>114</v>
      </c>
    </row>
    <row r="285" spans="1:13" s="6" customFormat="1">
      <c r="A285" s="6" t="s">
        <v>5927</v>
      </c>
      <c r="B285" s="7">
        <f t="shared" si="20"/>
        <v>6.0590277777777778E-2</v>
      </c>
      <c r="C285" s="8">
        <f t="shared" si="21"/>
        <v>3.2986111111111133E-3</v>
      </c>
      <c r="D285" s="8">
        <f t="shared" si="24"/>
        <v>3.2175925925925913E-3</v>
      </c>
      <c r="F285" s="6">
        <v>27</v>
      </c>
      <c r="G285" s="6">
        <v>25</v>
      </c>
      <c r="H285" s="28">
        <f t="shared" si="22"/>
        <v>26</v>
      </c>
      <c r="I285" s="37">
        <f t="shared" si="23"/>
        <v>-7.407407407407407E-2</v>
      </c>
      <c r="J285" s="6">
        <v>1</v>
      </c>
      <c r="L285" s="6" t="s">
        <v>114</v>
      </c>
      <c r="M285" s="6" t="s">
        <v>114</v>
      </c>
    </row>
    <row r="286" spans="1:13">
      <c r="A286" s="2" t="s">
        <v>5928</v>
      </c>
      <c r="B286" s="4">
        <f t="shared" si="20"/>
        <v>6.0601851851851851E-2</v>
      </c>
      <c r="C286" s="3">
        <f t="shared" si="21"/>
        <v>3.3101851851851868E-3</v>
      </c>
      <c r="D286" s="3">
        <f t="shared" si="24"/>
        <v>3.2291666666666649E-3</v>
      </c>
      <c r="F286" s="2">
        <v>26</v>
      </c>
      <c r="G286" s="2">
        <v>25</v>
      </c>
      <c r="H286" s="27">
        <f t="shared" si="22"/>
        <v>25.5</v>
      </c>
      <c r="I286" s="35">
        <f t="shared" si="23"/>
        <v>-3.8461538461538464E-2</v>
      </c>
      <c r="L286" s="2" t="s">
        <v>114</v>
      </c>
      <c r="M286" s="2" t="s">
        <v>114</v>
      </c>
    </row>
    <row r="287" spans="1:13">
      <c r="A287" s="2" t="s">
        <v>5929</v>
      </c>
      <c r="B287" s="4">
        <f t="shared" si="20"/>
        <v>6.0613425925925925E-2</v>
      </c>
      <c r="C287" s="3">
        <f t="shared" si="21"/>
        <v>3.3217592592592604E-3</v>
      </c>
      <c r="D287" s="3">
        <f t="shared" si="24"/>
        <v>3.2407407407407385E-3</v>
      </c>
      <c r="F287" s="2">
        <v>26</v>
      </c>
      <c r="G287" s="2">
        <v>24</v>
      </c>
      <c r="H287" s="27">
        <f t="shared" si="22"/>
        <v>25</v>
      </c>
      <c r="I287" s="35">
        <f t="shared" si="23"/>
        <v>-7.6923076923076927E-2</v>
      </c>
      <c r="L287" s="2" t="s">
        <v>114</v>
      </c>
      <c r="M287" s="2" t="s">
        <v>114</v>
      </c>
    </row>
    <row r="288" spans="1:13">
      <c r="A288" s="2" t="s">
        <v>5930</v>
      </c>
      <c r="B288" s="4">
        <f t="shared" si="20"/>
        <v>6.0624999999999998E-2</v>
      </c>
      <c r="C288" s="3">
        <f t="shared" si="21"/>
        <v>3.333333333333334E-3</v>
      </c>
      <c r="D288" s="3">
        <f t="shared" si="24"/>
        <v>3.252314814814812E-3</v>
      </c>
      <c r="F288" s="2">
        <v>26</v>
      </c>
      <c r="G288" s="2">
        <v>25</v>
      </c>
      <c r="H288" s="27">
        <f t="shared" si="22"/>
        <v>25.5</v>
      </c>
      <c r="I288" s="35">
        <f t="shared" si="23"/>
        <v>-3.8461538461538464E-2</v>
      </c>
      <c r="L288" s="2" t="s">
        <v>114</v>
      </c>
      <c r="M288" s="2" t="s">
        <v>114</v>
      </c>
    </row>
    <row r="289" spans="1:13">
      <c r="A289" s="2" t="s">
        <v>5931</v>
      </c>
      <c r="B289" s="4">
        <f t="shared" si="20"/>
        <v>6.0636574074074072E-2</v>
      </c>
      <c r="C289" s="3">
        <f t="shared" si="21"/>
        <v>3.3449074074074076E-3</v>
      </c>
      <c r="D289" s="3">
        <f t="shared" si="24"/>
        <v>3.2638888888888856E-3</v>
      </c>
      <c r="F289" s="2">
        <v>26</v>
      </c>
      <c r="G289" s="2">
        <v>24</v>
      </c>
      <c r="H289" s="27">
        <f t="shared" si="22"/>
        <v>25</v>
      </c>
      <c r="I289" s="35">
        <f t="shared" si="23"/>
        <v>-7.6923076923076927E-2</v>
      </c>
      <c r="L289" s="2" t="s">
        <v>114</v>
      </c>
      <c r="M289" s="2" t="s">
        <v>114</v>
      </c>
    </row>
    <row r="290" spans="1:13">
      <c r="A290" s="2" t="s">
        <v>5932</v>
      </c>
      <c r="B290" s="4">
        <f t="shared" si="20"/>
        <v>6.0648148148148145E-2</v>
      </c>
      <c r="C290" s="3">
        <f t="shared" si="21"/>
        <v>3.3564814814814811E-3</v>
      </c>
      <c r="D290" s="3">
        <f t="shared" si="24"/>
        <v>3.2754629629629592E-3</v>
      </c>
      <c r="F290" s="2">
        <v>25</v>
      </c>
      <c r="G290" s="2">
        <v>24</v>
      </c>
      <c r="H290" s="27">
        <f t="shared" si="22"/>
        <v>24.5</v>
      </c>
      <c r="I290" s="35">
        <f t="shared" si="23"/>
        <v>-0.04</v>
      </c>
      <c r="L290" s="2" t="s">
        <v>114</v>
      </c>
      <c r="M290" s="2" t="s">
        <v>114</v>
      </c>
    </row>
    <row r="291" spans="1:13">
      <c r="A291" s="2" t="s">
        <v>5933</v>
      </c>
      <c r="B291" s="4">
        <f t="shared" si="20"/>
        <v>6.0659722222222219E-2</v>
      </c>
      <c r="C291" s="3">
        <f t="shared" si="21"/>
        <v>3.3680555555555547E-3</v>
      </c>
      <c r="D291" s="3">
        <f t="shared" si="24"/>
        <v>3.2870370370370328E-3</v>
      </c>
      <c r="F291" s="2">
        <v>25</v>
      </c>
      <c r="G291" s="2">
        <v>23</v>
      </c>
      <c r="H291" s="27">
        <f t="shared" si="22"/>
        <v>24</v>
      </c>
      <c r="I291" s="35">
        <f t="shared" si="23"/>
        <v>-0.08</v>
      </c>
      <c r="L291" s="2" t="s">
        <v>114</v>
      </c>
      <c r="M291" s="2" t="s">
        <v>114</v>
      </c>
    </row>
    <row r="292" spans="1:13">
      <c r="A292" s="2" t="s">
        <v>5934</v>
      </c>
      <c r="B292" s="4">
        <f t="shared" si="20"/>
        <v>6.06712962962963E-2</v>
      </c>
      <c r="C292" s="3">
        <f t="shared" si="21"/>
        <v>3.3796296296296352E-3</v>
      </c>
      <c r="D292" s="3">
        <f t="shared" si="24"/>
        <v>3.2986111111111133E-3</v>
      </c>
      <c r="F292" s="2">
        <v>25</v>
      </c>
      <c r="G292" s="2">
        <v>23</v>
      </c>
      <c r="H292" s="27">
        <f t="shared" si="22"/>
        <v>24</v>
      </c>
      <c r="I292" s="35">
        <f t="shared" si="23"/>
        <v>-0.08</v>
      </c>
      <c r="L292" s="2" t="s">
        <v>114</v>
      </c>
      <c r="M292" s="2" t="s">
        <v>114</v>
      </c>
    </row>
    <row r="293" spans="1:13">
      <c r="A293" s="2" t="s">
        <v>5935</v>
      </c>
      <c r="B293" s="4">
        <f t="shared" si="20"/>
        <v>6.0682870370370373E-2</v>
      </c>
      <c r="C293" s="3">
        <f t="shared" si="21"/>
        <v>3.3912037037037088E-3</v>
      </c>
      <c r="D293" s="3">
        <f t="shared" si="24"/>
        <v>3.3101851851851868E-3</v>
      </c>
      <c r="F293" s="2">
        <v>25</v>
      </c>
      <c r="G293" s="2">
        <v>23</v>
      </c>
      <c r="H293" s="27">
        <f t="shared" si="22"/>
        <v>24</v>
      </c>
      <c r="I293" s="35">
        <f t="shared" si="23"/>
        <v>-0.08</v>
      </c>
      <c r="L293" s="2" t="s">
        <v>114</v>
      </c>
      <c r="M293" s="2" t="s">
        <v>114</v>
      </c>
    </row>
    <row r="294" spans="1:13">
      <c r="A294" s="2" t="s">
        <v>5936</v>
      </c>
      <c r="B294" s="4">
        <f t="shared" si="20"/>
        <v>6.0694444444444447E-2</v>
      </c>
      <c r="C294" s="3">
        <f t="shared" si="21"/>
        <v>3.4027777777777823E-3</v>
      </c>
      <c r="D294" s="3">
        <f t="shared" si="24"/>
        <v>3.3217592592592604E-3</v>
      </c>
      <c r="F294" s="2">
        <v>24</v>
      </c>
      <c r="G294" s="2">
        <v>22</v>
      </c>
      <c r="H294" s="27">
        <f t="shared" si="22"/>
        <v>23</v>
      </c>
      <c r="I294" s="35">
        <f t="shared" si="23"/>
        <v>-8.3333333333333329E-2</v>
      </c>
      <c r="L294" s="2" t="s">
        <v>114</v>
      </c>
      <c r="M294" s="2" t="s">
        <v>114</v>
      </c>
    </row>
    <row r="295" spans="1:13">
      <c r="A295" s="2" t="s">
        <v>5937</v>
      </c>
      <c r="B295" s="4">
        <f t="shared" si="20"/>
        <v>6.070601851851852E-2</v>
      </c>
      <c r="C295" s="3">
        <f t="shared" si="21"/>
        <v>3.4143518518518559E-3</v>
      </c>
      <c r="D295" s="3">
        <f t="shared" si="24"/>
        <v>3.333333333333334E-3</v>
      </c>
      <c r="F295" s="2">
        <v>24</v>
      </c>
      <c r="G295" s="2">
        <v>22</v>
      </c>
      <c r="H295" s="27">
        <f t="shared" si="22"/>
        <v>23</v>
      </c>
      <c r="I295" s="35">
        <f t="shared" si="23"/>
        <v>-8.3333333333333329E-2</v>
      </c>
      <c r="L295" s="2" t="s">
        <v>114</v>
      </c>
      <c r="M295" s="2" t="s">
        <v>114</v>
      </c>
    </row>
    <row r="296" spans="1:13">
      <c r="A296" s="2" t="s">
        <v>5938</v>
      </c>
      <c r="B296" s="4">
        <f t="shared" si="20"/>
        <v>6.0717592592592594E-2</v>
      </c>
      <c r="C296" s="3">
        <f t="shared" si="21"/>
        <v>3.4259259259259295E-3</v>
      </c>
      <c r="D296" s="3">
        <f t="shared" si="24"/>
        <v>3.3449074074074076E-3</v>
      </c>
      <c r="F296" s="2">
        <v>24</v>
      </c>
      <c r="G296" s="2">
        <v>22</v>
      </c>
      <c r="H296" s="27">
        <f t="shared" si="22"/>
        <v>23</v>
      </c>
      <c r="I296" s="35">
        <f t="shared" si="23"/>
        <v>-8.3333333333333329E-2</v>
      </c>
      <c r="L296" s="2" t="s">
        <v>114</v>
      </c>
      <c r="M296" s="2" t="s">
        <v>114</v>
      </c>
    </row>
    <row r="297" spans="1:13" s="6" customFormat="1">
      <c r="A297" s="6" t="s">
        <v>5939</v>
      </c>
      <c r="B297" s="7">
        <f t="shared" si="20"/>
        <v>6.0729166666666667E-2</v>
      </c>
      <c r="C297" s="8">
        <f t="shared" si="21"/>
        <v>3.4375000000000031E-3</v>
      </c>
      <c r="D297" s="8">
        <f t="shared" si="24"/>
        <v>3.3564814814814811E-3</v>
      </c>
      <c r="F297" s="6">
        <v>24</v>
      </c>
      <c r="G297" s="6">
        <v>22</v>
      </c>
      <c r="H297" s="28">
        <f t="shared" si="22"/>
        <v>23</v>
      </c>
      <c r="I297" s="37">
        <f t="shared" si="23"/>
        <v>-8.3333333333333329E-2</v>
      </c>
      <c r="J297" s="6">
        <v>1</v>
      </c>
      <c r="L297" s="6" t="s">
        <v>114</v>
      </c>
      <c r="M297" s="6" t="s">
        <v>114</v>
      </c>
    </row>
    <row r="298" spans="1:13">
      <c r="A298" s="2" t="s">
        <v>5940</v>
      </c>
      <c r="B298" s="4">
        <f t="shared" si="20"/>
        <v>6.0740740740740741E-2</v>
      </c>
      <c r="C298" s="3">
        <f t="shared" si="21"/>
        <v>3.4490740740740766E-3</v>
      </c>
      <c r="D298" s="3">
        <f t="shared" si="24"/>
        <v>3.3680555555555547E-3</v>
      </c>
      <c r="F298" s="2">
        <v>23</v>
      </c>
      <c r="G298" s="2">
        <v>22</v>
      </c>
      <c r="H298" s="27">
        <f t="shared" si="22"/>
        <v>22.5</v>
      </c>
      <c r="I298" s="35">
        <f t="shared" si="23"/>
        <v>-4.3478260869565216E-2</v>
      </c>
      <c r="L298" s="2" t="s">
        <v>114</v>
      </c>
      <c r="M298" s="2" t="s">
        <v>114</v>
      </c>
    </row>
    <row r="299" spans="1:13">
      <c r="A299" s="2" t="s">
        <v>5941</v>
      </c>
      <c r="B299" s="4">
        <f t="shared" si="20"/>
        <v>6.0752314814814815E-2</v>
      </c>
      <c r="C299" s="3">
        <f t="shared" si="21"/>
        <v>3.4606481481481502E-3</v>
      </c>
      <c r="D299" s="3">
        <f t="shared" si="24"/>
        <v>3.3796296296296283E-3</v>
      </c>
      <c r="F299" s="2">
        <v>23</v>
      </c>
      <c r="G299" s="2">
        <v>22</v>
      </c>
      <c r="H299" s="27">
        <f t="shared" si="22"/>
        <v>22.5</v>
      </c>
      <c r="I299" s="35">
        <f t="shared" si="23"/>
        <v>-4.3478260869565216E-2</v>
      </c>
      <c r="L299" s="2" t="s">
        <v>114</v>
      </c>
      <c r="M299" s="2" t="s">
        <v>114</v>
      </c>
    </row>
    <row r="300" spans="1:13">
      <c r="A300" s="2" t="s">
        <v>5942</v>
      </c>
      <c r="B300" s="4">
        <f t="shared" si="20"/>
        <v>6.0763888888888888E-2</v>
      </c>
      <c r="C300" s="3">
        <f t="shared" si="21"/>
        <v>3.4722222222222238E-3</v>
      </c>
      <c r="D300" s="3">
        <f t="shared" si="24"/>
        <v>3.3912037037037018E-3</v>
      </c>
      <c r="F300" s="2">
        <v>22</v>
      </c>
      <c r="G300" s="2">
        <v>20</v>
      </c>
      <c r="H300" s="27">
        <f t="shared" si="22"/>
        <v>21</v>
      </c>
      <c r="I300" s="35">
        <f t="shared" si="23"/>
        <v>-9.0909090909090912E-2</v>
      </c>
      <c r="L300" s="2" t="s">
        <v>114</v>
      </c>
      <c r="M300" s="2" t="s">
        <v>114</v>
      </c>
    </row>
    <row r="301" spans="1:13">
      <c r="A301" s="2" t="s">
        <v>5943</v>
      </c>
      <c r="B301" s="4">
        <f t="shared" si="20"/>
        <v>6.0775462962962962E-2</v>
      </c>
      <c r="C301" s="3">
        <f t="shared" si="21"/>
        <v>3.4837962962962973E-3</v>
      </c>
      <c r="D301" s="3">
        <f t="shared" si="24"/>
        <v>3.4027777777777754E-3</v>
      </c>
      <c r="F301" s="2">
        <v>21</v>
      </c>
      <c r="G301" s="2">
        <v>19</v>
      </c>
      <c r="H301" s="27">
        <f t="shared" si="22"/>
        <v>20</v>
      </c>
      <c r="I301" s="35">
        <f t="shared" si="23"/>
        <v>-9.5238095238095233E-2</v>
      </c>
      <c r="L301" s="2" t="s">
        <v>114</v>
      </c>
      <c r="M301" s="2" t="s">
        <v>114</v>
      </c>
    </row>
    <row r="302" spans="1:13">
      <c r="A302" s="2" t="s">
        <v>5944</v>
      </c>
      <c r="B302" s="4">
        <f t="shared" si="20"/>
        <v>6.0787037037037035E-2</v>
      </c>
      <c r="C302" s="3">
        <f t="shared" si="21"/>
        <v>3.4953703703703709E-3</v>
      </c>
      <c r="D302" s="3">
        <f t="shared" si="24"/>
        <v>3.414351851851849E-3</v>
      </c>
      <c r="F302" s="2">
        <v>21</v>
      </c>
      <c r="G302" s="2">
        <v>19</v>
      </c>
      <c r="H302" s="27">
        <f t="shared" si="22"/>
        <v>20</v>
      </c>
      <c r="I302" s="35">
        <f t="shared" si="23"/>
        <v>-9.5238095238095233E-2</v>
      </c>
      <c r="L302" s="2" t="s">
        <v>114</v>
      </c>
      <c r="M302" s="2" t="s">
        <v>114</v>
      </c>
    </row>
    <row r="303" spans="1:13">
      <c r="A303" s="2" t="s">
        <v>5945</v>
      </c>
      <c r="B303" s="4">
        <f t="shared" si="20"/>
        <v>6.0798611111111109E-2</v>
      </c>
      <c r="C303" s="3">
        <f t="shared" si="21"/>
        <v>3.5069444444444445E-3</v>
      </c>
      <c r="D303" s="3">
        <f t="shared" si="24"/>
        <v>3.4259259259259225E-3</v>
      </c>
      <c r="F303" s="2">
        <v>21</v>
      </c>
      <c r="G303" s="2">
        <v>18</v>
      </c>
      <c r="H303" s="27">
        <f t="shared" si="22"/>
        <v>19.5</v>
      </c>
      <c r="I303" s="35">
        <f t="shared" si="23"/>
        <v>-0.14285714285714285</v>
      </c>
      <c r="L303" s="2" t="s">
        <v>114</v>
      </c>
      <c r="M303" s="2" t="s">
        <v>114</v>
      </c>
    </row>
    <row r="304" spans="1:13">
      <c r="A304" s="2" t="s">
        <v>5946</v>
      </c>
      <c r="B304" s="4">
        <f t="shared" si="20"/>
        <v>6.0810185185185182E-2</v>
      </c>
      <c r="C304" s="3">
        <f t="shared" si="21"/>
        <v>3.518518518518518E-3</v>
      </c>
      <c r="D304" s="3">
        <f t="shared" si="24"/>
        <v>3.4374999999999961E-3</v>
      </c>
      <c r="F304" s="2">
        <v>20</v>
      </c>
      <c r="G304" s="2">
        <v>18</v>
      </c>
      <c r="H304" s="27">
        <f t="shared" si="22"/>
        <v>19</v>
      </c>
      <c r="I304" s="35">
        <f t="shared" si="23"/>
        <v>-0.1</v>
      </c>
      <c r="L304" s="2" t="s">
        <v>114</v>
      </c>
      <c r="M304" s="2" t="s">
        <v>114</v>
      </c>
    </row>
    <row r="305" spans="1:13" s="6" customFormat="1">
      <c r="A305" s="6" t="s">
        <v>5947</v>
      </c>
      <c r="B305" s="7">
        <f t="shared" si="20"/>
        <v>6.0821759259259256E-2</v>
      </c>
      <c r="C305" s="8">
        <f t="shared" si="21"/>
        <v>3.5300925925925916E-3</v>
      </c>
      <c r="D305" s="8">
        <f t="shared" si="24"/>
        <v>3.4490740740740697E-3</v>
      </c>
      <c r="F305" s="6">
        <v>19</v>
      </c>
      <c r="G305" s="6">
        <v>18</v>
      </c>
      <c r="H305" s="28">
        <f t="shared" si="22"/>
        <v>18.5</v>
      </c>
      <c r="I305" s="37">
        <f t="shared" si="23"/>
        <v>-5.2631578947368418E-2</v>
      </c>
      <c r="J305" s="6">
        <v>1</v>
      </c>
      <c r="L305" s="6" t="s">
        <v>114</v>
      </c>
      <c r="M305" s="6" t="s">
        <v>114</v>
      </c>
    </row>
    <row r="306" spans="1:13">
      <c r="A306" s="2" t="s">
        <v>5948</v>
      </c>
      <c r="B306" s="4">
        <f t="shared" si="20"/>
        <v>6.0833333333333336E-2</v>
      </c>
      <c r="C306" s="3">
        <f t="shared" si="21"/>
        <v>3.5416666666666721E-3</v>
      </c>
      <c r="D306" s="3">
        <f t="shared" si="24"/>
        <v>3.4606481481481502E-3</v>
      </c>
      <c r="F306" s="2">
        <v>18</v>
      </c>
      <c r="G306" s="2">
        <v>16</v>
      </c>
      <c r="H306" s="27">
        <f t="shared" si="22"/>
        <v>17</v>
      </c>
      <c r="I306" s="35">
        <f t="shared" si="23"/>
        <v>-0.1111111111111111</v>
      </c>
      <c r="L306" s="2" t="s">
        <v>114</v>
      </c>
      <c r="M306" s="2" t="s">
        <v>114</v>
      </c>
    </row>
    <row r="307" spans="1:13">
      <c r="A307" s="2" t="s">
        <v>5949</v>
      </c>
      <c r="B307" s="4">
        <f t="shared" si="20"/>
        <v>6.084490740740741E-2</v>
      </c>
      <c r="C307" s="3">
        <f t="shared" si="21"/>
        <v>3.5532407407407457E-3</v>
      </c>
      <c r="D307" s="3">
        <f t="shared" si="24"/>
        <v>3.4722222222222238E-3</v>
      </c>
      <c r="F307" s="2">
        <v>17</v>
      </c>
      <c r="G307" s="2">
        <v>15</v>
      </c>
      <c r="H307" s="27">
        <f t="shared" si="22"/>
        <v>16</v>
      </c>
      <c r="I307" s="35">
        <f t="shared" si="23"/>
        <v>-0.11764705882352941</v>
      </c>
      <c r="L307" s="2" t="s">
        <v>114</v>
      </c>
      <c r="M307" s="2" t="s">
        <v>114</v>
      </c>
    </row>
    <row r="308" spans="1:13">
      <c r="A308" s="2" t="s">
        <v>5950</v>
      </c>
      <c r="B308" s="4">
        <f t="shared" si="20"/>
        <v>6.0856481481481484E-2</v>
      </c>
      <c r="C308" s="3">
        <f t="shared" si="21"/>
        <v>3.5648148148148193E-3</v>
      </c>
      <c r="D308" s="3">
        <f t="shared" si="24"/>
        <v>3.4837962962962973E-3</v>
      </c>
      <c r="F308" s="2">
        <v>15</v>
      </c>
      <c r="G308" s="2">
        <v>13</v>
      </c>
      <c r="H308" s="27">
        <f t="shared" si="22"/>
        <v>14</v>
      </c>
      <c r="I308" s="35">
        <f t="shared" si="23"/>
        <v>-0.13333333333333333</v>
      </c>
      <c r="L308" s="2" t="s">
        <v>114</v>
      </c>
      <c r="M308" s="2" t="s">
        <v>114</v>
      </c>
    </row>
    <row r="309" spans="1:13">
      <c r="A309" s="2" t="s">
        <v>5951</v>
      </c>
      <c r="B309" s="4">
        <f t="shared" si="20"/>
        <v>6.0868055555555557E-2</v>
      </c>
      <c r="C309" s="3">
        <f t="shared" si="21"/>
        <v>3.5763888888888928E-3</v>
      </c>
      <c r="D309" s="3">
        <f t="shared" si="24"/>
        <v>3.4953703703703709E-3</v>
      </c>
      <c r="F309" s="2">
        <v>14</v>
      </c>
      <c r="G309" s="2">
        <v>12</v>
      </c>
      <c r="H309" s="27">
        <f t="shared" si="22"/>
        <v>13</v>
      </c>
      <c r="I309" s="35">
        <f t="shared" si="23"/>
        <v>-0.14285714285714285</v>
      </c>
      <c r="L309" s="2" t="s">
        <v>114</v>
      </c>
      <c r="M309" s="2" t="s">
        <v>114</v>
      </c>
    </row>
    <row r="310" spans="1:13">
      <c r="A310" s="2" t="s">
        <v>5952</v>
      </c>
      <c r="B310" s="4">
        <f t="shared" si="20"/>
        <v>6.0879629629629631E-2</v>
      </c>
      <c r="C310" s="3">
        <f t="shared" si="21"/>
        <v>3.5879629629629664E-3</v>
      </c>
      <c r="D310" s="3">
        <f t="shared" si="24"/>
        <v>3.5069444444444445E-3</v>
      </c>
      <c r="F310" s="2">
        <v>13</v>
      </c>
      <c r="G310" s="2">
        <v>11</v>
      </c>
      <c r="H310" s="27">
        <f t="shared" si="22"/>
        <v>12</v>
      </c>
      <c r="I310" s="35">
        <f t="shared" si="23"/>
        <v>-0.15384615384615385</v>
      </c>
      <c r="L310" s="2" t="s">
        <v>114</v>
      </c>
      <c r="M310" s="2" t="s">
        <v>114</v>
      </c>
    </row>
    <row r="311" spans="1:13">
      <c r="A311" s="2" t="s">
        <v>5953</v>
      </c>
      <c r="B311" s="4">
        <f t="shared" si="20"/>
        <v>6.0891203703703704E-2</v>
      </c>
      <c r="C311" s="3">
        <f t="shared" si="21"/>
        <v>3.59953703703704E-3</v>
      </c>
      <c r="D311" s="3">
        <f t="shared" si="24"/>
        <v>3.518518518518518E-3</v>
      </c>
      <c r="F311" s="2">
        <v>11</v>
      </c>
      <c r="G311" s="2">
        <v>10</v>
      </c>
      <c r="H311" s="27">
        <f t="shared" si="22"/>
        <v>10.5</v>
      </c>
      <c r="I311" s="35">
        <f t="shared" si="23"/>
        <v>-9.0909090909090912E-2</v>
      </c>
      <c r="L311" s="2" t="s">
        <v>114</v>
      </c>
      <c r="M311" s="2" t="s">
        <v>114</v>
      </c>
    </row>
    <row r="312" spans="1:13">
      <c r="A312" s="2" t="s">
        <v>5954</v>
      </c>
      <c r="B312" s="4">
        <f t="shared" si="20"/>
        <v>6.0902777777777778E-2</v>
      </c>
      <c r="C312" s="3">
        <f t="shared" si="21"/>
        <v>3.6111111111111135E-3</v>
      </c>
      <c r="D312" s="3">
        <f t="shared" si="24"/>
        <v>3.5300925925925916E-3</v>
      </c>
      <c r="F312" s="2">
        <v>11</v>
      </c>
      <c r="G312" s="2">
        <v>9</v>
      </c>
      <c r="H312" s="27">
        <f t="shared" si="22"/>
        <v>10</v>
      </c>
      <c r="I312" s="35">
        <f t="shared" si="23"/>
        <v>-0.18181818181818182</v>
      </c>
      <c r="L312" s="2" t="s">
        <v>114</v>
      </c>
      <c r="M312" s="2" t="s">
        <v>114</v>
      </c>
    </row>
    <row r="313" spans="1:13">
      <c r="A313" s="2" t="s">
        <v>5955</v>
      </c>
      <c r="B313" s="4">
        <f t="shared" si="20"/>
        <v>6.0914351851851851E-2</v>
      </c>
      <c r="C313" s="3">
        <f t="shared" si="21"/>
        <v>3.6226851851851871E-3</v>
      </c>
      <c r="D313" s="3">
        <f t="shared" si="24"/>
        <v>3.5416666666666652E-3</v>
      </c>
      <c r="F313" s="2">
        <v>10</v>
      </c>
      <c r="G313" s="2">
        <v>9</v>
      </c>
      <c r="H313" s="27">
        <f t="shared" si="22"/>
        <v>9.5</v>
      </c>
      <c r="I313" s="35">
        <f t="shared" si="23"/>
        <v>-0.1</v>
      </c>
      <c r="L313" s="2" t="s">
        <v>114</v>
      </c>
      <c r="M313" s="2" t="s">
        <v>114</v>
      </c>
    </row>
    <row r="314" spans="1:13">
      <c r="A314" s="2" t="s">
        <v>5956</v>
      </c>
      <c r="B314" s="4">
        <f t="shared" si="20"/>
        <v>6.0925925925925925E-2</v>
      </c>
      <c r="C314" s="3">
        <f t="shared" si="21"/>
        <v>3.6342592592592607E-3</v>
      </c>
      <c r="D314" s="3">
        <f t="shared" si="24"/>
        <v>3.5532407407407388E-3</v>
      </c>
      <c r="F314" s="2">
        <v>10</v>
      </c>
      <c r="G314" s="2">
        <v>9</v>
      </c>
      <c r="H314" s="27">
        <f t="shared" si="22"/>
        <v>9.5</v>
      </c>
      <c r="I314" s="35">
        <f t="shared" si="23"/>
        <v>-0.1</v>
      </c>
      <c r="L314" s="2" t="s">
        <v>114</v>
      </c>
      <c r="M314" s="2" t="s">
        <v>114</v>
      </c>
    </row>
    <row r="315" spans="1:13">
      <c r="A315" s="2" t="s">
        <v>5957</v>
      </c>
      <c r="B315" s="4">
        <f t="shared" si="20"/>
        <v>6.0937499999999999E-2</v>
      </c>
      <c r="C315" s="3">
        <f t="shared" si="21"/>
        <v>3.6458333333333343E-3</v>
      </c>
      <c r="D315" s="3">
        <f t="shared" si="24"/>
        <v>3.5648148148148123E-3</v>
      </c>
      <c r="F315" s="2">
        <v>9</v>
      </c>
      <c r="G315" s="2">
        <v>8</v>
      </c>
      <c r="H315" s="27">
        <f t="shared" si="22"/>
        <v>8.5</v>
      </c>
      <c r="I315" s="35">
        <f t="shared" si="23"/>
        <v>-0.1111111111111111</v>
      </c>
      <c r="L315" s="2" t="s">
        <v>114</v>
      </c>
      <c r="M315" s="2" t="s">
        <v>114</v>
      </c>
    </row>
    <row r="316" spans="1:13">
      <c r="A316" s="2" t="s">
        <v>5958</v>
      </c>
      <c r="B316" s="4">
        <f t="shared" si="20"/>
        <v>6.0949074074074072E-2</v>
      </c>
      <c r="C316" s="3">
        <f t="shared" si="21"/>
        <v>3.6574074074074078E-3</v>
      </c>
      <c r="D316" s="3">
        <f t="shared" si="24"/>
        <v>3.5763888888888859E-3</v>
      </c>
      <c r="F316" s="2">
        <v>9</v>
      </c>
      <c r="G316" s="2">
        <v>8</v>
      </c>
      <c r="H316" s="27">
        <f t="shared" si="22"/>
        <v>8.5</v>
      </c>
      <c r="I316" s="35">
        <f t="shared" si="23"/>
        <v>-0.1111111111111111</v>
      </c>
      <c r="L316" s="2" t="s">
        <v>114</v>
      </c>
      <c r="M316" s="2" t="s">
        <v>114</v>
      </c>
    </row>
    <row r="317" spans="1:13">
      <c r="A317" s="2" t="s">
        <v>5959</v>
      </c>
      <c r="B317" s="4">
        <f t="shared" si="20"/>
        <v>6.0960648148148146E-2</v>
      </c>
      <c r="C317" s="3">
        <f t="shared" si="21"/>
        <v>3.6689814814814814E-3</v>
      </c>
      <c r="D317" s="3">
        <f t="shared" si="24"/>
        <v>3.5879629629629595E-3</v>
      </c>
      <c r="F317" s="2">
        <v>9</v>
      </c>
      <c r="G317" s="2">
        <v>8</v>
      </c>
      <c r="H317" s="27">
        <f t="shared" si="22"/>
        <v>8.5</v>
      </c>
      <c r="I317" s="35">
        <f t="shared" si="23"/>
        <v>-0.1111111111111111</v>
      </c>
      <c r="L317" s="2" t="s">
        <v>114</v>
      </c>
      <c r="M317" s="2" t="s">
        <v>114</v>
      </c>
    </row>
    <row r="318" spans="1:13" s="6" customFormat="1">
      <c r="A318" s="6" t="s">
        <v>5960</v>
      </c>
      <c r="B318" s="7">
        <f t="shared" si="20"/>
        <v>6.0972222222222219E-2</v>
      </c>
      <c r="C318" s="8">
        <f t="shared" si="21"/>
        <v>3.680555555555555E-3</v>
      </c>
      <c r="D318" s="8">
        <f t="shared" si="24"/>
        <v>3.599537037037033E-3</v>
      </c>
      <c r="F318" s="6">
        <v>9</v>
      </c>
      <c r="G318" s="6">
        <v>8</v>
      </c>
      <c r="H318" s="28">
        <f t="shared" si="22"/>
        <v>8.5</v>
      </c>
      <c r="I318" s="37">
        <f t="shared" si="23"/>
        <v>-0.1111111111111111</v>
      </c>
      <c r="J318" s="6">
        <v>1</v>
      </c>
      <c r="L318" s="6" t="s">
        <v>114</v>
      </c>
      <c r="M318" s="6" t="s">
        <v>114</v>
      </c>
    </row>
    <row r="319" spans="1:13">
      <c r="A319" s="2" t="s">
        <v>5961</v>
      </c>
      <c r="B319" s="4">
        <f t="shared" si="20"/>
        <v>6.0983796296296293E-2</v>
      </c>
      <c r="C319" s="3">
        <f t="shared" si="21"/>
        <v>3.6921296296296285E-3</v>
      </c>
      <c r="D319" s="3">
        <f t="shared" si="24"/>
        <v>3.6111111111111066E-3</v>
      </c>
      <c r="F319" s="2">
        <v>9</v>
      </c>
      <c r="G319" s="2">
        <v>8</v>
      </c>
      <c r="H319" s="27">
        <f t="shared" si="22"/>
        <v>8.5</v>
      </c>
      <c r="I319" s="35">
        <f t="shared" si="23"/>
        <v>-0.1111111111111111</v>
      </c>
      <c r="L319" s="2" t="s">
        <v>114</v>
      </c>
      <c r="M319" s="2" t="s">
        <v>114</v>
      </c>
    </row>
    <row r="320" spans="1:13">
      <c r="A320" s="2" t="s">
        <v>5962</v>
      </c>
      <c r="B320" s="4">
        <f t="shared" si="20"/>
        <v>6.0995370370370373E-2</v>
      </c>
      <c r="C320" s="3">
        <f t="shared" si="21"/>
        <v>3.703703703703709E-3</v>
      </c>
      <c r="D320" s="3">
        <f t="shared" si="24"/>
        <v>3.6226851851851871E-3</v>
      </c>
      <c r="F320" s="2">
        <v>9</v>
      </c>
      <c r="G320" s="2">
        <v>8</v>
      </c>
      <c r="H320" s="27">
        <f t="shared" si="22"/>
        <v>8.5</v>
      </c>
      <c r="I320" s="35">
        <f t="shared" si="23"/>
        <v>-0.1111111111111111</v>
      </c>
      <c r="L320" s="2" t="s">
        <v>114</v>
      </c>
      <c r="M320" s="2" t="s">
        <v>114</v>
      </c>
    </row>
    <row r="321" spans="1:13">
      <c r="A321" s="2" t="s">
        <v>5963</v>
      </c>
      <c r="B321" s="4">
        <f t="shared" si="20"/>
        <v>6.1006944444444447E-2</v>
      </c>
      <c r="C321" s="3">
        <f t="shared" si="21"/>
        <v>3.7152777777777826E-3</v>
      </c>
      <c r="D321" s="3">
        <f t="shared" si="24"/>
        <v>3.6342592592592607E-3</v>
      </c>
      <c r="F321" s="2">
        <v>10</v>
      </c>
      <c r="G321" s="2">
        <v>8</v>
      </c>
      <c r="H321" s="27">
        <f t="shared" si="22"/>
        <v>9</v>
      </c>
      <c r="I321" s="35">
        <f t="shared" si="23"/>
        <v>-0.2</v>
      </c>
      <c r="L321" s="2" t="s">
        <v>114</v>
      </c>
      <c r="M321" s="2" t="s">
        <v>114</v>
      </c>
    </row>
    <row r="322" spans="1:13">
      <c r="A322" s="2" t="s">
        <v>5964</v>
      </c>
      <c r="B322" s="4">
        <f t="shared" si="20"/>
        <v>6.1018518518518521E-2</v>
      </c>
      <c r="C322" s="3">
        <f t="shared" si="21"/>
        <v>3.7268518518518562E-3</v>
      </c>
      <c r="D322" s="3">
        <f t="shared" si="24"/>
        <v>3.6458333333333343E-3</v>
      </c>
      <c r="F322" s="2">
        <v>11</v>
      </c>
      <c r="G322" s="2">
        <v>10</v>
      </c>
      <c r="H322" s="27">
        <f t="shared" si="22"/>
        <v>10.5</v>
      </c>
      <c r="I322" s="35">
        <f t="shared" si="23"/>
        <v>-9.0909090909090912E-2</v>
      </c>
      <c r="L322" s="2" t="s">
        <v>114</v>
      </c>
      <c r="M322" s="2" t="s">
        <v>114</v>
      </c>
    </row>
    <row r="323" spans="1:13">
      <c r="A323" s="2" t="s">
        <v>5965</v>
      </c>
      <c r="B323" s="4">
        <f t="shared" ref="B323:B386" si="25">TIMEVALUE(MID(A323,9,9))</f>
        <v>6.1030092592592594E-2</v>
      </c>
      <c r="C323" s="3">
        <f t="shared" ref="C323:C386" si="26">B323-$B$2</f>
        <v>3.7384259259259298E-3</v>
      </c>
      <c r="D323" s="3">
        <f t="shared" si="24"/>
        <v>3.6574074074074078E-3</v>
      </c>
      <c r="F323" s="2">
        <v>13</v>
      </c>
      <c r="G323" s="2">
        <v>11</v>
      </c>
      <c r="H323" s="27">
        <f t="shared" ref="H323:H386" si="27">(F323+G323)/2</f>
        <v>12</v>
      </c>
      <c r="I323" s="35">
        <f t="shared" ref="I323:I386" si="28">(G323-F323)/F323</f>
        <v>-0.15384615384615385</v>
      </c>
      <c r="L323" s="2" t="s">
        <v>114</v>
      </c>
      <c r="M323" s="2" t="s">
        <v>114</v>
      </c>
    </row>
    <row r="324" spans="1:13">
      <c r="A324" s="2" t="s">
        <v>5966</v>
      </c>
      <c r="B324" s="4">
        <f t="shared" si="25"/>
        <v>6.1041666666666668E-2</v>
      </c>
      <c r="C324" s="3">
        <f t="shared" si="26"/>
        <v>3.7500000000000033E-3</v>
      </c>
      <c r="D324" s="3">
        <f t="shared" si="24"/>
        <v>3.6689814814814814E-3</v>
      </c>
      <c r="F324" s="2">
        <v>14</v>
      </c>
      <c r="G324" s="2">
        <v>12</v>
      </c>
      <c r="H324" s="27">
        <f t="shared" si="27"/>
        <v>13</v>
      </c>
      <c r="I324" s="35">
        <f t="shared" si="28"/>
        <v>-0.14285714285714285</v>
      </c>
      <c r="L324" s="2" t="s">
        <v>114</v>
      </c>
      <c r="M324" s="2" t="s">
        <v>114</v>
      </c>
    </row>
    <row r="325" spans="1:13">
      <c r="A325" s="2" t="s">
        <v>5967</v>
      </c>
      <c r="B325" s="4">
        <f t="shared" si="25"/>
        <v>6.1053240740740741E-2</v>
      </c>
      <c r="C325" s="3">
        <f t="shared" si="26"/>
        <v>3.7615740740740769E-3</v>
      </c>
      <c r="D325" s="3">
        <f t="shared" si="24"/>
        <v>3.680555555555555E-3</v>
      </c>
      <c r="F325" s="2">
        <v>15</v>
      </c>
      <c r="G325" s="2">
        <v>13</v>
      </c>
      <c r="H325" s="27">
        <f t="shared" si="27"/>
        <v>14</v>
      </c>
      <c r="I325" s="35">
        <f t="shared" si="28"/>
        <v>-0.13333333333333333</v>
      </c>
      <c r="L325" s="2" t="s">
        <v>114</v>
      </c>
      <c r="M325" s="2" t="s">
        <v>114</v>
      </c>
    </row>
    <row r="326" spans="1:13">
      <c r="A326" s="2" t="s">
        <v>5968</v>
      </c>
      <c r="B326" s="4">
        <f t="shared" si="25"/>
        <v>6.1064814814814815E-2</v>
      </c>
      <c r="C326" s="3">
        <f t="shared" si="26"/>
        <v>3.7731481481481505E-3</v>
      </c>
      <c r="D326" s="3">
        <f t="shared" si="24"/>
        <v>3.6921296296296285E-3</v>
      </c>
      <c r="F326" s="2">
        <v>15</v>
      </c>
      <c r="G326" s="2">
        <v>13</v>
      </c>
      <c r="H326" s="27">
        <f t="shared" si="27"/>
        <v>14</v>
      </c>
      <c r="I326" s="35">
        <f t="shared" si="28"/>
        <v>-0.13333333333333333</v>
      </c>
      <c r="L326" s="2" t="s">
        <v>114</v>
      </c>
      <c r="M326" s="2" t="s">
        <v>114</v>
      </c>
    </row>
    <row r="327" spans="1:13">
      <c r="A327" s="2" t="s">
        <v>5969</v>
      </c>
      <c r="B327" s="4">
        <f t="shared" si="25"/>
        <v>6.1076388888888888E-2</v>
      </c>
      <c r="C327" s="3">
        <f t="shared" si="26"/>
        <v>3.784722222222224E-3</v>
      </c>
      <c r="D327" s="3">
        <f t="shared" si="24"/>
        <v>3.7037037037037021E-3</v>
      </c>
      <c r="F327" s="2">
        <v>15</v>
      </c>
      <c r="G327" s="2">
        <v>13</v>
      </c>
      <c r="H327" s="27">
        <f t="shared" si="27"/>
        <v>14</v>
      </c>
      <c r="I327" s="35">
        <f t="shared" si="28"/>
        <v>-0.13333333333333333</v>
      </c>
      <c r="L327" s="2" t="s">
        <v>114</v>
      </c>
      <c r="M327" s="2" t="s">
        <v>114</v>
      </c>
    </row>
    <row r="328" spans="1:13">
      <c r="A328" s="2" t="s">
        <v>5970</v>
      </c>
      <c r="B328" s="4">
        <f t="shared" si="25"/>
        <v>6.1087962962962962E-2</v>
      </c>
      <c r="C328" s="3">
        <f t="shared" si="26"/>
        <v>3.7962962962962976E-3</v>
      </c>
      <c r="D328" s="3">
        <f t="shared" si="24"/>
        <v>3.7152777777777757E-3</v>
      </c>
      <c r="F328" s="2">
        <v>15</v>
      </c>
      <c r="G328" s="2">
        <v>13</v>
      </c>
      <c r="H328" s="27">
        <f t="shared" si="27"/>
        <v>14</v>
      </c>
      <c r="I328" s="35">
        <f t="shared" si="28"/>
        <v>-0.13333333333333333</v>
      </c>
      <c r="L328" s="2" t="s">
        <v>114</v>
      </c>
      <c r="M328" s="2" t="s">
        <v>114</v>
      </c>
    </row>
    <row r="329" spans="1:13">
      <c r="A329" s="2" t="s">
        <v>5971</v>
      </c>
      <c r="B329" s="4">
        <f t="shared" si="25"/>
        <v>6.1099537037037036E-2</v>
      </c>
      <c r="C329" s="3">
        <f t="shared" si="26"/>
        <v>3.8078703703703712E-3</v>
      </c>
      <c r="D329" s="3">
        <f t="shared" si="24"/>
        <v>3.7268518518518493E-3</v>
      </c>
      <c r="F329" s="2">
        <v>15</v>
      </c>
      <c r="G329" s="2">
        <v>13</v>
      </c>
      <c r="H329" s="27">
        <f t="shared" si="27"/>
        <v>14</v>
      </c>
      <c r="I329" s="35">
        <f t="shared" si="28"/>
        <v>-0.13333333333333333</v>
      </c>
      <c r="L329" s="2" t="s">
        <v>114</v>
      </c>
      <c r="M329" s="2" t="s">
        <v>114</v>
      </c>
    </row>
    <row r="330" spans="1:13" s="6" customFormat="1">
      <c r="A330" s="6" t="s">
        <v>5972</v>
      </c>
      <c r="B330" s="7">
        <f t="shared" si="25"/>
        <v>6.1111111111111109E-2</v>
      </c>
      <c r="C330" s="8">
        <f t="shared" si="26"/>
        <v>3.8194444444444448E-3</v>
      </c>
      <c r="D330" s="8">
        <f t="shared" ref="D330:D393" si="29">C330-$C$9</f>
        <v>3.7384259259259228E-3</v>
      </c>
      <c r="F330" s="6">
        <v>16</v>
      </c>
      <c r="G330" s="6">
        <v>14</v>
      </c>
      <c r="H330" s="28">
        <f t="shared" si="27"/>
        <v>15</v>
      </c>
      <c r="I330" s="37">
        <f t="shared" si="28"/>
        <v>-0.125</v>
      </c>
      <c r="J330" s="6">
        <v>1</v>
      </c>
      <c r="L330" s="6" t="s">
        <v>114</v>
      </c>
      <c r="M330" s="6" t="s">
        <v>114</v>
      </c>
    </row>
    <row r="331" spans="1:13">
      <c r="A331" s="2" t="s">
        <v>5973</v>
      </c>
      <c r="B331" s="4">
        <f t="shared" si="25"/>
        <v>6.1122685185185183E-2</v>
      </c>
      <c r="C331" s="3">
        <f t="shared" si="26"/>
        <v>3.8310185185185183E-3</v>
      </c>
      <c r="D331" s="3">
        <f t="shared" si="29"/>
        <v>3.7499999999999964E-3</v>
      </c>
      <c r="F331" s="2">
        <v>18</v>
      </c>
      <c r="G331" s="2">
        <v>16</v>
      </c>
      <c r="H331" s="27">
        <f t="shared" si="27"/>
        <v>17</v>
      </c>
      <c r="I331" s="35">
        <f t="shared" si="28"/>
        <v>-0.1111111111111111</v>
      </c>
      <c r="L331" s="2" t="s">
        <v>114</v>
      </c>
      <c r="M331" s="2" t="s">
        <v>114</v>
      </c>
    </row>
    <row r="332" spans="1:13">
      <c r="A332" s="2" t="s">
        <v>5974</v>
      </c>
      <c r="B332" s="4">
        <f t="shared" si="25"/>
        <v>6.1134259259259256E-2</v>
      </c>
      <c r="C332" s="3">
        <f t="shared" si="26"/>
        <v>3.8425925925925919E-3</v>
      </c>
      <c r="D332" s="3">
        <f t="shared" si="29"/>
        <v>3.76157407407407E-3</v>
      </c>
      <c r="F332" s="2">
        <v>19</v>
      </c>
      <c r="G332" s="2">
        <v>17</v>
      </c>
      <c r="H332" s="27">
        <f t="shared" si="27"/>
        <v>18</v>
      </c>
      <c r="I332" s="35">
        <f t="shared" si="28"/>
        <v>-0.10526315789473684</v>
      </c>
      <c r="L332" s="2" t="s">
        <v>114</v>
      </c>
      <c r="M332" s="2" t="s">
        <v>114</v>
      </c>
    </row>
    <row r="333" spans="1:13">
      <c r="A333" s="2" t="s">
        <v>5975</v>
      </c>
      <c r="B333" s="4">
        <f t="shared" si="25"/>
        <v>6.1145833333333337E-2</v>
      </c>
      <c r="C333" s="3">
        <f t="shared" si="26"/>
        <v>3.8541666666666724E-3</v>
      </c>
      <c r="D333" s="3">
        <f t="shared" si="29"/>
        <v>3.7731481481481505E-3</v>
      </c>
      <c r="F333" s="2">
        <v>19</v>
      </c>
      <c r="G333" s="2">
        <v>17</v>
      </c>
      <c r="H333" s="27">
        <f t="shared" si="27"/>
        <v>18</v>
      </c>
      <c r="I333" s="35">
        <f t="shared" si="28"/>
        <v>-0.10526315789473684</v>
      </c>
      <c r="L333" s="2" t="s">
        <v>114</v>
      </c>
      <c r="M333" s="2" t="s">
        <v>114</v>
      </c>
    </row>
    <row r="334" spans="1:13">
      <c r="A334" s="2" t="s">
        <v>5976</v>
      </c>
      <c r="B334" s="4">
        <f t="shared" si="25"/>
        <v>6.115740740740741E-2</v>
      </c>
      <c r="C334" s="3">
        <f t="shared" si="26"/>
        <v>3.865740740740746E-3</v>
      </c>
      <c r="D334" s="3">
        <f t="shared" si="29"/>
        <v>3.784722222222224E-3</v>
      </c>
      <c r="F334" s="2">
        <v>19</v>
      </c>
      <c r="G334" s="2">
        <v>18</v>
      </c>
      <c r="H334" s="27">
        <f t="shared" si="27"/>
        <v>18.5</v>
      </c>
      <c r="I334" s="35">
        <f t="shared" si="28"/>
        <v>-5.2631578947368418E-2</v>
      </c>
      <c r="L334" s="2" t="s">
        <v>114</v>
      </c>
      <c r="M334" s="2" t="s">
        <v>114</v>
      </c>
    </row>
    <row r="335" spans="1:13">
      <c r="A335" s="2" t="s">
        <v>5977</v>
      </c>
      <c r="B335" s="4">
        <f t="shared" si="25"/>
        <v>6.1168981481481484E-2</v>
      </c>
      <c r="C335" s="3">
        <f t="shared" si="26"/>
        <v>3.8773148148148195E-3</v>
      </c>
      <c r="D335" s="3">
        <f t="shared" si="29"/>
        <v>3.7962962962962976E-3</v>
      </c>
      <c r="F335" s="2">
        <v>20</v>
      </c>
      <c r="G335" s="2">
        <v>18</v>
      </c>
      <c r="H335" s="27">
        <f t="shared" si="27"/>
        <v>19</v>
      </c>
      <c r="I335" s="35">
        <f t="shared" si="28"/>
        <v>-0.1</v>
      </c>
      <c r="L335" s="2" t="s">
        <v>114</v>
      </c>
      <c r="M335" s="2" t="s">
        <v>114</v>
      </c>
    </row>
    <row r="336" spans="1:13">
      <c r="A336" s="2" t="s">
        <v>5978</v>
      </c>
      <c r="B336" s="4">
        <f t="shared" si="25"/>
        <v>6.1180555555555557E-2</v>
      </c>
      <c r="C336" s="3">
        <f t="shared" si="26"/>
        <v>3.8888888888888931E-3</v>
      </c>
      <c r="D336" s="3">
        <f t="shared" si="29"/>
        <v>3.8078703703703712E-3</v>
      </c>
      <c r="F336" s="2">
        <v>21</v>
      </c>
      <c r="G336" s="2">
        <v>19</v>
      </c>
      <c r="H336" s="27">
        <f t="shared" si="27"/>
        <v>20</v>
      </c>
      <c r="I336" s="35">
        <f t="shared" si="28"/>
        <v>-9.5238095238095233E-2</v>
      </c>
      <c r="L336" s="2" t="s">
        <v>114</v>
      </c>
      <c r="M336" s="2" t="s">
        <v>114</v>
      </c>
    </row>
    <row r="337" spans="1:13">
      <c r="A337" s="2" t="s">
        <v>5979</v>
      </c>
      <c r="B337" s="4">
        <f t="shared" si="25"/>
        <v>6.1192129629629631E-2</v>
      </c>
      <c r="C337" s="3">
        <f t="shared" si="26"/>
        <v>3.9004629629629667E-3</v>
      </c>
      <c r="D337" s="3">
        <f t="shared" si="29"/>
        <v>3.8194444444444448E-3</v>
      </c>
      <c r="F337" s="2">
        <v>21</v>
      </c>
      <c r="G337" s="2">
        <v>19</v>
      </c>
      <c r="H337" s="27">
        <f t="shared" si="27"/>
        <v>20</v>
      </c>
      <c r="I337" s="35">
        <f t="shared" si="28"/>
        <v>-9.5238095238095233E-2</v>
      </c>
      <c r="L337" s="2" t="s">
        <v>114</v>
      </c>
      <c r="M337" s="2" t="s">
        <v>114</v>
      </c>
    </row>
    <row r="338" spans="1:13">
      <c r="A338" s="2" t="s">
        <v>5980</v>
      </c>
      <c r="B338" s="4">
        <f t="shared" si="25"/>
        <v>6.1203703703703705E-2</v>
      </c>
      <c r="C338" s="3">
        <f t="shared" si="26"/>
        <v>3.9120370370370403E-3</v>
      </c>
      <c r="D338" s="3">
        <f t="shared" si="29"/>
        <v>3.8310185185185183E-3</v>
      </c>
      <c r="F338" s="2">
        <v>21</v>
      </c>
      <c r="G338" s="2">
        <v>19</v>
      </c>
      <c r="H338" s="27">
        <f t="shared" si="27"/>
        <v>20</v>
      </c>
      <c r="I338" s="35">
        <f t="shared" si="28"/>
        <v>-9.5238095238095233E-2</v>
      </c>
      <c r="L338" s="2" t="s">
        <v>114</v>
      </c>
      <c r="M338" s="2" t="s">
        <v>114</v>
      </c>
    </row>
    <row r="339" spans="1:13">
      <c r="A339" s="2" t="s">
        <v>5981</v>
      </c>
      <c r="B339" s="4">
        <f t="shared" si="25"/>
        <v>6.1215277777777778E-2</v>
      </c>
      <c r="C339" s="3">
        <f t="shared" si="26"/>
        <v>3.9236111111111138E-3</v>
      </c>
      <c r="D339" s="3">
        <f t="shared" si="29"/>
        <v>3.8425925925925919E-3</v>
      </c>
      <c r="F339" s="2">
        <v>21</v>
      </c>
      <c r="G339" s="2">
        <v>19</v>
      </c>
      <c r="H339" s="27">
        <f t="shared" si="27"/>
        <v>20</v>
      </c>
      <c r="I339" s="35">
        <f t="shared" si="28"/>
        <v>-9.5238095238095233E-2</v>
      </c>
      <c r="L339" s="2" t="s">
        <v>114</v>
      </c>
      <c r="M339" s="2" t="s">
        <v>114</v>
      </c>
    </row>
    <row r="340" spans="1:13">
      <c r="A340" s="2" t="s">
        <v>5982</v>
      </c>
      <c r="B340" s="4">
        <f t="shared" si="25"/>
        <v>6.1226851851851852E-2</v>
      </c>
      <c r="C340" s="3">
        <f t="shared" si="26"/>
        <v>3.9351851851851874E-3</v>
      </c>
      <c r="D340" s="3">
        <f t="shared" si="29"/>
        <v>3.8541666666666655E-3</v>
      </c>
      <c r="F340" s="2">
        <v>21</v>
      </c>
      <c r="G340" s="2">
        <v>19</v>
      </c>
      <c r="H340" s="27">
        <f t="shared" si="27"/>
        <v>20</v>
      </c>
      <c r="I340" s="35">
        <f t="shared" si="28"/>
        <v>-9.5238095238095233E-2</v>
      </c>
      <c r="L340" s="2" t="s">
        <v>114</v>
      </c>
      <c r="M340" s="2" t="s">
        <v>114</v>
      </c>
    </row>
    <row r="341" spans="1:13">
      <c r="A341" s="2" t="s">
        <v>5983</v>
      </c>
      <c r="B341" s="4">
        <f t="shared" si="25"/>
        <v>6.1238425925925925E-2</v>
      </c>
      <c r="C341" s="3">
        <f t="shared" si="26"/>
        <v>3.946759259259261E-3</v>
      </c>
      <c r="D341" s="3">
        <f t="shared" si="29"/>
        <v>3.865740740740739E-3</v>
      </c>
      <c r="F341" s="2">
        <v>21</v>
      </c>
      <c r="G341" s="2">
        <v>19</v>
      </c>
      <c r="H341" s="27">
        <f t="shared" si="27"/>
        <v>20</v>
      </c>
      <c r="I341" s="35">
        <f t="shared" si="28"/>
        <v>-9.5238095238095233E-2</v>
      </c>
      <c r="L341" s="2" t="s">
        <v>114</v>
      </c>
      <c r="M341" s="2" t="s">
        <v>114</v>
      </c>
    </row>
    <row r="342" spans="1:13">
      <c r="A342" s="2" t="s">
        <v>5984</v>
      </c>
      <c r="B342" s="4">
        <f t="shared" si="25"/>
        <v>6.1249999999999999E-2</v>
      </c>
      <c r="C342" s="3">
        <f t="shared" si="26"/>
        <v>3.9583333333333345E-3</v>
      </c>
      <c r="D342" s="3">
        <f t="shared" si="29"/>
        <v>3.8773148148148126E-3</v>
      </c>
      <c r="F342" s="2">
        <v>21</v>
      </c>
      <c r="G342" s="2">
        <v>19</v>
      </c>
      <c r="H342" s="27">
        <f t="shared" si="27"/>
        <v>20</v>
      </c>
      <c r="I342" s="35">
        <f t="shared" si="28"/>
        <v>-9.5238095238095233E-2</v>
      </c>
      <c r="L342" s="2" t="s">
        <v>114</v>
      </c>
      <c r="M342" s="2" t="s">
        <v>114</v>
      </c>
    </row>
    <row r="343" spans="1:13">
      <c r="A343" s="2" t="s">
        <v>5985</v>
      </c>
      <c r="B343" s="4">
        <f t="shared" si="25"/>
        <v>6.1261574074074072E-2</v>
      </c>
      <c r="C343" s="3">
        <f t="shared" si="26"/>
        <v>3.9699074074074081E-3</v>
      </c>
      <c r="D343" s="3">
        <f t="shared" si="29"/>
        <v>3.8888888888888862E-3</v>
      </c>
      <c r="F343" s="2">
        <v>21</v>
      </c>
      <c r="G343" s="2">
        <v>19</v>
      </c>
      <c r="H343" s="27">
        <f t="shared" si="27"/>
        <v>20</v>
      </c>
      <c r="I343" s="35">
        <f t="shared" si="28"/>
        <v>-9.5238095238095233E-2</v>
      </c>
      <c r="L343" s="2" t="s">
        <v>114</v>
      </c>
      <c r="M343" s="2" t="s">
        <v>114</v>
      </c>
    </row>
    <row r="344" spans="1:13">
      <c r="A344" s="2" t="s">
        <v>5986</v>
      </c>
      <c r="B344" s="4">
        <f t="shared" si="25"/>
        <v>6.1273148148148146E-2</v>
      </c>
      <c r="C344" s="3">
        <f t="shared" si="26"/>
        <v>3.9814814814814817E-3</v>
      </c>
      <c r="D344" s="3">
        <f t="shared" si="29"/>
        <v>3.9004629629629597E-3</v>
      </c>
      <c r="F344" s="2">
        <v>23</v>
      </c>
      <c r="G344" s="2">
        <v>21</v>
      </c>
      <c r="H344" s="27">
        <f t="shared" si="27"/>
        <v>22</v>
      </c>
      <c r="I344" s="35">
        <f t="shared" si="28"/>
        <v>-8.6956521739130432E-2</v>
      </c>
      <c r="L344" s="2" t="s">
        <v>114</v>
      </c>
      <c r="M344" s="2" t="s">
        <v>114</v>
      </c>
    </row>
    <row r="345" spans="1:13" s="6" customFormat="1">
      <c r="A345" s="6" t="s">
        <v>5987</v>
      </c>
      <c r="B345" s="7">
        <f t="shared" si="25"/>
        <v>6.128472222222222E-2</v>
      </c>
      <c r="C345" s="8">
        <f t="shared" si="26"/>
        <v>3.9930555555555552E-3</v>
      </c>
      <c r="D345" s="8">
        <f t="shared" si="29"/>
        <v>3.9120370370370333E-3</v>
      </c>
      <c r="F345" s="6">
        <v>24</v>
      </c>
      <c r="G345" s="6">
        <v>22</v>
      </c>
      <c r="H345" s="28">
        <f t="shared" si="27"/>
        <v>23</v>
      </c>
      <c r="I345" s="37">
        <f t="shared" si="28"/>
        <v>-8.3333333333333329E-2</v>
      </c>
      <c r="J345" s="6">
        <v>1</v>
      </c>
      <c r="L345" s="6" t="s">
        <v>114</v>
      </c>
      <c r="M345" s="6" t="s">
        <v>114</v>
      </c>
    </row>
    <row r="346" spans="1:13">
      <c r="A346" s="2" t="s">
        <v>5988</v>
      </c>
      <c r="B346" s="4">
        <f t="shared" si="25"/>
        <v>6.1296296296296293E-2</v>
      </c>
      <c r="C346" s="3">
        <f t="shared" si="26"/>
        <v>4.0046296296296288E-3</v>
      </c>
      <c r="D346" s="3">
        <f t="shared" si="29"/>
        <v>3.9236111111111069E-3</v>
      </c>
      <c r="F346" s="2">
        <v>25</v>
      </c>
      <c r="G346" s="2">
        <v>23</v>
      </c>
      <c r="H346" s="27">
        <f t="shared" si="27"/>
        <v>24</v>
      </c>
      <c r="I346" s="35">
        <f t="shared" si="28"/>
        <v>-0.08</v>
      </c>
      <c r="L346" s="2" t="s">
        <v>114</v>
      </c>
      <c r="M346" s="2" t="s">
        <v>114</v>
      </c>
    </row>
    <row r="347" spans="1:13">
      <c r="A347" s="2" t="s">
        <v>5989</v>
      </c>
      <c r="B347" s="4">
        <f t="shared" si="25"/>
        <v>6.1307870370370374E-2</v>
      </c>
      <c r="C347" s="3">
        <f t="shared" si="26"/>
        <v>4.0162037037037093E-3</v>
      </c>
      <c r="D347" s="3">
        <f t="shared" si="29"/>
        <v>3.9351851851851874E-3</v>
      </c>
      <c r="F347" s="2">
        <v>25</v>
      </c>
      <c r="G347" s="2">
        <v>23</v>
      </c>
      <c r="H347" s="27">
        <f t="shared" si="27"/>
        <v>24</v>
      </c>
      <c r="I347" s="35">
        <f t="shared" si="28"/>
        <v>-0.08</v>
      </c>
      <c r="L347" s="2" t="s">
        <v>114</v>
      </c>
      <c r="M347" s="2" t="s">
        <v>114</v>
      </c>
    </row>
    <row r="348" spans="1:13">
      <c r="A348" s="2" t="s">
        <v>5990</v>
      </c>
      <c r="B348" s="4">
        <f t="shared" si="25"/>
        <v>6.1319444444444447E-2</v>
      </c>
      <c r="C348" s="3">
        <f t="shared" si="26"/>
        <v>4.0277777777777829E-3</v>
      </c>
      <c r="D348" s="3">
        <f t="shared" si="29"/>
        <v>3.946759259259261E-3</v>
      </c>
      <c r="F348" s="2">
        <v>26</v>
      </c>
      <c r="G348" s="2">
        <v>24</v>
      </c>
      <c r="H348" s="27">
        <f t="shared" si="27"/>
        <v>25</v>
      </c>
      <c r="I348" s="35">
        <f t="shared" si="28"/>
        <v>-7.6923076923076927E-2</v>
      </c>
      <c r="L348" s="2" t="s">
        <v>114</v>
      </c>
      <c r="M348" s="2" t="s">
        <v>114</v>
      </c>
    </row>
    <row r="349" spans="1:13">
      <c r="A349" s="2" t="s">
        <v>5991</v>
      </c>
      <c r="B349" s="4">
        <f t="shared" si="25"/>
        <v>6.1331018518518521E-2</v>
      </c>
      <c r="C349" s="3">
        <f t="shared" si="26"/>
        <v>4.0393518518518565E-3</v>
      </c>
      <c r="D349" s="3">
        <f t="shared" si="29"/>
        <v>3.9583333333333345E-3</v>
      </c>
      <c r="F349" s="2">
        <v>26</v>
      </c>
      <c r="G349" s="2">
        <v>24</v>
      </c>
      <c r="H349" s="27">
        <f t="shared" si="27"/>
        <v>25</v>
      </c>
      <c r="I349" s="35">
        <f t="shared" si="28"/>
        <v>-7.6923076923076927E-2</v>
      </c>
      <c r="L349" s="2" t="s">
        <v>114</v>
      </c>
      <c r="M349" s="2" t="s">
        <v>114</v>
      </c>
    </row>
    <row r="350" spans="1:13">
      <c r="A350" s="2" t="s">
        <v>5992</v>
      </c>
      <c r="B350" s="4">
        <f t="shared" si="25"/>
        <v>6.1342592592592594E-2</v>
      </c>
      <c r="C350" s="3">
        <f t="shared" si="26"/>
        <v>4.05092592592593E-3</v>
      </c>
      <c r="D350" s="3">
        <f t="shared" si="29"/>
        <v>3.9699074074074081E-3</v>
      </c>
      <c r="F350" s="2">
        <v>26</v>
      </c>
      <c r="G350" s="2">
        <v>24</v>
      </c>
      <c r="H350" s="27">
        <f t="shared" si="27"/>
        <v>25</v>
      </c>
      <c r="I350" s="35">
        <f t="shared" si="28"/>
        <v>-7.6923076923076927E-2</v>
      </c>
      <c r="L350" s="2" t="s">
        <v>114</v>
      </c>
      <c r="M350" s="2" t="s">
        <v>114</v>
      </c>
    </row>
    <row r="351" spans="1:13">
      <c r="A351" s="2" t="s">
        <v>5993</v>
      </c>
      <c r="B351" s="4">
        <f t="shared" si="25"/>
        <v>6.1354166666666668E-2</v>
      </c>
      <c r="C351" s="3">
        <f t="shared" si="26"/>
        <v>4.0625000000000036E-3</v>
      </c>
      <c r="D351" s="3">
        <f t="shared" si="29"/>
        <v>3.9814814814814817E-3</v>
      </c>
      <c r="F351" s="2">
        <v>26</v>
      </c>
      <c r="G351" s="2">
        <v>24</v>
      </c>
      <c r="H351" s="27">
        <f t="shared" si="27"/>
        <v>25</v>
      </c>
      <c r="I351" s="35">
        <f t="shared" si="28"/>
        <v>-7.6923076923076927E-2</v>
      </c>
      <c r="L351" s="2" t="s">
        <v>114</v>
      </c>
      <c r="M351" s="2" t="s">
        <v>114</v>
      </c>
    </row>
    <row r="352" spans="1:13">
      <c r="A352" s="2" t="s">
        <v>5994</v>
      </c>
      <c r="B352" s="4">
        <f t="shared" si="25"/>
        <v>6.1365740740740742E-2</v>
      </c>
      <c r="C352" s="3">
        <f t="shared" si="26"/>
        <v>4.0740740740740772E-3</v>
      </c>
      <c r="D352" s="3">
        <f t="shared" si="29"/>
        <v>3.9930555555555552E-3</v>
      </c>
      <c r="F352" s="2">
        <v>27</v>
      </c>
      <c r="G352" s="2">
        <v>25</v>
      </c>
      <c r="H352" s="27">
        <f t="shared" si="27"/>
        <v>26</v>
      </c>
      <c r="I352" s="35">
        <f t="shared" si="28"/>
        <v>-7.407407407407407E-2</v>
      </c>
      <c r="L352" s="2" t="s">
        <v>114</v>
      </c>
      <c r="M352" s="2" t="s">
        <v>114</v>
      </c>
    </row>
    <row r="353" spans="1:13">
      <c r="A353" s="2" t="s">
        <v>5995</v>
      </c>
      <c r="B353" s="4">
        <f t="shared" si="25"/>
        <v>6.1377314814814815E-2</v>
      </c>
      <c r="C353" s="3">
        <f t="shared" si="26"/>
        <v>4.0856481481481507E-3</v>
      </c>
      <c r="D353" s="3">
        <f t="shared" si="29"/>
        <v>4.0046296296296288E-3</v>
      </c>
      <c r="F353" s="2">
        <v>27</v>
      </c>
      <c r="G353" s="2">
        <v>25</v>
      </c>
      <c r="H353" s="27">
        <f t="shared" si="27"/>
        <v>26</v>
      </c>
      <c r="I353" s="35">
        <f t="shared" si="28"/>
        <v>-7.407407407407407E-2</v>
      </c>
      <c r="L353" s="2" t="s">
        <v>114</v>
      </c>
      <c r="M353" s="2" t="s">
        <v>114</v>
      </c>
    </row>
    <row r="354" spans="1:13">
      <c r="A354" s="2" t="s">
        <v>5996</v>
      </c>
      <c r="B354" s="4">
        <f t="shared" si="25"/>
        <v>6.1388888888888889E-2</v>
      </c>
      <c r="C354" s="3">
        <f t="shared" si="26"/>
        <v>4.0972222222222243E-3</v>
      </c>
      <c r="D354" s="3">
        <f t="shared" si="29"/>
        <v>4.0162037037037024E-3</v>
      </c>
      <c r="F354" s="2">
        <v>28</v>
      </c>
      <c r="G354" s="2">
        <v>26</v>
      </c>
      <c r="H354" s="27">
        <f t="shared" si="27"/>
        <v>27</v>
      </c>
      <c r="I354" s="35">
        <f t="shared" si="28"/>
        <v>-7.1428571428571425E-2</v>
      </c>
      <c r="L354" s="2" t="s">
        <v>114</v>
      </c>
      <c r="M354" s="2" t="s">
        <v>114</v>
      </c>
    </row>
    <row r="355" spans="1:13">
      <c r="A355" s="2" t="s">
        <v>5997</v>
      </c>
      <c r="B355" s="4">
        <f t="shared" si="25"/>
        <v>6.1400462962962962E-2</v>
      </c>
      <c r="C355" s="3">
        <f t="shared" si="26"/>
        <v>4.1087962962962979E-3</v>
      </c>
      <c r="D355" s="3">
        <f t="shared" si="29"/>
        <v>4.027777777777776E-3</v>
      </c>
      <c r="F355" s="2">
        <v>28</v>
      </c>
      <c r="G355" s="2">
        <v>26</v>
      </c>
      <c r="H355" s="27">
        <f t="shared" si="27"/>
        <v>27</v>
      </c>
      <c r="I355" s="35">
        <f t="shared" si="28"/>
        <v>-7.1428571428571425E-2</v>
      </c>
      <c r="L355" s="2" t="s">
        <v>114</v>
      </c>
      <c r="M355" s="2" t="s">
        <v>114</v>
      </c>
    </row>
    <row r="356" spans="1:13">
      <c r="A356" s="2" t="s">
        <v>5998</v>
      </c>
      <c r="B356" s="4">
        <f t="shared" si="25"/>
        <v>6.1412037037037036E-2</v>
      </c>
      <c r="C356" s="3">
        <f t="shared" si="26"/>
        <v>4.1203703703703715E-3</v>
      </c>
      <c r="D356" s="3">
        <f t="shared" si="29"/>
        <v>4.0393518518518495E-3</v>
      </c>
      <c r="F356" s="2">
        <v>28</v>
      </c>
      <c r="G356" s="2">
        <v>26</v>
      </c>
      <c r="H356" s="27">
        <f t="shared" si="27"/>
        <v>27</v>
      </c>
      <c r="I356" s="35">
        <f t="shared" si="28"/>
        <v>-7.1428571428571425E-2</v>
      </c>
      <c r="L356" s="2" t="s">
        <v>114</v>
      </c>
      <c r="M356" s="2" t="s">
        <v>114</v>
      </c>
    </row>
    <row r="357" spans="1:13">
      <c r="A357" s="2" t="s">
        <v>5999</v>
      </c>
      <c r="B357" s="4">
        <f t="shared" si="25"/>
        <v>6.1423611111111109E-2</v>
      </c>
      <c r="C357" s="3">
        <f t="shared" si="26"/>
        <v>4.131944444444445E-3</v>
      </c>
      <c r="D357" s="3">
        <f t="shared" si="29"/>
        <v>4.0509259259259231E-3</v>
      </c>
      <c r="F357" s="2">
        <v>28</v>
      </c>
      <c r="G357" s="2">
        <v>26</v>
      </c>
      <c r="H357" s="27">
        <f t="shared" si="27"/>
        <v>27</v>
      </c>
      <c r="I357" s="35">
        <f t="shared" si="28"/>
        <v>-7.1428571428571425E-2</v>
      </c>
      <c r="L357" s="2" t="s">
        <v>114</v>
      </c>
      <c r="M357" s="2" t="s">
        <v>114</v>
      </c>
    </row>
    <row r="358" spans="1:13">
      <c r="A358" s="2" t="s">
        <v>6000</v>
      </c>
      <c r="B358" s="4">
        <f t="shared" si="25"/>
        <v>6.1435185185185183E-2</v>
      </c>
      <c r="C358" s="3">
        <f t="shared" si="26"/>
        <v>4.1435185185185186E-3</v>
      </c>
      <c r="D358" s="3">
        <f t="shared" si="29"/>
        <v>4.0624999999999967E-3</v>
      </c>
      <c r="F358" s="2">
        <v>28</v>
      </c>
      <c r="G358" s="2">
        <v>26</v>
      </c>
      <c r="H358" s="27">
        <f t="shared" si="27"/>
        <v>27</v>
      </c>
      <c r="I358" s="35">
        <f t="shared" si="28"/>
        <v>-7.1428571428571425E-2</v>
      </c>
      <c r="L358" s="2" t="s">
        <v>114</v>
      </c>
      <c r="M358" s="2" t="s">
        <v>114</v>
      </c>
    </row>
    <row r="359" spans="1:13" s="6" customFormat="1">
      <c r="A359" s="6" t="s">
        <v>6001</v>
      </c>
      <c r="B359" s="7">
        <f t="shared" si="25"/>
        <v>6.1446759259259257E-2</v>
      </c>
      <c r="C359" s="8">
        <f t="shared" si="26"/>
        <v>4.1550925925925922E-3</v>
      </c>
      <c r="D359" s="8">
        <f t="shared" si="29"/>
        <v>4.0740740740740702E-3</v>
      </c>
      <c r="F359" s="6">
        <v>29</v>
      </c>
      <c r="G359" s="6">
        <v>27</v>
      </c>
      <c r="H359" s="28">
        <f t="shared" si="27"/>
        <v>28</v>
      </c>
      <c r="I359" s="37">
        <f t="shared" si="28"/>
        <v>-6.8965517241379309E-2</v>
      </c>
      <c r="J359" s="6">
        <v>1</v>
      </c>
      <c r="L359" s="6" t="s">
        <v>114</v>
      </c>
      <c r="M359" s="6" t="s">
        <v>114</v>
      </c>
    </row>
    <row r="360" spans="1:13">
      <c r="A360" s="2" t="s">
        <v>6002</v>
      </c>
      <c r="B360" s="4">
        <f t="shared" si="25"/>
        <v>6.145833333333333E-2</v>
      </c>
      <c r="C360" s="3">
        <f t="shared" si="26"/>
        <v>4.1666666666666657E-3</v>
      </c>
      <c r="D360" s="3">
        <f t="shared" si="29"/>
        <v>4.0856481481481438E-3</v>
      </c>
      <c r="F360" s="2">
        <v>29</v>
      </c>
      <c r="G360" s="2">
        <v>27</v>
      </c>
      <c r="H360" s="27">
        <f t="shared" si="27"/>
        <v>28</v>
      </c>
      <c r="I360" s="35">
        <f t="shared" si="28"/>
        <v>-6.8965517241379309E-2</v>
      </c>
      <c r="L360" s="2" t="s">
        <v>114</v>
      </c>
      <c r="M360" s="2" t="s">
        <v>114</v>
      </c>
    </row>
    <row r="361" spans="1:13">
      <c r="A361" s="2" t="s">
        <v>6003</v>
      </c>
      <c r="B361" s="4">
        <f t="shared" si="25"/>
        <v>6.1469907407407411E-2</v>
      </c>
      <c r="C361" s="3">
        <f t="shared" si="26"/>
        <v>4.1782407407407463E-3</v>
      </c>
      <c r="D361" s="3">
        <f t="shared" si="29"/>
        <v>4.0972222222222243E-3</v>
      </c>
      <c r="F361" s="2">
        <v>29</v>
      </c>
      <c r="G361" s="2">
        <v>27</v>
      </c>
      <c r="H361" s="27">
        <f t="shared" si="27"/>
        <v>28</v>
      </c>
      <c r="I361" s="35">
        <f t="shared" si="28"/>
        <v>-6.8965517241379309E-2</v>
      </c>
      <c r="L361" s="2" t="s">
        <v>114</v>
      </c>
      <c r="M361" s="2" t="s">
        <v>114</v>
      </c>
    </row>
    <row r="362" spans="1:13">
      <c r="A362" s="2" t="s">
        <v>6004</v>
      </c>
      <c r="B362" s="4">
        <f t="shared" si="25"/>
        <v>6.1481481481481484E-2</v>
      </c>
      <c r="C362" s="3">
        <f t="shared" si="26"/>
        <v>4.1898148148148198E-3</v>
      </c>
      <c r="D362" s="3">
        <f t="shared" si="29"/>
        <v>4.1087962962962979E-3</v>
      </c>
      <c r="F362" s="2">
        <v>31</v>
      </c>
      <c r="G362" s="2">
        <v>29</v>
      </c>
      <c r="H362" s="27">
        <f t="shared" si="27"/>
        <v>30</v>
      </c>
      <c r="I362" s="35">
        <f t="shared" si="28"/>
        <v>-6.4516129032258063E-2</v>
      </c>
      <c r="L362" s="2" t="s">
        <v>114</v>
      </c>
      <c r="M362" s="2" t="s">
        <v>114</v>
      </c>
    </row>
    <row r="363" spans="1:13">
      <c r="A363" s="2" t="s">
        <v>6005</v>
      </c>
      <c r="B363" s="4">
        <f t="shared" si="25"/>
        <v>6.1493055555555558E-2</v>
      </c>
      <c r="C363" s="3">
        <f t="shared" si="26"/>
        <v>4.2013888888888934E-3</v>
      </c>
      <c r="D363" s="3">
        <f t="shared" si="29"/>
        <v>4.1203703703703715E-3</v>
      </c>
      <c r="F363" s="2">
        <v>31</v>
      </c>
      <c r="G363" s="2">
        <v>29</v>
      </c>
      <c r="H363" s="27">
        <f t="shared" si="27"/>
        <v>30</v>
      </c>
      <c r="I363" s="35">
        <f t="shared" si="28"/>
        <v>-6.4516129032258063E-2</v>
      </c>
      <c r="L363" s="2" t="s">
        <v>114</v>
      </c>
      <c r="M363" s="2" t="s">
        <v>114</v>
      </c>
    </row>
    <row r="364" spans="1:13">
      <c r="A364" s="2" t="s">
        <v>6006</v>
      </c>
      <c r="B364" s="4">
        <f t="shared" si="25"/>
        <v>6.1504629629629631E-2</v>
      </c>
      <c r="C364" s="3">
        <f t="shared" si="26"/>
        <v>4.212962962962967E-3</v>
      </c>
      <c r="D364" s="3">
        <f t="shared" si="29"/>
        <v>4.131944444444445E-3</v>
      </c>
      <c r="F364" s="2">
        <v>31</v>
      </c>
      <c r="G364" s="2">
        <v>30</v>
      </c>
      <c r="H364" s="27">
        <f t="shared" si="27"/>
        <v>30.5</v>
      </c>
      <c r="I364" s="35">
        <f t="shared" si="28"/>
        <v>-3.2258064516129031E-2</v>
      </c>
      <c r="L364" s="2" t="s">
        <v>114</v>
      </c>
      <c r="M364" s="2" t="s">
        <v>114</v>
      </c>
    </row>
    <row r="365" spans="1:13">
      <c r="A365" s="2" t="s">
        <v>6007</v>
      </c>
      <c r="B365" s="4">
        <f t="shared" si="25"/>
        <v>6.1516203703703705E-2</v>
      </c>
      <c r="C365" s="3">
        <f t="shared" si="26"/>
        <v>4.2245370370370405E-3</v>
      </c>
      <c r="D365" s="3">
        <f t="shared" si="29"/>
        <v>4.1435185185185186E-3</v>
      </c>
      <c r="F365" s="2">
        <v>32</v>
      </c>
      <c r="G365" s="2">
        <v>30</v>
      </c>
      <c r="H365" s="27">
        <f t="shared" si="27"/>
        <v>31</v>
      </c>
      <c r="I365" s="35">
        <f t="shared" si="28"/>
        <v>-6.25E-2</v>
      </c>
      <c r="L365" s="2" t="s">
        <v>114</v>
      </c>
      <c r="M365" s="2" t="s">
        <v>114</v>
      </c>
    </row>
    <row r="366" spans="1:13">
      <c r="A366" s="2" t="s">
        <v>6008</v>
      </c>
      <c r="B366" s="4">
        <f t="shared" si="25"/>
        <v>6.1527777777777778E-2</v>
      </c>
      <c r="C366" s="3">
        <f t="shared" si="26"/>
        <v>4.2361111111111141E-3</v>
      </c>
      <c r="D366" s="3">
        <f t="shared" si="29"/>
        <v>4.1550925925925922E-3</v>
      </c>
      <c r="F366" s="2">
        <v>33</v>
      </c>
      <c r="G366" s="2">
        <v>31</v>
      </c>
      <c r="H366" s="27">
        <f t="shared" si="27"/>
        <v>32</v>
      </c>
      <c r="I366" s="35">
        <f t="shared" si="28"/>
        <v>-6.0606060606060608E-2</v>
      </c>
      <c r="L366" s="2" t="s">
        <v>114</v>
      </c>
      <c r="M366" s="2" t="s">
        <v>114</v>
      </c>
    </row>
    <row r="367" spans="1:13">
      <c r="A367" s="2" t="s">
        <v>6009</v>
      </c>
      <c r="B367" s="4">
        <f t="shared" si="25"/>
        <v>6.1539351851851852E-2</v>
      </c>
      <c r="C367" s="3">
        <f t="shared" si="26"/>
        <v>4.2476851851851877E-3</v>
      </c>
      <c r="D367" s="3">
        <f t="shared" si="29"/>
        <v>4.1666666666666657E-3</v>
      </c>
      <c r="F367" s="2">
        <v>34</v>
      </c>
      <c r="G367" s="2">
        <v>32</v>
      </c>
      <c r="H367" s="27">
        <f t="shared" si="27"/>
        <v>33</v>
      </c>
      <c r="I367" s="35">
        <f t="shared" si="28"/>
        <v>-5.8823529411764705E-2</v>
      </c>
      <c r="L367" s="2" t="s">
        <v>114</v>
      </c>
      <c r="M367" s="2" t="s">
        <v>114</v>
      </c>
    </row>
    <row r="368" spans="1:13">
      <c r="A368" s="2" t="s">
        <v>6010</v>
      </c>
      <c r="B368" s="4">
        <f t="shared" si="25"/>
        <v>6.1550925925925926E-2</v>
      </c>
      <c r="C368" s="3">
        <f t="shared" si="26"/>
        <v>4.2592592592592612E-3</v>
      </c>
      <c r="D368" s="3">
        <f t="shared" si="29"/>
        <v>4.1782407407407393E-3</v>
      </c>
      <c r="F368" s="2">
        <v>34</v>
      </c>
      <c r="G368" s="2">
        <v>32</v>
      </c>
      <c r="H368" s="27">
        <f t="shared" si="27"/>
        <v>33</v>
      </c>
      <c r="I368" s="35">
        <f t="shared" si="28"/>
        <v>-5.8823529411764705E-2</v>
      </c>
      <c r="L368" s="2" t="s">
        <v>114</v>
      </c>
      <c r="M368" s="2" t="s">
        <v>114</v>
      </c>
    </row>
    <row r="369" spans="1:13">
      <c r="A369" s="2" t="s">
        <v>6011</v>
      </c>
      <c r="B369" s="4">
        <f t="shared" si="25"/>
        <v>6.1562499999999999E-2</v>
      </c>
      <c r="C369" s="3">
        <f t="shared" si="26"/>
        <v>4.2708333333333348E-3</v>
      </c>
      <c r="D369" s="3">
        <f t="shared" si="29"/>
        <v>4.1898148148148129E-3</v>
      </c>
      <c r="F369" s="2">
        <v>34</v>
      </c>
      <c r="G369" s="2">
        <v>32</v>
      </c>
      <c r="H369" s="27">
        <f t="shared" si="27"/>
        <v>33</v>
      </c>
      <c r="I369" s="35">
        <f t="shared" si="28"/>
        <v>-5.8823529411764705E-2</v>
      </c>
      <c r="L369" s="2" t="s">
        <v>114</v>
      </c>
      <c r="M369" s="2" t="s">
        <v>114</v>
      </c>
    </row>
    <row r="370" spans="1:13">
      <c r="A370" s="2" t="s">
        <v>6012</v>
      </c>
      <c r="B370" s="4">
        <f t="shared" si="25"/>
        <v>6.1574074074074073E-2</v>
      </c>
      <c r="C370" s="3">
        <f t="shared" si="26"/>
        <v>4.2824074074074084E-3</v>
      </c>
      <c r="D370" s="3">
        <f t="shared" si="29"/>
        <v>4.2013888888888865E-3</v>
      </c>
      <c r="F370" s="2">
        <v>35</v>
      </c>
      <c r="G370" s="2">
        <v>33</v>
      </c>
      <c r="H370" s="27">
        <f t="shared" si="27"/>
        <v>34</v>
      </c>
      <c r="I370" s="35">
        <f t="shared" si="28"/>
        <v>-5.7142857142857141E-2</v>
      </c>
      <c r="L370" s="2" t="s">
        <v>114</v>
      </c>
      <c r="M370" s="2" t="s">
        <v>114</v>
      </c>
    </row>
    <row r="371" spans="1:13">
      <c r="A371" s="2" t="s">
        <v>6013</v>
      </c>
      <c r="B371" s="4">
        <f t="shared" si="25"/>
        <v>6.1585648148148146E-2</v>
      </c>
      <c r="C371" s="3">
        <f t="shared" si="26"/>
        <v>4.293981481481482E-3</v>
      </c>
      <c r="D371" s="3">
        <f t="shared" si="29"/>
        <v>4.21296296296296E-3</v>
      </c>
      <c r="F371" s="2">
        <v>35</v>
      </c>
      <c r="G371" s="2">
        <v>33</v>
      </c>
      <c r="H371" s="27">
        <f t="shared" si="27"/>
        <v>34</v>
      </c>
      <c r="I371" s="35">
        <f t="shared" si="28"/>
        <v>-5.7142857142857141E-2</v>
      </c>
      <c r="L371" s="2" t="s">
        <v>114</v>
      </c>
      <c r="M371" s="2" t="s">
        <v>114</v>
      </c>
    </row>
    <row r="372" spans="1:13">
      <c r="A372" s="2" t="s">
        <v>6014</v>
      </c>
      <c r="B372" s="4">
        <f t="shared" si="25"/>
        <v>6.159722222222222E-2</v>
      </c>
      <c r="C372" s="3">
        <f t="shared" si="26"/>
        <v>4.3055555555555555E-3</v>
      </c>
      <c r="D372" s="3">
        <f t="shared" si="29"/>
        <v>4.2245370370370336E-3</v>
      </c>
      <c r="F372" s="2">
        <v>35</v>
      </c>
      <c r="G372" s="2">
        <v>33</v>
      </c>
      <c r="H372" s="27">
        <f t="shared" si="27"/>
        <v>34</v>
      </c>
      <c r="I372" s="35">
        <f t="shared" si="28"/>
        <v>-5.7142857142857141E-2</v>
      </c>
      <c r="L372" s="2" t="s">
        <v>114</v>
      </c>
      <c r="M372" s="2" t="s">
        <v>114</v>
      </c>
    </row>
    <row r="373" spans="1:13">
      <c r="A373" s="2" t="s">
        <v>6015</v>
      </c>
      <c r="B373" s="4">
        <f t="shared" si="25"/>
        <v>6.1608796296296293E-2</v>
      </c>
      <c r="C373" s="3">
        <f t="shared" si="26"/>
        <v>4.3171296296296291E-3</v>
      </c>
      <c r="D373" s="3">
        <f t="shared" si="29"/>
        <v>4.2361111111111072E-3</v>
      </c>
      <c r="F373" s="2">
        <v>36</v>
      </c>
      <c r="G373" s="2">
        <v>34</v>
      </c>
      <c r="H373" s="27">
        <f t="shared" si="27"/>
        <v>35</v>
      </c>
      <c r="I373" s="35">
        <f t="shared" si="28"/>
        <v>-5.5555555555555552E-2</v>
      </c>
      <c r="L373" s="2" t="s">
        <v>114</v>
      </c>
      <c r="M373" s="2" t="s">
        <v>114</v>
      </c>
    </row>
    <row r="374" spans="1:13">
      <c r="A374" s="2" t="s">
        <v>6016</v>
      </c>
      <c r="B374" s="4">
        <f t="shared" si="25"/>
        <v>6.1620370370370367E-2</v>
      </c>
      <c r="C374" s="3">
        <f t="shared" si="26"/>
        <v>4.3287037037037027E-3</v>
      </c>
      <c r="D374" s="3">
        <f t="shared" si="29"/>
        <v>4.2476851851851807E-3</v>
      </c>
      <c r="F374" s="2">
        <v>36</v>
      </c>
      <c r="G374" s="2">
        <v>34</v>
      </c>
      <c r="H374" s="27">
        <f t="shared" si="27"/>
        <v>35</v>
      </c>
      <c r="I374" s="35">
        <f t="shared" si="28"/>
        <v>-5.5555555555555552E-2</v>
      </c>
      <c r="L374" s="2" t="s">
        <v>114</v>
      </c>
      <c r="M374" s="2" t="s">
        <v>114</v>
      </c>
    </row>
    <row r="375" spans="1:13">
      <c r="A375" s="2" t="s">
        <v>6017</v>
      </c>
      <c r="B375" s="4">
        <f t="shared" si="25"/>
        <v>6.1631944444444448E-2</v>
      </c>
      <c r="C375" s="3">
        <f t="shared" si="26"/>
        <v>4.3402777777777832E-3</v>
      </c>
      <c r="D375" s="3">
        <f t="shared" si="29"/>
        <v>4.2592592592592612E-3</v>
      </c>
      <c r="F375" s="2">
        <v>36</v>
      </c>
      <c r="G375" s="2">
        <v>34</v>
      </c>
      <c r="H375" s="27">
        <f t="shared" si="27"/>
        <v>35</v>
      </c>
      <c r="I375" s="35">
        <f t="shared" si="28"/>
        <v>-5.5555555555555552E-2</v>
      </c>
      <c r="L375" s="2" t="s">
        <v>114</v>
      </c>
      <c r="M375" s="2" t="s">
        <v>114</v>
      </c>
    </row>
    <row r="376" spans="1:13">
      <c r="A376" s="2" t="s">
        <v>6018</v>
      </c>
      <c r="B376" s="4">
        <f t="shared" si="25"/>
        <v>6.1643518518518521E-2</v>
      </c>
      <c r="C376" s="3">
        <f t="shared" si="26"/>
        <v>4.3518518518518567E-3</v>
      </c>
      <c r="D376" s="3">
        <f t="shared" si="29"/>
        <v>4.2708333333333348E-3</v>
      </c>
      <c r="F376" s="2">
        <v>36</v>
      </c>
      <c r="G376" s="2">
        <v>34</v>
      </c>
      <c r="H376" s="27">
        <f t="shared" si="27"/>
        <v>35</v>
      </c>
      <c r="I376" s="35">
        <f t="shared" si="28"/>
        <v>-5.5555555555555552E-2</v>
      </c>
      <c r="L376" s="2" t="s">
        <v>114</v>
      </c>
      <c r="M376" s="2" t="s">
        <v>114</v>
      </c>
    </row>
    <row r="377" spans="1:13">
      <c r="A377" s="2" t="s">
        <v>6019</v>
      </c>
      <c r="B377" s="4">
        <f t="shared" si="25"/>
        <v>6.1655092592592595E-2</v>
      </c>
      <c r="C377" s="3">
        <f t="shared" si="26"/>
        <v>4.3634259259259303E-3</v>
      </c>
      <c r="D377" s="3">
        <f t="shared" si="29"/>
        <v>4.2824074074074084E-3</v>
      </c>
      <c r="F377" s="2">
        <v>36</v>
      </c>
      <c r="G377" s="2">
        <v>34</v>
      </c>
      <c r="H377" s="27">
        <f t="shared" si="27"/>
        <v>35</v>
      </c>
      <c r="I377" s="35">
        <f t="shared" si="28"/>
        <v>-5.5555555555555552E-2</v>
      </c>
      <c r="L377" s="2" t="s">
        <v>114</v>
      </c>
      <c r="M377" s="2" t="s">
        <v>114</v>
      </c>
    </row>
    <row r="378" spans="1:13">
      <c r="A378" s="2" t="s">
        <v>6020</v>
      </c>
      <c r="B378" s="4">
        <f t="shared" si="25"/>
        <v>6.1666666666666668E-2</v>
      </c>
      <c r="C378" s="3">
        <f t="shared" si="26"/>
        <v>4.3750000000000039E-3</v>
      </c>
      <c r="D378" s="3">
        <f t="shared" si="29"/>
        <v>4.293981481481482E-3</v>
      </c>
      <c r="F378" s="2">
        <v>36</v>
      </c>
      <c r="G378" s="2">
        <v>34</v>
      </c>
      <c r="H378" s="27">
        <f t="shared" si="27"/>
        <v>35</v>
      </c>
      <c r="I378" s="35">
        <f t="shared" si="28"/>
        <v>-5.5555555555555552E-2</v>
      </c>
      <c r="L378" s="2" t="s">
        <v>114</v>
      </c>
      <c r="M378" s="2" t="s">
        <v>114</v>
      </c>
    </row>
    <row r="379" spans="1:13" s="6" customFormat="1">
      <c r="A379" s="6" t="s">
        <v>6021</v>
      </c>
      <c r="B379" s="7">
        <f t="shared" si="25"/>
        <v>6.1678240740740742E-2</v>
      </c>
      <c r="C379" s="8">
        <f t="shared" si="26"/>
        <v>4.3865740740740775E-3</v>
      </c>
      <c r="D379" s="8">
        <f t="shared" si="29"/>
        <v>4.3055555555555555E-3</v>
      </c>
      <c r="F379" s="6">
        <v>36</v>
      </c>
      <c r="G379" s="6">
        <v>34</v>
      </c>
      <c r="H379" s="28">
        <f t="shared" si="27"/>
        <v>35</v>
      </c>
      <c r="I379" s="37">
        <f t="shared" si="28"/>
        <v>-5.5555555555555552E-2</v>
      </c>
      <c r="J379" s="6">
        <v>1</v>
      </c>
      <c r="L379" s="6" t="s">
        <v>114</v>
      </c>
      <c r="M379" s="6" t="s">
        <v>114</v>
      </c>
    </row>
    <row r="380" spans="1:13">
      <c r="A380" s="2" t="s">
        <v>6022</v>
      </c>
      <c r="B380" s="4">
        <f t="shared" si="25"/>
        <v>6.1689814814814815E-2</v>
      </c>
      <c r="C380" s="3">
        <f t="shared" si="26"/>
        <v>4.398148148148151E-3</v>
      </c>
      <c r="D380" s="3">
        <f t="shared" si="29"/>
        <v>4.3171296296296291E-3</v>
      </c>
      <c r="F380" s="2">
        <v>36</v>
      </c>
      <c r="G380" s="2">
        <v>34</v>
      </c>
      <c r="H380" s="27">
        <f t="shared" si="27"/>
        <v>35</v>
      </c>
      <c r="I380" s="35">
        <f t="shared" si="28"/>
        <v>-5.5555555555555552E-2</v>
      </c>
      <c r="L380" s="2" t="s">
        <v>114</v>
      </c>
      <c r="M380" s="2" t="s">
        <v>114</v>
      </c>
    </row>
    <row r="381" spans="1:13">
      <c r="A381" s="2" t="s">
        <v>6023</v>
      </c>
      <c r="B381" s="4">
        <f t="shared" si="25"/>
        <v>6.1701388888888889E-2</v>
      </c>
      <c r="C381" s="3">
        <f t="shared" si="26"/>
        <v>4.4097222222222246E-3</v>
      </c>
      <c r="D381" s="3">
        <f t="shared" si="29"/>
        <v>4.3287037037037027E-3</v>
      </c>
      <c r="F381" s="2">
        <v>36</v>
      </c>
      <c r="G381" s="2">
        <v>34</v>
      </c>
      <c r="H381" s="27">
        <f t="shared" si="27"/>
        <v>35</v>
      </c>
      <c r="I381" s="35">
        <f t="shared" si="28"/>
        <v>-5.5555555555555552E-2</v>
      </c>
      <c r="L381" s="2" t="s">
        <v>114</v>
      </c>
      <c r="M381" s="2" t="s">
        <v>114</v>
      </c>
    </row>
    <row r="382" spans="1:13">
      <c r="A382" s="2" t="s">
        <v>6024</v>
      </c>
      <c r="B382" s="4">
        <f t="shared" si="25"/>
        <v>6.1712962962962963E-2</v>
      </c>
      <c r="C382" s="3">
        <f t="shared" si="26"/>
        <v>4.4212962962962982E-3</v>
      </c>
      <c r="D382" s="3">
        <f t="shared" si="29"/>
        <v>4.3402777777777762E-3</v>
      </c>
      <c r="F382" s="2">
        <v>36</v>
      </c>
      <c r="G382" s="2">
        <v>34</v>
      </c>
      <c r="H382" s="27">
        <f t="shared" si="27"/>
        <v>35</v>
      </c>
      <c r="I382" s="35">
        <f t="shared" si="28"/>
        <v>-5.5555555555555552E-2</v>
      </c>
      <c r="L382" s="2" t="s">
        <v>114</v>
      </c>
      <c r="M382" s="2" t="s">
        <v>114</v>
      </c>
    </row>
    <row r="383" spans="1:13">
      <c r="A383" s="2" t="s">
        <v>6025</v>
      </c>
      <c r="B383" s="4">
        <f t="shared" si="25"/>
        <v>6.1724537037037036E-2</v>
      </c>
      <c r="C383" s="3">
        <f t="shared" si="26"/>
        <v>4.4328703703703717E-3</v>
      </c>
      <c r="D383" s="3">
        <f t="shared" si="29"/>
        <v>4.3518518518518498E-3</v>
      </c>
      <c r="F383" s="2">
        <v>36</v>
      </c>
      <c r="G383" s="2">
        <v>34</v>
      </c>
      <c r="H383" s="27">
        <f t="shared" si="27"/>
        <v>35</v>
      </c>
      <c r="I383" s="35">
        <f t="shared" si="28"/>
        <v>-5.5555555555555552E-2</v>
      </c>
      <c r="L383" s="2" t="s">
        <v>114</v>
      </c>
      <c r="M383" s="2" t="s">
        <v>114</v>
      </c>
    </row>
    <row r="384" spans="1:13">
      <c r="A384" s="2" t="s">
        <v>6026</v>
      </c>
      <c r="B384" s="4">
        <f t="shared" si="25"/>
        <v>6.173611111111111E-2</v>
      </c>
      <c r="C384" s="3">
        <f t="shared" si="26"/>
        <v>4.4444444444444453E-3</v>
      </c>
      <c r="D384" s="3">
        <f t="shared" si="29"/>
        <v>4.3634259259259234E-3</v>
      </c>
      <c r="F384" s="2">
        <v>36</v>
      </c>
      <c r="G384" s="2">
        <v>34</v>
      </c>
      <c r="H384" s="27">
        <f t="shared" si="27"/>
        <v>35</v>
      </c>
      <c r="I384" s="35">
        <f t="shared" si="28"/>
        <v>-5.5555555555555552E-2</v>
      </c>
      <c r="L384" s="2" t="s">
        <v>114</v>
      </c>
      <c r="M384" s="2" t="s">
        <v>114</v>
      </c>
    </row>
    <row r="385" spans="1:13">
      <c r="A385" s="2" t="s">
        <v>6027</v>
      </c>
      <c r="B385" s="4">
        <f t="shared" si="25"/>
        <v>6.1747685185185183E-2</v>
      </c>
      <c r="C385" s="3">
        <f t="shared" si="26"/>
        <v>4.4560185185185189E-3</v>
      </c>
      <c r="D385" s="3">
        <f t="shared" si="29"/>
        <v>4.3749999999999969E-3</v>
      </c>
      <c r="F385" s="2">
        <v>36</v>
      </c>
      <c r="G385" s="2">
        <v>34</v>
      </c>
      <c r="H385" s="27">
        <f t="shared" si="27"/>
        <v>35</v>
      </c>
      <c r="I385" s="35">
        <f t="shared" si="28"/>
        <v>-5.5555555555555552E-2</v>
      </c>
      <c r="L385" s="2" t="s">
        <v>114</v>
      </c>
      <c r="M385" s="2" t="s">
        <v>114</v>
      </c>
    </row>
    <row r="386" spans="1:13">
      <c r="A386" s="2" t="s">
        <v>6028</v>
      </c>
      <c r="B386" s="4">
        <f t="shared" si="25"/>
        <v>6.1759259259259257E-2</v>
      </c>
      <c r="C386" s="3">
        <f t="shared" si="26"/>
        <v>4.4675925925925924E-3</v>
      </c>
      <c r="D386" s="3">
        <f t="shared" si="29"/>
        <v>4.3865740740740705E-3</v>
      </c>
      <c r="F386" s="2">
        <v>36</v>
      </c>
      <c r="G386" s="2">
        <v>34</v>
      </c>
      <c r="H386" s="27">
        <f t="shared" si="27"/>
        <v>35</v>
      </c>
      <c r="I386" s="35">
        <f t="shared" si="28"/>
        <v>-5.5555555555555552E-2</v>
      </c>
      <c r="L386" s="2" t="s">
        <v>114</v>
      </c>
      <c r="M386" s="2" t="s">
        <v>114</v>
      </c>
    </row>
    <row r="387" spans="1:13">
      <c r="A387" s="2" t="s">
        <v>6029</v>
      </c>
      <c r="B387" s="4">
        <f t="shared" ref="B387:B450" si="30">TIMEVALUE(MID(A387,9,9))</f>
        <v>6.177083333333333E-2</v>
      </c>
      <c r="C387" s="3">
        <f t="shared" ref="C387:C450" si="31">B387-$B$2</f>
        <v>4.479166666666666E-3</v>
      </c>
      <c r="D387" s="3">
        <f t="shared" si="29"/>
        <v>4.3981481481481441E-3</v>
      </c>
      <c r="F387" s="2">
        <v>36</v>
      </c>
      <c r="G387" s="2">
        <v>34</v>
      </c>
      <c r="H387" s="27">
        <f t="shared" ref="H387:H450" si="32">(F387+G387)/2</f>
        <v>35</v>
      </c>
      <c r="I387" s="35">
        <f t="shared" ref="I387:I450" si="33">(G387-F387)/F387</f>
        <v>-5.5555555555555552E-2</v>
      </c>
      <c r="L387" s="2" t="s">
        <v>114</v>
      </c>
      <c r="M387" s="2" t="s">
        <v>114</v>
      </c>
    </row>
    <row r="388" spans="1:13">
      <c r="A388" s="2" t="s">
        <v>6030</v>
      </c>
      <c r="B388" s="4">
        <f t="shared" si="30"/>
        <v>6.1782407407407404E-2</v>
      </c>
      <c r="C388" s="3">
        <f t="shared" si="31"/>
        <v>4.4907407407407396E-3</v>
      </c>
      <c r="D388" s="3">
        <f t="shared" si="29"/>
        <v>4.4097222222222177E-3</v>
      </c>
      <c r="F388" s="2">
        <v>36</v>
      </c>
      <c r="G388" s="2">
        <v>34</v>
      </c>
      <c r="H388" s="27">
        <f t="shared" si="32"/>
        <v>35</v>
      </c>
      <c r="I388" s="35">
        <f t="shared" si="33"/>
        <v>-5.5555555555555552E-2</v>
      </c>
      <c r="L388" s="2" t="s">
        <v>114</v>
      </c>
      <c r="M388" s="2" t="s">
        <v>114</v>
      </c>
    </row>
    <row r="389" spans="1:13">
      <c r="A389" s="2" t="s">
        <v>6031</v>
      </c>
      <c r="B389" s="4">
        <f t="shared" si="30"/>
        <v>6.1793981481481484E-2</v>
      </c>
      <c r="C389" s="3">
        <f t="shared" si="31"/>
        <v>4.5023148148148201E-3</v>
      </c>
      <c r="D389" s="3">
        <f t="shared" si="29"/>
        <v>4.4212962962962982E-3</v>
      </c>
      <c r="F389" s="2">
        <v>36</v>
      </c>
      <c r="G389" s="2">
        <v>34</v>
      </c>
      <c r="H389" s="27">
        <f t="shared" si="32"/>
        <v>35</v>
      </c>
      <c r="I389" s="35">
        <f t="shared" si="33"/>
        <v>-5.5555555555555552E-2</v>
      </c>
      <c r="L389" s="2" t="s">
        <v>114</v>
      </c>
      <c r="M389" s="2" t="s">
        <v>114</v>
      </c>
    </row>
    <row r="390" spans="1:13">
      <c r="A390" s="2" t="s">
        <v>6032</v>
      </c>
      <c r="B390" s="4">
        <f t="shared" si="30"/>
        <v>6.1805555555555558E-2</v>
      </c>
      <c r="C390" s="3">
        <f t="shared" si="31"/>
        <v>4.5138888888888937E-3</v>
      </c>
      <c r="D390" s="3">
        <f t="shared" si="29"/>
        <v>4.4328703703703717E-3</v>
      </c>
      <c r="F390" s="2">
        <v>37</v>
      </c>
      <c r="G390" s="2">
        <v>36</v>
      </c>
      <c r="H390" s="27">
        <f t="shared" si="32"/>
        <v>36.5</v>
      </c>
      <c r="I390" s="35">
        <f t="shared" si="33"/>
        <v>-2.7027027027027029E-2</v>
      </c>
      <c r="L390" s="2" t="s">
        <v>114</v>
      </c>
      <c r="M390" s="2" t="s">
        <v>114</v>
      </c>
    </row>
    <row r="391" spans="1:13">
      <c r="A391" s="2" t="s">
        <v>6033</v>
      </c>
      <c r="B391" s="4">
        <f t="shared" si="30"/>
        <v>6.1817129629629632E-2</v>
      </c>
      <c r="C391" s="3">
        <f t="shared" si="31"/>
        <v>4.5254629629629672E-3</v>
      </c>
      <c r="D391" s="3">
        <f t="shared" si="29"/>
        <v>4.4444444444444453E-3</v>
      </c>
      <c r="F391" s="2">
        <v>37</v>
      </c>
      <c r="G391" s="2">
        <v>36</v>
      </c>
      <c r="H391" s="27">
        <f t="shared" si="32"/>
        <v>36.5</v>
      </c>
      <c r="I391" s="35">
        <f t="shared" si="33"/>
        <v>-2.7027027027027029E-2</v>
      </c>
      <c r="L391" s="2" t="s">
        <v>114</v>
      </c>
      <c r="M391" s="2" t="s">
        <v>114</v>
      </c>
    </row>
    <row r="392" spans="1:13">
      <c r="A392" s="2" t="s">
        <v>6034</v>
      </c>
      <c r="B392" s="4">
        <f t="shared" si="30"/>
        <v>6.1828703703703705E-2</v>
      </c>
      <c r="C392" s="3">
        <f t="shared" si="31"/>
        <v>4.5370370370370408E-3</v>
      </c>
      <c r="D392" s="3">
        <f t="shared" si="29"/>
        <v>4.4560185185185189E-3</v>
      </c>
      <c r="F392" s="2">
        <v>39</v>
      </c>
      <c r="G392" s="2">
        <v>37</v>
      </c>
      <c r="H392" s="27">
        <f t="shared" si="32"/>
        <v>38</v>
      </c>
      <c r="I392" s="35">
        <f t="shared" si="33"/>
        <v>-5.128205128205128E-2</v>
      </c>
      <c r="L392" s="2" t="s">
        <v>114</v>
      </c>
      <c r="M392" s="2" t="s">
        <v>114</v>
      </c>
    </row>
    <row r="393" spans="1:13">
      <c r="A393" s="2" t="s">
        <v>6035</v>
      </c>
      <c r="B393" s="4">
        <f t="shared" si="30"/>
        <v>6.1840277777777779E-2</v>
      </c>
      <c r="C393" s="3">
        <f t="shared" si="31"/>
        <v>4.5486111111111144E-3</v>
      </c>
      <c r="D393" s="3">
        <f t="shared" si="29"/>
        <v>4.4675925925925924E-3</v>
      </c>
      <c r="F393" s="2">
        <v>40</v>
      </c>
      <c r="G393" s="2">
        <v>39</v>
      </c>
      <c r="H393" s="27">
        <f t="shared" si="32"/>
        <v>39.5</v>
      </c>
      <c r="I393" s="35">
        <f t="shared" si="33"/>
        <v>-2.5000000000000001E-2</v>
      </c>
      <c r="L393" s="2" t="s">
        <v>114</v>
      </c>
      <c r="M393" s="2" t="s">
        <v>114</v>
      </c>
    </row>
    <row r="394" spans="1:13">
      <c r="A394" s="2" t="s">
        <v>6036</v>
      </c>
      <c r="B394" s="4">
        <f t="shared" si="30"/>
        <v>6.1851851851851852E-2</v>
      </c>
      <c r="C394" s="3">
        <f t="shared" si="31"/>
        <v>4.560185185185188E-3</v>
      </c>
      <c r="D394" s="3">
        <f t="shared" ref="D394:D457" si="34">C394-$C$9</f>
        <v>4.479166666666666E-3</v>
      </c>
      <c r="F394" s="2">
        <v>40</v>
      </c>
      <c r="G394" s="2">
        <v>39</v>
      </c>
      <c r="H394" s="27">
        <f t="shared" si="32"/>
        <v>39.5</v>
      </c>
      <c r="I394" s="35">
        <f t="shared" si="33"/>
        <v>-2.5000000000000001E-2</v>
      </c>
      <c r="L394" s="2" t="s">
        <v>114</v>
      </c>
      <c r="M394" s="2" t="s">
        <v>114</v>
      </c>
    </row>
    <row r="395" spans="1:13">
      <c r="A395" s="2" t="s">
        <v>6037</v>
      </c>
      <c r="B395" s="4">
        <f t="shared" si="30"/>
        <v>6.1863425925925926E-2</v>
      </c>
      <c r="C395" s="3">
        <f t="shared" si="31"/>
        <v>4.5717592592592615E-3</v>
      </c>
      <c r="D395" s="3">
        <f t="shared" si="34"/>
        <v>4.4907407407407396E-3</v>
      </c>
      <c r="F395" s="2">
        <v>40</v>
      </c>
      <c r="G395" s="2">
        <v>39</v>
      </c>
      <c r="H395" s="27">
        <f t="shared" si="32"/>
        <v>39.5</v>
      </c>
      <c r="I395" s="35">
        <f t="shared" si="33"/>
        <v>-2.5000000000000001E-2</v>
      </c>
      <c r="L395" s="2" t="s">
        <v>114</v>
      </c>
      <c r="M395" s="2" t="s">
        <v>114</v>
      </c>
    </row>
    <row r="396" spans="1:13">
      <c r="A396" s="2" t="s">
        <v>6038</v>
      </c>
      <c r="B396" s="4">
        <f t="shared" si="30"/>
        <v>6.1874999999999999E-2</v>
      </c>
      <c r="C396" s="3">
        <f t="shared" si="31"/>
        <v>4.5833333333333351E-3</v>
      </c>
      <c r="D396" s="3">
        <f t="shared" si="34"/>
        <v>4.5023148148148132E-3</v>
      </c>
      <c r="F396" s="2">
        <v>42</v>
      </c>
      <c r="G396" s="2">
        <v>41</v>
      </c>
      <c r="H396" s="27">
        <f t="shared" si="32"/>
        <v>41.5</v>
      </c>
      <c r="I396" s="35">
        <f t="shared" si="33"/>
        <v>-2.3809523809523808E-2</v>
      </c>
      <c r="L396" s="2" t="s">
        <v>114</v>
      </c>
      <c r="M396" s="2" t="s">
        <v>114</v>
      </c>
    </row>
    <row r="397" spans="1:13">
      <c r="A397" s="2" t="s">
        <v>6039</v>
      </c>
      <c r="B397" s="4">
        <f t="shared" si="30"/>
        <v>6.1886574074074073E-2</v>
      </c>
      <c r="C397" s="3">
        <f t="shared" si="31"/>
        <v>4.5949074074074087E-3</v>
      </c>
      <c r="D397" s="3">
        <f t="shared" si="34"/>
        <v>4.5138888888888867E-3</v>
      </c>
      <c r="F397" s="2">
        <v>42</v>
      </c>
      <c r="G397" s="2">
        <v>41</v>
      </c>
      <c r="H397" s="27">
        <f t="shared" si="32"/>
        <v>41.5</v>
      </c>
      <c r="I397" s="35">
        <f t="shared" si="33"/>
        <v>-2.3809523809523808E-2</v>
      </c>
      <c r="L397" s="2" t="s">
        <v>114</v>
      </c>
      <c r="M397" s="2" t="s">
        <v>114</v>
      </c>
    </row>
    <row r="398" spans="1:13">
      <c r="A398" s="2" t="s">
        <v>6040</v>
      </c>
      <c r="B398" s="4">
        <f t="shared" si="30"/>
        <v>6.1898148148148147E-2</v>
      </c>
      <c r="C398" s="3">
        <f t="shared" si="31"/>
        <v>4.6064814814814822E-3</v>
      </c>
      <c r="D398" s="3">
        <f t="shared" si="34"/>
        <v>4.5254629629629603E-3</v>
      </c>
      <c r="F398" s="2">
        <v>44</v>
      </c>
      <c r="G398" s="2">
        <v>42</v>
      </c>
      <c r="H398" s="27">
        <f t="shared" si="32"/>
        <v>43</v>
      </c>
      <c r="I398" s="35">
        <f t="shared" si="33"/>
        <v>-4.5454545454545456E-2</v>
      </c>
      <c r="L398" s="2" t="s">
        <v>114</v>
      </c>
      <c r="M398" s="2" t="s">
        <v>114</v>
      </c>
    </row>
    <row r="399" spans="1:13">
      <c r="A399" s="2" t="s">
        <v>6041</v>
      </c>
      <c r="B399" s="4">
        <f t="shared" si="30"/>
        <v>6.190972222222222E-2</v>
      </c>
      <c r="C399" s="3">
        <f t="shared" si="31"/>
        <v>4.6180555555555558E-3</v>
      </c>
      <c r="D399" s="3">
        <f t="shared" si="34"/>
        <v>4.5370370370370339E-3</v>
      </c>
      <c r="F399" s="2">
        <v>44</v>
      </c>
      <c r="G399" s="2">
        <v>42</v>
      </c>
      <c r="H399" s="27">
        <f t="shared" si="32"/>
        <v>43</v>
      </c>
      <c r="I399" s="35">
        <f t="shared" si="33"/>
        <v>-4.5454545454545456E-2</v>
      </c>
      <c r="L399" s="2" t="s">
        <v>114</v>
      </c>
      <c r="M399" s="2" t="s">
        <v>114</v>
      </c>
    </row>
    <row r="400" spans="1:13">
      <c r="A400" s="2" t="s">
        <v>6042</v>
      </c>
      <c r="B400" s="4">
        <f t="shared" si="30"/>
        <v>6.1921296296296294E-2</v>
      </c>
      <c r="C400" s="3">
        <f t="shared" si="31"/>
        <v>4.6296296296296294E-3</v>
      </c>
      <c r="D400" s="3">
        <f t="shared" si="34"/>
        <v>4.5486111111111074E-3</v>
      </c>
      <c r="F400" s="2">
        <v>45</v>
      </c>
      <c r="G400" s="2">
        <v>44</v>
      </c>
      <c r="H400" s="27">
        <f t="shared" si="32"/>
        <v>44.5</v>
      </c>
      <c r="I400" s="35">
        <f t="shared" si="33"/>
        <v>-2.2222222222222223E-2</v>
      </c>
      <c r="L400" s="2" t="s">
        <v>114</v>
      </c>
      <c r="M400" s="2" t="s">
        <v>114</v>
      </c>
    </row>
    <row r="401" spans="1:13">
      <c r="A401" s="2" t="s">
        <v>6043</v>
      </c>
      <c r="B401" s="4">
        <f t="shared" si="30"/>
        <v>6.1932870370370367E-2</v>
      </c>
      <c r="C401" s="3">
        <f t="shared" si="31"/>
        <v>4.6412037037037029E-3</v>
      </c>
      <c r="D401" s="3">
        <f t="shared" si="34"/>
        <v>4.560185185185181E-3</v>
      </c>
      <c r="F401" s="2">
        <v>45</v>
      </c>
      <c r="G401" s="2">
        <v>44</v>
      </c>
      <c r="H401" s="27">
        <f t="shared" si="32"/>
        <v>44.5</v>
      </c>
      <c r="I401" s="35">
        <f t="shared" si="33"/>
        <v>-2.2222222222222223E-2</v>
      </c>
      <c r="L401" s="2" t="s">
        <v>114</v>
      </c>
      <c r="M401" s="2" t="s">
        <v>114</v>
      </c>
    </row>
    <row r="402" spans="1:13">
      <c r="A402" s="2" t="s">
        <v>6044</v>
      </c>
      <c r="B402" s="4">
        <f t="shared" si="30"/>
        <v>6.1944444444444448E-2</v>
      </c>
      <c r="C402" s="3">
        <f t="shared" si="31"/>
        <v>4.6527777777777835E-3</v>
      </c>
      <c r="D402" s="3">
        <f t="shared" si="34"/>
        <v>4.5717592592592615E-3</v>
      </c>
      <c r="F402" s="2">
        <v>45</v>
      </c>
      <c r="G402" s="2">
        <v>44</v>
      </c>
      <c r="H402" s="27">
        <f t="shared" si="32"/>
        <v>44.5</v>
      </c>
      <c r="I402" s="35">
        <f t="shared" si="33"/>
        <v>-2.2222222222222223E-2</v>
      </c>
      <c r="L402" s="2" t="s">
        <v>114</v>
      </c>
      <c r="M402" s="2" t="s">
        <v>114</v>
      </c>
    </row>
    <row r="403" spans="1:13">
      <c r="A403" s="2" t="s">
        <v>6045</v>
      </c>
      <c r="B403" s="4">
        <f t="shared" si="30"/>
        <v>6.1956018518518521E-2</v>
      </c>
      <c r="C403" s="3">
        <f t="shared" si="31"/>
        <v>4.664351851851857E-3</v>
      </c>
      <c r="D403" s="3">
        <f t="shared" si="34"/>
        <v>4.5833333333333351E-3</v>
      </c>
      <c r="F403" s="2">
        <v>47</v>
      </c>
      <c r="G403" s="2">
        <v>45</v>
      </c>
      <c r="H403" s="27">
        <f t="shared" si="32"/>
        <v>46</v>
      </c>
      <c r="I403" s="35">
        <f t="shared" si="33"/>
        <v>-4.2553191489361701E-2</v>
      </c>
      <c r="L403" s="2" t="s">
        <v>114</v>
      </c>
      <c r="M403" s="2" t="s">
        <v>114</v>
      </c>
    </row>
    <row r="404" spans="1:13">
      <c r="A404" s="2" t="s">
        <v>6046</v>
      </c>
      <c r="B404" s="4">
        <f t="shared" si="30"/>
        <v>6.1967592592592595E-2</v>
      </c>
      <c r="C404" s="3">
        <f t="shared" si="31"/>
        <v>4.6759259259259306E-3</v>
      </c>
      <c r="D404" s="3">
        <f t="shared" si="34"/>
        <v>4.5949074074074087E-3</v>
      </c>
      <c r="F404" s="2">
        <v>47</v>
      </c>
      <c r="G404" s="2">
        <v>45</v>
      </c>
      <c r="H404" s="27">
        <f t="shared" si="32"/>
        <v>46</v>
      </c>
      <c r="I404" s="35">
        <f t="shared" si="33"/>
        <v>-4.2553191489361701E-2</v>
      </c>
      <c r="L404" s="2" t="s">
        <v>114</v>
      </c>
      <c r="M404" s="2" t="s">
        <v>114</v>
      </c>
    </row>
    <row r="405" spans="1:13">
      <c r="A405" s="2" t="s">
        <v>6047</v>
      </c>
      <c r="B405" s="4">
        <f t="shared" si="30"/>
        <v>6.1979166666666669E-2</v>
      </c>
      <c r="C405" s="3">
        <f t="shared" si="31"/>
        <v>4.6875000000000042E-3</v>
      </c>
      <c r="D405" s="3">
        <f t="shared" si="34"/>
        <v>4.6064814814814822E-3</v>
      </c>
      <c r="F405" s="2">
        <v>47</v>
      </c>
      <c r="G405" s="2">
        <v>45</v>
      </c>
      <c r="H405" s="27">
        <f t="shared" si="32"/>
        <v>46</v>
      </c>
      <c r="I405" s="35">
        <f t="shared" si="33"/>
        <v>-4.2553191489361701E-2</v>
      </c>
      <c r="L405" s="2" t="s">
        <v>114</v>
      </c>
      <c r="M405" s="2" t="s">
        <v>114</v>
      </c>
    </row>
    <row r="406" spans="1:13">
      <c r="A406" s="2" t="s">
        <v>6048</v>
      </c>
      <c r="B406" s="4">
        <f t="shared" si="30"/>
        <v>6.1990740740740742E-2</v>
      </c>
      <c r="C406" s="3">
        <f t="shared" si="31"/>
        <v>4.6990740740740777E-3</v>
      </c>
      <c r="D406" s="3">
        <f t="shared" si="34"/>
        <v>4.6180555555555558E-3</v>
      </c>
      <c r="F406" s="2">
        <v>47</v>
      </c>
      <c r="G406" s="2">
        <v>45</v>
      </c>
      <c r="H406" s="27">
        <f t="shared" si="32"/>
        <v>46</v>
      </c>
      <c r="I406" s="35">
        <f t="shared" si="33"/>
        <v>-4.2553191489361701E-2</v>
      </c>
      <c r="L406" s="2" t="s">
        <v>114</v>
      </c>
      <c r="M406" s="2" t="s">
        <v>114</v>
      </c>
    </row>
    <row r="407" spans="1:13">
      <c r="A407" s="2" t="s">
        <v>6049</v>
      </c>
      <c r="B407" s="4">
        <f t="shared" si="30"/>
        <v>6.2002314814814816E-2</v>
      </c>
      <c r="C407" s="3">
        <f t="shared" si="31"/>
        <v>4.7106481481481513E-3</v>
      </c>
      <c r="D407" s="3">
        <f t="shared" si="34"/>
        <v>4.6296296296296294E-3</v>
      </c>
      <c r="F407" s="2">
        <v>48</v>
      </c>
      <c r="G407" s="2">
        <v>47</v>
      </c>
      <c r="H407" s="27">
        <f t="shared" si="32"/>
        <v>47.5</v>
      </c>
      <c r="I407" s="35">
        <f t="shared" si="33"/>
        <v>-2.0833333333333332E-2</v>
      </c>
      <c r="L407" s="2" t="s">
        <v>114</v>
      </c>
      <c r="M407" s="2" t="s">
        <v>114</v>
      </c>
    </row>
    <row r="408" spans="1:13">
      <c r="A408" s="2" t="s">
        <v>6050</v>
      </c>
      <c r="B408" s="4">
        <f t="shared" si="30"/>
        <v>6.2013888888888889E-2</v>
      </c>
      <c r="C408" s="3">
        <f t="shared" si="31"/>
        <v>4.7222222222222249E-3</v>
      </c>
      <c r="D408" s="3">
        <f t="shared" si="34"/>
        <v>4.6412037037037029E-3</v>
      </c>
      <c r="F408" s="2">
        <v>48</v>
      </c>
      <c r="G408" s="2">
        <v>47</v>
      </c>
      <c r="H408" s="27">
        <f t="shared" si="32"/>
        <v>47.5</v>
      </c>
      <c r="I408" s="35">
        <f t="shared" si="33"/>
        <v>-2.0833333333333332E-2</v>
      </c>
      <c r="L408" s="2" t="s">
        <v>114</v>
      </c>
      <c r="M408" s="2" t="s">
        <v>114</v>
      </c>
    </row>
    <row r="409" spans="1:13">
      <c r="A409" s="2" t="s">
        <v>6051</v>
      </c>
      <c r="B409" s="4">
        <f t="shared" si="30"/>
        <v>6.2025462962962963E-2</v>
      </c>
      <c r="C409" s="3">
        <f t="shared" si="31"/>
        <v>4.7337962962962984E-3</v>
      </c>
      <c r="D409" s="3">
        <f t="shared" si="34"/>
        <v>4.6527777777777765E-3</v>
      </c>
      <c r="F409" s="2">
        <v>48</v>
      </c>
      <c r="G409" s="2">
        <v>47</v>
      </c>
      <c r="H409" s="27">
        <f t="shared" si="32"/>
        <v>47.5</v>
      </c>
      <c r="I409" s="35">
        <f t="shared" si="33"/>
        <v>-2.0833333333333332E-2</v>
      </c>
      <c r="L409" s="2" t="s">
        <v>114</v>
      </c>
      <c r="M409" s="2" t="s">
        <v>114</v>
      </c>
    </row>
    <row r="410" spans="1:13">
      <c r="A410" s="2" t="s">
        <v>6052</v>
      </c>
      <c r="B410" s="4">
        <f t="shared" si="30"/>
        <v>6.2037037037037036E-2</v>
      </c>
      <c r="C410" s="3">
        <f t="shared" si="31"/>
        <v>4.745370370370372E-3</v>
      </c>
      <c r="D410" s="3">
        <f t="shared" si="34"/>
        <v>4.6643518518518501E-3</v>
      </c>
      <c r="F410" s="2">
        <v>48</v>
      </c>
      <c r="G410" s="2">
        <v>47</v>
      </c>
      <c r="H410" s="27">
        <f t="shared" si="32"/>
        <v>47.5</v>
      </c>
      <c r="I410" s="35">
        <f t="shared" si="33"/>
        <v>-2.0833333333333332E-2</v>
      </c>
      <c r="L410" s="2" t="s">
        <v>114</v>
      </c>
      <c r="M410" s="2" t="s">
        <v>114</v>
      </c>
    </row>
    <row r="411" spans="1:13" s="6" customFormat="1">
      <c r="A411" s="6" t="s">
        <v>6053</v>
      </c>
      <c r="B411" s="7">
        <f t="shared" si="30"/>
        <v>6.204861111111111E-2</v>
      </c>
      <c r="C411" s="8">
        <f t="shared" si="31"/>
        <v>4.7569444444444456E-3</v>
      </c>
      <c r="D411" s="8">
        <f t="shared" si="34"/>
        <v>4.6759259259259237E-3</v>
      </c>
      <c r="F411" s="6">
        <v>48</v>
      </c>
      <c r="G411" s="6">
        <v>47</v>
      </c>
      <c r="H411" s="28">
        <f t="shared" si="32"/>
        <v>47.5</v>
      </c>
      <c r="I411" s="37">
        <f t="shared" si="33"/>
        <v>-2.0833333333333332E-2</v>
      </c>
      <c r="J411" s="6">
        <v>1</v>
      </c>
      <c r="L411" s="6" t="s">
        <v>114</v>
      </c>
      <c r="M411" s="6" t="s">
        <v>114</v>
      </c>
    </row>
    <row r="412" spans="1:13">
      <c r="A412" s="2" t="s">
        <v>6054</v>
      </c>
      <c r="B412" s="4">
        <f t="shared" si="30"/>
        <v>6.2060185185185184E-2</v>
      </c>
      <c r="C412" s="3">
        <f t="shared" si="31"/>
        <v>4.7685185185185192E-3</v>
      </c>
      <c r="D412" s="3">
        <f t="shared" si="34"/>
        <v>4.6874999999999972E-3</v>
      </c>
      <c r="F412" s="2">
        <v>48</v>
      </c>
      <c r="G412" s="2">
        <v>47</v>
      </c>
      <c r="H412" s="27">
        <f t="shared" si="32"/>
        <v>47.5</v>
      </c>
      <c r="I412" s="35">
        <f t="shared" si="33"/>
        <v>-2.0833333333333332E-2</v>
      </c>
      <c r="L412" s="2" t="s">
        <v>114</v>
      </c>
      <c r="M412" s="2" t="s">
        <v>114</v>
      </c>
    </row>
    <row r="413" spans="1:13">
      <c r="A413" s="2" t="s">
        <v>6055</v>
      </c>
      <c r="B413" s="4">
        <f t="shared" si="30"/>
        <v>6.2071759259259257E-2</v>
      </c>
      <c r="C413" s="3">
        <f t="shared" si="31"/>
        <v>4.7800925925925927E-3</v>
      </c>
      <c r="D413" s="3">
        <f t="shared" si="34"/>
        <v>4.6990740740740708E-3</v>
      </c>
      <c r="F413" s="2">
        <v>48</v>
      </c>
      <c r="G413" s="2">
        <v>47</v>
      </c>
      <c r="H413" s="27">
        <f t="shared" si="32"/>
        <v>47.5</v>
      </c>
      <c r="I413" s="35">
        <f t="shared" si="33"/>
        <v>-2.0833333333333332E-2</v>
      </c>
      <c r="L413" s="2" t="s">
        <v>114</v>
      </c>
      <c r="M413" s="2" t="s">
        <v>114</v>
      </c>
    </row>
    <row r="414" spans="1:13">
      <c r="A414" s="2" t="s">
        <v>6056</v>
      </c>
      <c r="B414" s="4">
        <f t="shared" si="30"/>
        <v>6.2083333333333331E-2</v>
      </c>
      <c r="C414" s="3">
        <f t="shared" si="31"/>
        <v>4.7916666666666663E-3</v>
      </c>
      <c r="D414" s="3">
        <f t="shared" si="34"/>
        <v>4.7106481481481444E-3</v>
      </c>
      <c r="F414" s="2">
        <v>48</v>
      </c>
      <c r="G414" s="2">
        <v>47</v>
      </c>
      <c r="H414" s="27">
        <f t="shared" si="32"/>
        <v>47.5</v>
      </c>
      <c r="I414" s="35">
        <f t="shared" si="33"/>
        <v>-2.0833333333333332E-2</v>
      </c>
      <c r="L414" s="2" t="s">
        <v>114</v>
      </c>
      <c r="M414" s="2" t="s">
        <v>114</v>
      </c>
    </row>
    <row r="415" spans="1:13">
      <c r="A415" s="2" t="s">
        <v>6057</v>
      </c>
      <c r="B415" s="4">
        <f t="shared" si="30"/>
        <v>6.2094907407407404E-2</v>
      </c>
      <c r="C415" s="3">
        <f t="shared" si="31"/>
        <v>4.8032407407407399E-3</v>
      </c>
      <c r="D415" s="3">
        <f t="shared" si="34"/>
        <v>4.7222222222222179E-3</v>
      </c>
      <c r="F415" s="2">
        <v>48</v>
      </c>
      <c r="G415" s="2">
        <v>47</v>
      </c>
      <c r="H415" s="27">
        <f t="shared" si="32"/>
        <v>47.5</v>
      </c>
      <c r="I415" s="35">
        <f t="shared" si="33"/>
        <v>-2.0833333333333332E-2</v>
      </c>
      <c r="L415" s="2" t="s">
        <v>114</v>
      </c>
      <c r="M415" s="2" t="s">
        <v>114</v>
      </c>
    </row>
    <row r="416" spans="1:13">
      <c r="A416" s="2" t="s">
        <v>6058</v>
      </c>
      <c r="B416" s="4">
        <f t="shared" si="30"/>
        <v>6.2106481481481485E-2</v>
      </c>
      <c r="C416" s="3">
        <f t="shared" si="31"/>
        <v>4.8148148148148204E-3</v>
      </c>
      <c r="D416" s="3">
        <f t="shared" si="34"/>
        <v>4.7337962962962984E-3</v>
      </c>
      <c r="F416" s="2">
        <v>48</v>
      </c>
      <c r="G416" s="2">
        <v>47</v>
      </c>
      <c r="H416" s="27">
        <f t="shared" si="32"/>
        <v>47.5</v>
      </c>
      <c r="I416" s="35">
        <f t="shared" si="33"/>
        <v>-2.0833333333333332E-2</v>
      </c>
      <c r="L416" s="2" t="s">
        <v>114</v>
      </c>
      <c r="M416" s="2" t="s">
        <v>114</v>
      </c>
    </row>
    <row r="417" spans="1:13">
      <c r="A417" s="2" t="s">
        <v>6059</v>
      </c>
      <c r="B417" s="4">
        <f t="shared" si="30"/>
        <v>6.2118055555555558E-2</v>
      </c>
      <c r="C417" s="3">
        <f t="shared" si="31"/>
        <v>4.8263888888888939E-3</v>
      </c>
      <c r="D417" s="3">
        <f t="shared" si="34"/>
        <v>4.745370370370372E-3</v>
      </c>
      <c r="F417" s="2">
        <v>48</v>
      </c>
      <c r="G417" s="2">
        <v>47</v>
      </c>
      <c r="H417" s="27">
        <f t="shared" si="32"/>
        <v>47.5</v>
      </c>
      <c r="I417" s="35">
        <f t="shared" si="33"/>
        <v>-2.0833333333333332E-2</v>
      </c>
      <c r="L417" s="2" t="s">
        <v>114</v>
      </c>
      <c r="M417" s="2" t="s">
        <v>114</v>
      </c>
    </row>
    <row r="418" spans="1:13">
      <c r="A418" s="2" t="s">
        <v>6060</v>
      </c>
      <c r="B418" s="4">
        <f t="shared" si="30"/>
        <v>6.2129629629629632E-2</v>
      </c>
      <c r="C418" s="3">
        <f t="shared" si="31"/>
        <v>4.8379629629629675E-3</v>
      </c>
      <c r="D418" s="3">
        <f t="shared" si="34"/>
        <v>4.7569444444444456E-3</v>
      </c>
      <c r="F418" s="2">
        <v>48</v>
      </c>
      <c r="G418" s="2">
        <v>47</v>
      </c>
      <c r="H418" s="27">
        <f t="shared" si="32"/>
        <v>47.5</v>
      </c>
      <c r="I418" s="35">
        <f t="shared" si="33"/>
        <v>-2.0833333333333332E-2</v>
      </c>
      <c r="L418" s="2" t="s">
        <v>114</v>
      </c>
      <c r="M418" s="2" t="s">
        <v>114</v>
      </c>
    </row>
    <row r="419" spans="1:13">
      <c r="A419" s="2" t="s">
        <v>6061</v>
      </c>
      <c r="B419" s="4">
        <f t="shared" si="30"/>
        <v>6.2141203703703705E-2</v>
      </c>
      <c r="C419" s="3">
        <f t="shared" si="31"/>
        <v>4.8495370370370411E-3</v>
      </c>
      <c r="D419" s="3">
        <f t="shared" si="34"/>
        <v>4.7685185185185192E-3</v>
      </c>
      <c r="F419" s="2">
        <v>48</v>
      </c>
      <c r="G419" s="2">
        <v>47</v>
      </c>
      <c r="H419" s="27">
        <f t="shared" si="32"/>
        <v>47.5</v>
      </c>
      <c r="I419" s="35">
        <f t="shared" si="33"/>
        <v>-2.0833333333333332E-2</v>
      </c>
      <c r="L419" s="2" t="s">
        <v>114</v>
      </c>
      <c r="M419" s="2" t="s">
        <v>114</v>
      </c>
    </row>
    <row r="420" spans="1:13">
      <c r="A420" s="2" t="s">
        <v>6062</v>
      </c>
      <c r="B420" s="4">
        <f t="shared" si="30"/>
        <v>6.2152777777777779E-2</v>
      </c>
      <c r="C420" s="3">
        <f t="shared" si="31"/>
        <v>4.8611111111111147E-3</v>
      </c>
      <c r="D420" s="3">
        <f t="shared" si="34"/>
        <v>4.7800925925925927E-3</v>
      </c>
      <c r="F420" s="2">
        <v>48</v>
      </c>
      <c r="G420" s="2">
        <v>47</v>
      </c>
      <c r="H420" s="27">
        <f t="shared" si="32"/>
        <v>47.5</v>
      </c>
      <c r="I420" s="35">
        <f t="shared" si="33"/>
        <v>-2.0833333333333332E-2</v>
      </c>
      <c r="L420" s="2" t="s">
        <v>114</v>
      </c>
      <c r="M420" s="2" t="s">
        <v>114</v>
      </c>
    </row>
    <row r="421" spans="1:13">
      <c r="A421" s="2" t="s">
        <v>6063</v>
      </c>
      <c r="B421" s="4">
        <f t="shared" si="30"/>
        <v>6.2164351851851853E-2</v>
      </c>
      <c r="C421" s="3">
        <f t="shared" si="31"/>
        <v>4.8726851851851882E-3</v>
      </c>
      <c r="D421" s="3">
        <f t="shared" si="34"/>
        <v>4.7916666666666663E-3</v>
      </c>
      <c r="F421" s="2">
        <v>48</v>
      </c>
      <c r="G421" s="2">
        <v>47</v>
      </c>
      <c r="H421" s="27">
        <f t="shared" si="32"/>
        <v>47.5</v>
      </c>
      <c r="I421" s="35">
        <f t="shared" si="33"/>
        <v>-2.0833333333333332E-2</v>
      </c>
      <c r="L421" s="2" t="s">
        <v>114</v>
      </c>
      <c r="M421" s="2" t="s">
        <v>114</v>
      </c>
    </row>
    <row r="422" spans="1:13">
      <c r="A422" s="2" t="s">
        <v>6064</v>
      </c>
      <c r="B422" s="4">
        <f t="shared" si="30"/>
        <v>6.2175925925925926E-2</v>
      </c>
      <c r="C422" s="3">
        <f t="shared" si="31"/>
        <v>4.8842592592592618E-3</v>
      </c>
      <c r="D422" s="3">
        <f t="shared" si="34"/>
        <v>4.8032407407407399E-3</v>
      </c>
      <c r="F422" s="2">
        <v>48</v>
      </c>
      <c r="G422" s="2">
        <v>47</v>
      </c>
      <c r="H422" s="27">
        <f t="shared" si="32"/>
        <v>47.5</v>
      </c>
      <c r="I422" s="35">
        <f t="shared" si="33"/>
        <v>-2.0833333333333332E-2</v>
      </c>
      <c r="L422" s="2" t="s">
        <v>114</v>
      </c>
      <c r="M422" s="2" t="s">
        <v>114</v>
      </c>
    </row>
    <row r="423" spans="1:13">
      <c r="A423" s="2" t="s">
        <v>6065</v>
      </c>
      <c r="B423" s="4">
        <f t="shared" si="30"/>
        <v>6.21875E-2</v>
      </c>
      <c r="C423" s="3">
        <f t="shared" si="31"/>
        <v>4.8958333333333354E-3</v>
      </c>
      <c r="D423" s="3">
        <f t="shared" si="34"/>
        <v>4.8148148148148134E-3</v>
      </c>
      <c r="F423" s="2">
        <v>48</v>
      </c>
      <c r="G423" s="2">
        <v>47</v>
      </c>
      <c r="H423" s="27">
        <f t="shared" si="32"/>
        <v>47.5</v>
      </c>
      <c r="I423" s="35">
        <f t="shared" si="33"/>
        <v>-2.0833333333333332E-2</v>
      </c>
      <c r="L423" s="2" t="s">
        <v>114</v>
      </c>
      <c r="M423" s="2" t="s">
        <v>114</v>
      </c>
    </row>
    <row r="424" spans="1:13">
      <c r="A424" s="2" t="s">
        <v>6066</v>
      </c>
      <c r="B424" s="4">
        <f t="shared" si="30"/>
        <v>6.2199074074074073E-2</v>
      </c>
      <c r="C424" s="3">
        <f t="shared" si="31"/>
        <v>4.9074074074074089E-3</v>
      </c>
      <c r="D424" s="3">
        <f t="shared" si="34"/>
        <v>4.826388888888887E-3</v>
      </c>
      <c r="F424" s="2">
        <v>48</v>
      </c>
      <c r="G424" s="2">
        <v>47</v>
      </c>
      <c r="H424" s="27">
        <f t="shared" si="32"/>
        <v>47.5</v>
      </c>
      <c r="I424" s="35">
        <f t="shared" si="33"/>
        <v>-2.0833333333333332E-2</v>
      </c>
      <c r="L424" s="2" t="s">
        <v>114</v>
      </c>
      <c r="M424" s="2" t="s">
        <v>114</v>
      </c>
    </row>
    <row r="425" spans="1:13">
      <c r="A425" s="2" t="s">
        <v>6067</v>
      </c>
      <c r="B425" s="4">
        <f t="shared" si="30"/>
        <v>6.2210648148148147E-2</v>
      </c>
      <c r="C425" s="3">
        <f t="shared" si="31"/>
        <v>4.9189814814814825E-3</v>
      </c>
      <c r="D425" s="3">
        <f t="shared" si="34"/>
        <v>4.8379629629629606E-3</v>
      </c>
      <c r="F425" s="2">
        <v>48</v>
      </c>
      <c r="G425" s="2">
        <v>47</v>
      </c>
      <c r="H425" s="27">
        <f t="shared" si="32"/>
        <v>47.5</v>
      </c>
      <c r="I425" s="35">
        <f t="shared" si="33"/>
        <v>-2.0833333333333332E-2</v>
      </c>
      <c r="L425" s="2" t="s">
        <v>114</v>
      </c>
      <c r="M425" s="2" t="s">
        <v>114</v>
      </c>
    </row>
    <row r="426" spans="1:13">
      <c r="A426" s="2" t="s">
        <v>6068</v>
      </c>
      <c r="B426" s="4">
        <f t="shared" si="30"/>
        <v>6.222222222222222E-2</v>
      </c>
      <c r="C426" s="3">
        <f t="shared" si="31"/>
        <v>4.9305555555555561E-3</v>
      </c>
      <c r="D426" s="3">
        <f t="shared" si="34"/>
        <v>4.8495370370370341E-3</v>
      </c>
      <c r="F426" s="2">
        <v>48</v>
      </c>
      <c r="G426" s="2">
        <v>47</v>
      </c>
      <c r="H426" s="27">
        <f t="shared" si="32"/>
        <v>47.5</v>
      </c>
      <c r="I426" s="35">
        <f t="shared" si="33"/>
        <v>-2.0833333333333332E-2</v>
      </c>
      <c r="L426" s="2" t="s">
        <v>114</v>
      </c>
      <c r="M426" s="2" t="s">
        <v>114</v>
      </c>
    </row>
    <row r="427" spans="1:13" s="6" customFormat="1">
      <c r="A427" s="6" t="s">
        <v>6069</v>
      </c>
      <c r="B427" s="7">
        <f t="shared" si="30"/>
        <v>6.2233796296296294E-2</v>
      </c>
      <c r="C427" s="8">
        <f t="shared" si="31"/>
        <v>4.9421296296296297E-3</v>
      </c>
      <c r="D427" s="8">
        <f t="shared" si="34"/>
        <v>4.8611111111111077E-3</v>
      </c>
      <c r="F427" s="6">
        <v>48</v>
      </c>
      <c r="G427" s="6">
        <v>47</v>
      </c>
      <c r="H427" s="28">
        <f t="shared" si="32"/>
        <v>47.5</v>
      </c>
      <c r="I427" s="37">
        <f t="shared" si="33"/>
        <v>-2.0833333333333332E-2</v>
      </c>
      <c r="J427" s="6">
        <v>1</v>
      </c>
      <c r="L427" s="6" t="s">
        <v>114</v>
      </c>
      <c r="M427" s="6" t="s">
        <v>114</v>
      </c>
    </row>
    <row r="428" spans="1:13">
      <c r="A428" s="2" t="s">
        <v>6070</v>
      </c>
      <c r="B428" s="4">
        <f t="shared" si="30"/>
        <v>6.2245370370370368E-2</v>
      </c>
      <c r="C428" s="3">
        <f t="shared" si="31"/>
        <v>4.9537037037037032E-3</v>
      </c>
      <c r="D428" s="3">
        <f t="shared" si="34"/>
        <v>4.8726851851851813E-3</v>
      </c>
      <c r="F428" s="2">
        <v>48</v>
      </c>
      <c r="G428" s="2">
        <v>47</v>
      </c>
      <c r="H428" s="27">
        <f t="shared" si="32"/>
        <v>47.5</v>
      </c>
      <c r="I428" s="35">
        <f t="shared" si="33"/>
        <v>-2.0833333333333332E-2</v>
      </c>
      <c r="L428" s="2" t="s">
        <v>114</v>
      </c>
      <c r="M428" s="2" t="s">
        <v>114</v>
      </c>
    </row>
    <row r="429" spans="1:13">
      <c r="A429" s="2" t="s">
        <v>6071</v>
      </c>
      <c r="B429" s="4">
        <f t="shared" si="30"/>
        <v>6.2256944444444441E-2</v>
      </c>
      <c r="C429" s="3">
        <f t="shared" si="31"/>
        <v>4.9652777777777768E-3</v>
      </c>
      <c r="D429" s="3">
        <f t="shared" si="34"/>
        <v>4.8842592592592549E-3</v>
      </c>
      <c r="F429" s="2">
        <v>48</v>
      </c>
      <c r="G429" s="2">
        <v>47</v>
      </c>
      <c r="H429" s="27">
        <f t="shared" si="32"/>
        <v>47.5</v>
      </c>
      <c r="I429" s="35">
        <f t="shared" si="33"/>
        <v>-2.0833333333333332E-2</v>
      </c>
      <c r="L429" s="2" t="s">
        <v>114</v>
      </c>
      <c r="M429" s="2" t="s">
        <v>114</v>
      </c>
    </row>
    <row r="430" spans="1:13">
      <c r="A430" s="2" t="s">
        <v>6072</v>
      </c>
      <c r="B430" s="4">
        <f t="shared" si="30"/>
        <v>6.2268518518518522E-2</v>
      </c>
      <c r="C430" s="3">
        <f t="shared" si="31"/>
        <v>4.9768518518518573E-3</v>
      </c>
      <c r="D430" s="3">
        <f t="shared" si="34"/>
        <v>4.8958333333333354E-3</v>
      </c>
      <c r="F430" s="2">
        <v>48</v>
      </c>
      <c r="G430" s="2">
        <v>47</v>
      </c>
      <c r="H430" s="27">
        <f t="shared" si="32"/>
        <v>47.5</v>
      </c>
      <c r="I430" s="35">
        <f t="shared" si="33"/>
        <v>-2.0833333333333332E-2</v>
      </c>
      <c r="L430" s="2" t="s">
        <v>114</v>
      </c>
      <c r="M430" s="2" t="s">
        <v>114</v>
      </c>
    </row>
    <row r="431" spans="1:13">
      <c r="A431" s="2" t="s">
        <v>6073</v>
      </c>
      <c r="B431" s="4">
        <f t="shared" si="30"/>
        <v>6.2280092592592595E-2</v>
      </c>
      <c r="C431" s="3">
        <f t="shared" si="31"/>
        <v>4.9884259259259309E-3</v>
      </c>
      <c r="D431" s="3">
        <f t="shared" si="34"/>
        <v>4.9074074074074089E-3</v>
      </c>
      <c r="F431" s="2">
        <v>48</v>
      </c>
      <c r="G431" s="2">
        <v>47</v>
      </c>
      <c r="H431" s="27">
        <f t="shared" si="32"/>
        <v>47.5</v>
      </c>
      <c r="I431" s="35">
        <f t="shared" si="33"/>
        <v>-2.0833333333333332E-2</v>
      </c>
      <c r="L431" s="2" t="s">
        <v>114</v>
      </c>
      <c r="M431" s="2" t="s">
        <v>114</v>
      </c>
    </row>
    <row r="432" spans="1:13">
      <c r="A432" s="2" t="s">
        <v>6074</v>
      </c>
      <c r="B432" s="4">
        <f t="shared" si="30"/>
        <v>6.2291666666666669E-2</v>
      </c>
      <c r="C432" s="3">
        <f t="shared" si="31"/>
        <v>5.0000000000000044E-3</v>
      </c>
      <c r="D432" s="3">
        <f t="shared" si="34"/>
        <v>4.9189814814814825E-3</v>
      </c>
      <c r="F432" s="2">
        <v>48</v>
      </c>
      <c r="G432" s="2">
        <v>47</v>
      </c>
      <c r="H432" s="27">
        <f t="shared" si="32"/>
        <v>47.5</v>
      </c>
      <c r="I432" s="35">
        <f t="shared" si="33"/>
        <v>-2.0833333333333332E-2</v>
      </c>
      <c r="L432" s="2" t="s">
        <v>114</v>
      </c>
      <c r="M432" s="2" t="s">
        <v>114</v>
      </c>
    </row>
    <row r="433" spans="1:13">
      <c r="A433" s="2" t="s">
        <v>6075</v>
      </c>
      <c r="B433" s="4">
        <f t="shared" si="30"/>
        <v>6.2303240740740742E-2</v>
      </c>
      <c r="C433" s="3">
        <f t="shared" si="31"/>
        <v>5.011574074074078E-3</v>
      </c>
      <c r="D433" s="3">
        <f t="shared" si="34"/>
        <v>4.9305555555555561E-3</v>
      </c>
      <c r="F433" s="2">
        <v>48</v>
      </c>
      <c r="G433" s="2">
        <v>47</v>
      </c>
      <c r="H433" s="27">
        <f t="shared" si="32"/>
        <v>47.5</v>
      </c>
      <c r="I433" s="35">
        <f t="shared" si="33"/>
        <v>-2.0833333333333332E-2</v>
      </c>
      <c r="L433" s="2" t="s">
        <v>114</v>
      </c>
      <c r="M433" s="2" t="s">
        <v>114</v>
      </c>
    </row>
    <row r="434" spans="1:13">
      <c r="A434" s="2" t="s">
        <v>6076</v>
      </c>
      <c r="B434" s="4">
        <f t="shared" si="30"/>
        <v>6.2314814814814816E-2</v>
      </c>
      <c r="C434" s="3">
        <f t="shared" si="31"/>
        <v>5.0231481481481516E-3</v>
      </c>
      <c r="D434" s="3">
        <f t="shared" si="34"/>
        <v>4.9421296296296297E-3</v>
      </c>
      <c r="F434" s="2">
        <v>48</v>
      </c>
      <c r="G434" s="2">
        <v>47</v>
      </c>
      <c r="H434" s="27">
        <f t="shared" si="32"/>
        <v>47.5</v>
      </c>
      <c r="I434" s="35">
        <f t="shared" si="33"/>
        <v>-2.0833333333333332E-2</v>
      </c>
      <c r="L434" s="2" t="s">
        <v>114</v>
      </c>
      <c r="M434" s="2" t="s">
        <v>114</v>
      </c>
    </row>
    <row r="435" spans="1:13">
      <c r="A435" s="2" t="s">
        <v>6077</v>
      </c>
      <c r="B435" s="4">
        <f t="shared" si="30"/>
        <v>6.232638888888889E-2</v>
      </c>
      <c r="C435" s="3">
        <f t="shared" si="31"/>
        <v>5.0347222222222252E-3</v>
      </c>
      <c r="D435" s="3">
        <f t="shared" si="34"/>
        <v>4.9537037037037032E-3</v>
      </c>
      <c r="F435" s="2">
        <v>48</v>
      </c>
      <c r="G435" s="2">
        <v>47</v>
      </c>
      <c r="H435" s="27">
        <f t="shared" si="32"/>
        <v>47.5</v>
      </c>
      <c r="I435" s="35">
        <f t="shared" si="33"/>
        <v>-2.0833333333333332E-2</v>
      </c>
      <c r="L435" s="2" t="s">
        <v>114</v>
      </c>
      <c r="M435" s="2" t="s">
        <v>114</v>
      </c>
    </row>
    <row r="436" spans="1:13">
      <c r="A436" s="2" t="s">
        <v>6078</v>
      </c>
      <c r="B436" s="4">
        <f t="shared" si="30"/>
        <v>6.2337962962962963E-2</v>
      </c>
      <c r="C436" s="3">
        <f t="shared" si="31"/>
        <v>5.0462962962962987E-3</v>
      </c>
      <c r="D436" s="3">
        <f t="shared" si="34"/>
        <v>4.9652777777777768E-3</v>
      </c>
      <c r="F436" s="2">
        <v>47</v>
      </c>
      <c r="G436" s="2">
        <v>46</v>
      </c>
      <c r="H436" s="27">
        <f t="shared" si="32"/>
        <v>46.5</v>
      </c>
      <c r="I436" s="35">
        <f t="shared" si="33"/>
        <v>-2.1276595744680851E-2</v>
      </c>
      <c r="L436" s="2" t="s">
        <v>114</v>
      </c>
      <c r="M436" s="2" t="s">
        <v>114</v>
      </c>
    </row>
    <row r="437" spans="1:13">
      <c r="A437" s="2" t="s">
        <v>6079</v>
      </c>
      <c r="B437" s="4">
        <f t="shared" si="30"/>
        <v>6.2349537037037037E-2</v>
      </c>
      <c r="C437" s="3">
        <f t="shared" si="31"/>
        <v>5.0578703703703723E-3</v>
      </c>
      <c r="D437" s="3">
        <f t="shared" si="34"/>
        <v>4.9768518518518504E-3</v>
      </c>
      <c r="F437" s="2">
        <v>47</v>
      </c>
      <c r="G437" s="2">
        <v>46</v>
      </c>
      <c r="H437" s="27">
        <f t="shared" si="32"/>
        <v>46.5</v>
      </c>
      <c r="I437" s="35">
        <f t="shared" si="33"/>
        <v>-2.1276595744680851E-2</v>
      </c>
      <c r="L437" s="2" t="s">
        <v>114</v>
      </c>
      <c r="M437" s="2" t="s">
        <v>114</v>
      </c>
    </row>
    <row r="438" spans="1:13">
      <c r="A438" s="2" t="s">
        <v>6080</v>
      </c>
      <c r="B438" s="4">
        <f t="shared" si="30"/>
        <v>6.236111111111111E-2</v>
      </c>
      <c r="C438" s="3">
        <f t="shared" si="31"/>
        <v>5.0694444444444459E-3</v>
      </c>
      <c r="D438" s="3">
        <f t="shared" si="34"/>
        <v>4.9884259259259239E-3</v>
      </c>
      <c r="F438" s="2">
        <v>47</v>
      </c>
      <c r="G438" s="2">
        <v>46</v>
      </c>
      <c r="H438" s="27">
        <f t="shared" si="32"/>
        <v>46.5</v>
      </c>
      <c r="I438" s="35">
        <f t="shared" si="33"/>
        <v>-2.1276595744680851E-2</v>
      </c>
      <c r="L438" s="2" t="s">
        <v>114</v>
      </c>
      <c r="M438" s="2" t="s">
        <v>114</v>
      </c>
    </row>
    <row r="439" spans="1:13" s="6" customFormat="1">
      <c r="A439" s="6" t="s">
        <v>6081</v>
      </c>
      <c r="B439" s="7">
        <f t="shared" si="30"/>
        <v>6.2372685185185184E-2</v>
      </c>
      <c r="C439" s="8">
        <f t="shared" si="31"/>
        <v>5.0810185185185194E-3</v>
      </c>
      <c r="D439" s="8">
        <f t="shared" si="34"/>
        <v>4.9999999999999975E-3</v>
      </c>
      <c r="F439" s="6">
        <v>46</v>
      </c>
      <c r="G439" s="6">
        <v>44</v>
      </c>
      <c r="H439" s="28">
        <f t="shared" si="32"/>
        <v>45</v>
      </c>
      <c r="I439" s="37">
        <f t="shared" si="33"/>
        <v>-4.3478260869565216E-2</v>
      </c>
      <c r="J439" s="6">
        <v>1</v>
      </c>
      <c r="L439" s="6" t="s">
        <v>114</v>
      </c>
      <c r="M439" s="6" t="s">
        <v>114</v>
      </c>
    </row>
    <row r="440" spans="1:13">
      <c r="A440" s="2" t="s">
        <v>6082</v>
      </c>
      <c r="B440" s="4">
        <f t="shared" si="30"/>
        <v>6.2384259259259257E-2</v>
      </c>
      <c r="C440" s="3">
        <f t="shared" si="31"/>
        <v>5.092592592592593E-3</v>
      </c>
      <c r="D440" s="3">
        <f t="shared" si="34"/>
        <v>5.0115740740740711E-3</v>
      </c>
      <c r="F440" s="2">
        <v>46</v>
      </c>
      <c r="G440" s="2">
        <v>44</v>
      </c>
      <c r="H440" s="27">
        <f t="shared" si="32"/>
        <v>45</v>
      </c>
      <c r="I440" s="35">
        <f t="shared" si="33"/>
        <v>-4.3478260869565216E-2</v>
      </c>
      <c r="L440" s="2" t="s">
        <v>114</v>
      </c>
      <c r="M440" s="2" t="s">
        <v>114</v>
      </c>
    </row>
    <row r="441" spans="1:13">
      <c r="A441" s="2" t="s">
        <v>6083</v>
      </c>
      <c r="B441" s="4">
        <f t="shared" si="30"/>
        <v>6.2395833333333331E-2</v>
      </c>
      <c r="C441" s="3">
        <f t="shared" si="31"/>
        <v>5.1041666666666666E-3</v>
      </c>
      <c r="D441" s="3">
        <f t="shared" si="34"/>
        <v>5.0231481481481446E-3</v>
      </c>
      <c r="F441" s="2">
        <v>45</v>
      </c>
      <c r="G441" s="2">
        <v>43</v>
      </c>
      <c r="H441" s="27">
        <f t="shared" si="32"/>
        <v>44</v>
      </c>
      <c r="I441" s="35">
        <f t="shared" si="33"/>
        <v>-4.4444444444444446E-2</v>
      </c>
      <c r="L441" s="2" t="s">
        <v>114</v>
      </c>
      <c r="M441" s="2" t="s">
        <v>114</v>
      </c>
    </row>
    <row r="442" spans="1:13">
      <c r="A442" s="2" t="s">
        <v>6084</v>
      </c>
      <c r="B442" s="4">
        <f t="shared" si="30"/>
        <v>6.2407407407407404E-2</v>
      </c>
      <c r="C442" s="3">
        <f t="shared" si="31"/>
        <v>5.1157407407407401E-3</v>
      </c>
      <c r="D442" s="3">
        <f t="shared" si="34"/>
        <v>5.0347222222222182E-3</v>
      </c>
      <c r="F442" s="2">
        <v>43</v>
      </c>
      <c r="G442" s="2">
        <v>42</v>
      </c>
      <c r="H442" s="27">
        <f t="shared" si="32"/>
        <v>42.5</v>
      </c>
      <c r="I442" s="35">
        <f t="shared" si="33"/>
        <v>-2.3255813953488372E-2</v>
      </c>
      <c r="L442" s="2" t="s">
        <v>114</v>
      </c>
      <c r="M442" s="2" t="s">
        <v>114</v>
      </c>
    </row>
    <row r="443" spans="1:13">
      <c r="A443" s="2" t="s">
        <v>6085</v>
      </c>
      <c r="B443" s="4">
        <f t="shared" si="30"/>
        <v>6.2418981481481478E-2</v>
      </c>
      <c r="C443" s="3">
        <f t="shared" si="31"/>
        <v>5.1273148148148137E-3</v>
      </c>
      <c r="D443" s="3">
        <f t="shared" si="34"/>
        <v>5.0462962962962918E-3</v>
      </c>
      <c r="F443" s="2">
        <v>42</v>
      </c>
      <c r="G443" s="2">
        <v>41</v>
      </c>
      <c r="H443" s="27">
        <f t="shared" si="32"/>
        <v>41.5</v>
      </c>
      <c r="I443" s="35">
        <f t="shared" si="33"/>
        <v>-2.3809523809523808E-2</v>
      </c>
      <c r="L443" s="2" t="s">
        <v>114</v>
      </c>
      <c r="M443" s="2" t="s">
        <v>114</v>
      </c>
    </row>
    <row r="444" spans="1:13">
      <c r="A444" s="2" t="s">
        <v>6086</v>
      </c>
      <c r="B444" s="4">
        <f t="shared" si="30"/>
        <v>6.2430555555555559E-2</v>
      </c>
      <c r="C444" s="3">
        <f t="shared" si="31"/>
        <v>5.1388888888888942E-3</v>
      </c>
      <c r="D444" s="3">
        <f t="shared" si="34"/>
        <v>5.0578703703703723E-3</v>
      </c>
      <c r="F444" s="2">
        <v>41</v>
      </c>
      <c r="G444" s="2">
        <v>40</v>
      </c>
      <c r="H444" s="27">
        <f t="shared" si="32"/>
        <v>40.5</v>
      </c>
      <c r="I444" s="35">
        <f t="shared" si="33"/>
        <v>-2.4390243902439025E-2</v>
      </c>
      <c r="L444" s="2" t="s">
        <v>114</v>
      </c>
      <c r="M444" s="2" t="s">
        <v>114</v>
      </c>
    </row>
    <row r="445" spans="1:13">
      <c r="A445" s="2" t="s">
        <v>6087</v>
      </c>
      <c r="B445" s="4">
        <f t="shared" si="30"/>
        <v>6.2442129629629632E-2</v>
      </c>
      <c r="C445" s="3">
        <f t="shared" si="31"/>
        <v>5.1504629629629678E-3</v>
      </c>
      <c r="D445" s="3">
        <f t="shared" si="34"/>
        <v>5.0694444444444459E-3</v>
      </c>
      <c r="F445" s="2">
        <v>41</v>
      </c>
      <c r="G445" s="2">
        <v>40</v>
      </c>
      <c r="H445" s="27">
        <f t="shared" si="32"/>
        <v>40.5</v>
      </c>
      <c r="I445" s="35">
        <f t="shared" si="33"/>
        <v>-2.4390243902439025E-2</v>
      </c>
      <c r="L445" s="2" t="s">
        <v>114</v>
      </c>
      <c r="M445" s="2" t="s">
        <v>114</v>
      </c>
    </row>
    <row r="446" spans="1:13">
      <c r="A446" s="2" t="s">
        <v>6088</v>
      </c>
      <c r="B446" s="4">
        <f t="shared" si="30"/>
        <v>6.2453703703703706E-2</v>
      </c>
      <c r="C446" s="3">
        <f t="shared" si="31"/>
        <v>5.1620370370370414E-3</v>
      </c>
      <c r="D446" s="3">
        <f t="shared" si="34"/>
        <v>5.0810185185185194E-3</v>
      </c>
      <c r="F446" s="2">
        <v>41</v>
      </c>
      <c r="G446" s="2">
        <v>39</v>
      </c>
      <c r="H446" s="27">
        <f t="shared" si="32"/>
        <v>40</v>
      </c>
      <c r="I446" s="35">
        <f t="shared" si="33"/>
        <v>-4.878048780487805E-2</v>
      </c>
      <c r="L446" s="2" t="s">
        <v>114</v>
      </c>
      <c r="M446" s="2" t="s">
        <v>114</v>
      </c>
    </row>
    <row r="447" spans="1:13">
      <c r="A447" s="2" t="s">
        <v>6089</v>
      </c>
      <c r="B447" s="4">
        <f t="shared" si="30"/>
        <v>6.2465277777777779E-2</v>
      </c>
      <c r="C447" s="3">
        <f t="shared" si="31"/>
        <v>5.1736111111111149E-3</v>
      </c>
      <c r="D447" s="3">
        <f t="shared" si="34"/>
        <v>5.092592592592593E-3</v>
      </c>
      <c r="F447" s="2">
        <v>41</v>
      </c>
      <c r="G447" s="2">
        <v>39</v>
      </c>
      <c r="H447" s="27">
        <f t="shared" si="32"/>
        <v>40</v>
      </c>
      <c r="I447" s="35">
        <f t="shared" si="33"/>
        <v>-4.878048780487805E-2</v>
      </c>
      <c r="L447" s="2" t="s">
        <v>114</v>
      </c>
      <c r="M447" s="2" t="s">
        <v>114</v>
      </c>
    </row>
    <row r="448" spans="1:13">
      <c r="A448" s="2" t="s">
        <v>6090</v>
      </c>
      <c r="B448" s="4">
        <f t="shared" si="30"/>
        <v>6.2476851851851853E-2</v>
      </c>
      <c r="C448" s="3">
        <f t="shared" si="31"/>
        <v>5.1851851851851885E-3</v>
      </c>
      <c r="D448" s="3">
        <f t="shared" si="34"/>
        <v>5.1041666666666666E-3</v>
      </c>
      <c r="F448" s="2">
        <v>41</v>
      </c>
      <c r="G448" s="2">
        <v>39</v>
      </c>
      <c r="H448" s="27">
        <f t="shared" si="32"/>
        <v>40</v>
      </c>
      <c r="I448" s="35">
        <f t="shared" si="33"/>
        <v>-4.878048780487805E-2</v>
      </c>
      <c r="L448" s="2" t="s">
        <v>114</v>
      </c>
      <c r="M448" s="2" t="s">
        <v>114</v>
      </c>
    </row>
    <row r="449" spans="1:13">
      <c r="A449" s="2" t="s">
        <v>6091</v>
      </c>
      <c r="B449" s="4">
        <f t="shared" si="30"/>
        <v>6.2488425925925926E-2</v>
      </c>
      <c r="C449" s="3">
        <f t="shared" si="31"/>
        <v>5.1967592592592621E-3</v>
      </c>
      <c r="D449" s="3">
        <f t="shared" si="34"/>
        <v>5.1157407407407401E-3</v>
      </c>
      <c r="F449" s="2">
        <v>41</v>
      </c>
      <c r="G449" s="2">
        <v>39</v>
      </c>
      <c r="H449" s="27">
        <f t="shared" si="32"/>
        <v>40</v>
      </c>
      <c r="I449" s="35">
        <f t="shared" si="33"/>
        <v>-4.878048780487805E-2</v>
      </c>
      <c r="L449" s="2" t="s">
        <v>114</v>
      </c>
      <c r="M449" s="2" t="s">
        <v>114</v>
      </c>
    </row>
    <row r="450" spans="1:13">
      <c r="A450" s="2" t="s">
        <v>6092</v>
      </c>
      <c r="B450" s="4">
        <f t="shared" si="30"/>
        <v>6.25E-2</v>
      </c>
      <c r="C450" s="3">
        <f t="shared" si="31"/>
        <v>5.2083333333333356E-3</v>
      </c>
      <c r="D450" s="3">
        <f t="shared" si="34"/>
        <v>5.1273148148148137E-3</v>
      </c>
      <c r="F450" s="2">
        <v>39</v>
      </c>
      <c r="G450" s="2">
        <v>38</v>
      </c>
      <c r="H450" s="27">
        <f t="shared" si="32"/>
        <v>38.5</v>
      </c>
      <c r="I450" s="35">
        <f t="shared" si="33"/>
        <v>-2.564102564102564E-2</v>
      </c>
      <c r="L450" s="2" t="s">
        <v>114</v>
      </c>
      <c r="M450" s="2" t="s">
        <v>114</v>
      </c>
    </row>
    <row r="451" spans="1:13" s="6" customFormat="1">
      <c r="A451" s="6" t="s">
        <v>6093</v>
      </c>
      <c r="B451" s="7">
        <f t="shared" ref="B451:B514" si="35">TIMEVALUE(MID(A451,9,9))</f>
        <v>6.2511574074074081E-2</v>
      </c>
      <c r="C451" s="8">
        <f t="shared" ref="C451:C514" si="36">B451-$B$2</f>
        <v>5.2199074074074162E-3</v>
      </c>
      <c r="D451" s="8">
        <f t="shared" si="34"/>
        <v>5.1388888888888942E-3</v>
      </c>
      <c r="F451" s="6">
        <v>39</v>
      </c>
      <c r="G451" s="6">
        <v>38</v>
      </c>
      <c r="H451" s="28">
        <f t="shared" ref="H451:H514" si="37">(F451+G451)/2</f>
        <v>38.5</v>
      </c>
      <c r="I451" s="37">
        <f t="shared" ref="I451:I514" si="38">(G451-F451)/F451</f>
        <v>-2.564102564102564E-2</v>
      </c>
      <c r="J451" s="6">
        <v>1</v>
      </c>
      <c r="L451" s="6" t="s">
        <v>114</v>
      </c>
      <c r="M451" s="6" t="s">
        <v>114</v>
      </c>
    </row>
    <row r="452" spans="1:13">
      <c r="A452" s="2" t="s">
        <v>6094</v>
      </c>
      <c r="B452" s="4">
        <f t="shared" si="35"/>
        <v>6.2523148148148147E-2</v>
      </c>
      <c r="C452" s="3">
        <f t="shared" si="36"/>
        <v>5.2314814814814828E-3</v>
      </c>
      <c r="D452" s="3">
        <f t="shared" si="34"/>
        <v>5.1504629629629609E-3</v>
      </c>
      <c r="F452" s="2">
        <v>38</v>
      </c>
      <c r="G452" s="2">
        <v>36</v>
      </c>
      <c r="H452" s="27">
        <f t="shared" si="37"/>
        <v>37</v>
      </c>
      <c r="I452" s="35">
        <f t="shared" si="38"/>
        <v>-5.2631578947368418E-2</v>
      </c>
      <c r="L452" s="2" t="s">
        <v>114</v>
      </c>
      <c r="M452" s="2" t="s">
        <v>114</v>
      </c>
    </row>
    <row r="453" spans="1:13">
      <c r="A453" s="2" t="s">
        <v>6095</v>
      </c>
      <c r="B453" s="4">
        <f t="shared" si="35"/>
        <v>6.2534722222222228E-2</v>
      </c>
      <c r="C453" s="3">
        <f t="shared" si="36"/>
        <v>5.2430555555555633E-3</v>
      </c>
      <c r="D453" s="3">
        <f t="shared" si="34"/>
        <v>5.1620370370370414E-3</v>
      </c>
      <c r="F453" s="2">
        <v>38</v>
      </c>
      <c r="G453" s="2">
        <v>36</v>
      </c>
      <c r="H453" s="27">
        <f t="shared" si="37"/>
        <v>37</v>
      </c>
      <c r="I453" s="35">
        <f t="shared" si="38"/>
        <v>-5.2631578947368418E-2</v>
      </c>
      <c r="L453" s="2" t="s">
        <v>114</v>
      </c>
      <c r="M453" s="2" t="s">
        <v>114</v>
      </c>
    </row>
    <row r="454" spans="1:13">
      <c r="A454" s="2" t="s">
        <v>6096</v>
      </c>
      <c r="B454" s="4">
        <f t="shared" si="35"/>
        <v>6.2546296296296294E-2</v>
      </c>
      <c r="C454" s="3">
        <f t="shared" si="36"/>
        <v>5.2546296296296299E-3</v>
      </c>
      <c r="D454" s="3">
        <f t="shared" si="34"/>
        <v>5.173611111111108E-3</v>
      </c>
      <c r="F454" s="2">
        <v>36</v>
      </c>
      <c r="G454" s="2">
        <v>35</v>
      </c>
      <c r="H454" s="27">
        <f t="shared" si="37"/>
        <v>35.5</v>
      </c>
      <c r="I454" s="35">
        <f t="shared" si="38"/>
        <v>-2.7777777777777776E-2</v>
      </c>
      <c r="L454" s="2" t="s">
        <v>114</v>
      </c>
      <c r="M454" s="2" t="s">
        <v>114</v>
      </c>
    </row>
    <row r="455" spans="1:13">
      <c r="A455" s="2" t="s">
        <v>6097</v>
      </c>
      <c r="B455" s="4">
        <f t="shared" si="35"/>
        <v>6.2557870370370375E-2</v>
      </c>
      <c r="C455" s="3">
        <f t="shared" si="36"/>
        <v>5.2662037037037104E-3</v>
      </c>
      <c r="D455" s="3">
        <f t="shared" si="34"/>
        <v>5.1851851851851885E-3</v>
      </c>
      <c r="F455" s="2">
        <v>35</v>
      </c>
      <c r="G455" s="2">
        <v>33</v>
      </c>
      <c r="H455" s="27">
        <f t="shared" si="37"/>
        <v>34</v>
      </c>
      <c r="I455" s="35">
        <f t="shared" si="38"/>
        <v>-5.7142857142857141E-2</v>
      </c>
      <c r="L455" s="2" t="s">
        <v>114</v>
      </c>
      <c r="M455" s="2" t="s">
        <v>114</v>
      </c>
    </row>
    <row r="456" spans="1:13">
      <c r="A456" s="2" t="s">
        <v>6098</v>
      </c>
      <c r="B456" s="4">
        <f t="shared" si="35"/>
        <v>6.2569444444444441E-2</v>
      </c>
      <c r="C456" s="3">
        <f t="shared" si="36"/>
        <v>5.2777777777777771E-3</v>
      </c>
      <c r="D456" s="3">
        <f t="shared" si="34"/>
        <v>5.1967592592592551E-3</v>
      </c>
      <c r="F456" s="2">
        <v>34</v>
      </c>
      <c r="G456" s="2">
        <v>32</v>
      </c>
      <c r="H456" s="27">
        <f t="shared" si="37"/>
        <v>33</v>
      </c>
      <c r="I456" s="35">
        <f t="shared" si="38"/>
        <v>-5.8823529411764705E-2</v>
      </c>
      <c r="L456" s="2" t="s">
        <v>114</v>
      </c>
      <c r="M456" s="2" t="s">
        <v>114</v>
      </c>
    </row>
    <row r="457" spans="1:13">
      <c r="A457" s="2" t="s">
        <v>6099</v>
      </c>
      <c r="B457" s="4">
        <f t="shared" si="35"/>
        <v>6.2581018518518522E-2</v>
      </c>
      <c r="C457" s="3">
        <f t="shared" si="36"/>
        <v>5.2893518518518576E-3</v>
      </c>
      <c r="D457" s="3">
        <f t="shared" si="34"/>
        <v>5.2083333333333356E-3</v>
      </c>
      <c r="F457" s="2">
        <v>33</v>
      </c>
      <c r="G457" s="2">
        <v>31</v>
      </c>
      <c r="H457" s="27">
        <f t="shared" si="37"/>
        <v>32</v>
      </c>
      <c r="I457" s="35">
        <f t="shared" si="38"/>
        <v>-6.0606060606060608E-2</v>
      </c>
      <c r="L457" s="2" t="s">
        <v>114</v>
      </c>
      <c r="M457" s="2" t="s">
        <v>114</v>
      </c>
    </row>
    <row r="458" spans="1:13">
      <c r="A458" s="2" t="s">
        <v>6100</v>
      </c>
      <c r="B458" s="4">
        <f t="shared" si="35"/>
        <v>6.2592592592592589E-2</v>
      </c>
      <c r="C458" s="3">
        <f t="shared" si="36"/>
        <v>5.3009259259259242E-3</v>
      </c>
      <c r="D458" s="3">
        <f t="shared" ref="D458:D521" si="39">C458-$C$9</f>
        <v>5.2199074074074023E-3</v>
      </c>
      <c r="F458" s="2">
        <v>33</v>
      </c>
      <c r="G458" s="2">
        <v>31</v>
      </c>
      <c r="H458" s="27">
        <f t="shared" si="37"/>
        <v>32</v>
      </c>
      <c r="I458" s="35">
        <f t="shared" si="38"/>
        <v>-6.0606060606060608E-2</v>
      </c>
      <c r="L458" s="2" t="s">
        <v>114</v>
      </c>
      <c r="M458" s="2" t="s">
        <v>114</v>
      </c>
    </row>
    <row r="459" spans="1:13">
      <c r="A459" s="2" t="s">
        <v>6101</v>
      </c>
      <c r="B459" s="4">
        <f t="shared" si="35"/>
        <v>6.2604166666666669E-2</v>
      </c>
      <c r="C459" s="3">
        <f t="shared" si="36"/>
        <v>5.3125000000000047E-3</v>
      </c>
      <c r="D459" s="3">
        <f t="shared" si="39"/>
        <v>5.2314814814814828E-3</v>
      </c>
      <c r="F459" s="2">
        <v>32</v>
      </c>
      <c r="G459" s="2">
        <v>30</v>
      </c>
      <c r="H459" s="27">
        <f t="shared" si="37"/>
        <v>31</v>
      </c>
      <c r="I459" s="35">
        <f t="shared" si="38"/>
        <v>-6.25E-2</v>
      </c>
      <c r="L459" s="2" t="s">
        <v>114</v>
      </c>
      <c r="M459" s="2" t="s">
        <v>114</v>
      </c>
    </row>
    <row r="460" spans="1:13">
      <c r="A460" s="2" t="s">
        <v>6102</v>
      </c>
      <c r="B460" s="4">
        <f t="shared" si="35"/>
        <v>6.2615740740740736E-2</v>
      </c>
      <c r="C460" s="3">
        <f t="shared" si="36"/>
        <v>5.3240740740740713E-3</v>
      </c>
      <c r="D460" s="3">
        <f t="shared" si="39"/>
        <v>5.2430555555555494E-3</v>
      </c>
      <c r="F460" s="2">
        <v>32</v>
      </c>
      <c r="G460" s="2">
        <v>30</v>
      </c>
      <c r="H460" s="27">
        <f t="shared" si="37"/>
        <v>31</v>
      </c>
      <c r="I460" s="35">
        <f t="shared" si="38"/>
        <v>-6.25E-2</v>
      </c>
      <c r="L460" s="2" t="s">
        <v>114</v>
      </c>
      <c r="M460" s="2" t="s">
        <v>114</v>
      </c>
    </row>
    <row r="461" spans="1:13">
      <c r="A461" s="2" t="s">
        <v>6103</v>
      </c>
      <c r="B461" s="4">
        <f t="shared" si="35"/>
        <v>6.2627314814814816E-2</v>
      </c>
      <c r="C461" s="3">
        <f t="shared" si="36"/>
        <v>5.3356481481481519E-3</v>
      </c>
      <c r="D461" s="3">
        <f t="shared" si="39"/>
        <v>5.2546296296296299E-3</v>
      </c>
      <c r="F461" s="2">
        <v>31</v>
      </c>
      <c r="G461" s="2">
        <v>29</v>
      </c>
      <c r="H461" s="27">
        <f t="shared" si="37"/>
        <v>30</v>
      </c>
      <c r="I461" s="35">
        <f t="shared" si="38"/>
        <v>-6.4516129032258063E-2</v>
      </c>
      <c r="L461" s="2" t="s">
        <v>114</v>
      </c>
      <c r="M461" s="2" t="s">
        <v>114</v>
      </c>
    </row>
    <row r="462" spans="1:13">
      <c r="A462" s="2" t="s">
        <v>6104</v>
      </c>
      <c r="B462" s="4">
        <f t="shared" si="35"/>
        <v>6.2638888888888883E-2</v>
      </c>
      <c r="C462" s="3">
        <f t="shared" si="36"/>
        <v>5.3472222222222185E-3</v>
      </c>
      <c r="D462" s="3">
        <f t="shared" si="39"/>
        <v>5.2662037037036966E-3</v>
      </c>
      <c r="F462" s="2">
        <v>31</v>
      </c>
      <c r="G462" s="2">
        <v>29</v>
      </c>
      <c r="H462" s="27">
        <f t="shared" si="37"/>
        <v>30</v>
      </c>
      <c r="I462" s="35">
        <f t="shared" si="38"/>
        <v>-6.4516129032258063E-2</v>
      </c>
      <c r="L462" s="2" t="s">
        <v>114</v>
      </c>
      <c r="M462" s="2" t="s">
        <v>114</v>
      </c>
    </row>
    <row r="463" spans="1:13">
      <c r="A463" s="2" t="s">
        <v>6105</v>
      </c>
      <c r="B463" s="4">
        <f t="shared" si="35"/>
        <v>6.2650462962962963E-2</v>
      </c>
      <c r="C463" s="3">
        <f t="shared" si="36"/>
        <v>5.358796296296299E-3</v>
      </c>
      <c r="D463" s="3">
        <f t="shared" si="39"/>
        <v>5.2777777777777771E-3</v>
      </c>
      <c r="F463" s="2">
        <v>31</v>
      </c>
      <c r="G463" s="2">
        <v>29</v>
      </c>
      <c r="H463" s="27">
        <f t="shared" si="37"/>
        <v>30</v>
      </c>
      <c r="I463" s="35">
        <f t="shared" si="38"/>
        <v>-6.4516129032258063E-2</v>
      </c>
      <c r="L463" s="2" t="s">
        <v>114</v>
      </c>
      <c r="M463" s="2" t="s">
        <v>114</v>
      </c>
    </row>
    <row r="464" spans="1:13">
      <c r="A464" s="2" t="s">
        <v>6106</v>
      </c>
      <c r="B464" s="4">
        <f t="shared" si="35"/>
        <v>6.2662037037037044E-2</v>
      </c>
      <c r="C464" s="3">
        <f t="shared" si="36"/>
        <v>5.3703703703703795E-3</v>
      </c>
      <c r="D464" s="3">
        <f t="shared" si="39"/>
        <v>5.2893518518518576E-3</v>
      </c>
      <c r="F464" s="2">
        <v>31</v>
      </c>
      <c r="G464" s="2">
        <v>29</v>
      </c>
      <c r="H464" s="27">
        <f t="shared" si="37"/>
        <v>30</v>
      </c>
      <c r="I464" s="35">
        <f t="shared" si="38"/>
        <v>-6.4516129032258063E-2</v>
      </c>
      <c r="L464" s="2" t="s">
        <v>114</v>
      </c>
      <c r="M464" s="2" t="s">
        <v>114</v>
      </c>
    </row>
    <row r="465" spans="1:13">
      <c r="A465" s="2" t="s">
        <v>6107</v>
      </c>
      <c r="B465" s="4">
        <f t="shared" si="35"/>
        <v>6.267361111111111E-2</v>
      </c>
      <c r="C465" s="3">
        <f t="shared" si="36"/>
        <v>5.3819444444444461E-3</v>
      </c>
      <c r="D465" s="3">
        <f t="shared" si="39"/>
        <v>5.3009259259259242E-3</v>
      </c>
      <c r="F465" s="2">
        <v>30</v>
      </c>
      <c r="G465" s="2">
        <v>29</v>
      </c>
      <c r="H465" s="27">
        <f t="shared" si="37"/>
        <v>29.5</v>
      </c>
      <c r="I465" s="35">
        <f t="shared" si="38"/>
        <v>-3.3333333333333333E-2</v>
      </c>
      <c r="L465" s="2" t="s">
        <v>114</v>
      </c>
      <c r="M465" s="2" t="s">
        <v>114</v>
      </c>
    </row>
    <row r="466" spans="1:13" s="6" customFormat="1">
      <c r="A466" s="6" t="s">
        <v>6108</v>
      </c>
      <c r="B466" s="7">
        <f t="shared" si="35"/>
        <v>6.2685185185185191E-2</v>
      </c>
      <c r="C466" s="8">
        <f t="shared" si="36"/>
        <v>5.3935185185185266E-3</v>
      </c>
      <c r="D466" s="8">
        <f t="shared" si="39"/>
        <v>5.3125000000000047E-3</v>
      </c>
      <c r="F466" s="6">
        <v>29</v>
      </c>
      <c r="G466" s="6">
        <v>27</v>
      </c>
      <c r="H466" s="28">
        <f t="shared" si="37"/>
        <v>28</v>
      </c>
      <c r="I466" s="37">
        <f t="shared" si="38"/>
        <v>-6.8965517241379309E-2</v>
      </c>
      <c r="J466" s="6">
        <v>1</v>
      </c>
      <c r="L466" s="6" t="s">
        <v>114</v>
      </c>
      <c r="M466" s="6" t="s">
        <v>114</v>
      </c>
    </row>
    <row r="467" spans="1:13">
      <c r="A467" s="2" t="s">
        <v>6109</v>
      </c>
      <c r="B467" s="4">
        <f t="shared" si="35"/>
        <v>6.2696759259259258E-2</v>
      </c>
      <c r="C467" s="3">
        <f t="shared" si="36"/>
        <v>5.4050925925925933E-3</v>
      </c>
      <c r="D467" s="3">
        <f t="shared" si="39"/>
        <v>5.3240740740740713E-3</v>
      </c>
      <c r="F467" s="2">
        <v>27</v>
      </c>
      <c r="G467" s="2">
        <v>25</v>
      </c>
      <c r="H467" s="27">
        <f t="shared" si="37"/>
        <v>26</v>
      </c>
      <c r="I467" s="35">
        <f t="shared" si="38"/>
        <v>-7.407407407407407E-2</v>
      </c>
      <c r="L467" s="2" t="s">
        <v>114</v>
      </c>
      <c r="M467" s="2" t="s">
        <v>114</v>
      </c>
    </row>
    <row r="468" spans="1:13">
      <c r="A468" s="2" t="s">
        <v>6110</v>
      </c>
      <c r="B468" s="4">
        <f t="shared" si="35"/>
        <v>6.2708333333333338E-2</v>
      </c>
      <c r="C468" s="3">
        <f t="shared" si="36"/>
        <v>5.4166666666666738E-3</v>
      </c>
      <c r="D468" s="3">
        <f t="shared" si="39"/>
        <v>5.3356481481481519E-3</v>
      </c>
      <c r="F468" s="2">
        <v>25</v>
      </c>
      <c r="G468" s="2">
        <v>24</v>
      </c>
      <c r="H468" s="27">
        <f t="shared" si="37"/>
        <v>24.5</v>
      </c>
      <c r="I468" s="35">
        <f t="shared" si="38"/>
        <v>-0.04</v>
      </c>
      <c r="L468" s="2" t="s">
        <v>114</v>
      </c>
      <c r="M468" s="2" t="s">
        <v>114</v>
      </c>
    </row>
    <row r="469" spans="1:13">
      <c r="A469" s="2" t="s">
        <v>6111</v>
      </c>
      <c r="B469" s="4">
        <f t="shared" si="35"/>
        <v>6.2719907407407405E-2</v>
      </c>
      <c r="C469" s="3">
        <f t="shared" si="36"/>
        <v>5.4282407407407404E-3</v>
      </c>
      <c r="D469" s="3">
        <f t="shared" si="39"/>
        <v>5.3472222222222185E-3</v>
      </c>
      <c r="F469" s="2">
        <v>23</v>
      </c>
      <c r="G469" s="2">
        <v>21</v>
      </c>
      <c r="H469" s="27">
        <f t="shared" si="37"/>
        <v>22</v>
      </c>
      <c r="I469" s="35">
        <f t="shared" si="38"/>
        <v>-8.6956521739130432E-2</v>
      </c>
      <c r="L469" s="2" t="s">
        <v>114</v>
      </c>
      <c r="M469" s="2" t="s">
        <v>114</v>
      </c>
    </row>
    <row r="470" spans="1:13">
      <c r="A470" s="2" t="s">
        <v>6112</v>
      </c>
      <c r="B470" s="4">
        <f t="shared" si="35"/>
        <v>6.2731481481481485E-2</v>
      </c>
      <c r="C470" s="3">
        <f t="shared" si="36"/>
        <v>5.4398148148148209E-3</v>
      </c>
      <c r="D470" s="3">
        <f t="shared" si="39"/>
        <v>5.358796296296299E-3</v>
      </c>
      <c r="F470" s="2">
        <v>21</v>
      </c>
      <c r="G470" s="2">
        <v>20</v>
      </c>
      <c r="H470" s="27">
        <f t="shared" si="37"/>
        <v>20.5</v>
      </c>
      <c r="I470" s="35">
        <f t="shared" si="38"/>
        <v>-4.7619047619047616E-2</v>
      </c>
      <c r="L470" s="2" t="s">
        <v>114</v>
      </c>
      <c r="M470" s="2" t="s">
        <v>114</v>
      </c>
    </row>
    <row r="471" spans="1:13">
      <c r="A471" s="2" t="s">
        <v>6113</v>
      </c>
      <c r="B471" s="4">
        <f t="shared" si="35"/>
        <v>6.2743055555555552E-2</v>
      </c>
      <c r="C471" s="3">
        <f t="shared" si="36"/>
        <v>5.4513888888888876E-3</v>
      </c>
      <c r="D471" s="3">
        <f t="shared" si="39"/>
        <v>5.3703703703703656E-3</v>
      </c>
      <c r="F471" s="2">
        <v>19</v>
      </c>
      <c r="G471" s="2">
        <v>17</v>
      </c>
      <c r="H471" s="27">
        <f t="shared" si="37"/>
        <v>18</v>
      </c>
      <c r="I471" s="35">
        <f t="shared" si="38"/>
        <v>-0.10526315789473684</v>
      </c>
      <c r="L471" s="2" t="s">
        <v>114</v>
      </c>
      <c r="M471" s="2" t="s">
        <v>114</v>
      </c>
    </row>
    <row r="472" spans="1:13">
      <c r="A472" s="2" t="s">
        <v>6114</v>
      </c>
      <c r="B472" s="4">
        <f t="shared" si="35"/>
        <v>6.2754629629629632E-2</v>
      </c>
      <c r="C472" s="3">
        <f t="shared" si="36"/>
        <v>5.4629629629629681E-3</v>
      </c>
      <c r="D472" s="3">
        <f t="shared" si="39"/>
        <v>5.3819444444444461E-3</v>
      </c>
      <c r="F472" s="2">
        <v>18</v>
      </c>
      <c r="G472" s="2">
        <v>17</v>
      </c>
      <c r="H472" s="27">
        <f t="shared" si="37"/>
        <v>17.5</v>
      </c>
      <c r="I472" s="35">
        <f t="shared" si="38"/>
        <v>-5.5555555555555552E-2</v>
      </c>
      <c r="L472" s="2" t="s">
        <v>114</v>
      </c>
      <c r="M472" s="2" t="s">
        <v>114</v>
      </c>
    </row>
    <row r="473" spans="1:13">
      <c r="A473" s="2" t="s">
        <v>6115</v>
      </c>
      <c r="B473" s="4">
        <f t="shared" si="35"/>
        <v>6.2766203703703699E-2</v>
      </c>
      <c r="C473" s="3">
        <f t="shared" si="36"/>
        <v>5.4745370370370347E-3</v>
      </c>
      <c r="D473" s="3">
        <f t="shared" si="39"/>
        <v>5.3935185185185128E-3</v>
      </c>
      <c r="F473" s="2">
        <v>17</v>
      </c>
      <c r="G473" s="2">
        <v>16</v>
      </c>
      <c r="H473" s="27">
        <f t="shared" si="37"/>
        <v>16.5</v>
      </c>
      <c r="I473" s="35">
        <f t="shared" si="38"/>
        <v>-5.8823529411764705E-2</v>
      </c>
      <c r="L473" s="2" t="s">
        <v>114</v>
      </c>
      <c r="M473" s="2" t="s">
        <v>114</v>
      </c>
    </row>
    <row r="474" spans="1:13">
      <c r="A474" s="2" t="s">
        <v>6116</v>
      </c>
      <c r="B474" s="4">
        <f t="shared" si="35"/>
        <v>6.277777777777778E-2</v>
      </c>
      <c r="C474" s="3">
        <f t="shared" si="36"/>
        <v>5.4861111111111152E-3</v>
      </c>
      <c r="D474" s="3">
        <f t="shared" si="39"/>
        <v>5.4050925925925933E-3</v>
      </c>
      <c r="F474" s="2">
        <v>17</v>
      </c>
      <c r="G474" s="2">
        <v>15</v>
      </c>
      <c r="H474" s="27">
        <f t="shared" si="37"/>
        <v>16</v>
      </c>
      <c r="I474" s="35">
        <f t="shared" si="38"/>
        <v>-0.11764705882352941</v>
      </c>
      <c r="L474" s="2" t="s">
        <v>114</v>
      </c>
      <c r="M474" s="2" t="s">
        <v>114</v>
      </c>
    </row>
    <row r="475" spans="1:13">
      <c r="A475" s="2" t="s">
        <v>6117</v>
      </c>
      <c r="B475" s="4">
        <f t="shared" si="35"/>
        <v>6.2789351851851846E-2</v>
      </c>
      <c r="C475" s="3">
        <f t="shared" si="36"/>
        <v>5.4976851851851818E-3</v>
      </c>
      <c r="D475" s="3">
        <f t="shared" si="39"/>
        <v>5.4166666666666599E-3</v>
      </c>
      <c r="F475" s="2">
        <v>17</v>
      </c>
      <c r="G475" s="2">
        <v>15</v>
      </c>
      <c r="H475" s="27">
        <f t="shared" si="37"/>
        <v>16</v>
      </c>
      <c r="I475" s="35">
        <f t="shared" si="38"/>
        <v>-0.11764705882352941</v>
      </c>
      <c r="L475" s="2" t="s">
        <v>114</v>
      </c>
      <c r="M475" s="2" t="s">
        <v>114</v>
      </c>
    </row>
    <row r="476" spans="1:13" s="6" customFormat="1">
      <c r="A476" s="6" t="s">
        <v>6118</v>
      </c>
      <c r="B476" s="7">
        <f t="shared" si="35"/>
        <v>6.2800925925925927E-2</v>
      </c>
      <c r="C476" s="8">
        <f t="shared" si="36"/>
        <v>5.5092592592592624E-3</v>
      </c>
      <c r="D476" s="8">
        <f t="shared" si="39"/>
        <v>5.4282407407407404E-3</v>
      </c>
      <c r="F476" s="6">
        <v>17</v>
      </c>
      <c r="G476" s="6">
        <v>15</v>
      </c>
      <c r="H476" s="28">
        <f t="shared" si="37"/>
        <v>16</v>
      </c>
      <c r="I476" s="37">
        <f t="shared" si="38"/>
        <v>-0.11764705882352941</v>
      </c>
      <c r="J476" s="6">
        <v>1</v>
      </c>
      <c r="L476" s="6" t="s">
        <v>114</v>
      </c>
      <c r="M476" s="6" t="s">
        <v>114</v>
      </c>
    </row>
    <row r="477" spans="1:13">
      <c r="A477" s="2" t="s">
        <v>6119</v>
      </c>
      <c r="B477" s="4">
        <f t="shared" si="35"/>
        <v>6.2812499999999993E-2</v>
      </c>
      <c r="C477" s="3">
        <f t="shared" si="36"/>
        <v>5.520833333333329E-3</v>
      </c>
      <c r="D477" s="3">
        <f t="shared" si="39"/>
        <v>5.4398148148148071E-3</v>
      </c>
      <c r="F477" s="2">
        <v>17</v>
      </c>
      <c r="G477" s="2">
        <v>15</v>
      </c>
      <c r="H477" s="27">
        <f t="shared" si="37"/>
        <v>16</v>
      </c>
      <c r="I477" s="35">
        <f t="shared" si="38"/>
        <v>-0.11764705882352941</v>
      </c>
      <c r="L477" s="2" t="s">
        <v>114</v>
      </c>
      <c r="M477" s="2" t="s">
        <v>114</v>
      </c>
    </row>
    <row r="478" spans="1:13">
      <c r="A478" s="2" t="s">
        <v>6120</v>
      </c>
      <c r="B478" s="4">
        <f t="shared" si="35"/>
        <v>6.2824074074074074E-2</v>
      </c>
      <c r="C478" s="3">
        <f t="shared" si="36"/>
        <v>5.5324074074074095E-3</v>
      </c>
      <c r="D478" s="3">
        <f t="shared" si="39"/>
        <v>5.4513888888888876E-3</v>
      </c>
      <c r="F478" s="2">
        <v>17</v>
      </c>
      <c r="G478" s="2">
        <v>15</v>
      </c>
      <c r="H478" s="27">
        <f t="shared" si="37"/>
        <v>16</v>
      </c>
      <c r="I478" s="35">
        <f t="shared" si="38"/>
        <v>-0.11764705882352941</v>
      </c>
      <c r="L478" s="2" t="s">
        <v>114</v>
      </c>
      <c r="M478" s="2" t="s">
        <v>114</v>
      </c>
    </row>
    <row r="479" spans="1:13">
      <c r="A479" s="2" t="s">
        <v>6121</v>
      </c>
      <c r="B479" s="4">
        <f t="shared" si="35"/>
        <v>6.2835648148148154E-2</v>
      </c>
      <c r="C479" s="3">
        <f t="shared" si="36"/>
        <v>5.54398148148149E-3</v>
      </c>
      <c r="D479" s="3">
        <f t="shared" si="39"/>
        <v>5.4629629629629681E-3</v>
      </c>
      <c r="F479" s="2">
        <v>17</v>
      </c>
      <c r="G479" s="2">
        <v>15</v>
      </c>
      <c r="H479" s="27">
        <f t="shared" si="37"/>
        <v>16</v>
      </c>
      <c r="I479" s="35">
        <f t="shared" si="38"/>
        <v>-0.11764705882352941</v>
      </c>
      <c r="L479" s="2" t="s">
        <v>114</v>
      </c>
      <c r="M479" s="2" t="s">
        <v>114</v>
      </c>
    </row>
    <row r="480" spans="1:13">
      <c r="A480" s="2" t="s">
        <v>6122</v>
      </c>
      <c r="B480" s="4">
        <f t="shared" si="35"/>
        <v>6.2847222222222221E-2</v>
      </c>
      <c r="C480" s="3">
        <f t="shared" si="36"/>
        <v>5.5555555555555566E-3</v>
      </c>
      <c r="D480" s="3">
        <f t="shared" si="39"/>
        <v>5.4745370370370347E-3</v>
      </c>
      <c r="F480" s="2">
        <v>19</v>
      </c>
      <c r="G480" s="2">
        <v>17</v>
      </c>
      <c r="H480" s="27">
        <f t="shared" si="37"/>
        <v>18</v>
      </c>
      <c r="I480" s="35">
        <f t="shared" si="38"/>
        <v>-0.10526315789473684</v>
      </c>
      <c r="L480" s="2" t="s">
        <v>114</v>
      </c>
      <c r="M480" s="2" t="s">
        <v>114</v>
      </c>
    </row>
    <row r="481" spans="1:13">
      <c r="A481" s="2" t="s">
        <v>6123</v>
      </c>
      <c r="B481" s="4">
        <f t="shared" si="35"/>
        <v>6.2858796296296301E-2</v>
      </c>
      <c r="C481" s="3">
        <f t="shared" si="36"/>
        <v>5.5671296296296371E-3</v>
      </c>
      <c r="D481" s="3">
        <f t="shared" si="39"/>
        <v>5.4861111111111152E-3</v>
      </c>
      <c r="F481" s="2">
        <v>19</v>
      </c>
      <c r="G481" s="2">
        <v>18</v>
      </c>
      <c r="H481" s="27">
        <f t="shared" si="37"/>
        <v>18.5</v>
      </c>
      <c r="I481" s="35">
        <f t="shared" si="38"/>
        <v>-5.2631578947368418E-2</v>
      </c>
      <c r="L481" s="2" t="s">
        <v>114</v>
      </c>
      <c r="M481" s="2" t="s">
        <v>114</v>
      </c>
    </row>
    <row r="482" spans="1:13">
      <c r="A482" s="2" t="s">
        <v>6124</v>
      </c>
      <c r="B482" s="4">
        <f t="shared" si="35"/>
        <v>6.2870370370370368E-2</v>
      </c>
      <c r="C482" s="3">
        <f t="shared" si="36"/>
        <v>5.5787037037037038E-3</v>
      </c>
      <c r="D482" s="3">
        <f t="shared" si="39"/>
        <v>5.4976851851851818E-3</v>
      </c>
      <c r="F482" s="2">
        <v>21</v>
      </c>
      <c r="G482" s="2">
        <v>19</v>
      </c>
      <c r="H482" s="27">
        <f t="shared" si="37"/>
        <v>20</v>
      </c>
      <c r="I482" s="35">
        <f t="shared" si="38"/>
        <v>-9.5238095238095233E-2</v>
      </c>
      <c r="L482" s="2" t="s">
        <v>114</v>
      </c>
      <c r="M482" s="2" t="s">
        <v>114</v>
      </c>
    </row>
    <row r="483" spans="1:13">
      <c r="A483" s="2" t="s">
        <v>6125</v>
      </c>
      <c r="B483" s="4">
        <f t="shared" si="35"/>
        <v>6.2881944444444449E-2</v>
      </c>
      <c r="C483" s="3">
        <f t="shared" si="36"/>
        <v>5.5902777777777843E-3</v>
      </c>
      <c r="D483" s="3">
        <f t="shared" si="39"/>
        <v>5.5092592592592624E-3</v>
      </c>
      <c r="F483" s="2">
        <v>21</v>
      </c>
      <c r="G483" s="2">
        <v>19</v>
      </c>
      <c r="H483" s="27">
        <f t="shared" si="37"/>
        <v>20</v>
      </c>
      <c r="I483" s="35">
        <f t="shared" si="38"/>
        <v>-9.5238095238095233E-2</v>
      </c>
      <c r="L483" s="2" t="s">
        <v>114</v>
      </c>
      <c r="M483" s="2" t="s">
        <v>114</v>
      </c>
    </row>
    <row r="484" spans="1:13">
      <c r="A484" s="2" t="s">
        <v>6126</v>
      </c>
      <c r="B484" s="4">
        <f t="shared" si="35"/>
        <v>6.2893518518518515E-2</v>
      </c>
      <c r="C484" s="3">
        <f t="shared" si="36"/>
        <v>5.6018518518518509E-3</v>
      </c>
      <c r="D484" s="3">
        <f t="shared" si="39"/>
        <v>5.520833333333329E-3</v>
      </c>
      <c r="F484" s="2">
        <v>21</v>
      </c>
      <c r="G484" s="2">
        <v>19</v>
      </c>
      <c r="H484" s="27">
        <f t="shared" si="37"/>
        <v>20</v>
      </c>
      <c r="I484" s="35">
        <f t="shared" si="38"/>
        <v>-9.5238095238095233E-2</v>
      </c>
      <c r="L484" s="2" t="s">
        <v>114</v>
      </c>
      <c r="M484" s="2" t="s">
        <v>114</v>
      </c>
    </row>
    <row r="485" spans="1:13">
      <c r="A485" s="2" t="s">
        <v>6127</v>
      </c>
      <c r="B485" s="4">
        <f t="shared" si="35"/>
        <v>6.2905092592592596E-2</v>
      </c>
      <c r="C485" s="3">
        <f t="shared" si="36"/>
        <v>5.6134259259259314E-3</v>
      </c>
      <c r="D485" s="3">
        <f t="shared" si="39"/>
        <v>5.5324074074074095E-3</v>
      </c>
      <c r="F485" s="2">
        <v>21</v>
      </c>
      <c r="G485" s="2">
        <v>19</v>
      </c>
      <c r="H485" s="27">
        <f t="shared" si="37"/>
        <v>20</v>
      </c>
      <c r="I485" s="35">
        <f t="shared" si="38"/>
        <v>-9.5238095238095233E-2</v>
      </c>
      <c r="L485" s="2" t="s">
        <v>114</v>
      </c>
      <c r="M485" s="2" t="s">
        <v>114</v>
      </c>
    </row>
    <row r="486" spans="1:13">
      <c r="A486" s="2" t="s">
        <v>6128</v>
      </c>
      <c r="B486" s="4">
        <f t="shared" si="35"/>
        <v>6.2916666666666662E-2</v>
      </c>
      <c r="C486" s="3">
        <f t="shared" si="36"/>
        <v>5.6249999999999981E-3</v>
      </c>
      <c r="D486" s="3">
        <f t="shared" si="39"/>
        <v>5.5439814814814761E-3</v>
      </c>
      <c r="F486" s="2">
        <v>21</v>
      </c>
      <c r="G486" s="2">
        <v>19</v>
      </c>
      <c r="H486" s="27">
        <f t="shared" si="37"/>
        <v>20</v>
      </c>
      <c r="I486" s="35">
        <f t="shared" si="38"/>
        <v>-9.5238095238095233E-2</v>
      </c>
      <c r="L486" s="2" t="s">
        <v>114</v>
      </c>
      <c r="M486" s="2" t="s">
        <v>114</v>
      </c>
    </row>
    <row r="487" spans="1:13">
      <c r="A487" s="2" t="s">
        <v>6129</v>
      </c>
      <c r="B487" s="4">
        <f t="shared" si="35"/>
        <v>6.2928240740740743E-2</v>
      </c>
      <c r="C487" s="3">
        <f t="shared" si="36"/>
        <v>5.6365740740740786E-3</v>
      </c>
      <c r="D487" s="3">
        <f t="shared" si="39"/>
        <v>5.5555555555555566E-3</v>
      </c>
      <c r="F487" s="2">
        <v>21</v>
      </c>
      <c r="G487" s="2">
        <v>19</v>
      </c>
      <c r="H487" s="27">
        <f t="shared" si="37"/>
        <v>20</v>
      </c>
      <c r="I487" s="35">
        <f t="shared" si="38"/>
        <v>-9.5238095238095233E-2</v>
      </c>
      <c r="L487" s="2" t="s">
        <v>114</v>
      </c>
      <c r="M487" s="2" t="s">
        <v>114</v>
      </c>
    </row>
    <row r="488" spans="1:13">
      <c r="A488" s="2" t="s">
        <v>6130</v>
      </c>
      <c r="B488" s="4">
        <f t="shared" si="35"/>
        <v>6.293981481481481E-2</v>
      </c>
      <c r="C488" s="3">
        <f t="shared" si="36"/>
        <v>5.6481481481481452E-3</v>
      </c>
      <c r="D488" s="3">
        <f t="shared" si="39"/>
        <v>5.5671296296296233E-3</v>
      </c>
      <c r="F488" s="2">
        <v>21</v>
      </c>
      <c r="G488" s="2">
        <v>19</v>
      </c>
      <c r="H488" s="27">
        <f t="shared" si="37"/>
        <v>20</v>
      </c>
      <c r="I488" s="35">
        <f t="shared" si="38"/>
        <v>-9.5238095238095233E-2</v>
      </c>
      <c r="L488" s="2" t="s">
        <v>114</v>
      </c>
      <c r="M488" s="2" t="s">
        <v>114</v>
      </c>
    </row>
    <row r="489" spans="1:13">
      <c r="A489" s="2" t="s">
        <v>6131</v>
      </c>
      <c r="B489" s="4">
        <f t="shared" si="35"/>
        <v>6.295138888888889E-2</v>
      </c>
      <c r="C489" s="3">
        <f t="shared" si="36"/>
        <v>5.6597222222222257E-3</v>
      </c>
      <c r="D489" s="3">
        <f t="shared" si="39"/>
        <v>5.5787037037037038E-3</v>
      </c>
      <c r="F489" s="2">
        <v>21</v>
      </c>
      <c r="G489" s="2">
        <v>19</v>
      </c>
      <c r="H489" s="27">
        <f t="shared" si="37"/>
        <v>20</v>
      </c>
      <c r="I489" s="35">
        <f t="shared" si="38"/>
        <v>-9.5238095238095233E-2</v>
      </c>
      <c r="L489" s="2" t="s">
        <v>114</v>
      </c>
      <c r="M489" s="2" t="s">
        <v>114</v>
      </c>
    </row>
    <row r="490" spans="1:13">
      <c r="A490" s="2" t="s">
        <v>6132</v>
      </c>
      <c r="B490" s="4">
        <f t="shared" si="35"/>
        <v>6.2962962962962957E-2</v>
      </c>
      <c r="C490" s="3">
        <f t="shared" si="36"/>
        <v>5.6712962962962923E-3</v>
      </c>
      <c r="D490" s="3">
        <f t="shared" si="39"/>
        <v>5.5902777777777704E-3</v>
      </c>
      <c r="F490" s="2">
        <v>21</v>
      </c>
      <c r="G490" s="2">
        <v>19</v>
      </c>
      <c r="H490" s="27">
        <f t="shared" si="37"/>
        <v>20</v>
      </c>
      <c r="I490" s="35">
        <f t="shared" si="38"/>
        <v>-9.5238095238095233E-2</v>
      </c>
      <c r="L490" s="2" t="s">
        <v>114</v>
      </c>
      <c r="M490" s="2" t="s">
        <v>114</v>
      </c>
    </row>
    <row r="491" spans="1:13">
      <c r="A491" s="2" t="s">
        <v>6133</v>
      </c>
      <c r="B491" s="4">
        <f t="shared" si="35"/>
        <v>6.2974537037037037E-2</v>
      </c>
      <c r="C491" s="3">
        <f t="shared" si="36"/>
        <v>5.6828703703703728E-3</v>
      </c>
      <c r="D491" s="3">
        <f t="shared" si="39"/>
        <v>5.6018518518518509E-3</v>
      </c>
      <c r="F491" s="2">
        <v>23</v>
      </c>
      <c r="G491" s="2">
        <v>21</v>
      </c>
      <c r="H491" s="27">
        <f t="shared" si="37"/>
        <v>22</v>
      </c>
      <c r="I491" s="35">
        <f t="shared" si="38"/>
        <v>-8.6956521739130432E-2</v>
      </c>
      <c r="L491" s="2" t="s">
        <v>114</v>
      </c>
      <c r="M491" s="2" t="s">
        <v>114</v>
      </c>
    </row>
    <row r="492" spans="1:13" s="6" customFormat="1">
      <c r="A492" s="6" t="s">
        <v>6134</v>
      </c>
      <c r="B492" s="7">
        <f t="shared" si="35"/>
        <v>6.2986111111111118E-2</v>
      </c>
      <c r="C492" s="8">
        <f t="shared" si="36"/>
        <v>5.6944444444444534E-3</v>
      </c>
      <c r="D492" s="8">
        <f t="shared" si="39"/>
        <v>5.6134259259259314E-3</v>
      </c>
      <c r="F492" s="6">
        <v>25</v>
      </c>
      <c r="G492" s="6">
        <v>24</v>
      </c>
      <c r="H492" s="28">
        <f t="shared" si="37"/>
        <v>24.5</v>
      </c>
      <c r="I492" s="37">
        <f t="shared" si="38"/>
        <v>-0.04</v>
      </c>
      <c r="J492" s="6">
        <v>1</v>
      </c>
      <c r="L492" s="6" t="s">
        <v>114</v>
      </c>
      <c r="M492" s="6" t="s">
        <v>114</v>
      </c>
    </row>
    <row r="493" spans="1:13">
      <c r="A493" s="2" t="s">
        <v>6135</v>
      </c>
      <c r="B493" s="4">
        <f t="shared" si="35"/>
        <v>6.2997685185185184E-2</v>
      </c>
      <c r="C493" s="3">
        <f t="shared" si="36"/>
        <v>5.70601851851852E-3</v>
      </c>
      <c r="D493" s="3">
        <f t="shared" si="39"/>
        <v>5.6249999999999981E-3</v>
      </c>
      <c r="F493" s="2">
        <v>26</v>
      </c>
      <c r="G493" s="2">
        <v>25</v>
      </c>
      <c r="H493" s="27">
        <f t="shared" si="37"/>
        <v>25.5</v>
      </c>
      <c r="I493" s="35">
        <f t="shared" si="38"/>
        <v>-3.8461538461538464E-2</v>
      </c>
      <c r="L493" s="2" t="s">
        <v>114</v>
      </c>
      <c r="M493" s="2" t="s">
        <v>114</v>
      </c>
    </row>
    <row r="494" spans="1:13">
      <c r="A494" s="2" t="s">
        <v>6136</v>
      </c>
      <c r="B494" s="4">
        <f t="shared" si="35"/>
        <v>6.3009259259259265E-2</v>
      </c>
      <c r="C494" s="3">
        <f t="shared" si="36"/>
        <v>5.7175925925926005E-3</v>
      </c>
      <c r="D494" s="3">
        <f t="shared" si="39"/>
        <v>5.6365740740740786E-3</v>
      </c>
      <c r="F494" s="2">
        <v>27</v>
      </c>
      <c r="G494" s="2">
        <v>25</v>
      </c>
      <c r="H494" s="27">
        <f t="shared" si="37"/>
        <v>26</v>
      </c>
      <c r="I494" s="35">
        <f t="shared" si="38"/>
        <v>-7.407407407407407E-2</v>
      </c>
      <c r="L494" s="2" t="s">
        <v>114</v>
      </c>
      <c r="M494" s="2" t="s">
        <v>114</v>
      </c>
    </row>
    <row r="495" spans="1:13">
      <c r="A495" s="2" t="s">
        <v>6137</v>
      </c>
      <c r="B495" s="4">
        <f t="shared" si="35"/>
        <v>6.3032407407407412E-2</v>
      </c>
      <c r="C495" s="3">
        <f t="shared" si="36"/>
        <v>5.7407407407407476E-3</v>
      </c>
      <c r="D495" s="3">
        <f t="shared" si="39"/>
        <v>5.6597222222222257E-3</v>
      </c>
      <c r="F495" s="2">
        <v>27</v>
      </c>
      <c r="G495" s="2">
        <v>25</v>
      </c>
      <c r="H495" s="27">
        <f t="shared" si="37"/>
        <v>26</v>
      </c>
      <c r="I495" s="35">
        <f t="shared" si="38"/>
        <v>-7.407407407407407E-2</v>
      </c>
      <c r="L495" s="2" t="s">
        <v>114</v>
      </c>
      <c r="M495" s="2" t="s">
        <v>114</v>
      </c>
    </row>
    <row r="496" spans="1:13">
      <c r="A496" s="2" t="s">
        <v>6138</v>
      </c>
      <c r="B496" s="4">
        <f t="shared" si="35"/>
        <v>6.3043981481481479E-2</v>
      </c>
      <c r="C496" s="3">
        <f t="shared" si="36"/>
        <v>5.7523148148148143E-3</v>
      </c>
      <c r="D496" s="3">
        <f t="shared" si="39"/>
        <v>5.6712962962962923E-3</v>
      </c>
      <c r="F496" s="2">
        <v>27</v>
      </c>
      <c r="G496" s="2">
        <v>25</v>
      </c>
      <c r="H496" s="27">
        <f t="shared" si="37"/>
        <v>26</v>
      </c>
      <c r="I496" s="35">
        <f t="shared" si="38"/>
        <v>-7.407407407407407E-2</v>
      </c>
      <c r="L496" s="2" t="s">
        <v>114</v>
      </c>
      <c r="M496" s="2" t="s">
        <v>114</v>
      </c>
    </row>
    <row r="497" spans="1:13">
      <c r="A497" s="2" t="s">
        <v>6139</v>
      </c>
      <c r="B497" s="4">
        <f t="shared" si="35"/>
        <v>6.3055555555555559E-2</v>
      </c>
      <c r="C497" s="3">
        <f t="shared" si="36"/>
        <v>5.7638888888888948E-3</v>
      </c>
      <c r="D497" s="3">
        <f t="shared" si="39"/>
        <v>5.6828703703703728E-3</v>
      </c>
      <c r="F497" s="2">
        <v>27</v>
      </c>
      <c r="G497" s="2">
        <v>26</v>
      </c>
      <c r="H497" s="27">
        <f t="shared" si="37"/>
        <v>26.5</v>
      </c>
      <c r="I497" s="35">
        <f t="shared" si="38"/>
        <v>-3.7037037037037035E-2</v>
      </c>
      <c r="L497" s="2" t="s">
        <v>114</v>
      </c>
      <c r="M497" s="2" t="s">
        <v>114</v>
      </c>
    </row>
    <row r="498" spans="1:13">
      <c r="A498" s="2" t="s">
        <v>6140</v>
      </c>
      <c r="B498" s="4">
        <f t="shared" si="35"/>
        <v>6.3067129629629626E-2</v>
      </c>
      <c r="C498" s="3">
        <f t="shared" si="36"/>
        <v>5.7754629629629614E-3</v>
      </c>
      <c r="D498" s="3">
        <f t="shared" si="39"/>
        <v>5.6944444444444395E-3</v>
      </c>
      <c r="F498" s="2">
        <v>27</v>
      </c>
      <c r="G498" s="2">
        <v>25</v>
      </c>
      <c r="H498" s="27">
        <f t="shared" si="37"/>
        <v>26</v>
      </c>
      <c r="I498" s="35">
        <f t="shared" si="38"/>
        <v>-7.407407407407407E-2</v>
      </c>
      <c r="L498" s="2" t="s">
        <v>114</v>
      </c>
      <c r="M498" s="2" t="s">
        <v>114</v>
      </c>
    </row>
    <row r="499" spans="1:13">
      <c r="A499" s="2" t="s">
        <v>6141</v>
      </c>
      <c r="B499" s="4">
        <f t="shared" si="35"/>
        <v>6.3078703703703706E-2</v>
      </c>
      <c r="C499" s="3">
        <f t="shared" si="36"/>
        <v>5.7870370370370419E-3</v>
      </c>
      <c r="D499" s="3">
        <f t="shared" si="39"/>
        <v>5.70601851851852E-3</v>
      </c>
      <c r="F499" s="2">
        <v>28</v>
      </c>
      <c r="G499" s="2">
        <v>26</v>
      </c>
      <c r="H499" s="27">
        <f t="shared" si="37"/>
        <v>27</v>
      </c>
      <c r="I499" s="35">
        <f t="shared" si="38"/>
        <v>-7.1428571428571425E-2</v>
      </c>
      <c r="L499" s="2" t="s">
        <v>114</v>
      </c>
      <c r="M499" s="2" t="s">
        <v>114</v>
      </c>
    </row>
    <row r="500" spans="1:13">
      <c r="A500" s="2" t="s">
        <v>6142</v>
      </c>
      <c r="B500" s="4">
        <f t="shared" si="35"/>
        <v>6.3090277777777773E-2</v>
      </c>
      <c r="C500" s="3">
        <f t="shared" si="36"/>
        <v>5.7986111111111086E-3</v>
      </c>
      <c r="D500" s="3">
        <f t="shared" si="39"/>
        <v>5.7175925925925866E-3</v>
      </c>
      <c r="F500" s="2">
        <v>28</v>
      </c>
      <c r="G500" s="2">
        <v>26</v>
      </c>
      <c r="H500" s="27">
        <f t="shared" si="37"/>
        <v>27</v>
      </c>
      <c r="I500" s="35">
        <f t="shared" si="38"/>
        <v>-7.1428571428571425E-2</v>
      </c>
      <c r="L500" s="2" t="s">
        <v>114</v>
      </c>
      <c r="M500" s="2" t="s">
        <v>114</v>
      </c>
    </row>
    <row r="501" spans="1:13">
      <c r="A501" s="2" t="s">
        <v>6143</v>
      </c>
      <c r="B501" s="4">
        <f t="shared" si="35"/>
        <v>6.3101851851851853E-2</v>
      </c>
      <c r="C501" s="3">
        <f t="shared" si="36"/>
        <v>5.8101851851851891E-3</v>
      </c>
      <c r="D501" s="3">
        <f t="shared" si="39"/>
        <v>5.7291666666666671E-3</v>
      </c>
      <c r="F501" s="2">
        <v>28</v>
      </c>
      <c r="G501" s="2">
        <v>26</v>
      </c>
      <c r="H501" s="27">
        <f t="shared" si="37"/>
        <v>27</v>
      </c>
      <c r="I501" s="35">
        <f t="shared" si="38"/>
        <v>-7.1428571428571425E-2</v>
      </c>
      <c r="L501" s="2" t="s">
        <v>114</v>
      </c>
      <c r="M501" s="2" t="s">
        <v>114</v>
      </c>
    </row>
    <row r="502" spans="1:13">
      <c r="A502" s="2" t="s">
        <v>6144</v>
      </c>
      <c r="B502" s="4">
        <f t="shared" si="35"/>
        <v>6.311342592592592E-2</v>
      </c>
      <c r="C502" s="3">
        <f t="shared" si="36"/>
        <v>5.8217592592592557E-3</v>
      </c>
      <c r="D502" s="3">
        <f t="shared" si="39"/>
        <v>5.7407407407407338E-3</v>
      </c>
      <c r="F502" s="2">
        <v>28</v>
      </c>
      <c r="G502" s="2">
        <v>26</v>
      </c>
      <c r="H502" s="27">
        <f t="shared" si="37"/>
        <v>27</v>
      </c>
      <c r="I502" s="35">
        <f t="shared" si="38"/>
        <v>-7.1428571428571425E-2</v>
      </c>
      <c r="L502" s="2" t="s">
        <v>114</v>
      </c>
      <c r="M502" s="2" t="s">
        <v>114</v>
      </c>
    </row>
    <row r="503" spans="1:13">
      <c r="A503" s="2" t="s">
        <v>6145</v>
      </c>
      <c r="B503" s="4">
        <f t="shared" si="35"/>
        <v>6.3125000000000001E-2</v>
      </c>
      <c r="C503" s="3">
        <f t="shared" si="36"/>
        <v>5.8333333333333362E-3</v>
      </c>
      <c r="D503" s="3">
        <f t="shared" si="39"/>
        <v>5.7523148148148143E-3</v>
      </c>
      <c r="F503" s="2">
        <v>28</v>
      </c>
      <c r="G503" s="2">
        <v>26</v>
      </c>
      <c r="H503" s="27">
        <f t="shared" si="37"/>
        <v>27</v>
      </c>
      <c r="I503" s="35">
        <f t="shared" si="38"/>
        <v>-7.1428571428571425E-2</v>
      </c>
      <c r="L503" s="2" t="s">
        <v>114</v>
      </c>
      <c r="M503" s="2" t="s">
        <v>114</v>
      </c>
    </row>
    <row r="504" spans="1:13">
      <c r="A504" s="2" t="s">
        <v>6146</v>
      </c>
      <c r="B504" s="4">
        <f t="shared" si="35"/>
        <v>6.3136574074074067E-2</v>
      </c>
      <c r="C504" s="3">
        <f t="shared" si="36"/>
        <v>5.8449074074074028E-3</v>
      </c>
      <c r="D504" s="3">
        <f t="shared" si="39"/>
        <v>5.7638888888888809E-3</v>
      </c>
      <c r="F504" s="2">
        <v>28</v>
      </c>
      <c r="G504" s="2">
        <v>26</v>
      </c>
      <c r="H504" s="27">
        <f t="shared" si="37"/>
        <v>27</v>
      </c>
      <c r="I504" s="35">
        <f t="shared" si="38"/>
        <v>-7.1428571428571425E-2</v>
      </c>
      <c r="L504" s="2" t="s">
        <v>114</v>
      </c>
      <c r="M504" s="2" t="s">
        <v>114</v>
      </c>
    </row>
    <row r="505" spans="1:13">
      <c r="A505" s="2" t="s">
        <v>6147</v>
      </c>
      <c r="B505" s="4">
        <f t="shared" si="35"/>
        <v>6.3148148148148148E-2</v>
      </c>
      <c r="C505" s="3">
        <f t="shared" si="36"/>
        <v>5.8564814814814833E-3</v>
      </c>
      <c r="D505" s="3">
        <f t="shared" si="39"/>
        <v>5.7754629629629614E-3</v>
      </c>
      <c r="F505" s="2">
        <v>28</v>
      </c>
      <c r="G505" s="2">
        <v>26</v>
      </c>
      <c r="H505" s="27">
        <f t="shared" si="37"/>
        <v>27</v>
      </c>
      <c r="I505" s="35">
        <f t="shared" si="38"/>
        <v>-7.1428571428571425E-2</v>
      </c>
      <c r="L505" s="2" t="s">
        <v>114</v>
      </c>
      <c r="M505" s="2" t="s">
        <v>114</v>
      </c>
    </row>
    <row r="506" spans="1:13">
      <c r="A506" s="2" t="s">
        <v>6148</v>
      </c>
      <c r="B506" s="4">
        <f t="shared" si="35"/>
        <v>6.3159722222222228E-2</v>
      </c>
      <c r="C506" s="3">
        <f t="shared" si="36"/>
        <v>5.8680555555555639E-3</v>
      </c>
      <c r="D506" s="3">
        <f t="shared" si="39"/>
        <v>5.7870370370370419E-3</v>
      </c>
      <c r="F506" s="2">
        <v>28</v>
      </c>
      <c r="G506" s="2">
        <v>26</v>
      </c>
      <c r="H506" s="27">
        <f t="shared" si="37"/>
        <v>27</v>
      </c>
      <c r="I506" s="35">
        <f t="shared" si="38"/>
        <v>-7.1428571428571425E-2</v>
      </c>
      <c r="L506" s="2" t="s">
        <v>114</v>
      </c>
      <c r="M506" s="2" t="s">
        <v>114</v>
      </c>
    </row>
    <row r="507" spans="1:13">
      <c r="A507" s="2" t="s">
        <v>6149</v>
      </c>
      <c r="B507" s="4">
        <f t="shared" si="35"/>
        <v>6.3171296296296295E-2</v>
      </c>
      <c r="C507" s="3">
        <f t="shared" si="36"/>
        <v>5.8796296296296305E-3</v>
      </c>
      <c r="D507" s="3">
        <f t="shared" si="39"/>
        <v>5.7986111111111086E-3</v>
      </c>
      <c r="F507" s="2">
        <v>28</v>
      </c>
      <c r="G507" s="2">
        <v>26</v>
      </c>
      <c r="H507" s="27">
        <f t="shared" si="37"/>
        <v>27</v>
      </c>
      <c r="I507" s="35">
        <f t="shared" si="38"/>
        <v>-7.1428571428571425E-2</v>
      </c>
      <c r="L507" s="2" t="s">
        <v>114</v>
      </c>
      <c r="M507" s="2" t="s">
        <v>114</v>
      </c>
    </row>
    <row r="508" spans="1:13" s="6" customFormat="1">
      <c r="A508" s="6" t="s">
        <v>6150</v>
      </c>
      <c r="B508" s="7">
        <f t="shared" si="35"/>
        <v>6.3182870370370375E-2</v>
      </c>
      <c r="C508" s="8">
        <f t="shared" si="36"/>
        <v>5.891203703703711E-3</v>
      </c>
      <c r="D508" s="8">
        <f t="shared" si="39"/>
        <v>5.8101851851851891E-3</v>
      </c>
      <c r="F508" s="6">
        <v>28</v>
      </c>
      <c r="G508" s="6">
        <v>26</v>
      </c>
      <c r="H508" s="28">
        <f t="shared" si="37"/>
        <v>27</v>
      </c>
      <c r="I508" s="37">
        <f t="shared" si="38"/>
        <v>-7.1428571428571425E-2</v>
      </c>
      <c r="J508" s="6">
        <v>1</v>
      </c>
      <c r="L508" s="6" t="s">
        <v>114</v>
      </c>
      <c r="M508" s="6" t="s">
        <v>114</v>
      </c>
    </row>
    <row r="509" spans="1:13">
      <c r="A509" s="2" t="s">
        <v>6151</v>
      </c>
      <c r="B509" s="4">
        <f t="shared" si="35"/>
        <v>6.3194444444444442E-2</v>
      </c>
      <c r="C509" s="3">
        <f t="shared" si="36"/>
        <v>5.9027777777777776E-3</v>
      </c>
      <c r="D509" s="3">
        <f t="shared" si="39"/>
        <v>5.8217592592592557E-3</v>
      </c>
      <c r="F509" s="2">
        <v>28</v>
      </c>
      <c r="G509" s="2">
        <v>26</v>
      </c>
      <c r="H509" s="27">
        <f t="shared" si="37"/>
        <v>27</v>
      </c>
      <c r="I509" s="35">
        <f t="shared" si="38"/>
        <v>-7.1428571428571425E-2</v>
      </c>
      <c r="L509" s="2" t="s">
        <v>114</v>
      </c>
      <c r="M509" s="2" t="s">
        <v>114</v>
      </c>
    </row>
    <row r="510" spans="1:13">
      <c r="A510" s="2" t="s">
        <v>6152</v>
      </c>
      <c r="B510" s="4">
        <f t="shared" si="35"/>
        <v>6.3206018518518522E-2</v>
      </c>
      <c r="C510" s="3">
        <f t="shared" si="36"/>
        <v>5.9143518518518581E-3</v>
      </c>
      <c r="D510" s="3">
        <f t="shared" si="39"/>
        <v>5.8333333333333362E-3</v>
      </c>
      <c r="F510" s="2">
        <v>29</v>
      </c>
      <c r="G510" s="2">
        <v>27</v>
      </c>
      <c r="H510" s="27">
        <f t="shared" si="37"/>
        <v>28</v>
      </c>
      <c r="I510" s="35">
        <f t="shared" si="38"/>
        <v>-6.8965517241379309E-2</v>
      </c>
      <c r="L510" s="2" t="s">
        <v>114</v>
      </c>
      <c r="M510" s="2" t="s">
        <v>114</v>
      </c>
    </row>
    <row r="511" spans="1:13">
      <c r="A511" s="2" t="s">
        <v>6153</v>
      </c>
      <c r="B511" s="4">
        <f t="shared" si="35"/>
        <v>6.3217592592592589E-2</v>
      </c>
      <c r="C511" s="3">
        <f t="shared" si="36"/>
        <v>5.9259259259259248E-3</v>
      </c>
      <c r="D511" s="3">
        <f t="shared" si="39"/>
        <v>5.8449074074074028E-3</v>
      </c>
      <c r="F511" s="2">
        <v>29</v>
      </c>
      <c r="G511" s="2">
        <v>27</v>
      </c>
      <c r="H511" s="27">
        <f t="shared" si="37"/>
        <v>28</v>
      </c>
      <c r="I511" s="35">
        <f t="shared" si="38"/>
        <v>-6.8965517241379309E-2</v>
      </c>
      <c r="L511" s="2" t="s">
        <v>114</v>
      </c>
      <c r="M511" s="2" t="s">
        <v>114</v>
      </c>
    </row>
    <row r="512" spans="1:13">
      <c r="A512" s="2" t="s">
        <v>6154</v>
      </c>
      <c r="B512" s="4">
        <f t="shared" si="35"/>
        <v>6.322916666666667E-2</v>
      </c>
      <c r="C512" s="3">
        <f t="shared" si="36"/>
        <v>5.9375000000000053E-3</v>
      </c>
      <c r="D512" s="3">
        <f t="shared" si="39"/>
        <v>5.8564814814814833E-3</v>
      </c>
      <c r="F512" s="2">
        <v>31</v>
      </c>
      <c r="G512" s="2">
        <v>29</v>
      </c>
      <c r="H512" s="27">
        <f t="shared" si="37"/>
        <v>30</v>
      </c>
      <c r="I512" s="35">
        <f t="shared" si="38"/>
        <v>-6.4516129032258063E-2</v>
      </c>
      <c r="L512" s="2" t="s">
        <v>114</v>
      </c>
      <c r="M512" s="2" t="s">
        <v>114</v>
      </c>
    </row>
    <row r="513" spans="1:13">
      <c r="A513" s="2" t="s">
        <v>6155</v>
      </c>
      <c r="B513" s="4">
        <f t="shared" si="35"/>
        <v>6.3240740740740736E-2</v>
      </c>
      <c r="C513" s="3">
        <f t="shared" si="36"/>
        <v>5.9490740740740719E-3</v>
      </c>
      <c r="D513" s="3">
        <f t="shared" si="39"/>
        <v>5.86805555555555E-3</v>
      </c>
      <c r="F513" s="2">
        <v>31</v>
      </c>
      <c r="G513" s="2">
        <v>29</v>
      </c>
      <c r="H513" s="27">
        <f t="shared" si="37"/>
        <v>30</v>
      </c>
      <c r="I513" s="35">
        <f t="shared" si="38"/>
        <v>-6.4516129032258063E-2</v>
      </c>
      <c r="L513" s="2" t="s">
        <v>114</v>
      </c>
      <c r="M513" s="2" t="s">
        <v>114</v>
      </c>
    </row>
    <row r="514" spans="1:13">
      <c r="A514" s="2" t="s">
        <v>6156</v>
      </c>
      <c r="B514" s="4">
        <f t="shared" si="35"/>
        <v>6.3252314814814817E-2</v>
      </c>
      <c r="C514" s="3">
        <f t="shared" si="36"/>
        <v>5.9606481481481524E-3</v>
      </c>
      <c r="D514" s="3">
        <f t="shared" si="39"/>
        <v>5.8796296296296305E-3</v>
      </c>
      <c r="F514" s="2">
        <v>31</v>
      </c>
      <c r="G514" s="2">
        <v>29</v>
      </c>
      <c r="H514" s="27">
        <f t="shared" si="37"/>
        <v>30</v>
      </c>
      <c r="I514" s="35">
        <f t="shared" si="38"/>
        <v>-6.4516129032258063E-2</v>
      </c>
      <c r="L514" s="2" t="s">
        <v>114</v>
      </c>
      <c r="M514" s="2" t="s">
        <v>114</v>
      </c>
    </row>
    <row r="515" spans="1:13">
      <c r="A515" s="2" t="s">
        <v>6157</v>
      </c>
      <c r="B515" s="4">
        <f t="shared" ref="B515:B578" si="40">TIMEVALUE(MID(A515,9,9))</f>
        <v>6.3263888888888883E-2</v>
      </c>
      <c r="C515" s="3">
        <f t="shared" ref="C515:C578" si="41">B515-$B$2</f>
        <v>5.972222222222219E-3</v>
      </c>
      <c r="D515" s="3">
        <f t="shared" si="39"/>
        <v>5.8912037037036971E-3</v>
      </c>
      <c r="F515" s="2">
        <v>32</v>
      </c>
      <c r="G515" s="2">
        <v>30</v>
      </c>
      <c r="H515" s="27">
        <f t="shared" ref="H515:H578" si="42">(F515+G515)/2</f>
        <v>31</v>
      </c>
      <c r="I515" s="35">
        <f t="shared" ref="I515:I578" si="43">(G515-F515)/F515</f>
        <v>-6.25E-2</v>
      </c>
      <c r="L515" s="2" t="s">
        <v>114</v>
      </c>
      <c r="M515" s="2" t="s">
        <v>114</v>
      </c>
    </row>
    <row r="516" spans="1:13">
      <c r="A516" s="2" t="s">
        <v>6158</v>
      </c>
      <c r="B516" s="4">
        <f t="shared" si="40"/>
        <v>6.3275462962962964E-2</v>
      </c>
      <c r="C516" s="3">
        <f t="shared" si="41"/>
        <v>5.9837962962962996E-3</v>
      </c>
      <c r="D516" s="3">
        <f t="shared" si="39"/>
        <v>5.9027777777777776E-3</v>
      </c>
      <c r="F516" s="2">
        <v>32</v>
      </c>
      <c r="G516" s="2">
        <v>30</v>
      </c>
      <c r="H516" s="27">
        <f t="shared" si="42"/>
        <v>31</v>
      </c>
      <c r="I516" s="35">
        <f t="shared" si="43"/>
        <v>-6.25E-2</v>
      </c>
      <c r="L516" s="2" t="s">
        <v>114</v>
      </c>
      <c r="M516" s="2" t="s">
        <v>114</v>
      </c>
    </row>
    <row r="517" spans="1:13">
      <c r="A517" s="2" t="s">
        <v>6159</v>
      </c>
      <c r="B517" s="4">
        <f t="shared" si="40"/>
        <v>6.3287037037037031E-2</v>
      </c>
      <c r="C517" s="3">
        <f t="shared" si="41"/>
        <v>5.9953703703703662E-3</v>
      </c>
      <c r="D517" s="3">
        <f t="shared" si="39"/>
        <v>5.9143518518518443E-3</v>
      </c>
      <c r="F517" s="2">
        <v>32</v>
      </c>
      <c r="G517" s="2">
        <v>30</v>
      </c>
      <c r="H517" s="27">
        <f t="shared" si="42"/>
        <v>31</v>
      </c>
      <c r="I517" s="35">
        <f t="shared" si="43"/>
        <v>-6.25E-2</v>
      </c>
      <c r="L517" s="2" t="s">
        <v>114</v>
      </c>
      <c r="M517" s="2" t="s">
        <v>114</v>
      </c>
    </row>
    <row r="518" spans="1:13">
      <c r="A518" s="2" t="s">
        <v>6160</v>
      </c>
      <c r="B518" s="4">
        <f t="shared" si="40"/>
        <v>6.3298611111111111E-2</v>
      </c>
      <c r="C518" s="3">
        <f t="shared" si="41"/>
        <v>6.0069444444444467E-3</v>
      </c>
      <c r="D518" s="3">
        <f t="shared" si="39"/>
        <v>5.9259259259259248E-3</v>
      </c>
      <c r="F518" s="2">
        <v>33</v>
      </c>
      <c r="G518" s="2">
        <v>31</v>
      </c>
      <c r="H518" s="27">
        <f t="shared" si="42"/>
        <v>32</v>
      </c>
      <c r="I518" s="35">
        <f t="shared" si="43"/>
        <v>-6.0606060606060608E-2</v>
      </c>
      <c r="L518" s="2" t="s">
        <v>114</v>
      </c>
      <c r="M518" s="2" t="s">
        <v>114</v>
      </c>
    </row>
    <row r="519" spans="1:13">
      <c r="A519" s="2" t="s">
        <v>6161</v>
      </c>
      <c r="B519" s="4">
        <f t="shared" si="40"/>
        <v>6.3310185185185192E-2</v>
      </c>
      <c r="C519" s="3">
        <f t="shared" si="41"/>
        <v>6.0185185185185272E-3</v>
      </c>
      <c r="D519" s="3">
        <f t="shared" si="39"/>
        <v>5.9375000000000053E-3</v>
      </c>
      <c r="F519" s="2">
        <v>33</v>
      </c>
      <c r="G519" s="2">
        <v>31</v>
      </c>
      <c r="H519" s="27">
        <f t="shared" si="42"/>
        <v>32</v>
      </c>
      <c r="I519" s="35">
        <f t="shared" si="43"/>
        <v>-6.0606060606060608E-2</v>
      </c>
      <c r="L519" s="2" t="s">
        <v>114</v>
      </c>
      <c r="M519" s="2" t="s">
        <v>114</v>
      </c>
    </row>
    <row r="520" spans="1:13">
      <c r="A520" s="2" t="s">
        <v>6162</v>
      </c>
      <c r="B520" s="4">
        <f t="shared" si="40"/>
        <v>6.3321759259259258E-2</v>
      </c>
      <c r="C520" s="3">
        <f t="shared" si="41"/>
        <v>6.0300925925925938E-3</v>
      </c>
      <c r="D520" s="3">
        <f t="shared" si="39"/>
        <v>5.9490740740740719E-3</v>
      </c>
      <c r="F520" s="2">
        <v>33</v>
      </c>
      <c r="G520" s="2">
        <v>31</v>
      </c>
      <c r="H520" s="27">
        <f t="shared" si="42"/>
        <v>32</v>
      </c>
      <c r="I520" s="35">
        <f t="shared" si="43"/>
        <v>-6.0606060606060608E-2</v>
      </c>
      <c r="L520" s="2" t="s">
        <v>114</v>
      </c>
      <c r="M520" s="2" t="s">
        <v>114</v>
      </c>
    </row>
    <row r="521" spans="1:13">
      <c r="A521" s="2" t="s">
        <v>6163</v>
      </c>
      <c r="B521" s="4">
        <f t="shared" si="40"/>
        <v>6.3333333333333339E-2</v>
      </c>
      <c r="C521" s="3">
        <f t="shared" si="41"/>
        <v>6.0416666666666743E-3</v>
      </c>
      <c r="D521" s="3">
        <f t="shared" si="39"/>
        <v>5.9606481481481524E-3</v>
      </c>
      <c r="F521" s="2">
        <v>33</v>
      </c>
      <c r="G521" s="2">
        <v>31</v>
      </c>
      <c r="H521" s="27">
        <f t="shared" si="42"/>
        <v>32</v>
      </c>
      <c r="I521" s="35">
        <f t="shared" si="43"/>
        <v>-6.0606060606060608E-2</v>
      </c>
      <c r="L521" s="2" t="s">
        <v>114</v>
      </c>
      <c r="M521" s="2" t="s">
        <v>114</v>
      </c>
    </row>
    <row r="522" spans="1:13" s="6" customFormat="1">
      <c r="A522" s="6" t="s">
        <v>6164</v>
      </c>
      <c r="B522" s="7">
        <f t="shared" si="40"/>
        <v>6.3344907407407405E-2</v>
      </c>
      <c r="C522" s="8">
        <f t="shared" si="41"/>
        <v>6.053240740740741E-3</v>
      </c>
      <c r="D522" s="8">
        <f t="shared" ref="D522:D585" si="44">C522-$C$9</f>
        <v>5.972222222222219E-3</v>
      </c>
      <c r="F522" s="6">
        <v>33</v>
      </c>
      <c r="G522" s="6">
        <v>31</v>
      </c>
      <c r="H522" s="28">
        <f t="shared" si="42"/>
        <v>32</v>
      </c>
      <c r="I522" s="37">
        <f t="shared" si="43"/>
        <v>-6.0606060606060608E-2</v>
      </c>
      <c r="J522" s="6">
        <v>1</v>
      </c>
      <c r="L522" s="6" t="s">
        <v>114</v>
      </c>
      <c r="M522" s="6" t="s">
        <v>114</v>
      </c>
    </row>
    <row r="523" spans="1:13">
      <c r="A523" s="2" t="s">
        <v>6165</v>
      </c>
      <c r="B523" s="4">
        <f t="shared" si="40"/>
        <v>6.3356481481481486E-2</v>
      </c>
      <c r="C523" s="3">
        <f t="shared" si="41"/>
        <v>6.0648148148148215E-3</v>
      </c>
      <c r="D523" s="3">
        <f t="shared" si="44"/>
        <v>5.9837962962962996E-3</v>
      </c>
      <c r="F523" s="2">
        <v>34</v>
      </c>
      <c r="G523" s="2">
        <v>32</v>
      </c>
      <c r="H523" s="27">
        <f t="shared" si="42"/>
        <v>33</v>
      </c>
      <c r="I523" s="35">
        <f t="shared" si="43"/>
        <v>-5.8823529411764705E-2</v>
      </c>
      <c r="L523" s="2" t="s">
        <v>114</v>
      </c>
      <c r="M523" s="2" t="s">
        <v>114</v>
      </c>
    </row>
    <row r="524" spans="1:13">
      <c r="A524" s="2" t="s">
        <v>6166</v>
      </c>
      <c r="B524" s="4">
        <f t="shared" si="40"/>
        <v>6.3368055555555552E-2</v>
      </c>
      <c r="C524" s="3">
        <f t="shared" si="41"/>
        <v>6.0763888888888881E-3</v>
      </c>
      <c r="D524" s="3">
        <f t="shared" si="44"/>
        <v>5.9953703703703662E-3</v>
      </c>
      <c r="F524" s="2">
        <v>35</v>
      </c>
      <c r="G524" s="2">
        <v>33</v>
      </c>
      <c r="H524" s="27">
        <f t="shared" si="42"/>
        <v>34</v>
      </c>
      <c r="I524" s="35">
        <f t="shared" si="43"/>
        <v>-5.7142857142857141E-2</v>
      </c>
      <c r="L524" s="2" t="s">
        <v>114</v>
      </c>
      <c r="M524" s="2" t="s">
        <v>114</v>
      </c>
    </row>
    <row r="525" spans="1:13">
      <c r="A525" s="2" t="s">
        <v>6167</v>
      </c>
      <c r="B525" s="4">
        <f t="shared" si="40"/>
        <v>6.3379629629629633E-2</v>
      </c>
      <c r="C525" s="3">
        <f t="shared" si="41"/>
        <v>6.0879629629629686E-3</v>
      </c>
      <c r="D525" s="3">
        <f t="shared" si="44"/>
        <v>6.0069444444444467E-3</v>
      </c>
      <c r="F525" s="2">
        <v>36</v>
      </c>
      <c r="G525" s="2">
        <v>34</v>
      </c>
      <c r="H525" s="27">
        <f t="shared" si="42"/>
        <v>35</v>
      </c>
      <c r="I525" s="35">
        <f t="shared" si="43"/>
        <v>-5.5555555555555552E-2</v>
      </c>
      <c r="L525" s="2" t="s">
        <v>114</v>
      </c>
      <c r="M525" s="2" t="s">
        <v>114</v>
      </c>
    </row>
    <row r="526" spans="1:13">
      <c r="A526" s="2" t="s">
        <v>6168</v>
      </c>
      <c r="B526" s="4">
        <f t="shared" si="40"/>
        <v>6.33912037037037E-2</v>
      </c>
      <c r="C526" s="3">
        <f t="shared" si="41"/>
        <v>6.0995370370370353E-3</v>
      </c>
      <c r="D526" s="3">
        <f t="shared" si="44"/>
        <v>6.0185185185185133E-3</v>
      </c>
      <c r="F526" s="2">
        <v>36</v>
      </c>
      <c r="G526" s="2">
        <v>34</v>
      </c>
      <c r="H526" s="27">
        <f t="shared" si="42"/>
        <v>35</v>
      </c>
      <c r="I526" s="35">
        <f t="shared" si="43"/>
        <v>-5.5555555555555552E-2</v>
      </c>
      <c r="L526" s="2" t="s">
        <v>114</v>
      </c>
      <c r="M526" s="2" t="s">
        <v>114</v>
      </c>
    </row>
    <row r="527" spans="1:13">
      <c r="A527" s="2" t="s">
        <v>6169</v>
      </c>
      <c r="B527" s="4">
        <f t="shared" si="40"/>
        <v>6.340277777777778E-2</v>
      </c>
      <c r="C527" s="3">
        <f t="shared" si="41"/>
        <v>6.1111111111111158E-3</v>
      </c>
      <c r="D527" s="3">
        <f t="shared" si="44"/>
        <v>6.0300925925925938E-3</v>
      </c>
      <c r="F527" s="2">
        <v>36</v>
      </c>
      <c r="G527" s="2">
        <v>34</v>
      </c>
      <c r="H527" s="27">
        <f t="shared" si="42"/>
        <v>35</v>
      </c>
      <c r="I527" s="35">
        <f t="shared" si="43"/>
        <v>-5.5555555555555552E-2</v>
      </c>
      <c r="L527" s="2" t="s">
        <v>114</v>
      </c>
      <c r="M527" s="2" t="s">
        <v>114</v>
      </c>
    </row>
    <row r="528" spans="1:13">
      <c r="A528" s="2" t="s">
        <v>6170</v>
      </c>
      <c r="B528" s="4">
        <f t="shared" si="40"/>
        <v>6.3414351851851847E-2</v>
      </c>
      <c r="C528" s="3">
        <f t="shared" si="41"/>
        <v>6.1226851851851824E-3</v>
      </c>
      <c r="D528" s="3">
        <f t="shared" si="44"/>
        <v>6.0416666666666605E-3</v>
      </c>
      <c r="F528" s="2">
        <v>37</v>
      </c>
      <c r="G528" s="2">
        <v>36</v>
      </c>
      <c r="H528" s="27">
        <f t="shared" si="42"/>
        <v>36.5</v>
      </c>
      <c r="I528" s="35">
        <f t="shared" si="43"/>
        <v>-2.7027027027027029E-2</v>
      </c>
      <c r="L528" s="2" t="s">
        <v>114</v>
      </c>
      <c r="M528" s="2" t="s">
        <v>114</v>
      </c>
    </row>
    <row r="529" spans="1:13">
      <c r="A529" s="2" t="s">
        <v>6171</v>
      </c>
      <c r="B529" s="4">
        <f t="shared" si="40"/>
        <v>6.3425925925925927E-2</v>
      </c>
      <c r="C529" s="3">
        <f t="shared" si="41"/>
        <v>6.1342592592592629E-3</v>
      </c>
      <c r="D529" s="3">
        <f t="shared" si="44"/>
        <v>6.053240740740741E-3</v>
      </c>
      <c r="F529" s="2">
        <v>37</v>
      </c>
      <c r="G529" s="2">
        <v>36</v>
      </c>
      <c r="H529" s="27">
        <f t="shared" si="42"/>
        <v>36.5</v>
      </c>
      <c r="I529" s="35">
        <f t="shared" si="43"/>
        <v>-2.7027027027027029E-2</v>
      </c>
      <c r="L529" s="2" t="s">
        <v>114</v>
      </c>
      <c r="M529" s="2" t="s">
        <v>114</v>
      </c>
    </row>
    <row r="530" spans="1:13">
      <c r="A530" s="2" t="s">
        <v>6172</v>
      </c>
      <c r="B530" s="4">
        <f t="shared" si="40"/>
        <v>6.3437499999999994E-2</v>
      </c>
      <c r="C530" s="3">
        <f t="shared" si="41"/>
        <v>6.1458333333333295E-3</v>
      </c>
      <c r="D530" s="3">
        <f t="shared" si="44"/>
        <v>6.0648148148148076E-3</v>
      </c>
      <c r="F530" s="2">
        <v>38</v>
      </c>
      <c r="G530" s="2">
        <v>36</v>
      </c>
      <c r="H530" s="27">
        <f t="shared" si="42"/>
        <v>37</v>
      </c>
      <c r="I530" s="35">
        <f t="shared" si="43"/>
        <v>-5.2631578947368418E-2</v>
      </c>
      <c r="L530" s="2" t="s">
        <v>114</v>
      </c>
      <c r="M530" s="2" t="s">
        <v>114</v>
      </c>
    </row>
    <row r="531" spans="1:13">
      <c r="A531" s="2" t="s">
        <v>6173</v>
      </c>
      <c r="B531" s="4">
        <f t="shared" si="40"/>
        <v>6.3449074074074074E-2</v>
      </c>
      <c r="C531" s="3">
        <f t="shared" si="41"/>
        <v>6.15740740740741E-3</v>
      </c>
      <c r="D531" s="3">
        <f t="shared" si="44"/>
        <v>6.0763888888888881E-3</v>
      </c>
      <c r="F531" s="2">
        <v>38</v>
      </c>
      <c r="G531" s="2">
        <v>36</v>
      </c>
      <c r="H531" s="27">
        <f t="shared" si="42"/>
        <v>37</v>
      </c>
      <c r="I531" s="35">
        <f t="shared" si="43"/>
        <v>-5.2631578947368418E-2</v>
      </c>
      <c r="L531" s="2" t="s">
        <v>114</v>
      </c>
      <c r="M531" s="2" t="s">
        <v>114</v>
      </c>
    </row>
    <row r="532" spans="1:13">
      <c r="A532" s="2" t="s">
        <v>6174</v>
      </c>
      <c r="B532" s="4">
        <f t="shared" si="40"/>
        <v>6.3460648148148155E-2</v>
      </c>
      <c r="C532" s="3">
        <f t="shared" si="41"/>
        <v>6.1689814814814906E-3</v>
      </c>
      <c r="D532" s="3">
        <f t="shared" si="44"/>
        <v>6.0879629629629686E-3</v>
      </c>
      <c r="F532" s="2">
        <v>38</v>
      </c>
      <c r="G532" s="2">
        <v>36</v>
      </c>
      <c r="H532" s="27">
        <f t="shared" si="42"/>
        <v>37</v>
      </c>
      <c r="I532" s="35">
        <f t="shared" si="43"/>
        <v>-5.2631578947368418E-2</v>
      </c>
      <c r="L532" s="2" t="s">
        <v>114</v>
      </c>
      <c r="M532" s="2" t="s">
        <v>114</v>
      </c>
    </row>
    <row r="533" spans="1:13">
      <c r="A533" s="2" t="s">
        <v>6175</v>
      </c>
      <c r="B533" s="4">
        <f t="shared" si="40"/>
        <v>6.3472222222222222E-2</v>
      </c>
      <c r="C533" s="3">
        <f t="shared" si="41"/>
        <v>6.1805555555555572E-3</v>
      </c>
      <c r="D533" s="3">
        <f t="shared" si="44"/>
        <v>6.0995370370370353E-3</v>
      </c>
      <c r="F533" s="2">
        <v>39</v>
      </c>
      <c r="G533" s="2">
        <v>37</v>
      </c>
      <c r="H533" s="27">
        <f t="shared" si="42"/>
        <v>38</v>
      </c>
      <c r="I533" s="35">
        <f t="shared" si="43"/>
        <v>-5.128205128205128E-2</v>
      </c>
      <c r="L533" s="2" t="s">
        <v>114</v>
      </c>
      <c r="M533" s="2" t="s">
        <v>114</v>
      </c>
    </row>
    <row r="534" spans="1:13">
      <c r="A534" s="2" t="s">
        <v>6176</v>
      </c>
      <c r="B534" s="4">
        <f t="shared" si="40"/>
        <v>6.3483796296296302E-2</v>
      </c>
      <c r="C534" s="3">
        <f t="shared" si="41"/>
        <v>6.1921296296296377E-3</v>
      </c>
      <c r="D534" s="3">
        <f t="shared" si="44"/>
        <v>6.1111111111111158E-3</v>
      </c>
      <c r="F534" s="2">
        <v>39</v>
      </c>
      <c r="G534" s="2">
        <v>37</v>
      </c>
      <c r="H534" s="27">
        <f t="shared" si="42"/>
        <v>38</v>
      </c>
      <c r="I534" s="35">
        <f t="shared" si="43"/>
        <v>-5.128205128205128E-2</v>
      </c>
      <c r="L534" s="2" t="s">
        <v>114</v>
      </c>
      <c r="M534" s="2" t="s">
        <v>114</v>
      </c>
    </row>
    <row r="535" spans="1:13">
      <c r="A535" s="2" t="s">
        <v>6177</v>
      </c>
      <c r="B535" s="4">
        <f t="shared" si="40"/>
        <v>6.3495370370370369E-2</v>
      </c>
      <c r="C535" s="3">
        <f t="shared" si="41"/>
        <v>6.2037037037037043E-3</v>
      </c>
      <c r="D535" s="3">
        <f t="shared" si="44"/>
        <v>6.1226851851851824E-3</v>
      </c>
      <c r="F535" s="2">
        <v>39</v>
      </c>
      <c r="G535" s="2">
        <v>37</v>
      </c>
      <c r="H535" s="27">
        <f t="shared" si="42"/>
        <v>38</v>
      </c>
      <c r="I535" s="35">
        <f t="shared" si="43"/>
        <v>-5.128205128205128E-2</v>
      </c>
      <c r="L535" s="2" t="s">
        <v>114</v>
      </c>
      <c r="M535" s="2" t="s">
        <v>114</v>
      </c>
    </row>
    <row r="536" spans="1:13">
      <c r="A536" s="2" t="s">
        <v>6178</v>
      </c>
      <c r="B536" s="4">
        <f t="shared" si="40"/>
        <v>6.3506944444444449E-2</v>
      </c>
      <c r="C536" s="3">
        <f t="shared" si="41"/>
        <v>6.2152777777777848E-3</v>
      </c>
      <c r="D536" s="3">
        <f t="shared" si="44"/>
        <v>6.1342592592592629E-3</v>
      </c>
      <c r="F536" s="2">
        <v>39</v>
      </c>
      <c r="G536" s="2">
        <v>37</v>
      </c>
      <c r="H536" s="27">
        <f t="shared" si="42"/>
        <v>38</v>
      </c>
      <c r="I536" s="35">
        <f t="shared" si="43"/>
        <v>-5.128205128205128E-2</v>
      </c>
      <c r="L536" s="2" t="s">
        <v>114</v>
      </c>
      <c r="M536" s="2" t="s">
        <v>114</v>
      </c>
    </row>
    <row r="537" spans="1:13">
      <c r="A537" s="2" t="s">
        <v>6179</v>
      </c>
      <c r="B537" s="4">
        <f t="shared" si="40"/>
        <v>6.3518518518518516E-2</v>
      </c>
      <c r="C537" s="3">
        <f t="shared" si="41"/>
        <v>6.2268518518518515E-3</v>
      </c>
      <c r="D537" s="3">
        <f t="shared" si="44"/>
        <v>6.1458333333333295E-3</v>
      </c>
      <c r="F537" s="2">
        <v>39</v>
      </c>
      <c r="G537" s="2">
        <v>37</v>
      </c>
      <c r="H537" s="27">
        <f t="shared" si="42"/>
        <v>38</v>
      </c>
      <c r="I537" s="35">
        <f t="shared" si="43"/>
        <v>-5.128205128205128E-2</v>
      </c>
      <c r="L537" s="2" t="s">
        <v>114</v>
      </c>
      <c r="M537" s="2" t="s">
        <v>114</v>
      </c>
    </row>
    <row r="538" spans="1:13">
      <c r="A538" s="2" t="s">
        <v>6180</v>
      </c>
      <c r="B538" s="4">
        <f t="shared" si="40"/>
        <v>6.3530092592592596E-2</v>
      </c>
      <c r="C538" s="3">
        <f t="shared" si="41"/>
        <v>6.238425925925932E-3</v>
      </c>
      <c r="D538" s="3">
        <f t="shared" si="44"/>
        <v>6.15740740740741E-3</v>
      </c>
      <c r="F538" s="2">
        <v>39</v>
      </c>
      <c r="G538" s="2">
        <v>37</v>
      </c>
      <c r="H538" s="27">
        <f t="shared" si="42"/>
        <v>38</v>
      </c>
      <c r="I538" s="35">
        <f t="shared" si="43"/>
        <v>-5.128205128205128E-2</v>
      </c>
      <c r="L538" s="2" t="s">
        <v>114</v>
      </c>
      <c r="M538" s="2" t="s">
        <v>114</v>
      </c>
    </row>
    <row r="539" spans="1:13">
      <c r="A539" s="2" t="s">
        <v>6181</v>
      </c>
      <c r="B539" s="4">
        <f t="shared" si="40"/>
        <v>6.3541666666666663E-2</v>
      </c>
      <c r="C539" s="3">
        <f t="shared" si="41"/>
        <v>6.2499999999999986E-3</v>
      </c>
      <c r="D539" s="3">
        <f t="shared" si="44"/>
        <v>6.1689814814814767E-3</v>
      </c>
      <c r="F539" s="2">
        <v>39</v>
      </c>
      <c r="G539" s="2">
        <v>37</v>
      </c>
      <c r="H539" s="27">
        <f t="shared" si="42"/>
        <v>38</v>
      </c>
      <c r="I539" s="35">
        <f t="shared" si="43"/>
        <v>-5.128205128205128E-2</v>
      </c>
      <c r="L539" s="2" t="s">
        <v>114</v>
      </c>
      <c r="M539" s="2" t="s">
        <v>114</v>
      </c>
    </row>
    <row r="540" spans="1:13">
      <c r="A540" s="2" t="s">
        <v>6182</v>
      </c>
      <c r="B540" s="4">
        <f t="shared" si="40"/>
        <v>6.3553240740740743E-2</v>
      </c>
      <c r="C540" s="3">
        <f t="shared" si="41"/>
        <v>6.2615740740740791E-3</v>
      </c>
      <c r="D540" s="3">
        <f t="shared" si="44"/>
        <v>6.1805555555555572E-3</v>
      </c>
      <c r="F540" s="2">
        <v>39</v>
      </c>
      <c r="G540" s="2">
        <v>38</v>
      </c>
      <c r="H540" s="27">
        <f t="shared" si="42"/>
        <v>38.5</v>
      </c>
      <c r="I540" s="35">
        <f t="shared" si="43"/>
        <v>-2.564102564102564E-2</v>
      </c>
      <c r="L540" s="2" t="s">
        <v>114</v>
      </c>
      <c r="M540" s="2" t="s">
        <v>114</v>
      </c>
    </row>
    <row r="541" spans="1:13">
      <c r="A541" s="2" t="s">
        <v>6183</v>
      </c>
      <c r="B541" s="4">
        <f t="shared" si="40"/>
        <v>6.356481481481481E-2</v>
      </c>
      <c r="C541" s="3">
        <f t="shared" si="41"/>
        <v>6.2731481481481458E-3</v>
      </c>
      <c r="D541" s="3">
        <f t="shared" si="44"/>
        <v>6.1921296296296238E-3</v>
      </c>
      <c r="F541" s="2">
        <v>39</v>
      </c>
      <c r="G541" s="2">
        <v>38</v>
      </c>
      <c r="H541" s="27">
        <f t="shared" si="42"/>
        <v>38.5</v>
      </c>
      <c r="I541" s="35">
        <f t="shared" si="43"/>
        <v>-2.564102564102564E-2</v>
      </c>
      <c r="L541" s="2" t="s">
        <v>114</v>
      </c>
      <c r="M541" s="2" t="s">
        <v>114</v>
      </c>
    </row>
    <row r="542" spans="1:13" s="6" customFormat="1">
      <c r="A542" s="6" t="s">
        <v>6184</v>
      </c>
      <c r="B542" s="7">
        <f t="shared" si="40"/>
        <v>6.3576388888888891E-2</v>
      </c>
      <c r="C542" s="8">
        <f t="shared" si="41"/>
        <v>6.2847222222222263E-3</v>
      </c>
      <c r="D542" s="8">
        <f t="shared" si="44"/>
        <v>6.2037037037037043E-3</v>
      </c>
      <c r="F542" s="6">
        <v>39</v>
      </c>
      <c r="G542" s="6">
        <v>38</v>
      </c>
      <c r="H542" s="28">
        <f t="shared" si="42"/>
        <v>38.5</v>
      </c>
      <c r="I542" s="37">
        <f t="shared" si="43"/>
        <v>-2.564102564102564E-2</v>
      </c>
      <c r="J542" s="6">
        <v>1</v>
      </c>
      <c r="L542" s="6" t="s">
        <v>114</v>
      </c>
      <c r="M542" s="6" t="s">
        <v>114</v>
      </c>
    </row>
    <row r="543" spans="1:13">
      <c r="A543" s="2" t="s">
        <v>6185</v>
      </c>
      <c r="B543" s="4">
        <f t="shared" si="40"/>
        <v>6.3587962962962957E-2</v>
      </c>
      <c r="C543" s="3">
        <f t="shared" si="41"/>
        <v>6.2962962962962929E-3</v>
      </c>
      <c r="D543" s="3">
        <f t="shared" si="44"/>
        <v>6.215277777777771E-3</v>
      </c>
      <c r="F543" s="2">
        <v>42</v>
      </c>
      <c r="G543" s="2">
        <v>40</v>
      </c>
      <c r="H543" s="27">
        <f t="shared" si="42"/>
        <v>41</v>
      </c>
      <c r="I543" s="35">
        <f t="shared" si="43"/>
        <v>-4.7619047619047616E-2</v>
      </c>
      <c r="L543" s="2" t="s">
        <v>114</v>
      </c>
      <c r="M543" s="2" t="s">
        <v>114</v>
      </c>
    </row>
    <row r="544" spans="1:13">
      <c r="A544" s="2" t="s">
        <v>6186</v>
      </c>
      <c r="B544" s="4">
        <f t="shared" si="40"/>
        <v>6.3599537037037038E-2</v>
      </c>
      <c r="C544" s="3">
        <f t="shared" si="41"/>
        <v>6.3078703703703734E-3</v>
      </c>
      <c r="D544" s="3">
        <f t="shared" si="44"/>
        <v>6.2268518518518515E-3</v>
      </c>
      <c r="F544" s="2">
        <v>43</v>
      </c>
      <c r="G544" s="2">
        <v>41</v>
      </c>
      <c r="H544" s="27">
        <f t="shared" si="42"/>
        <v>42</v>
      </c>
      <c r="I544" s="35">
        <f t="shared" si="43"/>
        <v>-4.6511627906976744E-2</v>
      </c>
      <c r="L544" s="2" t="s">
        <v>114</v>
      </c>
      <c r="M544" s="2" t="s">
        <v>114</v>
      </c>
    </row>
    <row r="545" spans="1:13">
      <c r="A545" s="2" t="s">
        <v>6187</v>
      </c>
      <c r="B545" s="4">
        <f t="shared" si="40"/>
        <v>6.3611111111111104E-2</v>
      </c>
      <c r="C545" s="3">
        <f t="shared" si="41"/>
        <v>6.31944444444444E-3</v>
      </c>
      <c r="D545" s="3">
        <f t="shared" si="44"/>
        <v>6.2384259259259181E-3</v>
      </c>
      <c r="F545" s="2">
        <v>43</v>
      </c>
      <c r="G545" s="2">
        <v>42</v>
      </c>
      <c r="H545" s="27">
        <f t="shared" si="42"/>
        <v>42.5</v>
      </c>
      <c r="I545" s="35">
        <f t="shared" si="43"/>
        <v>-2.3255813953488372E-2</v>
      </c>
      <c r="L545" s="2" t="s">
        <v>114</v>
      </c>
      <c r="M545" s="2" t="s">
        <v>114</v>
      </c>
    </row>
    <row r="546" spans="1:13">
      <c r="A546" s="2" t="s">
        <v>6188</v>
      </c>
      <c r="B546" s="4">
        <f t="shared" si="40"/>
        <v>6.3622685185185185E-2</v>
      </c>
      <c r="C546" s="3">
        <f t="shared" si="41"/>
        <v>6.3310185185185205E-3</v>
      </c>
      <c r="D546" s="3">
        <f t="shared" si="44"/>
        <v>6.2499999999999986E-3</v>
      </c>
      <c r="F546" s="2">
        <v>43</v>
      </c>
      <c r="G546" s="2">
        <v>43</v>
      </c>
      <c r="H546" s="27">
        <f t="shared" si="42"/>
        <v>43</v>
      </c>
      <c r="I546" s="35">
        <f t="shared" si="43"/>
        <v>0</v>
      </c>
      <c r="L546" s="2" t="s">
        <v>114</v>
      </c>
      <c r="M546" s="2" t="s">
        <v>114</v>
      </c>
    </row>
    <row r="547" spans="1:13">
      <c r="A547" s="2" t="s">
        <v>6189</v>
      </c>
      <c r="B547" s="4">
        <f t="shared" si="40"/>
        <v>6.3634259259259265E-2</v>
      </c>
      <c r="C547" s="3">
        <f t="shared" si="41"/>
        <v>6.3425925925926011E-3</v>
      </c>
      <c r="D547" s="3">
        <f t="shared" si="44"/>
        <v>6.2615740740740791E-3</v>
      </c>
      <c r="F547" s="2">
        <v>46</v>
      </c>
      <c r="G547" s="2">
        <v>44</v>
      </c>
      <c r="H547" s="27">
        <f t="shared" si="42"/>
        <v>45</v>
      </c>
      <c r="I547" s="35">
        <f t="shared" si="43"/>
        <v>-4.3478260869565216E-2</v>
      </c>
      <c r="L547" s="2" t="s">
        <v>114</v>
      </c>
      <c r="M547" s="2" t="s">
        <v>114</v>
      </c>
    </row>
    <row r="548" spans="1:13">
      <c r="A548" s="2" t="s">
        <v>6190</v>
      </c>
      <c r="B548" s="4">
        <f t="shared" si="40"/>
        <v>6.3645833333333332E-2</v>
      </c>
      <c r="C548" s="3">
        <f t="shared" si="41"/>
        <v>6.3541666666666677E-3</v>
      </c>
      <c r="D548" s="3">
        <f t="shared" si="44"/>
        <v>6.2731481481481458E-3</v>
      </c>
      <c r="F548" s="2">
        <v>46</v>
      </c>
      <c r="G548" s="2">
        <v>44</v>
      </c>
      <c r="H548" s="27">
        <f t="shared" si="42"/>
        <v>45</v>
      </c>
      <c r="I548" s="35">
        <f t="shared" si="43"/>
        <v>-4.3478260869565216E-2</v>
      </c>
      <c r="L548" s="2" t="s">
        <v>114</v>
      </c>
      <c r="M548" s="2" t="s">
        <v>114</v>
      </c>
    </row>
    <row r="549" spans="1:13">
      <c r="A549" s="2" t="s">
        <v>6191</v>
      </c>
      <c r="B549" s="4">
        <f t="shared" si="40"/>
        <v>6.3657407407407413E-2</v>
      </c>
      <c r="C549" s="3">
        <f t="shared" si="41"/>
        <v>6.3657407407407482E-3</v>
      </c>
      <c r="D549" s="3">
        <f t="shared" si="44"/>
        <v>6.2847222222222263E-3</v>
      </c>
      <c r="F549" s="2">
        <v>46</v>
      </c>
      <c r="G549" s="2">
        <v>44</v>
      </c>
      <c r="H549" s="27">
        <f t="shared" si="42"/>
        <v>45</v>
      </c>
      <c r="I549" s="35">
        <f t="shared" si="43"/>
        <v>-4.3478260869565216E-2</v>
      </c>
      <c r="L549" s="2" t="s">
        <v>114</v>
      </c>
      <c r="M549" s="2" t="s">
        <v>114</v>
      </c>
    </row>
    <row r="550" spans="1:13">
      <c r="A550" s="2" t="s">
        <v>6192</v>
      </c>
      <c r="B550" s="4">
        <f t="shared" si="40"/>
        <v>6.3668981481481479E-2</v>
      </c>
      <c r="C550" s="3">
        <f t="shared" si="41"/>
        <v>6.3773148148148148E-3</v>
      </c>
      <c r="D550" s="3">
        <f t="shared" si="44"/>
        <v>6.2962962962962929E-3</v>
      </c>
      <c r="F550" s="2">
        <v>46</v>
      </c>
      <c r="G550" s="2">
        <v>44</v>
      </c>
      <c r="H550" s="27">
        <f t="shared" si="42"/>
        <v>45</v>
      </c>
      <c r="I550" s="35">
        <f t="shared" si="43"/>
        <v>-4.3478260869565216E-2</v>
      </c>
      <c r="L550" s="2" t="s">
        <v>114</v>
      </c>
      <c r="M550" s="2" t="s">
        <v>114</v>
      </c>
    </row>
    <row r="551" spans="1:13">
      <c r="A551" s="2" t="s">
        <v>6193</v>
      </c>
      <c r="B551" s="4">
        <f t="shared" si="40"/>
        <v>6.368055555555556E-2</v>
      </c>
      <c r="C551" s="3">
        <f t="shared" si="41"/>
        <v>6.3888888888888953E-3</v>
      </c>
      <c r="D551" s="3">
        <f t="shared" si="44"/>
        <v>6.3078703703703734E-3</v>
      </c>
      <c r="F551" s="2">
        <v>46</v>
      </c>
      <c r="G551" s="2">
        <v>44</v>
      </c>
      <c r="H551" s="27">
        <f t="shared" si="42"/>
        <v>45</v>
      </c>
      <c r="I551" s="35">
        <f t="shared" si="43"/>
        <v>-4.3478260869565216E-2</v>
      </c>
      <c r="L551" s="2" t="s">
        <v>114</v>
      </c>
      <c r="M551" s="2" t="s">
        <v>114</v>
      </c>
    </row>
    <row r="552" spans="1:13" s="6" customFormat="1">
      <c r="A552" s="6" t="s">
        <v>6194</v>
      </c>
      <c r="B552" s="7">
        <f t="shared" si="40"/>
        <v>6.3692129629629626E-2</v>
      </c>
      <c r="C552" s="8">
        <f t="shared" si="41"/>
        <v>6.400462962962962E-3</v>
      </c>
      <c r="D552" s="8">
        <f t="shared" si="44"/>
        <v>6.31944444444444E-3</v>
      </c>
      <c r="F552" s="6">
        <v>47</v>
      </c>
      <c r="G552" s="6">
        <v>46</v>
      </c>
      <c r="H552" s="28">
        <f t="shared" si="42"/>
        <v>46.5</v>
      </c>
      <c r="I552" s="37">
        <f t="shared" si="43"/>
        <v>-2.1276595744680851E-2</v>
      </c>
      <c r="J552" s="6">
        <v>1</v>
      </c>
      <c r="L552" s="6" t="s">
        <v>114</v>
      </c>
      <c r="M552" s="6" t="s">
        <v>114</v>
      </c>
    </row>
    <row r="553" spans="1:13">
      <c r="A553" s="2" t="s">
        <v>6195</v>
      </c>
      <c r="B553" s="4">
        <f t="shared" si="40"/>
        <v>6.3703703703703707E-2</v>
      </c>
      <c r="C553" s="3">
        <f t="shared" si="41"/>
        <v>6.4120370370370425E-3</v>
      </c>
      <c r="D553" s="3">
        <f t="shared" si="44"/>
        <v>6.3310185185185205E-3</v>
      </c>
      <c r="F553" s="2">
        <v>47</v>
      </c>
      <c r="G553" s="2">
        <v>46</v>
      </c>
      <c r="H553" s="27">
        <f t="shared" si="42"/>
        <v>46.5</v>
      </c>
      <c r="I553" s="35">
        <f t="shared" si="43"/>
        <v>-2.1276595744680851E-2</v>
      </c>
      <c r="L553" s="2" t="s">
        <v>114</v>
      </c>
      <c r="M553" s="2" t="s">
        <v>114</v>
      </c>
    </row>
    <row r="554" spans="1:13">
      <c r="A554" s="2" t="s">
        <v>6196</v>
      </c>
      <c r="B554" s="4">
        <f t="shared" si="40"/>
        <v>6.3715277777777773E-2</v>
      </c>
      <c r="C554" s="3">
        <f t="shared" si="41"/>
        <v>6.4236111111111091E-3</v>
      </c>
      <c r="D554" s="3">
        <f t="shared" si="44"/>
        <v>6.3425925925925872E-3</v>
      </c>
      <c r="F554" s="2">
        <v>49</v>
      </c>
      <c r="G554" s="2">
        <v>48</v>
      </c>
      <c r="H554" s="27">
        <f t="shared" si="42"/>
        <v>48.5</v>
      </c>
      <c r="I554" s="35">
        <f t="shared" si="43"/>
        <v>-2.0408163265306121E-2</v>
      </c>
      <c r="L554" s="2" t="s">
        <v>114</v>
      </c>
      <c r="M554" s="2" t="s">
        <v>114</v>
      </c>
    </row>
    <row r="555" spans="1:13">
      <c r="A555" s="2" t="s">
        <v>6197</v>
      </c>
      <c r="B555" s="4">
        <f t="shared" si="40"/>
        <v>6.3726851851851854E-2</v>
      </c>
      <c r="C555" s="3">
        <f t="shared" si="41"/>
        <v>6.4351851851851896E-3</v>
      </c>
      <c r="D555" s="3">
        <f t="shared" si="44"/>
        <v>6.3541666666666677E-3</v>
      </c>
      <c r="F555" s="2">
        <v>49</v>
      </c>
      <c r="G555" s="2">
        <v>48</v>
      </c>
      <c r="H555" s="27">
        <f t="shared" si="42"/>
        <v>48.5</v>
      </c>
      <c r="I555" s="35">
        <f t="shared" si="43"/>
        <v>-2.0408163265306121E-2</v>
      </c>
      <c r="L555" s="2" t="s">
        <v>114</v>
      </c>
      <c r="M555" s="2" t="s">
        <v>114</v>
      </c>
    </row>
    <row r="556" spans="1:13">
      <c r="A556" s="2" t="s">
        <v>6198</v>
      </c>
      <c r="B556" s="4">
        <f t="shared" si="40"/>
        <v>6.3738425925925921E-2</v>
      </c>
      <c r="C556" s="3">
        <f t="shared" si="41"/>
        <v>6.4467592592592562E-3</v>
      </c>
      <c r="D556" s="3">
        <f t="shared" si="44"/>
        <v>6.3657407407407343E-3</v>
      </c>
      <c r="F556" s="2">
        <v>49</v>
      </c>
      <c r="G556" s="2">
        <v>48</v>
      </c>
      <c r="H556" s="27">
        <f t="shared" si="42"/>
        <v>48.5</v>
      </c>
      <c r="I556" s="35">
        <f t="shared" si="43"/>
        <v>-2.0408163265306121E-2</v>
      </c>
      <c r="L556" s="2" t="s">
        <v>114</v>
      </c>
      <c r="M556" s="2" t="s">
        <v>114</v>
      </c>
    </row>
    <row r="557" spans="1:13">
      <c r="A557" s="2" t="s">
        <v>6199</v>
      </c>
      <c r="B557" s="4">
        <f t="shared" si="40"/>
        <v>6.3750000000000001E-2</v>
      </c>
      <c r="C557" s="3">
        <f t="shared" si="41"/>
        <v>6.4583333333333368E-3</v>
      </c>
      <c r="D557" s="3">
        <f t="shared" si="44"/>
        <v>6.3773148148148148E-3</v>
      </c>
      <c r="F557" s="2">
        <v>49</v>
      </c>
      <c r="G557" s="2">
        <v>48</v>
      </c>
      <c r="H557" s="27">
        <f t="shared" si="42"/>
        <v>48.5</v>
      </c>
      <c r="I557" s="35">
        <f t="shared" si="43"/>
        <v>-2.0408163265306121E-2</v>
      </c>
      <c r="L557" s="2" t="s">
        <v>114</v>
      </c>
      <c r="M557" s="2" t="s">
        <v>114</v>
      </c>
    </row>
    <row r="558" spans="1:13">
      <c r="A558" s="2" t="s">
        <v>6200</v>
      </c>
      <c r="B558" s="4">
        <f t="shared" si="40"/>
        <v>6.3761574074074068E-2</v>
      </c>
      <c r="C558" s="3">
        <f t="shared" si="41"/>
        <v>6.4699074074074034E-3</v>
      </c>
      <c r="D558" s="3">
        <f t="shared" si="44"/>
        <v>6.3888888888888815E-3</v>
      </c>
      <c r="F558" s="2">
        <v>51</v>
      </c>
      <c r="G558" s="2">
        <v>50</v>
      </c>
      <c r="H558" s="27">
        <f t="shared" si="42"/>
        <v>50.5</v>
      </c>
      <c r="I558" s="35">
        <f t="shared" si="43"/>
        <v>-1.9607843137254902E-2</v>
      </c>
      <c r="L558" s="2" t="s">
        <v>114</v>
      </c>
      <c r="M558" s="2" t="s">
        <v>114</v>
      </c>
    </row>
    <row r="559" spans="1:13">
      <c r="A559" s="2" t="s">
        <v>6201</v>
      </c>
      <c r="B559" s="4">
        <f t="shared" si="40"/>
        <v>6.3773148148148148E-2</v>
      </c>
      <c r="C559" s="3">
        <f t="shared" si="41"/>
        <v>6.4814814814814839E-3</v>
      </c>
      <c r="D559" s="3">
        <f t="shared" si="44"/>
        <v>6.400462962962962E-3</v>
      </c>
      <c r="F559" s="2">
        <v>51</v>
      </c>
      <c r="G559" s="2">
        <v>50</v>
      </c>
      <c r="H559" s="27">
        <f t="shared" si="42"/>
        <v>50.5</v>
      </c>
      <c r="I559" s="35">
        <f t="shared" si="43"/>
        <v>-1.9607843137254902E-2</v>
      </c>
      <c r="L559" s="2" t="s">
        <v>114</v>
      </c>
      <c r="M559" s="2" t="s">
        <v>114</v>
      </c>
    </row>
    <row r="560" spans="1:13">
      <c r="A560" s="2" t="s">
        <v>6202</v>
      </c>
      <c r="B560" s="4">
        <f t="shared" si="40"/>
        <v>6.3784722222222229E-2</v>
      </c>
      <c r="C560" s="3">
        <f t="shared" si="41"/>
        <v>6.4930555555555644E-3</v>
      </c>
      <c r="D560" s="3">
        <f t="shared" si="44"/>
        <v>6.4120370370370425E-3</v>
      </c>
      <c r="F560" s="2">
        <v>51</v>
      </c>
      <c r="G560" s="2">
        <v>50</v>
      </c>
      <c r="H560" s="27">
        <f t="shared" si="42"/>
        <v>50.5</v>
      </c>
      <c r="I560" s="35">
        <f t="shared" si="43"/>
        <v>-1.9607843137254902E-2</v>
      </c>
      <c r="L560" s="2" t="s">
        <v>114</v>
      </c>
      <c r="M560" s="2" t="s">
        <v>114</v>
      </c>
    </row>
    <row r="561" spans="1:13">
      <c r="A561" s="2" t="s">
        <v>6203</v>
      </c>
      <c r="B561" s="4">
        <f t="shared" si="40"/>
        <v>6.3796296296296295E-2</v>
      </c>
      <c r="C561" s="3">
        <f t="shared" si="41"/>
        <v>6.504629629629631E-3</v>
      </c>
      <c r="D561" s="3">
        <f t="shared" si="44"/>
        <v>6.4236111111111091E-3</v>
      </c>
      <c r="F561" s="2">
        <v>53</v>
      </c>
      <c r="G561" s="2">
        <v>52</v>
      </c>
      <c r="H561" s="27">
        <f t="shared" si="42"/>
        <v>52.5</v>
      </c>
      <c r="I561" s="35">
        <f t="shared" si="43"/>
        <v>-1.8867924528301886E-2</v>
      </c>
      <c r="L561" s="2" t="s">
        <v>114</v>
      </c>
      <c r="M561" s="2" t="s">
        <v>114</v>
      </c>
    </row>
    <row r="562" spans="1:13">
      <c r="A562" s="2" t="s">
        <v>6204</v>
      </c>
      <c r="B562" s="4">
        <f t="shared" si="40"/>
        <v>6.3807870370370376E-2</v>
      </c>
      <c r="C562" s="3">
        <f t="shared" si="41"/>
        <v>6.5162037037037115E-3</v>
      </c>
      <c r="D562" s="3">
        <f t="shared" si="44"/>
        <v>6.4351851851851896E-3</v>
      </c>
      <c r="F562" s="2">
        <v>53</v>
      </c>
      <c r="G562" s="2">
        <v>52</v>
      </c>
      <c r="H562" s="27">
        <f t="shared" si="42"/>
        <v>52.5</v>
      </c>
      <c r="I562" s="35">
        <f t="shared" si="43"/>
        <v>-1.8867924528301886E-2</v>
      </c>
      <c r="L562" s="2" t="s">
        <v>114</v>
      </c>
      <c r="M562" s="2" t="s">
        <v>114</v>
      </c>
    </row>
    <row r="563" spans="1:13">
      <c r="A563" s="2" t="s">
        <v>6205</v>
      </c>
      <c r="B563" s="4">
        <f t="shared" si="40"/>
        <v>6.3819444444444443E-2</v>
      </c>
      <c r="C563" s="3">
        <f t="shared" si="41"/>
        <v>6.5277777777777782E-3</v>
      </c>
      <c r="D563" s="3">
        <f t="shared" si="44"/>
        <v>6.4467592592592562E-3</v>
      </c>
      <c r="F563" s="2">
        <v>53</v>
      </c>
      <c r="G563" s="2">
        <v>52</v>
      </c>
      <c r="H563" s="27">
        <f t="shared" si="42"/>
        <v>52.5</v>
      </c>
      <c r="I563" s="35">
        <f t="shared" si="43"/>
        <v>-1.8867924528301886E-2</v>
      </c>
      <c r="L563" s="2" t="s">
        <v>114</v>
      </c>
      <c r="M563" s="2" t="s">
        <v>114</v>
      </c>
    </row>
    <row r="564" spans="1:13">
      <c r="A564" s="2" t="s">
        <v>6206</v>
      </c>
      <c r="B564" s="4">
        <f t="shared" si="40"/>
        <v>6.3831018518518523E-2</v>
      </c>
      <c r="C564" s="3">
        <f t="shared" si="41"/>
        <v>6.5393518518518587E-3</v>
      </c>
      <c r="D564" s="3">
        <f t="shared" si="44"/>
        <v>6.4583333333333368E-3</v>
      </c>
      <c r="F564" s="2">
        <v>54</v>
      </c>
      <c r="G564" s="2">
        <v>53</v>
      </c>
      <c r="H564" s="27">
        <f t="shared" si="42"/>
        <v>53.5</v>
      </c>
      <c r="I564" s="35">
        <f t="shared" si="43"/>
        <v>-1.8518518518518517E-2</v>
      </c>
      <c r="L564" s="2" t="s">
        <v>114</v>
      </c>
      <c r="M564" s="2" t="s">
        <v>114</v>
      </c>
    </row>
    <row r="565" spans="1:13">
      <c r="A565" s="2" t="s">
        <v>6207</v>
      </c>
      <c r="B565" s="4">
        <f t="shared" si="40"/>
        <v>6.384259259259259E-2</v>
      </c>
      <c r="C565" s="3">
        <f t="shared" si="41"/>
        <v>6.5509259259259253E-3</v>
      </c>
      <c r="D565" s="3">
        <f t="shared" si="44"/>
        <v>6.4699074074074034E-3</v>
      </c>
      <c r="F565" s="2">
        <v>54</v>
      </c>
      <c r="G565" s="2">
        <v>53</v>
      </c>
      <c r="H565" s="27">
        <f t="shared" si="42"/>
        <v>53.5</v>
      </c>
      <c r="I565" s="35">
        <f t="shared" si="43"/>
        <v>-1.8518518518518517E-2</v>
      </c>
      <c r="L565" s="2" t="s">
        <v>114</v>
      </c>
      <c r="M565" s="2" t="s">
        <v>114</v>
      </c>
    </row>
    <row r="566" spans="1:13">
      <c r="A566" s="2" t="s">
        <v>6208</v>
      </c>
      <c r="B566" s="4">
        <f t="shared" si="40"/>
        <v>6.385416666666667E-2</v>
      </c>
      <c r="C566" s="3">
        <f t="shared" si="41"/>
        <v>6.5625000000000058E-3</v>
      </c>
      <c r="D566" s="3">
        <f t="shared" si="44"/>
        <v>6.4814814814814839E-3</v>
      </c>
      <c r="F566" s="2">
        <v>54</v>
      </c>
      <c r="G566" s="2">
        <v>53</v>
      </c>
      <c r="H566" s="27">
        <f t="shared" si="42"/>
        <v>53.5</v>
      </c>
      <c r="I566" s="35">
        <f t="shared" si="43"/>
        <v>-1.8518518518518517E-2</v>
      </c>
      <c r="L566" s="2" t="s">
        <v>114</v>
      </c>
      <c r="M566" s="2" t="s">
        <v>114</v>
      </c>
    </row>
    <row r="567" spans="1:13">
      <c r="A567" s="2" t="s">
        <v>6209</v>
      </c>
      <c r="B567" s="4">
        <f t="shared" si="40"/>
        <v>6.3865740740740737E-2</v>
      </c>
      <c r="C567" s="3">
        <f t="shared" si="41"/>
        <v>6.5740740740740725E-3</v>
      </c>
      <c r="D567" s="3">
        <f t="shared" si="44"/>
        <v>6.4930555555555505E-3</v>
      </c>
      <c r="F567" s="2">
        <v>54</v>
      </c>
      <c r="G567" s="2">
        <v>53</v>
      </c>
      <c r="H567" s="27">
        <f t="shared" si="42"/>
        <v>53.5</v>
      </c>
      <c r="I567" s="35">
        <f t="shared" si="43"/>
        <v>-1.8518518518518517E-2</v>
      </c>
      <c r="L567" s="2" t="s">
        <v>114</v>
      </c>
      <c r="M567" s="2" t="s">
        <v>114</v>
      </c>
    </row>
    <row r="568" spans="1:13">
      <c r="A568" s="2" t="s">
        <v>6210</v>
      </c>
      <c r="B568" s="4">
        <f t="shared" si="40"/>
        <v>6.3877314814814817E-2</v>
      </c>
      <c r="C568" s="3">
        <f t="shared" si="41"/>
        <v>6.585648148148153E-3</v>
      </c>
      <c r="D568" s="3">
        <f t="shared" si="44"/>
        <v>6.504629629629631E-3</v>
      </c>
      <c r="F568" s="2">
        <v>55</v>
      </c>
      <c r="G568" s="2">
        <v>54</v>
      </c>
      <c r="H568" s="27">
        <f t="shared" si="42"/>
        <v>54.5</v>
      </c>
      <c r="I568" s="35">
        <f t="shared" si="43"/>
        <v>-1.8181818181818181E-2</v>
      </c>
      <c r="L568" s="2" t="s">
        <v>114</v>
      </c>
      <c r="M568" s="2" t="s">
        <v>114</v>
      </c>
    </row>
    <row r="569" spans="1:13" s="6" customFormat="1">
      <c r="A569" s="6" t="s">
        <v>6211</v>
      </c>
      <c r="B569" s="7">
        <f t="shared" si="40"/>
        <v>6.3888888888888884E-2</v>
      </c>
      <c r="C569" s="8">
        <f t="shared" si="41"/>
        <v>6.5972222222222196E-3</v>
      </c>
      <c r="D569" s="8">
        <f t="shared" si="44"/>
        <v>6.5162037037036977E-3</v>
      </c>
      <c r="F569" s="6">
        <v>56</v>
      </c>
      <c r="G569" s="6">
        <v>54</v>
      </c>
      <c r="H569" s="28">
        <f t="shared" si="42"/>
        <v>55</v>
      </c>
      <c r="I569" s="37">
        <f t="shared" si="43"/>
        <v>-3.5714285714285712E-2</v>
      </c>
      <c r="J569" s="6">
        <v>1</v>
      </c>
      <c r="L569" s="6" t="s">
        <v>114</v>
      </c>
      <c r="M569" s="6" t="s">
        <v>114</v>
      </c>
    </row>
    <row r="570" spans="1:13">
      <c r="A570" s="2" t="s">
        <v>6212</v>
      </c>
      <c r="B570" s="4">
        <f t="shared" si="40"/>
        <v>6.3900462962962964E-2</v>
      </c>
      <c r="C570" s="3">
        <f t="shared" si="41"/>
        <v>6.6087962962963001E-3</v>
      </c>
      <c r="D570" s="3">
        <f t="shared" si="44"/>
        <v>6.5277777777777782E-3</v>
      </c>
      <c r="F570" s="2">
        <v>57</v>
      </c>
      <c r="G570" s="2">
        <v>56</v>
      </c>
      <c r="H570" s="27">
        <f t="shared" si="42"/>
        <v>56.5</v>
      </c>
      <c r="I570" s="35">
        <f t="shared" si="43"/>
        <v>-1.7543859649122806E-2</v>
      </c>
      <c r="L570" s="2" t="s">
        <v>114</v>
      </c>
      <c r="M570" s="2" t="s">
        <v>114</v>
      </c>
    </row>
    <row r="571" spans="1:13">
      <c r="A571" s="2" t="s">
        <v>6213</v>
      </c>
      <c r="B571" s="4">
        <f t="shared" si="40"/>
        <v>6.3912037037037031E-2</v>
      </c>
      <c r="C571" s="3">
        <f t="shared" si="41"/>
        <v>6.6203703703703667E-3</v>
      </c>
      <c r="D571" s="3">
        <f t="shared" si="44"/>
        <v>6.5393518518518448E-3</v>
      </c>
      <c r="F571" s="2">
        <v>59</v>
      </c>
      <c r="G571" s="2">
        <v>58</v>
      </c>
      <c r="H571" s="27">
        <f t="shared" si="42"/>
        <v>58.5</v>
      </c>
      <c r="I571" s="35">
        <f t="shared" si="43"/>
        <v>-1.6949152542372881E-2</v>
      </c>
      <c r="L571" s="2" t="s">
        <v>114</v>
      </c>
      <c r="M571" s="2" t="s">
        <v>114</v>
      </c>
    </row>
    <row r="572" spans="1:13">
      <c r="A572" s="2" t="s">
        <v>6214</v>
      </c>
      <c r="B572" s="4">
        <f t="shared" si="40"/>
        <v>6.3923611111111112E-2</v>
      </c>
      <c r="C572" s="3">
        <f t="shared" si="41"/>
        <v>6.6319444444444473E-3</v>
      </c>
      <c r="D572" s="3">
        <f t="shared" si="44"/>
        <v>6.5509259259259253E-3</v>
      </c>
      <c r="F572" s="2">
        <v>61</v>
      </c>
      <c r="G572" s="2">
        <v>60</v>
      </c>
      <c r="H572" s="27">
        <f t="shared" si="42"/>
        <v>60.5</v>
      </c>
      <c r="I572" s="35">
        <f t="shared" si="43"/>
        <v>-1.6393442622950821E-2</v>
      </c>
      <c r="L572" s="2" t="s">
        <v>114</v>
      </c>
      <c r="M572" s="2" t="s">
        <v>114</v>
      </c>
    </row>
    <row r="573" spans="1:13">
      <c r="A573" s="2" t="s">
        <v>6215</v>
      </c>
      <c r="B573" s="4">
        <f t="shared" si="40"/>
        <v>6.3935185185185192E-2</v>
      </c>
      <c r="C573" s="3">
        <f t="shared" si="41"/>
        <v>6.6435185185185278E-3</v>
      </c>
      <c r="D573" s="3">
        <f t="shared" si="44"/>
        <v>6.5625000000000058E-3</v>
      </c>
      <c r="F573" s="2">
        <v>63</v>
      </c>
      <c r="G573" s="2">
        <v>62</v>
      </c>
      <c r="H573" s="27">
        <f t="shared" si="42"/>
        <v>62.5</v>
      </c>
      <c r="I573" s="35">
        <f t="shared" si="43"/>
        <v>-1.5873015873015872E-2</v>
      </c>
      <c r="L573" s="2" t="s">
        <v>114</v>
      </c>
      <c r="M573" s="2" t="s">
        <v>114</v>
      </c>
    </row>
    <row r="574" spans="1:13">
      <c r="A574" s="2" t="s">
        <v>6216</v>
      </c>
      <c r="B574" s="4">
        <f t="shared" si="40"/>
        <v>6.3946759259259259E-2</v>
      </c>
      <c r="C574" s="3">
        <f t="shared" si="41"/>
        <v>6.6550925925925944E-3</v>
      </c>
      <c r="D574" s="3">
        <f t="shared" si="44"/>
        <v>6.5740740740740725E-3</v>
      </c>
      <c r="F574" s="2">
        <v>65</v>
      </c>
      <c r="G574" s="2">
        <v>64</v>
      </c>
      <c r="H574" s="27">
        <f t="shared" si="42"/>
        <v>64.5</v>
      </c>
      <c r="I574" s="35">
        <f t="shared" si="43"/>
        <v>-1.5384615384615385E-2</v>
      </c>
      <c r="L574" s="2" t="s">
        <v>114</v>
      </c>
      <c r="M574" s="2" t="s">
        <v>114</v>
      </c>
    </row>
    <row r="575" spans="1:13">
      <c r="A575" s="2" t="s">
        <v>6217</v>
      </c>
      <c r="B575" s="4">
        <f t="shared" si="40"/>
        <v>6.3958333333333339E-2</v>
      </c>
      <c r="C575" s="3">
        <f t="shared" si="41"/>
        <v>6.6666666666666749E-3</v>
      </c>
      <c r="D575" s="3">
        <f t="shared" si="44"/>
        <v>6.585648148148153E-3</v>
      </c>
      <c r="F575" s="2">
        <v>65</v>
      </c>
      <c r="G575" s="2">
        <v>64</v>
      </c>
      <c r="H575" s="27">
        <f t="shared" si="42"/>
        <v>64.5</v>
      </c>
      <c r="I575" s="35">
        <f t="shared" si="43"/>
        <v>-1.5384615384615385E-2</v>
      </c>
      <c r="L575" s="2" t="s">
        <v>114</v>
      </c>
      <c r="M575" s="2" t="s">
        <v>114</v>
      </c>
    </row>
    <row r="576" spans="1:13">
      <c r="A576" s="2" t="s">
        <v>6218</v>
      </c>
      <c r="B576" s="4">
        <f t="shared" si="40"/>
        <v>6.3969907407407406E-2</v>
      </c>
      <c r="C576" s="3">
        <f t="shared" si="41"/>
        <v>6.6782407407407415E-3</v>
      </c>
      <c r="D576" s="3">
        <f t="shared" si="44"/>
        <v>6.5972222222222196E-3</v>
      </c>
      <c r="F576" s="2">
        <v>67</v>
      </c>
      <c r="G576" s="2">
        <v>66</v>
      </c>
      <c r="H576" s="27">
        <f t="shared" si="42"/>
        <v>66.5</v>
      </c>
      <c r="I576" s="35">
        <f t="shared" si="43"/>
        <v>-1.4925373134328358E-2</v>
      </c>
      <c r="L576" s="2" t="s">
        <v>114</v>
      </c>
      <c r="M576" s="2" t="s">
        <v>114</v>
      </c>
    </row>
    <row r="577" spans="1:13">
      <c r="A577" s="2" t="s">
        <v>6219</v>
      </c>
      <c r="B577" s="4">
        <f t="shared" si="40"/>
        <v>6.3981481481481486E-2</v>
      </c>
      <c r="C577" s="3">
        <f t="shared" si="41"/>
        <v>6.689814814814822E-3</v>
      </c>
      <c r="D577" s="3">
        <f t="shared" si="44"/>
        <v>6.6087962962963001E-3</v>
      </c>
      <c r="F577" s="2">
        <v>68</v>
      </c>
      <c r="G577" s="2">
        <v>68</v>
      </c>
      <c r="H577" s="27">
        <f t="shared" si="42"/>
        <v>68</v>
      </c>
      <c r="I577" s="35">
        <f t="shared" si="43"/>
        <v>0</v>
      </c>
      <c r="L577" s="2" t="s">
        <v>114</v>
      </c>
      <c r="M577" s="2" t="s">
        <v>114</v>
      </c>
    </row>
    <row r="578" spans="1:13">
      <c r="A578" s="2" t="s">
        <v>6220</v>
      </c>
      <c r="B578" s="4">
        <f t="shared" si="40"/>
        <v>6.3993055555555553E-2</v>
      </c>
      <c r="C578" s="3">
        <f t="shared" si="41"/>
        <v>6.7013888888888887E-3</v>
      </c>
      <c r="D578" s="3">
        <f t="shared" si="44"/>
        <v>6.6203703703703667E-3</v>
      </c>
      <c r="F578" s="2">
        <v>69</v>
      </c>
      <c r="G578" s="2">
        <v>68</v>
      </c>
      <c r="H578" s="27">
        <f t="shared" si="42"/>
        <v>68.5</v>
      </c>
      <c r="I578" s="35">
        <f t="shared" si="43"/>
        <v>-1.4492753623188406E-2</v>
      </c>
      <c r="L578" s="2" t="s">
        <v>114</v>
      </c>
      <c r="M578" s="2" t="s">
        <v>114</v>
      </c>
    </row>
    <row r="579" spans="1:13">
      <c r="A579" s="2" t="s">
        <v>6221</v>
      </c>
      <c r="B579" s="4">
        <f t="shared" ref="B579:B642" si="45">TIMEVALUE(MID(A579,9,9))</f>
        <v>6.4004629629629634E-2</v>
      </c>
      <c r="C579" s="3">
        <f t="shared" ref="C579:C642" si="46">B579-$B$2</f>
        <v>6.7129629629629692E-3</v>
      </c>
      <c r="D579" s="3">
        <f t="shared" si="44"/>
        <v>6.6319444444444473E-3</v>
      </c>
      <c r="F579" s="2">
        <v>70</v>
      </c>
      <c r="G579" s="2">
        <v>70</v>
      </c>
      <c r="H579" s="27">
        <f t="shared" ref="H579:H642" si="47">(F579+G579)/2</f>
        <v>70</v>
      </c>
      <c r="I579" s="35">
        <f t="shared" ref="I579:I642" si="48">(G579-F579)/F579</f>
        <v>0</v>
      </c>
      <c r="L579" s="2" t="s">
        <v>114</v>
      </c>
      <c r="M579" s="2" t="s">
        <v>114</v>
      </c>
    </row>
    <row r="580" spans="1:13">
      <c r="A580" s="2" t="s">
        <v>6222</v>
      </c>
      <c r="B580" s="4">
        <f t="shared" si="45"/>
        <v>6.40162037037037E-2</v>
      </c>
      <c r="C580" s="3">
        <f t="shared" si="46"/>
        <v>6.7245370370370358E-3</v>
      </c>
      <c r="D580" s="3">
        <f t="shared" si="44"/>
        <v>6.6435185185185139E-3</v>
      </c>
      <c r="F580" s="2">
        <v>71</v>
      </c>
      <c r="G580" s="2">
        <v>71</v>
      </c>
      <c r="H580" s="27">
        <f t="shared" si="47"/>
        <v>71</v>
      </c>
      <c r="I580" s="35">
        <f t="shared" si="48"/>
        <v>0</v>
      </c>
      <c r="L580" s="2" t="s">
        <v>114</v>
      </c>
      <c r="M580" s="2" t="s">
        <v>114</v>
      </c>
    </row>
    <row r="581" spans="1:13">
      <c r="A581" s="2" t="s">
        <v>6223</v>
      </c>
      <c r="B581" s="4">
        <f t="shared" si="45"/>
        <v>6.4027777777777781E-2</v>
      </c>
      <c r="C581" s="3">
        <f t="shared" si="46"/>
        <v>6.7361111111111163E-3</v>
      </c>
      <c r="D581" s="3">
        <f t="shared" si="44"/>
        <v>6.6550925925925944E-3</v>
      </c>
      <c r="F581" s="2">
        <v>73</v>
      </c>
      <c r="G581" s="2">
        <v>72</v>
      </c>
      <c r="H581" s="27">
        <f t="shared" si="47"/>
        <v>72.5</v>
      </c>
      <c r="I581" s="35">
        <f t="shared" si="48"/>
        <v>-1.3698630136986301E-2</v>
      </c>
      <c r="L581" s="2" t="s">
        <v>114</v>
      </c>
      <c r="M581" s="2" t="s">
        <v>114</v>
      </c>
    </row>
    <row r="582" spans="1:13">
      <c r="A582" s="2" t="s">
        <v>6224</v>
      </c>
      <c r="B582" s="4">
        <f t="shared" si="45"/>
        <v>6.4039351851851847E-2</v>
      </c>
      <c r="C582" s="3">
        <f t="shared" si="46"/>
        <v>6.747685185185183E-3</v>
      </c>
      <c r="D582" s="3">
        <f t="shared" si="44"/>
        <v>6.666666666666661E-3</v>
      </c>
      <c r="F582" s="2">
        <v>73</v>
      </c>
      <c r="G582" s="2">
        <v>72</v>
      </c>
      <c r="H582" s="27">
        <f t="shared" si="47"/>
        <v>72.5</v>
      </c>
      <c r="I582" s="35">
        <f t="shared" si="48"/>
        <v>-1.3698630136986301E-2</v>
      </c>
      <c r="L582" s="2" t="s">
        <v>114</v>
      </c>
      <c r="M582" s="2" t="s">
        <v>114</v>
      </c>
    </row>
    <row r="583" spans="1:13">
      <c r="A583" s="2" t="s">
        <v>6225</v>
      </c>
      <c r="B583" s="4">
        <f t="shared" si="45"/>
        <v>6.4050925925925928E-2</v>
      </c>
      <c r="C583" s="3">
        <f t="shared" si="46"/>
        <v>6.7592592592592635E-3</v>
      </c>
      <c r="D583" s="3">
        <f t="shared" si="44"/>
        <v>6.6782407407407415E-3</v>
      </c>
      <c r="F583" s="2">
        <v>75</v>
      </c>
      <c r="G583" s="2">
        <v>74</v>
      </c>
      <c r="H583" s="27">
        <f t="shared" si="47"/>
        <v>74.5</v>
      </c>
      <c r="I583" s="35">
        <f t="shared" si="48"/>
        <v>-1.3333333333333334E-2</v>
      </c>
      <c r="L583" s="2" t="s">
        <v>114</v>
      </c>
      <c r="M583" s="2" t="s">
        <v>114</v>
      </c>
    </row>
    <row r="584" spans="1:13">
      <c r="A584" s="2" t="s">
        <v>6226</v>
      </c>
      <c r="B584" s="4">
        <f t="shared" si="45"/>
        <v>6.4062499999999994E-2</v>
      </c>
      <c r="C584" s="3">
        <f t="shared" si="46"/>
        <v>6.7708333333333301E-3</v>
      </c>
      <c r="D584" s="3">
        <f t="shared" si="44"/>
        <v>6.6898148148148082E-3</v>
      </c>
      <c r="F584" s="2">
        <v>75</v>
      </c>
      <c r="G584" s="2">
        <v>74</v>
      </c>
      <c r="H584" s="27">
        <f t="shared" si="47"/>
        <v>74.5</v>
      </c>
      <c r="I584" s="35">
        <f t="shared" si="48"/>
        <v>-1.3333333333333334E-2</v>
      </c>
      <c r="L584" s="2" t="s">
        <v>114</v>
      </c>
      <c r="M584" s="2" t="s">
        <v>114</v>
      </c>
    </row>
    <row r="585" spans="1:13">
      <c r="A585" s="2" t="s">
        <v>6227</v>
      </c>
      <c r="B585" s="4">
        <f t="shared" si="45"/>
        <v>6.4074074074074075E-2</v>
      </c>
      <c r="C585" s="3">
        <f t="shared" si="46"/>
        <v>6.7824074074074106E-3</v>
      </c>
      <c r="D585" s="3">
        <f t="shared" si="44"/>
        <v>6.7013888888888887E-3</v>
      </c>
      <c r="F585" s="2">
        <v>77</v>
      </c>
      <c r="G585" s="2">
        <v>77</v>
      </c>
      <c r="H585" s="27">
        <f t="shared" si="47"/>
        <v>77</v>
      </c>
      <c r="I585" s="35">
        <f t="shared" si="48"/>
        <v>0</v>
      </c>
      <c r="L585" s="2" t="s">
        <v>114</v>
      </c>
      <c r="M585" s="2" t="s">
        <v>114</v>
      </c>
    </row>
    <row r="586" spans="1:13">
      <c r="A586" s="2" t="s">
        <v>6228</v>
      </c>
      <c r="B586" s="4">
        <f t="shared" si="45"/>
        <v>6.4085648148148142E-2</v>
      </c>
      <c r="C586" s="3">
        <f t="shared" si="46"/>
        <v>6.7939814814814772E-3</v>
      </c>
      <c r="D586" s="3">
        <f t="shared" ref="D586:D649" si="49">C586-$C$9</f>
        <v>6.7129629629629553E-3</v>
      </c>
      <c r="F586" s="2">
        <v>77</v>
      </c>
      <c r="G586" s="2">
        <v>77</v>
      </c>
      <c r="H586" s="27">
        <f t="shared" si="47"/>
        <v>77</v>
      </c>
      <c r="I586" s="35">
        <f t="shared" si="48"/>
        <v>0</v>
      </c>
      <c r="L586" s="2" t="s">
        <v>114</v>
      </c>
      <c r="M586" s="2" t="s">
        <v>114</v>
      </c>
    </row>
    <row r="587" spans="1:13">
      <c r="A587" s="2" t="s">
        <v>6229</v>
      </c>
      <c r="B587" s="4">
        <f t="shared" si="45"/>
        <v>6.4097222222222222E-2</v>
      </c>
      <c r="C587" s="3">
        <f t="shared" si="46"/>
        <v>6.8055555555555577E-3</v>
      </c>
      <c r="D587" s="3">
        <f t="shared" si="49"/>
        <v>6.7245370370370358E-3</v>
      </c>
      <c r="F587" s="2">
        <v>77</v>
      </c>
      <c r="G587" s="2">
        <v>77</v>
      </c>
      <c r="H587" s="27">
        <f t="shared" si="47"/>
        <v>77</v>
      </c>
      <c r="I587" s="35">
        <f t="shared" si="48"/>
        <v>0</v>
      </c>
      <c r="L587" s="2" t="s">
        <v>114</v>
      </c>
      <c r="M587" s="2" t="s">
        <v>114</v>
      </c>
    </row>
    <row r="588" spans="1:13">
      <c r="A588" s="2" t="s">
        <v>6230</v>
      </c>
      <c r="B588" s="4">
        <f t="shared" si="45"/>
        <v>6.4108796296296303E-2</v>
      </c>
      <c r="C588" s="3">
        <f t="shared" si="46"/>
        <v>6.8171296296296383E-3</v>
      </c>
      <c r="D588" s="3">
        <f t="shared" si="49"/>
        <v>6.7361111111111163E-3</v>
      </c>
      <c r="F588" s="2">
        <v>77</v>
      </c>
      <c r="G588" s="2">
        <v>77</v>
      </c>
      <c r="H588" s="27">
        <f t="shared" si="47"/>
        <v>77</v>
      </c>
      <c r="I588" s="35">
        <f t="shared" si="48"/>
        <v>0</v>
      </c>
      <c r="L588" s="2" t="s">
        <v>114</v>
      </c>
      <c r="M588" s="2" t="s">
        <v>114</v>
      </c>
    </row>
    <row r="589" spans="1:13" s="6" customFormat="1">
      <c r="A589" s="6" t="s">
        <v>6231</v>
      </c>
      <c r="B589" s="7">
        <f t="shared" si="45"/>
        <v>6.4120370370370369E-2</v>
      </c>
      <c r="C589" s="8">
        <f t="shared" si="46"/>
        <v>6.8287037037037049E-3</v>
      </c>
      <c r="D589" s="8">
        <f t="shared" si="49"/>
        <v>6.747685185185183E-3</v>
      </c>
      <c r="F589" s="6">
        <v>80</v>
      </c>
      <c r="G589" s="6">
        <v>80</v>
      </c>
      <c r="H589" s="28">
        <f t="shared" si="47"/>
        <v>80</v>
      </c>
      <c r="I589" s="37">
        <f t="shared" si="48"/>
        <v>0</v>
      </c>
      <c r="J589" s="6">
        <v>1</v>
      </c>
      <c r="L589" s="6" t="s">
        <v>114</v>
      </c>
      <c r="M589" s="6" t="s">
        <v>114</v>
      </c>
    </row>
    <row r="590" spans="1:13">
      <c r="A590" s="2" t="s">
        <v>6232</v>
      </c>
      <c r="B590" s="4">
        <f t="shared" si="45"/>
        <v>6.413194444444445E-2</v>
      </c>
      <c r="C590" s="3">
        <f t="shared" si="46"/>
        <v>6.8402777777777854E-3</v>
      </c>
      <c r="D590" s="3">
        <f t="shared" si="49"/>
        <v>6.7592592592592635E-3</v>
      </c>
      <c r="F590" s="2">
        <v>80</v>
      </c>
      <c r="G590" s="2">
        <v>80</v>
      </c>
      <c r="H590" s="27">
        <f t="shared" si="47"/>
        <v>80</v>
      </c>
      <c r="I590" s="35">
        <f t="shared" si="48"/>
        <v>0</v>
      </c>
      <c r="L590" s="2" t="s">
        <v>114</v>
      </c>
      <c r="M590" s="2" t="s">
        <v>114</v>
      </c>
    </row>
    <row r="591" spans="1:13">
      <c r="A591" s="2" t="s">
        <v>6233</v>
      </c>
      <c r="B591" s="4">
        <f t="shared" si="45"/>
        <v>6.4143518518518516E-2</v>
      </c>
      <c r="C591" s="3">
        <f t="shared" si="46"/>
        <v>6.851851851851852E-3</v>
      </c>
      <c r="D591" s="3">
        <f t="shared" si="49"/>
        <v>6.7708333333333301E-3</v>
      </c>
      <c r="F591" s="2">
        <v>85</v>
      </c>
      <c r="G591" s="2">
        <v>85</v>
      </c>
      <c r="H591" s="27">
        <f t="shared" si="47"/>
        <v>85</v>
      </c>
      <c r="I591" s="35">
        <f t="shared" si="48"/>
        <v>0</v>
      </c>
      <c r="L591" s="2" t="s">
        <v>114</v>
      </c>
      <c r="M591" s="2" t="s">
        <v>114</v>
      </c>
    </row>
    <row r="592" spans="1:13">
      <c r="A592" s="2" t="s">
        <v>6234</v>
      </c>
      <c r="B592" s="4">
        <f t="shared" si="45"/>
        <v>6.4155092592592597E-2</v>
      </c>
      <c r="C592" s="3">
        <f t="shared" si="46"/>
        <v>6.8634259259259325E-3</v>
      </c>
      <c r="D592" s="3">
        <f t="shared" si="49"/>
        <v>6.7824074074074106E-3</v>
      </c>
      <c r="F592" s="2">
        <v>88</v>
      </c>
      <c r="G592" s="2">
        <v>87</v>
      </c>
      <c r="H592" s="27">
        <f t="shared" si="47"/>
        <v>87.5</v>
      </c>
      <c r="I592" s="35">
        <f t="shared" si="48"/>
        <v>-1.1363636363636364E-2</v>
      </c>
      <c r="L592" s="2" t="s">
        <v>114</v>
      </c>
      <c r="M592" s="2" t="s">
        <v>114</v>
      </c>
    </row>
    <row r="593" spans="1:13">
      <c r="A593" s="2" t="s">
        <v>6235</v>
      </c>
      <c r="B593" s="4">
        <f t="shared" si="45"/>
        <v>6.4166666666666664E-2</v>
      </c>
      <c r="C593" s="3">
        <f t="shared" si="46"/>
        <v>6.8749999999999992E-3</v>
      </c>
      <c r="D593" s="3">
        <f t="shared" si="49"/>
        <v>6.7939814814814772E-3</v>
      </c>
      <c r="F593" s="2">
        <v>90</v>
      </c>
      <c r="G593" s="2">
        <v>90</v>
      </c>
      <c r="H593" s="27">
        <f t="shared" si="47"/>
        <v>90</v>
      </c>
      <c r="I593" s="35">
        <f t="shared" si="48"/>
        <v>0</v>
      </c>
      <c r="L593" s="2" t="s">
        <v>114</v>
      </c>
      <c r="M593" s="2" t="s">
        <v>114</v>
      </c>
    </row>
    <row r="594" spans="1:13">
      <c r="A594" s="2" t="s">
        <v>6236</v>
      </c>
      <c r="B594" s="4">
        <f t="shared" si="45"/>
        <v>6.4178240740740744E-2</v>
      </c>
      <c r="C594" s="3">
        <f t="shared" si="46"/>
        <v>6.8865740740740797E-3</v>
      </c>
      <c r="D594" s="3">
        <f t="shared" si="49"/>
        <v>6.8055555555555577E-3</v>
      </c>
      <c r="F594" s="2">
        <v>92</v>
      </c>
      <c r="G594" s="2">
        <v>92</v>
      </c>
      <c r="H594" s="27">
        <f t="shared" si="47"/>
        <v>92</v>
      </c>
      <c r="I594" s="35">
        <f t="shared" si="48"/>
        <v>0</v>
      </c>
      <c r="L594" s="2" t="s">
        <v>114</v>
      </c>
      <c r="M594" s="2" t="s">
        <v>114</v>
      </c>
    </row>
    <row r="595" spans="1:13">
      <c r="A595" s="2" t="s">
        <v>6237</v>
      </c>
      <c r="B595" s="4">
        <f t="shared" si="45"/>
        <v>6.4189814814814811E-2</v>
      </c>
      <c r="C595" s="3">
        <f t="shared" si="46"/>
        <v>6.8981481481481463E-3</v>
      </c>
      <c r="D595" s="3">
        <f t="shared" si="49"/>
        <v>6.8171296296296244E-3</v>
      </c>
      <c r="F595" s="2">
        <v>95</v>
      </c>
      <c r="G595" s="2">
        <v>94</v>
      </c>
      <c r="H595" s="27">
        <f t="shared" si="47"/>
        <v>94.5</v>
      </c>
      <c r="I595" s="35">
        <f t="shared" si="48"/>
        <v>-1.0526315789473684E-2</v>
      </c>
      <c r="L595" s="2" t="s">
        <v>114</v>
      </c>
      <c r="M595" s="2" t="s">
        <v>114</v>
      </c>
    </row>
    <row r="596" spans="1:13">
      <c r="A596" s="2" t="s">
        <v>6238</v>
      </c>
      <c r="B596" s="4">
        <f t="shared" si="45"/>
        <v>6.4201388888888891E-2</v>
      </c>
      <c r="C596" s="3">
        <f t="shared" si="46"/>
        <v>6.9097222222222268E-3</v>
      </c>
      <c r="D596" s="3">
        <f t="shared" si="49"/>
        <v>6.8287037037037049E-3</v>
      </c>
      <c r="F596" s="2">
        <v>95</v>
      </c>
      <c r="G596" s="2">
        <v>95</v>
      </c>
      <c r="H596" s="27">
        <f t="shared" si="47"/>
        <v>95</v>
      </c>
      <c r="I596" s="35">
        <f t="shared" si="48"/>
        <v>0</v>
      </c>
      <c r="L596" s="2" t="s">
        <v>114</v>
      </c>
      <c r="M596" s="2" t="s">
        <v>114</v>
      </c>
    </row>
    <row r="597" spans="1:13">
      <c r="A597" s="2" t="s">
        <v>6239</v>
      </c>
      <c r="B597" s="4">
        <f t="shared" si="45"/>
        <v>6.4212962962962958E-2</v>
      </c>
      <c r="C597" s="3">
        <f t="shared" si="46"/>
        <v>6.9212962962962934E-3</v>
      </c>
      <c r="D597" s="3">
        <f t="shared" si="49"/>
        <v>6.8402777777777715E-3</v>
      </c>
      <c r="F597" s="2">
        <v>95</v>
      </c>
      <c r="G597" s="2">
        <v>95</v>
      </c>
      <c r="H597" s="27">
        <f t="shared" si="47"/>
        <v>95</v>
      </c>
      <c r="I597" s="35">
        <f t="shared" si="48"/>
        <v>0</v>
      </c>
      <c r="L597" s="2" t="s">
        <v>114</v>
      </c>
      <c r="M597" s="2" t="s">
        <v>114</v>
      </c>
    </row>
    <row r="598" spans="1:13">
      <c r="A598" s="2" t="s">
        <v>6240</v>
      </c>
      <c r="B598" s="4">
        <f t="shared" si="45"/>
        <v>6.4224537037037038E-2</v>
      </c>
      <c r="C598" s="3">
        <f t="shared" si="46"/>
        <v>6.932870370370374E-3</v>
      </c>
      <c r="D598" s="3">
        <f t="shared" si="49"/>
        <v>6.851851851851852E-3</v>
      </c>
      <c r="F598" s="2">
        <v>98</v>
      </c>
      <c r="G598" s="2">
        <v>98</v>
      </c>
      <c r="H598" s="27">
        <f t="shared" si="47"/>
        <v>98</v>
      </c>
      <c r="I598" s="35">
        <f t="shared" si="48"/>
        <v>0</v>
      </c>
      <c r="L598" s="2" t="s">
        <v>114</v>
      </c>
      <c r="M598" s="2" t="s">
        <v>114</v>
      </c>
    </row>
    <row r="599" spans="1:13">
      <c r="A599" s="2" t="s">
        <v>6241</v>
      </c>
      <c r="B599" s="4">
        <f t="shared" si="45"/>
        <v>6.4236111111111105E-2</v>
      </c>
      <c r="C599" s="3">
        <f t="shared" si="46"/>
        <v>6.9444444444444406E-3</v>
      </c>
      <c r="D599" s="3">
        <f t="shared" si="49"/>
        <v>6.8634259259259187E-3</v>
      </c>
      <c r="F599" s="2">
        <v>98</v>
      </c>
      <c r="G599" s="2">
        <v>98</v>
      </c>
      <c r="H599" s="27">
        <f t="shared" si="47"/>
        <v>98</v>
      </c>
      <c r="I599" s="35">
        <f t="shared" si="48"/>
        <v>0</v>
      </c>
      <c r="L599" s="2" t="s">
        <v>114</v>
      </c>
      <c r="M599" s="2" t="s">
        <v>114</v>
      </c>
    </row>
    <row r="600" spans="1:13">
      <c r="A600" s="2" t="s">
        <v>6242</v>
      </c>
      <c r="B600" s="4">
        <f t="shared" si="45"/>
        <v>6.4247685185185185E-2</v>
      </c>
      <c r="C600" s="3">
        <f t="shared" si="46"/>
        <v>6.9560185185185211E-3</v>
      </c>
      <c r="D600" s="3">
        <f t="shared" si="49"/>
        <v>6.8749999999999992E-3</v>
      </c>
      <c r="F600" s="2">
        <v>102</v>
      </c>
      <c r="G600" s="2">
        <v>102</v>
      </c>
      <c r="H600" s="27">
        <f t="shared" si="47"/>
        <v>102</v>
      </c>
      <c r="I600" s="35">
        <f t="shared" si="48"/>
        <v>0</v>
      </c>
      <c r="L600" s="2" t="s">
        <v>114</v>
      </c>
      <c r="M600" s="2" t="s">
        <v>114</v>
      </c>
    </row>
    <row r="601" spans="1:13">
      <c r="A601" s="2" t="s">
        <v>6243</v>
      </c>
      <c r="B601" s="4">
        <f t="shared" si="45"/>
        <v>6.4259259259259266E-2</v>
      </c>
      <c r="C601" s="3">
        <f t="shared" si="46"/>
        <v>6.9675925925926016E-3</v>
      </c>
      <c r="D601" s="3">
        <f t="shared" si="49"/>
        <v>6.8865740740740797E-3</v>
      </c>
      <c r="F601" s="2">
        <v>102</v>
      </c>
      <c r="G601" s="2">
        <v>102</v>
      </c>
      <c r="H601" s="27">
        <f t="shared" si="47"/>
        <v>102</v>
      </c>
      <c r="I601" s="35">
        <f t="shared" si="48"/>
        <v>0</v>
      </c>
      <c r="L601" s="2" t="s">
        <v>114</v>
      </c>
      <c r="M601" s="2" t="s">
        <v>114</v>
      </c>
    </row>
    <row r="602" spans="1:13">
      <c r="A602" s="2" t="s">
        <v>6244</v>
      </c>
      <c r="B602" s="4">
        <f t="shared" si="45"/>
        <v>6.4270833333333333E-2</v>
      </c>
      <c r="C602" s="3">
        <f t="shared" si="46"/>
        <v>6.9791666666666682E-3</v>
      </c>
      <c r="D602" s="3">
        <f t="shared" si="49"/>
        <v>6.8981481481481463E-3</v>
      </c>
      <c r="F602" s="2">
        <v>102</v>
      </c>
      <c r="G602" s="2">
        <v>102</v>
      </c>
      <c r="H602" s="27">
        <f t="shared" si="47"/>
        <v>102</v>
      </c>
      <c r="I602" s="35">
        <f t="shared" si="48"/>
        <v>0</v>
      </c>
      <c r="L602" s="2" t="s">
        <v>114</v>
      </c>
      <c r="M602" s="2" t="s">
        <v>114</v>
      </c>
    </row>
    <row r="603" spans="1:13">
      <c r="A603" s="2" t="s">
        <v>6245</v>
      </c>
      <c r="B603" s="4">
        <f t="shared" si="45"/>
        <v>6.4282407407407413E-2</v>
      </c>
      <c r="C603" s="3">
        <f t="shared" si="46"/>
        <v>6.9907407407407487E-3</v>
      </c>
      <c r="D603" s="3">
        <f t="shared" si="49"/>
        <v>6.9097222222222268E-3</v>
      </c>
      <c r="F603" s="2">
        <v>102</v>
      </c>
      <c r="G603" s="2">
        <v>102</v>
      </c>
      <c r="H603" s="27">
        <f t="shared" si="47"/>
        <v>102</v>
      </c>
      <c r="I603" s="35">
        <f t="shared" si="48"/>
        <v>0</v>
      </c>
      <c r="L603" s="2" t="s">
        <v>114</v>
      </c>
      <c r="M603" s="2" t="s">
        <v>114</v>
      </c>
    </row>
    <row r="604" spans="1:13" s="6" customFormat="1">
      <c r="A604" s="6" t="s">
        <v>6246</v>
      </c>
      <c r="B604" s="7">
        <f t="shared" si="45"/>
        <v>6.429398148148148E-2</v>
      </c>
      <c r="C604" s="8">
        <f t="shared" si="46"/>
        <v>7.0023148148148154E-3</v>
      </c>
      <c r="D604" s="8">
        <f t="shared" si="49"/>
        <v>6.9212962962962934E-3</v>
      </c>
      <c r="F604" s="6">
        <v>106</v>
      </c>
      <c r="G604" s="6">
        <v>106</v>
      </c>
      <c r="H604" s="28">
        <f t="shared" si="47"/>
        <v>106</v>
      </c>
      <c r="I604" s="37">
        <f t="shared" si="48"/>
        <v>0</v>
      </c>
      <c r="J604" s="6">
        <v>1</v>
      </c>
      <c r="K604" s="6" t="s">
        <v>888</v>
      </c>
      <c r="L604" s="6" t="s">
        <v>114</v>
      </c>
      <c r="M604" s="6" t="s">
        <v>114</v>
      </c>
    </row>
    <row r="605" spans="1:13">
      <c r="A605" s="2" t="s">
        <v>6247</v>
      </c>
      <c r="B605" s="4">
        <f t="shared" si="45"/>
        <v>6.430555555555556E-2</v>
      </c>
      <c r="C605" s="3">
        <f t="shared" si="46"/>
        <v>7.0138888888888959E-3</v>
      </c>
      <c r="D605" s="3">
        <f t="shared" si="49"/>
        <v>6.932870370370374E-3</v>
      </c>
      <c r="F605" s="2">
        <v>106</v>
      </c>
      <c r="G605" s="2">
        <v>106</v>
      </c>
      <c r="H605" s="27">
        <f t="shared" si="47"/>
        <v>106</v>
      </c>
      <c r="I605" s="35">
        <f t="shared" si="48"/>
        <v>0</v>
      </c>
      <c r="L605" s="2" t="s">
        <v>114</v>
      </c>
      <c r="M605" s="2" t="s">
        <v>114</v>
      </c>
    </row>
    <row r="606" spans="1:13">
      <c r="A606" s="2" t="s">
        <v>6248</v>
      </c>
      <c r="B606" s="4">
        <f t="shared" si="45"/>
        <v>6.4317129629629627E-2</v>
      </c>
      <c r="C606" s="3">
        <f t="shared" si="46"/>
        <v>7.0254629629629625E-3</v>
      </c>
      <c r="D606" s="3">
        <f t="shared" si="49"/>
        <v>6.9444444444444406E-3</v>
      </c>
      <c r="F606" s="2">
        <v>106</v>
      </c>
      <c r="G606" s="2">
        <v>106</v>
      </c>
      <c r="H606" s="27">
        <f t="shared" si="47"/>
        <v>106</v>
      </c>
      <c r="I606" s="35">
        <f t="shared" si="48"/>
        <v>0</v>
      </c>
      <c r="L606" s="2" t="s">
        <v>114</v>
      </c>
      <c r="M606" s="2" t="s">
        <v>114</v>
      </c>
    </row>
    <row r="607" spans="1:13">
      <c r="A607" s="2" t="s">
        <v>6249</v>
      </c>
      <c r="B607" s="4">
        <f t="shared" si="45"/>
        <v>6.4328703703703707E-2</v>
      </c>
      <c r="C607" s="3">
        <f t="shared" si="46"/>
        <v>7.037037037037043E-3</v>
      </c>
      <c r="D607" s="3">
        <f t="shared" si="49"/>
        <v>6.9560185185185211E-3</v>
      </c>
      <c r="F607" s="2">
        <v>109</v>
      </c>
      <c r="G607" s="2">
        <v>109</v>
      </c>
      <c r="H607" s="27">
        <f t="shared" si="47"/>
        <v>109</v>
      </c>
      <c r="I607" s="35">
        <f t="shared" si="48"/>
        <v>0</v>
      </c>
      <c r="L607" s="2" t="s">
        <v>114</v>
      </c>
      <c r="M607" s="2" t="s">
        <v>114</v>
      </c>
    </row>
    <row r="608" spans="1:13">
      <c r="A608" s="2" t="s">
        <v>6250</v>
      </c>
      <c r="B608" s="4">
        <f t="shared" si="45"/>
        <v>6.4340277777777774E-2</v>
      </c>
      <c r="C608" s="3">
        <f t="shared" si="46"/>
        <v>7.0486111111111097E-3</v>
      </c>
      <c r="D608" s="3">
        <f t="shared" si="49"/>
        <v>6.9675925925925877E-3</v>
      </c>
      <c r="F608" s="2">
        <v>109</v>
      </c>
      <c r="G608" s="2">
        <v>109</v>
      </c>
      <c r="H608" s="27">
        <f t="shared" si="47"/>
        <v>109</v>
      </c>
      <c r="I608" s="35">
        <f t="shared" si="48"/>
        <v>0</v>
      </c>
      <c r="L608" s="2" t="s">
        <v>114</v>
      </c>
      <c r="M608" s="2" t="s">
        <v>114</v>
      </c>
    </row>
    <row r="609" spans="1:13">
      <c r="A609" s="2" t="s">
        <v>6251</v>
      </c>
      <c r="B609" s="4">
        <f t="shared" si="45"/>
        <v>6.4351851851851855E-2</v>
      </c>
      <c r="C609" s="3">
        <f t="shared" si="46"/>
        <v>7.0601851851851902E-3</v>
      </c>
      <c r="D609" s="3">
        <f t="shared" si="49"/>
        <v>6.9791666666666682E-3</v>
      </c>
      <c r="F609" s="2">
        <v>109</v>
      </c>
      <c r="G609" s="2">
        <v>109</v>
      </c>
      <c r="H609" s="27">
        <f t="shared" si="47"/>
        <v>109</v>
      </c>
      <c r="I609" s="35">
        <f t="shared" si="48"/>
        <v>0</v>
      </c>
      <c r="L609" s="2" t="s">
        <v>114</v>
      </c>
      <c r="M609" s="2" t="s">
        <v>114</v>
      </c>
    </row>
    <row r="610" spans="1:13">
      <c r="A610" s="2" t="s">
        <v>6252</v>
      </c>
      <c r="B610" s="4">
        <f t="shared" si="45"/>
        <v>6.4363425925925921E-2</v>
      </c>
      <c r="C610" s="3">
        <f t="shared" si="46"/>
        <v>7.0717592592592568E-3</v>
      </c>
      <c r="D610" s="3">
        <f t="shared" si="49"/>
        <v>6.9907407407407349E-3</v>
      </c>
      <c r="F610" s="2">
        <v>109</v>
      </c>
      <c r="G610" s="2">
        <v>109</v>
      </c>
      <c r="H610" s="27">
        <f t="shared" si="47"/>
        <v>109</v>
      </c>
      <c r="I610" s="35">
        <f t="shared" si="48"/>
        <v>0</v>
      </c>
      <c r="L610" s="2" t="s">
        <v>114</v>
      </c>
      <c r="M610" s="2" t="s">
        <v>114</v>
      </c>
    </row>
    <row r="611" spans="1:13">
      <c r="A611" s="2" t="s">
        <v>6253</v>
      </c>
      <c r="B611" s="4">
        <f t="shared" si="45"/>
        <v>6.4375000000000002E-2</v>
      </c>
      <c r="C611" s="3">
        <f t="shared" si="46"/>
        <v>7.0833333333333373E-3</v>
      </c>
      <c r="D611" s="3">
        <f t="shared" si="49"/>
        <v>7.0023148148148154E-3</v>
      </c>
      <c r="F611" s="2">
        <v>110</v>
      </c>
      <c r="G611" s="2">
        <v>112</v>
      </c>
      <c r="H611" s="27">
        <f t="shared" si="47"/>
        <v>111</v>
      </c>
      <c r="I611" s="35">
        <f t="shared" si="48"/>
        <v>1.8181818181818181E-2</v>
      </c>
      <c r="L611" s="2" t="s">
        <v>114</v>
      </c>
      <c r="M611" s="2" t="s">
        <v>114</v>
      </c>
    </row>
    <row r="612" spans="1:13">
      <c r="A612" s="2" t="s">
        <v>6254</v>
      </c>
      <c r="B612" s="4">
        <f t="shared" si="45"/>
        <v>6.4386574074074068E-2</v>
      </c>
      <c r="C612" s="3">
        <f t="shared" si="46"/>
        <v>7.0949074074074039E-3</v>
      </c>
      <c r="D612" s="3">
        <f t="shared" si="49"/>
        <v>7.013888888888882E-3</v>
      </c>
      <c r="F612" s="2">
        <v>112</v>
      </c>
      <c r="G612" s="2">
        <v>113</v>
      </c>
      <c r="H612" s="27">
        <f t="shared" si="47"/>
        <v>112.5</v>
      </c>
      <c r="I612" s="35">
        <f t="shared" si="48"/>
        <v>8.9285714285714281E-3</v>
      </c>
      <c r="L612" s="2" t="s">
        <v>114</v>
      </c>
      <c r="M612" s="2" t="s">
        <v>114</v>
      </c>
    </row>
    <row r="613" spans="1:13">
      <c r="A613" s="2" t="s">
        <v>6255</v>
      </c>
      <c r="B613" s="4">
        <f t="shared" si="45"/>
        <v>6.4398148148148149E-2</v>
      </c>
      <c r="C613" s="3">
        <f t="shared" si="46"/>
        <v>7.1064814814814845E-3</v>
      </c>
      <c r="D613" s="3">
        <f t="shared" si="49"/>
        <v>7.0254629629629625E-3</v>
      </c>
      <c r="F613" s="2">
        <v>112</v>
      </c>
      <c r="G613" s="2">
        <v>113</v>
      </c>
      <c r="H613" s="27">
        <f t="shared" si="47"/>
        <v>112.5</v>
      </c>
      <c r="I613" s="35">
        <f t="shared" si="48"/>
        <v>8.9285714285714281E-3</v>
      </c>
      <c r="L613" s="2" t="s">
        <v>114</v>
      </c>
      <c r="M613" s="2" t="s">
        <v>114</v>
      </c>
    </row>
    <row r="614" spans="1:13">
      <c r="A614" s="2" t="s">
        <v>6256</v>
      </c>
      <c r="B614" s="4">
        <f t="shared" si="45"/>
        <v>6.4409722222222215E-2</v>
      </c>
      <c r="C614" s="3">
        <f t="shared" si="46"/>
        <v>7.1180555555555511E-3</v>
      </c>
      <c r="D614" s="3">
        <f t="shared" si="49"/>
        <v>7.0370370370370292E-3</v>
      </c>
      <c r="F614" s="2">
        <v>112</v>
      </c>
      <c r="G614" s="2">
        <v>113</v>
      </c>
      <c r="H614" s="27">
        <f t="shared" si="47"/>
        <v>112.5</v>
      </c>
      <c r="I614" s="35">
        <f t="shared" si="48"/>
        <v>8.9285714285714281E-3</v>
      </c>
      <c r="L614" s="2" t="s">
        <v>114</v>
      </c>
      <c r="M614" s="2" t="s">
        <v>114</v>
      </c>
    </row>
    <row r="615" spans="1:13">
      <c r="A615" s="2" t="s">
        <v>6257</v>
      </c>
      <c r="B615" s="4">
        <f t="shared" si="45"/>
        <v>6.4421296296296296E-2</v>
      </c>
      <c r="C615" s="3">
        <f t="shared" si="46"/>
        <v>7.1296296296296316E-3</v>
      </c>
      <c r="D615" s="3">
        <f t="shared" si="49"/>
        <v>7.0486111111111097E-3</v>
      </c>
      <c r="F615" s="2">
        <v>115</v>
      </c>
      <c r="G615" s="2">
        <v>116</v>
      </c>
      <c r="H615" s="27">
        <f t="shared" si="47"/>
        <v>115.5</v>
      </c>
      <c r="I615" s="35">
        <f t="shared" si="48"/>
        <v>8.6956521739130436E-3</v>
      </c>
      <c r="L615" s="2" t="s">
        <v>114</v>
      </c>
      <c r="M615" s="2" t="s">
        <v>114</v>
      </c>
    </row>
    <row r="616" spans="1:13">
      <c r="A616" s="2" t="s">
        <v>6258</v>
      </c>
      <c r="B616" s="4">
        <f t="shared" si="45"/>
        <v>6.4432870370370376E-2</v>
      </c>
      <c r="C616" s="3">
        <f t="shared" si="46"/>
        <v>7.1412037037037121E-3</v>
      </c>
      <c r="D616" s="3">
        <f t="shared" si="49"/>
        <v>7.0601851851851902E-3</v>
      </c>
      <c r="F616" s="2">
        <v>115</v>
      </c>
      <c r="G616" s="2">
        <v>116</v>
      </c>
      <c r="H616" s="27">
        <f t="shared" si="47"/>
        <v>115.5</v>
      </c>
      <c r="I616" s="35">
        <f t="shared" si="48"/>
        <v>8.6956521739130436E-3</v>
      </c>
      <c r="L616" s="2" t="s">
        <v>114</v>
      </c>
      <c r="M616" s="2" t="s">
        <v>114</v>
      </c>
    </row>
    <row r="617" spans="1:13">
      <c r="A617" s="2" t="s">
        <v>6259</v>
      </c>
      <c r="B617" s="4">
        <f t="shared" si="45"/>
        <v>6.4444444444444443E-2</v>
      </c>
      <c r="C617" s="3">
        <f t="shared" si="46"/>
        <v>7.1527777777777787E-3</v>
      </c>
      <c r="D617" s="3">
        <f t="shared" si="49"/>
        <v>7.0717592592592568E-3</v>
      </c>
      <c r="F617" s="2">
        <v>115</v>
      </c>
      <c r="G617" s="2">
        <v>116</v>
      </c>
      <c r="H617" s="27">
        <f t="shared" si="47"/>
        <v>115.5</v>
      </c>
      <c r="I617" s="35">
        <f t="shared" si="48"/>
        <v>8.6956521739130436E-3</v>
      </c>
      <c r="L617" s="2" t="s">
        <v>114</v>
      </c>
      <c r="M617" s="2" t="s">
        <v>114</v>
      </c>
    </row>
    <row r="618" spans="1:13">
      <c r="A618" s="2" t="s">
        <v>6260</v>
      </c>
      <c r="B618" s="4">
        <f t="shared" si="45"/>
        <v>6.4456018518518524E-2</v>
      </c>
      <c r="C618" s="3">
        <f t="shared" si="46"/>
        <v>7.1643518518518592E-3</v>
      </c>
      <c r="D618" s="3">
        <f t="shared" si="49"/>
        <v>7.0833333333333373E-3</v>
      </c>
      <c r="F618" s="2">
        <v>115</v>
      </c>
      <c r="G618" s="2">
        <v>116</v>
      </c>
      <c r="H618" s="27">
        <f t="shared" si="47"/>
        <v>115.5</v>
      </c>
      <c r="I618" s="35">
        <f t="shared" si="48"/>
        <v>8.6956521739130436E-3</v>
      </c>
      <c r="L618" s="2" t="s">
        <v>114</v>
      </c>
      <c r="M618" s="2" t="s">
        <v>114</v>
      </c>
    </row>
    <row r="619" spans="1:13">
      <c r="A619" s="2" t="s">
        <v>6261</v>
      </c>
      <c r="B619" s="4">
        <f t="shared" si="45"/>
        <v>6.446759259259259E-2</v>
      </c>
      <c r="C619" s="3">
        <f t="shared" si="46"/>
        <v>7.1759259259259259E-3</v>
      </c>
      <c r="D619" s="3">
        <f t="shared" si="49"/>
        <v>7.0949074074074039E-3</v>
      </c>
      <c r="F619" s="2">
        <v>116</v>
      </c>
      <c r="G619" s="2">
        <v>116</v>
      </c>
      <c r="H619" s="27">
        <f t="shared" si="47"/>
        <v>116</v>
      </c>
      <c r="I619" s="35">
        <f t="shared" si="48"/>
        <v>0</v>
      </c>
      <c r="L619" s="2" t="s">
        <v>114</v>
      </c>
      <c r="M619" s="2" t="s">
        <v>114</v>
      </c>
    </row>
    <row r="620" spans="1:13">
      <c r="A620" s="2" t="s">
        <v>6262</v>
      </c>
      <c r="B620" s="4">
        <f t="shared" si="45"/>
        <v>6.4479166666666671E-2</v>
      </c>
      <c r="C620" s="3">
        <f t="shared" si="46"/>
        <v>7.1875000000000064E-3</v>
      </c>
      <c r="D620" s="3">
        <f t="shared" si="49"/>
        <v>7.1064814814814845E-3</v>
      </c>
      <c r="F620" s="2">
        <v>118</v>
      </c>
      <c r="G620" s="2">
        <v>119</v>
      </c>
      <c r="H620" s="27">
        <f t="shared" si="47"/>
        <v>118.5</v>
      </c>
      <c r="I620" s="35">
        <f t="shared" si="48"/>
        <v>8.4745762711864406E-3</v>
      </c>
      <c r="L620" s="2" t="s">
        <v>114</v>
      </c>
      <c r="M620" s="2" t="s">
        <v>114</v>
      </c>
    </row>
    <row r="621" spans="1:13">
      <c r="A621" s="2" t="s">
        <v>6263</v>
      </c>
      <c r="B621" s="4">
        <f t="shared" si="45"/>
        <v>6.4490740740740737E-2</v>
      </c>
      <c r="C621" s="3">
        <f t="shared" si="46"/>
        <v>7.199074074074073E-3</v>
      </c>
      <c r="D621" s="3">
        <f t="shared" si="49"/>
        <v>7.1180555555555511E-3</v>
      </c>
      <c r="F621" s="2">
        <v>118</v>
      </c>
      <c r="G621" s="2">
        <v>119</v>
      </c>
      <c r="H621" s="27">
        <f t="shared" si="47"/>
        <v>118.5</v>
      </c>
      <c r="I621" s="35">
        <f t="shared" si="48"/>
        <v>8.4745762711864406E-3</v>
      </c>
      <c r="L621" s="2" t="s">
        <v>114</v>
      </c>
      <c r="M621" s="2" t="s">
        <v>114</v>
      </c>
    </row>
    <row r="622" spans="1:13">
      <c r="A622" s="2" t="s">
        <v>6264</v>
      </c>
      <c r="B622" s="4">
        <f t="shared" si="45"/>
        <v>6.4502314814814818E-2</v>
      </c>
      <c r="C622" s="3">
        <f t="shared" si="46"/>
        <v>7.2106481481481535E-3</v>
      </c>
      <c r="D622" s="3">
        <f t="shared" si="49"/>
        <v>7.1296296296296316E-3</v>
      </c>
      <c r="F622" s="2">
        <v>118</v>
      </c>
      <c r="G622" s="2">
        <v>119</v>
      </c>
      <c r="H622" s="27">
        <f t="shared" si="47"/>
        <v>118.5</v>
      </c>
      <c r="I622" s="35">
        <f t="shared" si="48"/>
        <v>8.4745762711864406E-3</v>
      </c>
      <c r="L622" s="2" t="s">
        <v>114</v>
      </c>
      <c r="M622" s="2" t="s">
        <v>114</v>
      </c>
    </row>
    <row r="623" spans="1:13">
      <c r="A623" s="2" t="s">
        <v>6265</v>
      </c>
      <c r="B623" s="4">
        <f t="shared" si="45"/>
        <v>6.4513888888888885E-2</v>
      </c>
      <c r="C623" s="3">
        <f t="shared" si="46"/>
        <v>7.2222222222222202E-3</v>
      </c>
      <c r="D623" s="3">
        <f t="shared" si="49"/>
        <v>7.1412037037036982E-3</v>
      </c>
      <c r="F623" s="2">
        <v>118</v>
      </c>
      <c r="G623" s="2">
        <v>119</v>
      </c>
      <c r="H623" s="27">
        <f t="shared" si="47"/>
        <v>118.5</v>
      </c>
      <c r="I623" s="35">
        <f t="shared" si="48"/>
        <v>8.4745762711864406E-3</v>
      </c>
      <c r="L623" s="2" t="s">
        <v>114</v>
      </c>
      <c r="M623" s="2" t="s">
        <v>114</v>
      </c>
    </row>
    <row r="624" spans="1:13">
      <c r="A624" s="2" t="s">
        <v>6266</v>
      </c>
      <c r="B624" s="4">
        <f t="shared" si="45"/>
        <v>6.4525462962962965E-2</v>
      </c>
      <c r="C624" s="3">
        <f t="shared" si="46"/>
        <v>7.2337962962963007E-3</v>
      </c>
      <c r="D624" s="3">
        <f t="shared" si="49"/>
        <v>7.1527777777777787E-3</v>
      </c>
      <c r="F624" s="2">
        <v>119</v>
      </c>
      <c r="G624" s="2">
        <v>119</v>
      </c>
      <c r="H624" s="27">
        <f t="shared" si="47"/>
        <v>119</v>
      </c>
      <c r="I624" s="35">
        <f t="shared" si="48"/>
        <v>0</v>
      </c>
      <c r="L624" s="2" t="s">
        <v>114</v>
      </c>
      <c r="M624" s="2" t="s">
        <v>114</v>
      </c>
    </row>
    <row r="625" spans="1:13">
      <c r="A625" s="2" t="s">
        <v>6267</v>
      </c>
      <c r="B625" s="4">
        <f t="shared" si="45"/>
        <v>6.4537037037037032E-2</v>
      </c>
      <c r="C625" s="3">
        <f t="shared" si="46"/>
        <v>7.2453703703703673E-3</v>
      </c>
      <c r="D625" s="3">
        <f t="shared" si="49"/>
        <v>7.1643518518518454E-3</v>
      </c>
      <c r="F625" s="2">
        <v>122</v>
      </c>
      <c r="G625" s="2">
        <v>122</v>
      </c>
      <c r="H625" s="27">
        <f t="shared" si="47"/>
        <v>122</v>
      </c>
      <c r="I625" s="35">
        <f t="shared" si="48"/>
        <v>0</v>
      </c>
      <c r="L625" s="2" t="s">
        <v>114</v>
      </c>
      <c r="M625" s="2" t="s">
        <v>114</v>
      </c>
    </row>
    <row r="626" spans="1:13">
      <c r="A626" s="2" t="s">
        <v>6268</v>
      </c>
      <c r="B626" s="4">
        <f t="shared" si="45"/>
        <v>6.4548611111111112E-2</v>
      </c>
      <c r="C626" s="3">
        <f t="shared" si="46"/>
        <v>7.2569444444444478E-3</v>
      </c>
      <c r="D626" s="3">
        <f t="shared" si="49"/>
        <v>7.1759259259259259E-3</v>
      </c>
      <c r="F626" s="2">
        <v>122</v>
      </c>
      <c r="G626" s="2">
        <v>122</v>
      </c>
      <c r="H626" s="27">
        <f t="shared" si="47"/>
        <v>122</v>
      </c>
      <c r="I626" s="35">
        <f t="shared" si="48"/>
        <v>0</v>
      </c>
      <c r="L626" s="2" t="s">
        <v>114</v>
      </c>
      <c r="M626" s="2" t="s">
        <v>114</v>
      </c>
    </row>
    <row r="627" spans="1:13">
      <c r="A627" s="2" t="s">
        <v>6269</v>
      </c>
      <c r="B627" s="4">
        <f t="shared" si="45"/>
        <v>6.4560185185185179E-2</v>
      </c>
      <c r="C627" s="3">
        <f t="shared" si="46"/>
        <v>7.2685185185185144E-3</v>
      </c>
      <c r="D627" s="3">
        <f t="shared" si="49"/>
        <v>7.1874999999999925E-3</v>
      </c>
      <c r="F627" s="2">
        <v>122</v>
      </c>
      <c r="G627" s="2">
        <v>122</v>
      </c>
      <c r="H627" s="27">
        <f t="shared" si="47"/>
        <v>122</v>
      </c>
      <c r="I627" s="35">
        <f t="shared" si="48"/>
        <v>0</v>
      </c>
      <c r="L627" s="2" t="s">
        <v>114</v>
      </c>
      <c r="M627" s="2" t="s">
        <v>114</v>
      </c>
    </row>
    <row r="628" spans="1:13">
      <c r="A628" s="2" t="s">
        <v>6270</v>
      </c>
      <c r="B628" s="4">
        <f t="shared" si="45"/>
        <v>6.4571759259259259E-2</v>
      </c>
      <c r="C628" s="3">
        <f t="shared" si="46"/>
        <v>7.2800925925925949E-3</v>
      </c>
      <c r="D628" s="3">
        <f t="shared" si="49"/>
        <v>7.199074074074073E-3</v>
      </c>
      <c r="F628" s="2">
        <v>122</v>
      </c>
      <c r="G628" s="2">
        <v>122</v>
      </c>
      <c r="H628" s="27">
        <f t="shared" si="47"/>
        <v>122</v>
      </c>
      <c r="I628" s="35">
        <f t="shared" si="48"/>
        <v>0</v>
      </c>
      <c r="L628" s="2" t="s">
        <v>114</v>
      </c>
      <c r="M628" s="2" t="s">
        <v>114</v>
      </c>
    </row>
    <row r="629" spans="1:13">
      <c r="A629" s="2" t="s">
        <v>6271</v>
      </c>
      <c r="B629" s="4">
        <f t="shared" si="45"/>
        <v>6.458333333333334E-2</v>
      </c>
      <c r="C629" s="3">
        <f t="shared" si="46"/>
        <v>7.2916666666666755E-3</v>
      </c>
      <c r="D629" s="3">
        <f t="shared" si="49"/>
        <v>7.2106481481481535E-3</v>
      </c>
      <c r="F629" s="2">
        <v>122</v>
      </c>
      <c r="G629" s="2">
        <v>122</v>
      </c>
      <c r="H629" s="27">
        <f t="shared" si="47"/>
        <v>122</v>
      </c>
      <c r="I629" s="35">
        <f t="shared" si="48"/>
        <v>0</v>
      </c>
      <c r="L629" s="2" t="s">
        <v>114</v>
      </c>
      <c r="M629" s="2" t="s">
        <v>114</v>
      </c>
    </row>
    <row r="630" spans="1:13">
      <c r="A630" s="2" t="s">
        <v>6272</v>
      </c>
      <c r="B630" s="4">
        <f t="shared" si="45"/>
        <v>6.4594907407407406E-2</v>
      </c>
      <c r="C630" s="3">
        <f t="shared" si="46"/>
        <v>7.3032407407407421E-3</v>
      </c>
      <c r="D630" s="3">
        <f t="shared" si="49"/>
        <v>7.2222222222222202E-3</v>
      </c>
      <c r="F630" s="2">
        <v>122</v>
      </c>
      <c r="G630" s="2">
        <v>123</v>
      </c>
      <c r="H630" s="27">
        <f t="shared" si="47"/>
        <v>122.5</v>
      </c>
      <c r="I630" s="35">
        <f t="shared" si="48"/>
        <v>8.1967213114754103E-3</v>
      </c>
      <c r="L630" s="2" t="s">
        <v>114</v>
      </c>
      <c r="M630" s="2" t="s">
        <v>114</v>
      </c>
    </row>
    <row r="631" spans="1:13">
      <c r="A631" s="2" t="s">
        <v>6273</v>
      </c>
      <c r="B631" s="4">
        <f t="shared" si="45"/>
        <v>6.4606481481481487E-2</v>
      </c>
      <c r="C631" s="3">
        <f t="shared" si="46"/>
        <v>7.3148148148148226E-3</v>
      </c>
      <c r="D631" s="3">
        <f t="shared" si="49"/>
        <v>7.2337962962963007E-3</v>
      </c>
      <c r="F631" s="2">
        <v>122</v>
      </c>
      <c r="G631" s="2">
        <v>123</v>
      </c>
      <c r="H631" s="27">
        <f t="shared" si="47"/>
        <v>122.5</v>
      </c>
      <c r="I631" s="35">
        <f t="shared" si="48"/>
        <v>8.1967213114754103E-3</v>
      </c>
      <c r="L631" s="2" t="s">
        <v>114</v>
      </c>
      <c r="M631" s="2" t="s">
        <v>114</v>
      </c>
    </row>
    <row r="632" spans="1:13">
      <c r="A632" s="2" t="s">
        <v>6274</v>
      </c>
      <c r="B632" s="4">
        <f t="shared" si="45"/>
        <v>6.4618055555555554E-2</v>
      </c>
      <c r="C632" s="3">
        <f t="shared" si="46"/>
        <v>7.3263888888888892E-3</v>
      </c>
      <c r="D632" s="3">
        <f t="shared" si="49"/>
        <v>7.2453703703703673E-3</v>
      </c>
      <c r="F632" s="2">
        <v>122</v>
      </c>
      <c r="G632" s="2">
        <v>123</v>
      </c>
      <c r="H632" s="27">
        <f t="shared" si="47"/>
        <v>122.5</v>
      </c>
      <c r="I632" s="35">
        <f t="shared" si="48"/>
        <v>8.1967213114754103E-3</v>
      </c>
      <c r="L632" s="2" t="s">
        <v>114</v>
      </c>
      <c r="M632" s="2" t="s">
        <v>114</v>
      </c>
    </row>
    <row r="633" spans="1:13">
      <c r="A633" s="2" t="s">
        <v>6275</v>
      </c>
      <c r="B633" s="4">
        <f t="shared" si="45"/>
        <v>6.4629629629629634E-2</v>
      </c>
      <c r="C633" s="3">
        <f t="shared" si="46"/>
        <v>7.3379629629629697E-3</v>
      </c>
      <c r="D633" s="3">
        <f t="shared" si="49"/>
        <v>7.2569444444444478E-3</v>
      </c>
      <c r="F633" s="2">
        <v>122</v>
      </c>
      <c r="G633" s="2">
        <v>123</v>
      </c>
      <c r="H633" s="27">
        <f t="shared" si="47"/>
        <v>122.5</v>
      </c>
      <c r="I633" s="35">
        <f t="shared" si="48"/>
        <v>8.1967213114754103E-3</v>
      </c>
      <c r="L633" s="2" t="s">
        <v>114</v>
      </c>
      <c r="M633" s="2" t="s">
        <v>114</v>
      </c>
    </row>
    <row r="634" spans="1:13">
      <c r="A634" s="2" t="s">
        <v>6276</v>
      </c>
      <c r="B634" s="4">
        <f t="shared" si="45"/>
        <v>6.4641203703703701E-2</v>
      </c>
      <c r="C634" s="3">
        <f t="shared" si="46"/>
        <v>7.3495370370370364E-3</v>
      </c>
      <c r="D634" s="3">
        <f t="shared" si="49"/>
        <v>7.2685185185185144E-3</v>
      </c>
      <c r="F634" s="2">
        <v>126</v>
      </c>
      <c r="G634" s="2">
        <v>126</v>
      </c>
      <c r="H634" s="27">
        <f t="shared" si="47"/>
        <v>126</v>
      </c>
      <c r="I634" s="35">
        <f t="shared" si="48"/>
        <v>0</v>
      </c>
      <c r="L634" s="2" t="s">
        <v>114</v>
      </c>
      <c r="M634" s="2" t="s">
        <v>114</v>
      </c>
    </row>
    <row r="635" spans="1:13">
      <c r="A635" s="2" t="s">
        <v>6277</v>
      </c>
      <c r="B635" s="4">
        <f t="shared" si="45"/>
        <v>6.4652777777777781E-2</v>
      </c>
      <c r="C635" s="3">
        <f t="shared" si="46"/>
        <v>7.3611111111111169E-3</v>
      </c>
      <c r="D635" s="3">
        <f t="shared" si="49"/>
        <v>7.2800925925925949E-3</v>
      </c>
      <c r="F635" s="2">
        <v>126</v>
      </c>
      <c r="G635" s="2">
        <v>127</v>
      </c>
      <c r="H635" s="27">
        <f t="shared" si="47"/>
        <v>126.5</v>
      </c>
      <c r="I635" s="35">
        <f t="shared" si="48"/>
        <v>7.9365079365079361E-3</v>
      </c>
      <c r="L635" s="2" t="s">
        <v>114</v>
      </c>
      <c r="M635" s="2" t="s">
        <v>114</v>
      </c>
    </row>
    <row r="636" spans="1:13">
      <c r="A636" s="2" t="s">
        <v>6278</v>
      </c>
      <c r="B636" s="4">
        <f t="shared" si="45"/>
        <v>6.4664351851851848E-2</v>
      </c>
      <c r="C636" s="3">
        <f t="shared" si="46"/>
        <v>7.3726851851851835E-3</v>
      </c>
      <c r="D636" s="3">
        <f t="shared" si="49"/>
        <v>7.2916666666666616E-3</v>
      </c>
      <c r="F636" s="2">
        <v>126</v>
      </c>
      <c r="G636" s="2">
        <v>127</v>
      </c>
      <c r="H636" s="27">
        <f t="shared" si="47"/>
        <v>126.5</v>
      </c>
      <c r="I636" s="35">
        <f t="shared" si="48"/>
        <v>7.9365079365079361E-3</v>
      </c>
      <c r="L636" s="2" t="s">
        <v>114</v>
      </c>
      <c r="M636" s="2" t="s">
        <v>114</v>
      </c>
    </row>
    <row r="637" spans="1:13">
      <c r="A637" s="2" t="s">
        <v>6279</v>
      </c>
      <c r="B637" s="4">
        <f t="shared" si="45"/>
        <v>6.4675925925925928E-2</v>
      </c>
      <c r="C637" s="3">
        <f t="shared" si="46"/>
        <v>7.384259259259264E-3</v>
      </c>
      <c r="D637" s="3">
        <f t="shared" si="49"/>
        <v>7.3032407407407421E-3</v>
      </c>
      <c r="F637" s="2">
        <v>126</v>
      </c>
      <c r="G637" s="2">
        <v>127</v>
      </c>
      <c r="H637" s="27">
        <f t="shared" si="47"/>
        <v>126.5</v>
      </c>
      <c r="I637" s="35">
        <f t="shared" si="48"/>
        <v>7.9365079365079361E-3</v>
      </c>
      <c r="L637" s="2" t="s">
        <v>114</v>
      </c>
      <c r="M637" s="2" t="s">
        <v>114</v>
      </c>
    </row>
    <row r="638" spans="1:13">
      <c r="A638" s="2" t="s">
        <v>6280</v>
      </c>
      <c r="B638" s="4">
        <f t="shared" si="45"/>
        <v>6.4687499999999995E-2</v>
      </c>
      <c r="C638" s="3">
        <f t="shared" si="46"/>
        <v>7.3958333333333307E-3</v>
      </c>
      <c r="D638" s="3">
        <f t="shared" si="49"/>
        <v>7.3148148148148087E-3</v>
      </c>
      <c r="F638" s="2">
        <v>126</v>
      </c>
      <c r="G638" s="2">
        <v>127</v>
      </c>
      <c r="H638" s="27">
        <f t="shared" si="47"/>
        <v>126.5</v>
      </c>
      <c r="I638" s="35">
        <f t="shared" si="48"/>
        <v>7.9365079365079361E-3</v>
      </c>
      <c r="L638" s="2" t="s">
        <v>114</v>
      </c>
      <c r="M638" s="2" t="s">
        <v>114</v>
      </c>
    </row>
    <row r="639" spans="1:13">
      <c r="A639" s="2" t="s">
        <v>6281</v>
      </c>
      <c r="B639" s="4">
        <f t="shared" si="45"/>
        <v>6.4699074074074076E-2</v>
      </c>
      <c r="C639" s="3">
        <f t="shared" si="46"/>
        <v>7.4074074074074112E-3</v>
      </c>
      <c r="D639" s="3">
        <f t="shared" si="49"/>
        <v>7.3263888888888892E-3</v>
      </c>
      <c r="F639" s="2">
        <v>129</v>
      </c>
      <c r="G639" s="2">
        <v>129</v>
      </c>
      <c r="H639" s="27">
        <f t="shared" si="47"/>
        <v>129</v>
      </c>
      <c r="I639" s="35">
        <f t="shared" si="48"/>
        <v>0</v>
      </c>
      <c r="L639" s="2" t="s">
        <v>114</v>
      </c>
      <c r="M639" s="2" t="s">
        <v>114</v>
      </c>
    </row>
    <row r="640" spans="1:13">
      <c r="A640" s="2" t="s">
        <v>6282</v>
      </c>
      <c r="B640" s="4">
        <f t="shared" si="45"/>
        <v>6.4710648148148142E-2</v>
      </c>
      <c r="C640" s="3">
        <f t="shared" si="46"/>
        <v>7.4189814814814778E-3</v>
      </c>
      <c r="D640" s="3">
        <f t="shared" si="49"/>
        <v>7.3379629629629559E-3</v>
      </c>
      <c r="F640" s="2">
        <v>129</v>
      </c>
      <c r="G640" s="2">
        <v>129</v>
      </c>
      <c r="H640" s="27">
        <f t="shared" si="47"/>
        <v>129</v>
      </c>
      <c r="I640" s="35">
        <f t="shared" si="48"/>
        <v>0</v>
      </c>
      <c r="L640" s="2" t="s">
        <v>114</v>
      </c>
      <c r="M640" s="2" t="s">
        <v>114</v>
      </c>
    </row>
    <row r="641" spans="1:13">
      <c r="A641" s="2" t="s">
        <v>6283</v>
      </c>
      <c r="B641" s="4">
        <f t="shared" si="45"/>
        <v>6.4722222222222223E-2</v>
      </c>
      <c r="C641" s="3">
        <f t="shared" si="46"/>
        <v>7.4305555555555583E-3</v>
      </c>
      <c r="D641" s="3">
        <f t="shared" si="49"/>
        <v>7.3495370370370364E-3</v>
      </c>
      <c r="F641" s="2">
        <v>129</v>
      </c>
      <c r="G641" s="2">
        <v>130</v>
      </c>
      <c r="H641" s="27">
        <f t="shared" si="47"/>
        <v>129.5</v>
      </c>
      <c r="I641" s="35">
        <f t="shared" si="48"/>
        <v>7.7519379844961239E-3</v>
      </c>
      <c r="L641" s="2" t="s">
        <v>114</v>
      </c>
      <c r="M641" s="2" t="s">
        <v>114</v>
      </c>
    </row>
    <row r="642" spans="1:13">
      <c r="A642" s="2" t="s">
        <v>6284</v>
      </c>
      <c r="B642" s="4">
        <f t="shared" si="45"/>
        <v>6.4733796296296303E-2</v>
      </c>
      <c r="C642" s="3">
        <f t="shared" si="46"/>
        <v>7.4421296296296388E-3</v>
      </c>
      <c r="D642" s="3">
        <f t="shared" si="49"/>
        <v>7.3611111111111169E-3</v>
      </c>
      <c r="F642" s="2">
        <v>129</v>
      </c>
      <c r="G642" s="2">
        <v>129</v>
      </c>
      <c r="H642" s="27">
        <f t="shared" si="47"/>
        <v>129</v>
      </c>
      <c r="I642" s="35">
        <f t="shared" si="48"/>
        <v>0</v>
      </c>
      <c r="L642" s="2" t="s">
        <v>114</v>
      </c>
      <c r="M642" s="2" t="s">
        <v>114</v>
      </c>
    </row>
    <row r="643" spans="1:13">
      <c r="A643" s="2" t="s">
        <v>6285</v>
      </c>
      <c r="B643" s="4">
        <f t="shared" ref="B643:B706" si="50">TIMEVALUE(MID(A643,9,9))</f>
        <v>6.474537037037037E-2</v>
      </c>
      <c r="C643" s="3">
        <f t="shared" ref="C643:C706" si="51">B643-$B$2</f>
        <v>7.4537037037037054E-3</v>
      </c>
      <c r="D643" s="3">
        <f t="shared" si="49"/>
        <v>7.3726851851851835E-3</v>
      </c>
      <c r="F643" s="2">
        <v>129</v>
      </c>
      <c r="G643" s="2">
        <v>130</v>
      </c>
      <c r="H643" s="27">
        <f t="shared" ref="H643:H706" si="52">(F643+G643)/2</f>
        <v>129.5</v>
      </c>
      <c r="I643" s="35">
        <f t="shared" ref="I643:I706" si="53">(G643-F643)/F643</f>
        <v>7.7519379844961239E-3</v>
      </c>
      <c r="L643" s="2" t="s">
        <v>114</v>
      </c>
      <c r="M643" s="2" t="s">
        <v>114</v>
      </c>
    </row>
    <row r="644" spans="1:13">
      <c r="A644" s="2" t="s">
        <v>6286</v>
      </c>
      <c r="B644" s="4">
        <f t="shared" si="50"/>
        <v>6.475694444444445E-2</v>
      </c>
      <c r="C644" s="3">
        <f t="shared" si="51"/>
        <v>7.465277777777786E-3</v>
      </c>
      <c r="D644" s="3">
        <f t="shared" si="49"/>
        <v>7.384259259259264E-3</v>
      </c>
      <c r="F644" s="2">
        <v>129</v>
      </c>
      <c r="G644" s="2">
        <v>129</v>
      </c>
      <c r="H644" s="27">
        <f t="shared" si="52"/>
        <v>129</v>
      </c>
      <c r="I644" s="35">
        <f t="shared" si="53"/>
        <v>0</v>
      </c>
      <c r="L644" s="2" t="s">
        <v>114</v>
      </c>
      <c r="M644" s="2" t="s">
        <v>114</v>
      </c>
    </row>
    <row r="645" spans="1:13">
      <c r="A645" s="2" t="s">
        <v>6287</v>
      </c>
      <c r="B645" s="4">
        <f t="shared" si="50"/>
        <v>6.4768518518518517E-2</v>
      </c>
      <c r="C645" s="3">
        <f t="shared" si="51"/>
        <v>7.4768518518518526E-3</v>
      </c>
      <c r="D645" s="3">
        <f t="shared" si="49"/>
        <v>7.3958333333333307E-3</v>
      </c>
      <c r="F645" s="2">
        <v>129</v>
      </c>
      <c r="G645" s="2">
        <v>129</v>
      </c>
      <c r="H645" s="27">
        <f t="shared" si="52"/>
        <v>129</v>
      </c>
      <c r="I645" s="35">
        <f t="shared" si="53"/>
        <v>0</v>
      </c>
      <c r="L645" s="2" t="s">
        <v>114</v>
      </c>
      <c r="M645" s="2" t="s">
        <v>114</v>
      </c>
    </row>
    <row r="646" spans="1:13">
      <c r="A646" s="2" t="s">
        <v>6288</v>
      </c>
      <c r="B646" s="4">
        <f t="shared" si="50"/>
        <v>6.4780092592592597E-2</v>
      </c>
      <c r="C646" s="3">
        <f t="shared" si="51"/>
        <v>7.4884259259259331E-3</v>
      </c>
      <c r="D646" s="3">
        <f t="shared" si="49"/>
        <v>7.4074074074074112E-3</v>
      </c>
      <c r="F646" s="2">
        <v>129</v>
      </c>
      <c r="G646" s="2">
        <v>129</v>
      </c>
      <c r="H646" s="27">
        <f t="shared" si="52"/>
        <v>129</v>
      </c>
      <c r="I646" s="35">
        <f t="shared" si="53"/>
        <v>0</v>
      </c>
      <c r="L646" s="2" t="s">
        <v>114</v>
      </c>
      <c r="M646" s="2" t="s">
        <v>114</v>
      </c>
    </row>
    <row r="647" spans="1:13">
      <c r="A647" s="2" t="s">
        <v>6289</v>
      </c>
      <c r="B647" s="4">
        <f t="shared" si="50"/>
        <v>6.4791666666666664E-2</v>
      </c>
      <c r="C647" s="3">
        <f t="shared" si="51"/>
        <v>7.4999999999999997E-3</v>
      </c>
      <c r="D647" s="3">
        <f t="shared" si="49"/>
        <v>7.4189814814814778E-3</v>
      </c>
      <c r="F647" s="2">
        <v>129</v>
      </c>
      <c r="G647" s="2">
        <v>129</v>
      </c>
      <c r="H647" s="27">
        <f t="shared" si="52"/>
        <v>129</v>
      </c>
      <c r="I647" s="35">
        <f t="shared" si="53"/>
        <v>0</v>
      </c>
      <c r="L647" s="2" t="s">
        <v>114</v>
      </c>
      <c r="M647" s="2" t="s">
        <v>114</v>
      </c>
    </row>
    <row r="648" spans="1:13">
      <c r="A648" s="2" t="s">
        <v>6290</v>
      </c>
      <c r="B648" s="4">
        <f t="shared" si="50"/>
        <v>6.4803240740740745E-2</v>
      </c>
      <c r="C648" s="3">
        <f t="shared" si="51"/>
        <v>7.5115740740740802E-3</v>
      </c>
      <c r="D648" s="3">
        <f t="shared" si="49"/>
        <v>7.4305555555555583E-3</v>
      </c>
      <c r="F648" s="2">
        <v>129</v>
      </c>
      <c r="G648" s="2">
        <v>129</v>
      </c>
      <c r="H648" s="27">
        <f t="shared" si="52"/>
        <v>129</v>
      </c>
      <c r="I648" s="35">
        <f t="shared" si="53"/>
        <v>0</v>
      </c>
      <c r="L648" s="2" t="s">
        <v>114</v>
      </c>
      <c r="M648" s="2" t="s">
        <v>114</v>
      </c>
    </row>
    <row r="649" spans="1:13">
      <c r="A649" s="2" t="s">
        <v>6291</v>
      </c>
      <c r="B649" s="4">
        <f t="shared" si="50"/>
        <v>6.4814814814814811E-2</v>
      </c>
      <c r="C649" s="3">
        <f t="shared" si="51"/>
        <v>7.5231481481481469E-3</v>
      </c>
      <c r="D649" s="3">
        <f t="shared" si="49"/>
        <v>7.4421296296296249E-3</v>
      </c>
      <c r="F649" s="2">
        <v>129</v>
      </c>
      <c r="G649" s="2">
        <v>129</v>
      </c>
      <c r="H649" s="27">
        <f t="shared" si="52"/>
        <v>129</v>
      </c>
      <c r="I649" s="35">
        <f t="shared" si="53"/>
        <v>0</v>
      </c>
      <c r="L649" s="2" t="s">
        <v>114</v>
      </c>
      <c r="M649" s="2" t="s">
        <v>114</v>
      </c>
    </row>
    <row r="650" spans="1:13">
      <c r="A650" s="2" t="s">
        <v>6292</v>
      </c>
      <c r="B650" s="4">
        <f t="shared" si="50"/>
        <v>6.4826388888888892E-2</v>
      </c>
      <c r="C650" s="3">
        <f t="shared" si="51"/>
        <v>7.5347222222222274E-3</v>
      </c>
      <c r="D650" s="3">
        <f t="shared" ref="D650:D713" si="54">C650-$C$9</f>
        <v>7.4537037037037054E-3</v>
      </c>
      <c r="F650" s="2">
        <v>129</v>
      </c>
      <c r="G650" s="2">
        <v>130</v>
      </c>
      <c r="H650" s="27">
        <f t="shared" si="52"/>
        <v>129.5</v>
      </c>
      <c r="I650" s="35">
        <f t="shared" si="53"/>
        <v>7.7519379844961239E-3</v>
      </c>
      <c r="L650" s="2" t="s">
        <v>114</v>
      </c>
      <c r="M650" s="2" t="s">
        <v>114</v>
      </c>
    </row>
    <row r="651" spans="1:13">
      <c r="A651" s="2" t="s">
        <v>6293</v>
      </c>
      <c r="B651" s="4">
        <f t="shared" si="50"/>
        <v>6.4837962962962958E-2</v>
      </c>
      <c r="C651" s="3">
        <f t="shared" si="51"/>
        <v>7.546296296296294E-3</v>
      </c>
      <c r="D651" s="3">
        <f t="shared" si="54"/>
        <v>7.4652777777777721E-3</v>
      </c>
      <c r="F651" s="2">
        <v>129</v>
      </c>
      <c r="G651" s="2">
        <v>129</v>
      </c>
      <c r="H651" s="27">
        <f t="shared" si="52"/>
        <v>129</v>
      </c>
      <c r="I651" s="35">
        <f t="shared" si="53"/>
        <v>0</v>
      </c>
      <c r="L651" s="2" t="s">
        <v>114</v>
      </c>
      <c r="M651" s="2" t="s">
        <v>114</v>
      </c>
    </row>
    <row r="652" spans="1:13">
      <c r="A652" s="2" t="s">
        <v>6294</v>
      </c>
      <c r="B652" s="4">
        <f t="shared" si="50"/>
        <v>6.4849537037037039E-2</v>
      </c>
      <c r="C652" s="3">
        <f t="shared" si="51"/>
        <v>7.5578703703703745E-3</v>
      </c>
      <c r="D652" s="3">
        <f t="shared" si="54"/>
        <v>7.4768518518518526E-3</v>
      </c>
      <c r="F652" s="2">
        <v>129</v>
      </c>
      <c r="G652" s="2">
        <v>129</v>
      </c>
      <c r="H652" s="27">
        <f t="shared" si="52"/>
        <v>129</v>
      </c>
      <c r="I652" s="35">
        <f t="shared" si="53"/>
        <v>0</v>
      </c>
      <c r="L652" s="2" t="s">
        <v>114</v>
      </c>
      <c r="M652" s="2" t="s">
        <v>114</v>
      </c>
    </row>
    <row r="653" spans="1:13">
      <c r="A653" s="2" t="s">
        <v>6295</v>
      </c>
      <c r="B653" s="4">
        <f t="shared" si="50"/>
        <v>6.4861111111111105E-2</v>
      </c>
      <c r="C653" s="3">
        <f t="shared" si="51"/>
        <v>7.5694444444444411E-3</v>
      </c>
      <c r="D653" s="3">
        <f t="shared" si="54"/>
        <v>7.4884259259259192E-3</v>
      </c>
      <c r="F653" s="2">
        <v>129</v>
      </c>
      <c r="G653" s="2">
        <v>129</v>
      </c>
      <c r="H653" s="27">
        <f t="shared" si="52"/>
        <v>129</v>
      </c>
      <c r="I653" s="35">
        <f t="shared" si="53"/>
        <v>0</v>
      </c>
      <c r="L653" s="2" t="s">
        <v>114</v>
      </c>
      <c r="M653" s="2" t="s">
        <v>114</v>
      </c>
    </row>
    <row r="654" spans="1:13">
      <c r="A654" s="2" t="s">
        <v>6296</v>
      </c>
      <c r="B654" s="4">
        <f t="shared" si="50"/>
        <v>6.4872685185185186E-2</v>
      </c>
      <c r="C654" s="3">
        <f t="shared" si="51"/>
        <v>7.5810185185185217E-3</v>
      </c>
      <c r="D654" s="3">
        <f t="shared" si="54"/>
        <v>7.4999999999999997E-3</v>
      </c>
      <c r="F654" s="2">
        <v>129</v>
      </c>
      <c r="G654" s="2">
        <v>129</v>
      </c>
      <c r="H654" s="27">
        <f t="shared" si="52"/>
        <v>129</v>
      </c>
      <c r="I654" s="35">
        <f t="shared" si="53"/>
        <v>0</v>
      </c>
      <c r="L654" s="2" t="s">
        <v>114</v>
      </c>
      <c r="M654" s="2" t="s">
        <v>114</v>
      </c>
    </row>
    <row r="655" spans="1:13">
      <c r="A655" s="2" t="s">
        <v>6297</v>
      </c>
      <c r="B655" s="4">
        <f t="shared" si="50"/>
        <v>6.4884259259259253E-2</v>
      </c>
      <c r="C655" s="3">
        <f t="shared" si="51"/>
        <v>7.5925925925925883E-3</v>
      </c>
      <c r="D655" s="3">
        <f t="shared" si="54"/>
        <v>7.5115740740740664E-3</v>
      </c>
      <c r="F655" s="2">
        <v>129</v>
      </c>
      <c r="G655" s="2">
        <v>129</v>
      </c>
      <c r="H655" s="27">
        <f t="shared" si="52"/>
        <v>129</v>
      </c>
      <c r="I655" s="35">
        <f t="shared" si="53"/>
        <v>0</v>
      </c>
      <c r="L655" s="2" t="s">
        <v>114</v>
      </c>
      <c r="M655" s="2" t="s">
        <v>114</v>
      </c>
    </row>
    <row r="656" spans="1:13">
      <c r="A656" s="2" t="s">
        <v>6298</v>
      </c>
      <c r="B656" s="4">
        <f t="shared" si="50"/>
        <v>6.4895833333333333E-2</v>
      </c>
      <c r="C656" s="3">
        <f t="shared" si="51"/>
        <v>7.6041666666666688E-3</v>
      </c>
      <c r="D656" s="3">
        <f t="shared" si="54"/>
        <v>7.5231481481481469E-3</v>
      </c>
      <c r="F656" s="2">
        <v>129</v>
      </c>
      <c r="G656" s="2">
        <v>129</v>
      </c>
      <c r="H656" s="27">
        <f t="shared" si="52"/>
        <v>129</v>
      </c>
      <c r="I656" s="35">
        <f t="shared" si="53"/>
        <v>0</v>
      </c>
      <c r="L656" s="2" t="s">
        <v>114</v>
      </c>
      <c r="M656" s="2" t="s">
        <v>114</v>
      </c>
    </row>
    <row r="657" spans="1:13">
      <c r="A657" s="2" t="s">
        <v>6299</v>
      </c>
      <c r="B657" s="4">
        <f t="shared" si="50"/>
        <v>6.4907407407407414E-2</v>
      </c>
      <c r="C657" s="3">
        <f t="shared" si="51"/>
        <v>7.6157407407407493E-3</v>
      </c>
      <c r="D657" s="3">
        <f t="shared" si="54"/>
        <v>7.5347222222222274E-3</v>
      </c>
      <c r="F657" s="2">
        <v>129</v>
      </c>
      <c r="G657" s="2">
        <v>129</v>
      </c>
      <c r="H657" s="27">
        <f t="shared" si="52"/>
        <v>129</v>
      </c>
      <c r="I657" s="35">
        <f t="shared" si="53"/>
        <v>0</v>
      </c>
      <c r="L657" s="2" t="s">
        <v>114</v>
      </c>
      <c r="M657" s="2" t="s">
        <v>114</v>
      </c>
    </row>
    <row r="658" spans="1:13">
      <c r="A658" s="2" t="s">
        <v>6300</v>
      </c>
      <c r="B658" s="4">
        <f t="shared" si="50"/>
        <v>6.491898148148148E-2</v>
      </c>
      <c r="C658" s="3">
        <f t="shared" si="51"/>
        <v>7.6273148148148159E-3</v>
      </c>
      <c r="D658" s="3">
        <f t="shared" si="54"/>
        <v>7.546296296296294E-3</v>
      </c>
      <c r="F658" s="2">
        <v>129</v>
      </c>
      <c r="G658" s="2">
        <v>129</v>
      </c>
      <c r="H658" s="27">
        <f t="shared" si="52"/>
        <v>129</v>
      </c>
      <c r="I658" s="35">
        <f t="shared" si="53"/>
        <v>0</v>
      </c>
      <c r="L658" s="2" t="s">
        <v>114</v>
      </c>
      <c r="M658" s="2" t="s">
        <v>114</v>
      </c>
    </row>
    <row r="659" spans="1:13">
      <c r="A659" s="2" t="s">
        <v>6301</v>
      </c>
      <c r="B659" s="4">
        <f t="shared" si="50"/>
        <v>6.4930555555555561E-2</v>
      </c>
      <c r="C659" s="3">
        <f t="shared" si="51"/>
        <v>7.6388888888888964E-3</v>
      </c>
      <c r="D659" s="3">
        <f t="shared" si="54"/>
        <v>7.5578703703703745E-3</v>
      </c>
      <c r="F659" s="2">
        <v>129</v>
      </c>
      <c r="G659" s="2">
        <v>129</v>
      </c>
      <c r="H659" s="27">
        <f t="shared" si="52"/>
        <v>129</v>
      </c>
      <c r="I659" s="35">
        <f t="shared" si="53"/>
        <v>0</v>
      </c>
      <c r="L659" s="2" t="s">
        <v>114</v>
      </c>
      <c r="M659" s="2" t="s">
        <v>114</v>
      </c>
    </row>
    <row r="660" spans="1:13">
      <c r="A660" s="2" t="s">
        <v>6302</v>
      </c>
      <c r="B660" s="4">
        <f t="shared" si="50"/>
        <v>6.4942129629629627E-2</v>
      </c>
      <c r="C660" s="3">
        <f t="shared" si="51"/>
        <v>7.6504629629629631E-3</v>
      </c>
      <c r="D660" s="3">
        <f t="shared" si="54"/>
        <v>7.5694444444444411E-3</v>
      </c>
      <c r="F660" s="2">
        <v>129</v>
      </c>
      <c r="G660" s="2">
        <v>129</v>
      </c>
      <c r="H660" s="27">
        <f t="shared" si="52"/>
        <v>129</v>
      </c>
      <c r="I660" s="35">
        <f t="shared" si="53"/>
        <v>0</v>
      </c>
      <c r="L660" s="2" t="s">
        <v>114</v>
      </c>
      <c r="M660" s="2" t="s">
        <v>114</v>
      </c>
    </row>
    <row r="661" spans="1:13">
      <c r="A661" s="2" t="s">
        <v>6303</v>
      </c>
      <c r="B661" s="4">
        <f t="shared" si="50"/>
        <v>6.4953703703703708E-2</v>
      </c>
      <c r="C661" s="3">
        <f t="shared" si="51"/>
        <v>7.6620370370370436E-3</v>
      </c>
      <c r="D661" s="3">
        <f t="shared" si="54"/>
        <v>7.5810185185185217E-3</v>
      </c>
      <c r="F661" s="2">
        <v>129</v>
      </c>
      <c r="G661" s="2">
        <v>129</v>
      </c>
      <c r="H661" s="27">
        <f t="shared" si="52"/>
        <v>129</v>
      </c>
      <c r="I661" s="35">
        <f t="shared" si="53"/>
        <v>0</v>
      </c>
      <c r="L661" s="2" t="s">
        <v>114</v>
      </c>
      <c r="M661" s="2" t="s">
        <v>114</v>
      </c>
    </row>
    <row r="662" spans="1:13">
      <c r="A662" s="2" t="s">
        <v>6304</v>
      </c>
      <c r="B662" s="4">
        <f t="shared" si="50"/>
        <v>6.4965277777777775E-2</v>
      </c>
      <c r="C662" s="3">
        <f t="shared" si="51"/>
        <v>7.6736111111111102E-3</v>
      </c>
      <c r="D662" s="3">
        <f t="shared" si="54"/>
        <v>7.5925925925925883E-3</v>
      </c>
      <c r="F662" s="2">
        <v>129</v>
      </c>
      <c r="G662" s="2">
        <v>129</v>
      </c>
      <c r="H662" s="27">
        <f t="shared" si="52"/>
        <v>129</v>
      </c>
      <c r="I662" s="35">
        <f t="shared" si="53"/>
        <v>0</v>
      </c>
      <c r="L662" s="2" t="s">
        <v>114</v>
      </c>
      <c r="M662" s="2" t="s">
        <v>114</v>
      </c>
    </row>
    <row r="663" spans="1:13">
      <c r="A663" s="2" t="s">
        <v>6305</v>
      </c>
      <c r="B663" s="4">
        <f t="shared" si="50"/>
        <v>6.4976851851851855E-2</v>
      </c>
      <c r="C663" s="3">
        <f t="shared" si="51"/>
        <v>7.6851851851851907E-3</v>
      </c>
      <c r="D663" s="3">
        <f t="shared" si="54"/>
        <v>7.6041666666666688E-3</v>
      </c>
      <c r="F663" s="2">
        <v>129</v>
      </c>
      <c r="G663" s="2">
        <v>129</v>
      </c>
      <c r="H663" s="27">
        <f t="shared" si="52"/>
        <v>129</v>
      </c>
      <c r="I663" s="35">
        <f t="shared" si="53"/>
        <v>0</v>
      </c>
      <c r="L663" s="2" t="s">
        <v>114</v>
      </c>
      <c r="M663" s="2" t="s">
        <v>114</v>
      </c>
    </row>
    <row r="664" spans="1:13">
      <c r="A664" s="2" t="s">
        <v>6306</v>
      </c>
      <c r="B664" s="4">
        <f t="shared" si="50"/>
        <v>6.4988425925925922E-2</v>
      </c>
      <c r="C664" s="3">
        <f t="shared" si="51"/>
        <v>7.6967592592592574E-3</v>
      </c>
      <c r="D664" s="3">
        <f t="shared" si="54"/>
        <v>7.6157407407407354E-3</v>
      </c>
      <c r="F664" s="2">
        <v>129</v>
      </c>
      <c r="G664" s="2">
        <v>129</v>
      </c>
      <c r="H664" s="27">
        <f t="shared" si="52"/>
        <v>129</v>
      </c>
      <c r="I664" s="35">
        <f t="shared" si="53"/>
        <v>0</v>
      </c>
      <c r="L664" s="2" t="s">
        <v>114</v>
      </c>
      <c r="M664" s="2" t="s">
        <v>114</v>
      </c>
    </row>
    <row r="665" spans="1:13">
      <c r="A665" s="2" t="s">
        <v>6307</v>
      </c>
      <c r="B665" s="4">
        <f t="shared" si="50"/>
        <v>6.5000000000000002E-2</v>
      </c>
      <c r="C665" s="3">
        <f t="shared" si="51"/>
        <v>7.7083333333333379E-3</v>
      </c>
      <c r="D665" s="3">
        <f t="shared" si="54"/>
        <v>7.6273148148148159E-3</v>
      </c>
      <c r="F665" s="2">
        <v>129</v>
      </c>
      <c r="G665" s="2">
        <v>129</v>
      </c>
      <c r="H665" s="27">
        <f t="shared" si="52"/>
        <v>129</v>
      </c>
      <c r="I665" s="35">
        <f t="shared" si="53"/>
        <v>0</v>
      </c>
      <c r="L665" s="2" t="s">
        <v>114</v>
      </c>
      <c r="M665" s="2" t="s">
        <v>114</v>
      </c>
    </row>
    <row r="666" spans="1:13">
      <c r="A666" s="2" t="s">
        <v>6308</v>
      </c>
      <c r="B666" s="4">
        <f t="shared" si="50"/>
        <v>6.5011574074074069E-2</v>
      </c>
      <c r="C666" s="3">
        <f t="shared" si="51"/>
        <v>7.7199074074074045E-3</v>
      </c>
      <c r="D666" s="3">
        <f t="shared" si="54"/>
        <v>7.6388888888888826E-3</v>
      </c>
      <c r="F666" s="2">
        <v>128</v>
      </c>
      <c r="G666" s="2">
        <v>126</v>
      </c>
      <c r="H666" s="27">
        <f t="shared" si="52"/>
        <v>127</v>
      </c>
      <c r="I666" s="35">
        <f t="shared" si="53"/>
        <v>-1.5625E-2</v>
      </c>
      <c r="L666" s="2" t="s">
        <v>114</v>
      </c>
      <c r="M666" s="2" t="s">
        <v>114</v>
      </c>
    </row>
    <row r="667" spans="1:13">
      <c r="A667" s="2" t="s">
        <v>6309</v>
      </c>
      <c r="B667" s="4">
        <f t="shared" si="50"/>
        <v>6.5023148148148149E-2</v>
      </c>
      <c r="C667" s="3">
        <f t="shared" si="51"/>
        <v>7.731481481481485E-3</v>
      </c>
      <c r="D667" s="3">
        <f t="shared" si="54"/>
        <v>7.6504629629629631E-3</v>
      </c>
      <c r="F667" s="2">
        <v>76</v>
      </c>
      <c r="G667" s="2">
        <v>72</v>
      </c>
      <c r="H667" s="27">
        <f t="shared" si="52"/>
        <v>74</v>
      </c>
      <c r="I667" s="35">
        <f t="shared" si="53"/>
        <v>-5.2631578947368418E-2</v>
      </c>
      <c r="L667" s="2" t="s">
        <v>114</v>
      </c>
      <c r="M667" s="2" t="s">
        <v>114</v>
      </c>
    </row>
    <row r="668" spans="1:13">
      <c r="A668" s="2" t="s">
        <v>6310</v>
      </c>
      <c r="B668" s="4">
        <f t="shared" si="50"/>
        <v>6.5034722222222216E-2</v>
      </c>
      <c r="C668" s="3">
        <f t="shared" si="51"/>
        <v>7.7430555555555516E-3</v>
      </c>
      <c r="D668" s="3">
        <f t="shared" si="54"/>
        <v>7.6620370370370297E-3</v>
      </c>
      <c r="F668" s="2">
        <v>42</v>
      </c>
      <c r="G668" s="2">
        <v>39</v>
      </c>
      <c r="H668" s="27">
        <f t="shared" si="52"/>
        <v>40.5</v>
      </c>
      <c r="I668" s="35">
        <f t="shared" si="53"/>
        <v>-7.1428571428571425E-2</v>
      </c>
      <c r="L668" s="2" t="s">
        <v>114</v>
      </c>
      <c r="M668" s="2" t="s">
        <v>114</v>
      </c>
    </row>
    <row r="669" spans="1:13">
      <c r="A669" s="2" t="s">
        <v>6311</v>
      </c>
      <c r="B669" s="4">
        <f t="shared" si="50"/>
        <v>6.5057870370370377E-2</v>
      </c>
      <c r="C669" s="3">
        <f t="shared" si="51"/>
        <v>7.7662037037037127E-3</v>
      </c>
      <c r="D669" s="3">
        <f t="shared" si="54"/>
        <v>7.6851851851851907E-3</v>
      </c>
      <c r="F669" s="2">
        <v>37</v>
      </c>
      <c r="G669" s="2">
        <v>36</v>
      </c>
      <c r="H669" s="27">
        <f t="shared" si="52"/>
        <v>36.5</v>
      </c>
      <c r="I669" s="35">
        <f t="shared" si="53"/>
        <v>-2.7027027027027029E-2</v>
      </c>
      <c r="L669" s="2" t="s">
        <v>114</v>
      </c>
      <c r="M669" s="2" t="s">
        <v>114</v>
      </c>
    </row>
    <row r="670" spans="1:13">
      <c r="A670" s="2" t="s">
        <v>6312</v>
      </c>
      <c r="B670" s="4">
        <f t="shared" si="50"/>
        <v>6.5069444444444444E-2</v>
      </c>
      <c r="C670" s="3">
        <f t="shared" si="51"/>
        <v>7.7777777777777793E-3</v>
      </c>
      <c r="D670" s="3">
        <f t="shared" si="54"/>
        <v>7.6967592592592574E-3</v>
      </c>
      <c r="F670" s="2">
        <v>36</v>
      </c>
      <c r="G670" s="2">
        <v>35</v>
      </c>
      <c r="H670" s="27">
        <f t="shared" si="52"/>
        <v>35.5</v>
      </c>
      <c r="I670" s="35">
        <f t="shared" si="53"/>
        <v>-2.7777777777777776E-2</v>
      </c>
      <c r="L670" s="2" t="s">
        <v>114</v>
      </c>
      <c r="M670" s="2" t="s">
        <v>114</v>
      </c>
    </row>
    <row r="671" spans="1:13">
      <c r="A671" s="2" t="s">
        <v>6313</v>
      </c>
      <c r="B671" s="4">
        <f t="shared" si="50"/>
        <v>6.5081018518518524E-2</v>
      </c>
      <c r="C671" s="3">
        <f t="shared" si="51"/>
        <v>7.7893518518518598E-3</v>
      </c>
      <c r="D671" s="3">
        <f t="shared" si="54"/>
        <v>7.7083333333333379E-3</v>
      </c>
      <c r="F671" s="2">
        <v>35</v>
      </c>
      <c r="G671" s="2">
        <v>34</v>
      </c>
      <c r="H671" s="27">
        <f t="shared" si="52"/>
        <v>34.5</v>
      </c>
      <c r="I671" s="35">
        <f t="shared" si="53"/>
        <v>-2.8571428571428571E-2</v>
      </c>
      <c r="L671" s="2" t="s">
        <v>114</v>
      </c>
      <c r="M671" s="2" t="s">
        <v>114</v>
      </c>
    </row>
    <row r="672" spans="1:13">
      <c r="A672" s="2" t="s">
        <v>6314</v>
      </c>
      <c r="B672" s="4">
        <f t="shared" si="50"/>
        <v>6.5092592592592591E-2</v>
      </c>
      <c r="C672" s="3">
        <f t="shared" si="51"/>
        <v>7.8009259259259264E-3</v>
      </c>
      <c r="D672" s="3">
        <f t="shared" si="54"/>
        <v>7.7199074074074045E-3</v>
      </c>
      <c r="F672" s="2">
        <v>35</v>
      </c>
      <c r="G672" s="2">
        <v>34</v>
      </c>
      <c r="H672" s="27">
        <f t="shared" si="52"/>
        <v>34.5</v>
      </c>
      <c r="I672" s="35">
        <f t="shared" si="53"/>
        <v>-2.8571428571428571E-2</v>
      </c>
      <c r="L672" s="2" t="s">
        <v>114</v>
      </c>
      <c r="M672" s="2" t="s">
        <v>114</v>
      </c>
    </row>
    <row r="673" spans="1:13">
      <c r="A673" s="2" t="s">
        <v>6315</v>
      </c>
      <c r="B673" s="4">
        <f t="shared" si="50"/>
        <v>6.5104166666666671E-2</v>
      </c>
      <c r="C673" s="3">
        <f t="shared" si="51"/>
        <v>7.8125000000000069E-3</v>
      </c>
      <c r="D673" s="3">
        <f t="shared" si="54"/>
        <v>7.731481481481485E-3</v>
      </c>
      <c r="F673" s="2">
        <v>35</v>
      </c>
      <c r="G673" s="2">
        <v>33</v>
      </c>
      <c r="H673" s="27">
        <f t="shared" si="52"/>
        <v>34</v>
      </c>
      <c r="I673" s="35">
        <f t="shared" si="53"/>
        <v>-5.7142857142857141E-2</v>
      </c>
      <c r="L673" s="2" t="s">
        <v>114</v>
      </c>
      <c r="M673" s="2" t="s">
        <v>114</v>
      </c>
    </row>
    <row r="674" spans="1:13">
      <c r="A674" s="2" t="s">
        <v>6316</v>
      </c>
      <c r="B674" s="4">
        <f t="shared" si="50"/>
        <v>6.5115740740740738E-2</v>
      </c>
      <c r="C674" s="3">
        <f t="shared" si="51"/>
        <v>7.8240740740740736E-3</v>
      </c>
      <c r="D674" s="3">
        <f t="shared" si="54"/>
        <v>7.7430555555555516E-3</v>
      </c>
      <c r="F674" s="2">
        <v>34</v>
      </c>
      <c r="G674" s="2">
        <v>33</v>
      </c>
      <c r="H674" s="27">
        <f t="shared" si="52"/>
        <v>33.5</v>
      </c>
      <c r="I674" s="35">
        <f t="shared" si="53"/>
        <v>-2.9411764705882353E-2</v>
      </c>
      <c r="L674" s="2" t="s">
        <v>114</v>
      </c>
      <c r="M674" s="2" t="s">
        <v>114</v>
      </c>
    </row>
    <row r="675" spans="1:13">
      <c r="A675" s="2" t="s">
        <v>6317</v>
      </c>
      <c r="B675" s="4">
        <f t="shared" si="50"/>
        <v>6.5127314814814818E-2</v>
      </c>
      <c r="C675" s="3">
        <f t="shared" si="51"/>
        <v>7.8356481481481541E-3</v>
      </c>
      <c r="D675" s="3">
        <f t="shared" si="54"/>
        <v>7.7546296296296321E-3</v>
      </c>
      <c r="F675" s="2">
        <v>34</v>
      </c>
      <c r="G675" s="2">
        <v>33</v>
      </c>
      <c r="H675" s="27">
        <f t="shared" si="52"/>
        <v>33.5</v>
      </c>
      <c r="I675" s="35">
        <f t="shared" si="53"/>
        <v>-2.9411764705882353E-2</v>
      </c>
      <c r="L675" s="2" t="s">
        <v>114</v>
      </c>
      <c r="M675" s="2" t="s">
        <v>114</v>
      </c>
    </row>
    <row r="676" spans="1:13">
      <c r="A676" s="2" t="s">
        <v>6318</v>
      </c>
      <c r="B676" s="4">
        <f t="shared" si="50"/>
        <v>6.5138888888888885E-2</v>
      </c>
      <c r="C676" s="3">
        <f t="shared" si="51"/>
        <v>7.8472222222222207E-3</v>
      </c>
      <c r="D676" s="3">
        <f t="shared" si="54"/>
        <v>7.7662037037036988E-3</v>
      </c>
      <c r="F676" s="2">
        <v>34</v>
      </c>
      <c r="G676" s="2">
        <v>33</v>
      </c>
      <c r="H676" s="27">
        <f t="shared" si="52"/>
        <v>33.5</v>
      </c>
      <c r="I676" s="35">
        <f t="shared" si="53"/>
        <v>-2.9411764705882353E-2</v>
      </c>
      <c r="L676" s="2" t="s">
        <v>114</v>
      </c>
      <c r="M676" s="2" t="s">
        <v>114</v>
      </c>
    </row>
    <row r="677" spans="1:13">
      <c r="A677" s="2" t="s">
        <v>6319</v>
      </c>
      <c r="B677" s="4">
        <f t="shared" si="50"/>
        <v>6.5150462962962966E-2</v>
      </c>
      <c r="C677" s="3">
        <f t="shared" si="51"/>
        <v>7.8587962962963012E-3</v>
      </c>
      <c r="D677" s="3">
        <f t="shared" si="54"/>
        <v>7.7777777777777793E-3</v>
      </c>
      <c r="F677" s="2">
        <v>34</v>
      </c>
      <c r="G677" s="2">
        <v>32</v>
      </c>
      <c r="H677" s="27">
        <f t="shared" si="52"/>
        <v>33</v>
      </c>
      <c r="I677" s="35">
        <f t="shared" si="53"/>
        <v>-5.8823529411764705E-2</v>
      </c>
      <c r="L677" s="2" t="s">
        <v>114</v>
      </c>
      <c r="M677" s="2" t="s">
        <v>114</v>
      </c>
    </row>
    <row r="678" spans="1:13">
      <c r="A678" s="2" t="s">
        <v>6320</v>
      </c>
      <c r="B678" s="4">
        <f t="shared" si="50"/>
        <v>6.5162037037037032E-2</v>
      </c>
      <c r="C678" s="3">
        <f t="shared" si="51"/>
        <v>7.8703703703703679E-3</v>
      </c>
      <c r="D678" s="3">
        <f t="shared" si="54"/>
        <v>7.7893518518518459E-3</v>
      </c>
      <c r="F678" s="2">
        <v>33</v>
      </c>
      <c r="G678" s="2">
        <v>32</v>
      </c>
      <c r="H678" s="27">
        <f t="shared" si="52"/>
        <v>32.5</v>
      </c>
      <c r="I678" s="35">
        <f t="shared" si="53"/>
        <v>-3.0303030303030304E-2</v>
      </c>
      <c r="L678" s="2" t="s">
        <v>114</v>
      </c>
      <c r="M678" s="2" t="s">
        <v>114</v>
      </c>
    </row>
    <row r="679" spans="1:13">
      <c r="A679" s="2" t="s">
        <v>6321</v>
      </c>
      <c r="B679" s="4">
        <f t="shared" si="50"/>
        <v>6.5173611111111113E-2</v>
      </c>
      <c r="C679" s="3">
        <f t="shared" si="51"/>
        <v>7.8819444444444484E-3</v>
      </c>
      <c r="D679" s="3">
        <f t="shared" si="54"/>
        <v>7.8009259259259264E-3</v>
      </c>
      <c r="F679" s="2">
        <v>33</v>
      </c>
      <c r="G679" s="2">
        <v>32</v>
      </c>
      <c r="H679" s="27">
        <f t="shared" si="52"/>
        <v>32.5</v>
      </c>
      <c r="I679" s="35">
        <f t="shared" si="53"/>
        <v>-3.0303030303030304E-2</v>
      </c>
      <c r="L679" s="2" t="s">
        <v>114</v>
      </c>
      <c r="M679" s="2" t="s">
        <v>114</v>
      </c>
    </row>
    <row r="680" spans="1:13">
      <c r="A680" s="2" t="s">
        <v>6322</v>
      </c>
      <c r="B680" s="4">
        <f t="shared" si="50"/>
        <v>6.5185185185185179E-2</v>
      </c>
      <c r="C680" s="3">
        <f t="shared" si="51"/>
        <v>7.893518518518515E-3</v>
      </c>
      <c r="D680" s="3">
        <f t="shared" si="54"/>
        <v>7.8124999999999931E-3</v>
      </c>
      <c r="F680" s="2">
        <v>33</v>
      </c>
      <c r="G680" s="2">
        <v>32</v>
      </c>
      <c r="H680" s="27">
        <f t="shared" si="52"/>
        <v>32.5</v>
      </c>
      <c r="I680" s="35">
        <f t="shared" si="53"/>
        <v>-3.0303030303030304E-2</v>
      </c>
      <c r="L680" s="2" t="s">
        <v>114</v>
      </c>
      <c r="M680" s="2" t="s">
        <v>114</v>
      </c>
    </row>
    <row r="681" spans="1:13">
      <c r="A681" s="2" t="s">
        <v>6323</v>
      </c>
      <c r="B681" s="4">
        <f t="shared" si="50"/>
        <v>6.519675925925926E-2</v>
      </c>
      <c r="C681" s="3">
        <f t="shared" si="51"/>
        <v>7.9050925925925955E-3</v>
      </c>
      <c r="D681" s="3">
        <f t="shared" si="54"/>
        <v>7.8240740740740736E-3</v>
      </c>
      <c r="F681" s="2">
        <v>33</v>
      </c>
      <c r="G681" s="2">
        <v>32</v>
      </c>
      <c r="H681" s="27">
        <f t="shared" si="52"/>
        <v>32.5</v>
      </c>
      <c r="I681" s="35">
        <f t="shared" si="53"/>
        <v>-3.0303030303030304E-2</v>
      </c>
      <c r="L681" s="2" t="s">
        <v>114</v>
      </c>
      <c r="M681" s="2" t="s">
        <v>114</v>
      </c>
    </row>
    <row r="682" spans="1:13">
      <c r="A682" s="2" t="s">
        <v>6324</v>
      </c>
      <c r="B682" s="4">
        <f t="shared" si="50"/>
        <v>6.5208333333333326E-2</v>
      </c>
      <c r="C682" s="3">
        <f t="shared" si="51"/>
        <v>7.9166666666666621E-3</v>
      </c>
      <c r="D682" s="3">
        <f t="shared" si="54"/>
        <v>7.8356481481481402E-3</v>
      </c>
      <c r="F682" s="2">
        <v>33</v>
      </c>
      <c r="G682" s="2">
        <v>32</v>
      </c>
      <c r="H682" s="27">
        <f t="shared" si="52"/>
        <v>32.5</v>
      </c>
      <c r="I682" s="35">
        <f t="shared" si="53"/>
        <v>-3.0303030303030304E-2</v>
      </c>
      <c r="L682" s="2" t="s">
        <v>114</v>
      </c>
      <c r="M682" s="2" t="s">
        <v>114</v>
      </c>
    </row>
    <row r="683" spans="1:13">
      <c r="A683" s="2" t="s">
        <v>6325</v>
      </c>
      <c r="B683" s="4">
        <f t="shared" si="50"/>
        <v>6.5219907407407407E-2</v>
      </c>
      <c r="C683" s="3">
        <f t="shared" si="51"/>
        <v>7.9282407407407426E-3</v>
      </c>
      <c r="D683" s="3">
        <f t="shared" si="54"/>
        <v>7.8472222222222207E-3</v>
      </c>
      <c r="F683" s="2">
        <v>33</v>
      </c>
      <c r="G683" s="2">
        <v>32</v>
      </c>
      <c r="H683" s="27">
        <f t="shared" si="52"/>
        <v>32.5</v>
      </c>
      <c r="I683" s="35">
        <f t="shared" si="53"/>
        <v>-3.0303030303030304E-2</v>
      </c>
      <c r="L683" s="2" t="s">
        <v>114</v>
      </c>
      <c r="M683" s="2" t="s">
        <v>114</v>
      </c>
    </row>
    <row r="684" spans="1:13">
      <c r="A684" s="2" t="s">
        <v>6326</v>
      </c>
      <c r="B684" s="4">
        <f t="shared" si="50"/>
        <v>6.5231481481481488E-2</v>
      </c>
      <c r="C684" s="3">
        <f t="shared" si="51"/>
        <v>7.9398148148148232E-3</v>
      </c>
      <c r="D684" s="3">
        <f t="shared" si="54"/>
        <v>7.8587962962963012E-3</v>
      </c>
      <c r="F684" s="2">
        <v>33</v>
      </c>
      <c r="G684" s="2">
        <v>31</v>
      </c>
      <c r="H684" s="27">
        <f t="shared" si="52"/>
        <v>32</v>
      </c>
      <c r="I684" s="35">
        <f t="shared" si="53"/>
        <v>-6.0606060606060608E-2</v>
      </c>
      <c r="L684" s="2" t="s">
        <v>114</v>
      </c>
      <c r="M684" s="2" t="s">
        <v>114</v>
      </c>
    </row>
    <row r="685" spans="1:13">
      <c r="A685" s="2" t="s">
        <v>6327</v>
      </c>
      <c r="B685" s="4">
        <f t="shared" si="50"/>
        <v>6.5243055555555554E-2</v>
      </c>
      <c r="C685" s="3">
        <f t="shared" si="51"/>
        <v>7.9513888888888898E-3</v>
      </c>
      <c r="D685" s="3">
        <f t="shared" si="54"/>
        <v>7.8703703703703679E-3</v>
      </c>
      <c r="F685" s="2">
        <v>33</v>
      </c>
      <c r="G685" s="2">
        <v>31</v>
      </c>
      <c r="H685" s="27">
        <f t="shared" si="52"/>
        <v>32</v>
      </c>
      <c r="I685" s="35">
        <f t="shared" si="53"/>
        <v>-6.0606060606060608E-2</v>
      </c>
      <c r="L685" s="2" t="s">
        <v>114</v>
      </c>
      <c r="M685" s="2" t="s">
        <v>114</v>
      </c>
    </row>
    <row r="686" spans="1:13">
      <c r="A686" s="2" t="s">
        <v>6328</v>
      </c>
      <c r="B686" s="4">
        <f t="shared" si="50"/>
        <v>6.5254629629629635E-2</v>
      </c>
      <c r="C686" s="3">
        <f t="shared" si="51"/>
        <v>7.9629629629629703E-3</v>
      </c>
      <c r="D686" s="3">
        <f t="shared" si="54"/>
        <v>7.8819444444444484E-3</v>
      </c>
      <c r="F686" s="2">
        <v>33</v>
      </c>
      <c r="G686" s="2">
        <v>32</v>
      </c>
      <c r="H686" s="27">
        <f t="shared" si="52"/>
        <v>32.5</v>
      </c>
      <c r="I686" s="35">
        <f t="shared" si="53"/>
        <v>-3.0303030303030304E-2</v>
      </c>
      <c r="L686" s="2" t="s">
        <v>114</v>
      </c>
      <c r="M686" s="2" t="s">
        <v>114</v>
      </c>
    </row>
    <row r="687" spans="1:13">
      <c r="A687" s="2" t="s">
        <v>6329</v>
      </c>
      <c r="B687" s="4">
        <f t="shared" si="50"/>
        <v>6.5266203703703701E-2</v>
      </c>
      <c r="C687" s="3">
        <f t="shared" si="51"/>
        <v>7.9745370370370369E-3</v>
      </c>
      <c r="D687" s="3">
        <f t="shared" si="54"/>
        <v>7.893518518518515E-3</v>
      </c>
      <c r="F687" s="2">
        <v>32</v>
      </c>
      <c r="G687" s="2">
        <v>31</v>
      </c>
      <c r="H687" s="27">
        <f t="shared" si="52"/>
        <v>31.5</v>
      </c>
      <c r="I687" s="35">
        <f t="shared" si="53"/>
        <v>-3.125E-2</v>
      </c>
      <c r="L687" s="2" t="s">
        <v>114</v>
      </c>
      <c r="M687" s="2" t="s">
        <v>114</v>
      </c>
    </row>
    <row r="688" spans="1:13">
      <c r="A688" s="2" t="s">
        <v>6330</v>
      </c>
      <c r="B688" s="4">
        <f t="shared" si="50"/>
        <v>6.5277777777777782E-2</v>
      </c>
      <c r="C688" s="3">
        <f t="shared" si="51"/>
        <v>7.9861111111111174E-3</v>
      </c>
      <c r="D688" s="3">
        <f t="shared" si="54"/>
        <v>7.9050925925925955E-3</v>
      </c>
      <c r="F688" s="2">
        <v>32</v>
      </c>
      <c r="G688" s="2">
        <v>31</v>
      </c>
      <c r="H688" s="27">
        <f t="shared" si="52"/>
        <v>31.5</v>
      </c>
      <c r="I688" s="35">
        <f t="shared" si="53"/>
        <v>-3.125E-2</v>
      </c>
      <c r="L688" s="2" t="s">
        <v>114</v>
      </c>
      <c r="M688" s="2" t="s">
        <v>114</v>
      </c>
    </row>
    <row r="689" spans="1:13">
      <c r="A689" s="2" t="s">
        <v>6331</v>
      </c>
      <c r="B689" s="4">
        <f t="shared" si="50"/>
        <v>6.5289351851851848E-2</v>
      </c>
      <c r="C689" s="3">
        <f t="shared" si="51"/>
        <v>7.9976851851851841E-3</v>
      </c>
      <c r="D689" s="3">
        <f t="shared" si="54"/>
        <v>7.9166666666666621E-3</v>
      </c>
      <c r="F689" s="2">
        <v>32</v>
      </c>
      <c r="G689" s="2">
        <v>31</v>
      </c>
      <c r="H689" s="27">
        <f t="shared" si="52"/>
        <v>31.5</v>
      </c>
      <c r="I689" s="35">
        <f t="shared" si="53"/>
        <v>-3.125E-2</v>
      </c>
      <c r="L689" s="2" t="s">
        <v>114</v>
      </c>
      <c r="M689" s="2" t="s">
        <v>114</v>
      </c>
    </row>
    <row r="690" spans="1:13">
      <c r="A690" s="2" t="s">
        <v>6332</v>
      </c>
      <c r="B690" s="4">
        <f t="shared" si="50"/>
        <v>6.5300925925925929E-2</v>
      </c>
      <c r="C690" s="3">
        <f t="shared" si="51"/>
        <v>8.0092592592592646E-3</v>
      </c>
      <c r="D690" s="3">
        <f t="shared" si="54"/>
        <v>7.9282407407407426E-3</v>
      </c>
      <c r="F690" s="2">
        <v>32</v>
      </c>
      <c r="G690" s="2">
        <v>31</v>
      </c>
      <c r="H690" s="27">
        <f t="shared" si="52"/>
        <v>31.5</v>
      </c>
      <c r="I690" s="35">
        <f t="shared" si="53"/>
        <v>-3.125E-2</v>
      </c>
      <c r="L690" s="2" t="s">
        <v>114</v>
      </c>
      <c r="M690" s="2" t="s">
        <v>114</v>
      </c>
    </row>
    <row r="691" spans="1:13">
      <c r="A691" s="2" t="s">
        <v>6333</v>
      </c>
      <c r="B691" s="4">
        <f t="shared" si="50"/>
        <v>6.5312499999999996E-2</v>
      </c>
      <c r="C691" s="3">
        <f t="shared" si="51"/>
        <v>8.0208333333333312E-3</v>
      </c>
      <c r="D691" s="3">
        <f t="shared" si="54"/>
        <v>7.9398148148148093E-3</v>
      </c>
      <c r="F691" s="2">
        <v>43</v>
      </c>
      <c r="G691" s="2">
        <v>31</v>
      </c>
      <c r="H691" s="27">
        <f t="shared" si="52"/>
        <v>37</v>
      </c>
      <c r="I691" s="35">
        <f t="shared" si="53"/>
        <v>-0.27906976744186046</v>
      </c>
      <c r="L691" s="2" t="s">
        <v>114</v>
      </c>
      <c r="M691" s="2" t="s">
        <v>114</v>
      </c>
    </row>
    <row r="692" spans="1:13">
      <c r="A692" s="2" t="s">
        <v>6334</v>
      </c>
      <c r="B692" s="4">
        <f t="shared" si="50"/>
        <v>6.5324074074074076E-2</v>
      </c>
      <c r="C692" s="3">
        <f t="shared" si="51"/>
        <v>8.0324074074074117E-3</v>
      </c>
      <c r="D692" s="3">
        <f t="shared" si="54"/>
        <v>7.9513888888888898E-3</v>
      </c>
      <c r="F692" s="2">
        <v>-226</v>
      </c>
      <c r="G692" s="2">
        <v>31</v>
      </c>
      <c r="H692" s="27">
        <f t="shared" si="52"/>
        <v>-97.5</v>
      </c>
      <c r="I692" s="35">
        <f t="shared" si="53"/>
        <v>-1.1371681415929205</v>
      </c>
      <c r="L692" s="2" t="s">
        <v>114</v>
      </c>
      <c r="M692" s="2" t="s">
        <v>114</v>
      </c>
    </row>
    <row r="693" spans="1:13">
      <c r="A693" s="2" t="s">
        <v>6335</v>
      </c>
      <c r="B693" s="4">
        <f t="shared" si="50"/>
        <v>6.5335648148148143E-2</v>
      </c>
      <c r="C693" s="3">
        <f t="shared" si="51"/>
        <v>8.0439814814814783E-3</v>
      </c>
      <c r="D693" s="3">
        <f t="shared" si="54"/>
        <v>7.9629629629629564E-3</v>
      </c>
      <c r="F693" s="2">
        <v>-253</v>
      </c>
      <c r="G693" s="2">
        <v>31</v>
      </c>
      <c r="H693" s="27">
        <f t="shared" si="52"/>
        <v>-111</v>
      </c>
      <c r="I693" s="35">
        <f t="shared" si="53"/>
        <v>-1.1225296442687747</v>
      </c>
      <c r="L693" s="2" t="s">
        <v>114</v>
      </c>
      <c r="M693" s="2" t="s">
        <v>114</v>
      </c>
    </row>
    <row r="694" spans="1:13">
      <c r="A694" s="2" t="s">
        <v>6336</v>
      </c>
      <c r="B694" s="4">
        <f t="shared" si="50"/>
        <v>6.5347222222222223E-2</v>
      </c>
      <c r="C694" s="3">
        <f t="shared" si="51"/>
        <v>8.0555555555555589E-3</v>
      </c>
      <c r="D694" s="3">
        <f t="shared" si="54"/>
        <v>7.9745370370370369E-3</v>
      </c>
      <c r="F694" s="2">
        <v>-253</v>
      </c>
      <c r="G694" s="2">
        <v>31</v>
      </c>
      <c r="H694" s="27">
        <f t="shared" si="52"/>
        <v>-111</v>
      </c>
      <c r="I694" s="35">
        <f t="shared" si="53"/>
        <v>-1.1225296442687747</v>
      </c>
      <c r="L694" s="2" t="s">
        <v>114</v>
      </c>
      <c r="M694" s="2" t="s">
        <v>114</v>
      </c>
    </row>
    <row r="695" spans="1:13">
      <c r="A695" s="2" t="s">
        <v>6337</v>
      </c>
      <c r="B695" s="4">
        <f t="shared" si="50"/>
        <v>6.535879629629629E-2</v>
      </c>
      <c r="C695" s="3">
        <f t="shared" si="51"/>
        <v>8.0671296296296255E-3</v>
      </c>
      <c r="D695" s="3">
        <f t="shared" si="54"/>
        <v>7.9861111111111036E-3</v>
      </c>
      <c r="F695" s="2">
        <v>-253</v>
      </c>
      <c r="G695" s="2">
        <v>31</v>
      </c>
      <c r="H695" s="27">
        <f t="shared" si="52"/>
        <v>-111</v>
      </c>
      <c r="I695" s="35">
        <f t="shared" si="53"/>
        <v>-1.1225296442687747</v>
      </c>
      <c r="L695" s="2" t="s">
        <v>114</v>
      </c>
      <c r="M695" s="2" t="s">
        <v>114</v>
      </c>
    </row>
    <row r="696" spans="1:13">
      <c r="A696" s="2" t="s">
        <v>6338</v>
      </c>
      <c r="B696" s="4">
        <f t="shared" si="50"/>
        <v>6.537037037037037E-2</v>
      </c>
      <c r="C696" s="3">
        <f t="shared" si="51"/>
        <v>8.078703703703706E-3</v>
      </c>
      <c r="D696" s="3">
        <f t="shared" si="54"/>
        <v>7.9976851851851841E-3</v>
      </c>
      <c r="F696" s="2">
        <v>-253</v>
      </c>
      <c r="G696" s="2">
        <v>34</v>
      </c>
      <c r="H696" s="27">
        <f t="shared" si="52"/>
        <v>-109.5</v>
      </c>
      <c r="I696" s="35">
        <f t="shared" si="53"/>
        <v>-1.134387351778656</v>
      </c>
      <c r="L696" s="2" t="s">
        <v>114</v>
      </c>
      <c r="M696" s="2" t="s">
        <v>114</v>
      </c>
    </row>
    <row r="697" spans="1:13">
      <c r="A697" s="2" t="s">
        <v>6339</v>
      </c>
      <c r="B697" s="4">
        <f t="shared" si="50"/>
        <v>6.5381944444444451E-2</v>
      </c>
      <c r="C697" s="3">
        <f t="shared" si="51"/>
        <v>8.0902777777777865E-3</v>
      </c>
      <c r="D697" s="3">
        <f t="shared" si="54"/>
        <v>8.0092592592592646E-3</v>
      </c>
      <c r="F697" s="2">
        <v>-253</v>
      </c>
      <c r="G697" s="2">
        <v>32</v>
      </c>
      <c r="H697" s="27">
        <f t="shared" si="52"/>
        <v>-110.5</v>
      </c>
      <c r="I697" s="35">
        <f t="shared" si="53"/>
        <v>-1.1264822134387351</v>
      </c>
      <c r="L697" s="2" t="s">
        <v>114</v>
      </c>
      <c r="M697" s="2" t="s">
        <v>114</v>
      </c>
    </row>
    <row r="698" spans="1:13">
      <c r="A698" s="2" t="s">
        <v>6340</v>
      </c>
      <c r="B698" s="4">
        <f t="shared" si="50"/>
        <v>6.5393518518518517E-2</v>
      </c>
      <c r="C698" s="3">
        <f t="shared" si="51"/>
        <v>8.1018518518518531E-3</v>
      </c>
      <c r="D698" s="3">
        <f t="shared" si="54"/>
        <v>8.0208333333333312E-3</v>
      </c>
      <c r="F698" s="2">
        <v>-253</v>
      </c>
      <c r="G698" s="2">
        <v>58</v>
      </c>
      <c r="H698" s="27">
        <f t="shared" si="52"/>
        <v>-97.5</v>
      </c>
      <c r="I698" s="35">
        <f t="shared" si="53"/>
        <v>-1.2292490118577075</v>
      </c>
      <c r="L698" s="2" t="s">
        <v>114</v>
      </c>
      <c r="M698" s="2" t="s">
        <v>114</v>
      </c>
    </row>
    <row r="699" spans="1:13">
      <c r="A699" s="2" t="s">
        <v>6341</v>
      </c>
      <c r="B699" s="4">
        <f t="shared" si="50"/>
        <v>6.5405092592592598E-2</v>
      </c>
      <c r="C699" s="3">
        <f t="shared" si="51"/>
        <v>8.1134259259259336E-3</v>
      </c>
      <c r="D699" s="3">
        <f t="shared" si="54"/>
        <v>8.0324074074074117E-3</v>
      </c>
      <c r="F699" s="2">
        <v>-253</v>
      </c>
      <c r="G699" s="2">
        <v>52</v>
      </c>
      <c r="H699" s="27">
        <f t="shared" si="52"/>
        <v>-100.5</v>
      </c>
      <c r="I699" s="35">
        <f t="shared" si="53"/>
        <v>-1.2055335968379446</v>
      </c>
      <c r="L699" s="2" t="s">
        <v>114</v>
      </c>
      <c r="M699" s="2" t="s">
        <v>114</v>
      </c>
    </row>
    <row r="700" spans="1:13">
      <c r="A700" s="2" t="s">
        <v>6342</v>
      </c>
      <c r="B700" s="4">
        <f t="shared" si="50"/>
        <v>6.5416666666666665E-2</v>
      </c>
      <c r="C700" s="3">
        <f t="shared" si="51"/>
        <v>8.1250000000000003E-3</v>
      </c>
      <c r="D700" s="3">
        <f t="shared" si="54"/>
        <v>8.0439814814814783E-3</v>
      </c>
      <c r="F700" s="2">
        <v>-253</v>
      </c>
      <c r="G700" s="2">
        <v>59</v>
      </c>
      <c r="H700" s="27">
        <f t="shared" si="52"/>
        <v>-97</v>
      </c>
      <c r="I700" s="35">
        <f t="shared" si="53"/>
        <v>-1.233201581027668</v>
      </c>
      <c r="L700" s="2" t="s">
        <v>114</v>
      </c>
      <c r="M700" s="2" t="s">
        <v>114</v>
      </c>
    </row>
    <row r="701" spans="1:13">
      <c r="A701" s="2" t="s">
        <v>6343</v>
      </c>
      <c r="B701" s="4">
        <f t="shared" si="50"/>
        <v>6.5428240740740745E-2</v>
      </c>
      <c r="C701" s="3">
        <f t="shared" si="51"/>
        <v>8.1365740740740808E-3</v>
      </c>
      <c r="D701" s="3">
        <f t="shared" si="54"/>
        <v>8.0555555555555589E-3</v>
      </c>
      <c r="F701" s="2">
        <v>-253</v>
      </c>
      <c r="G701" s="2">
        <v>55</v>
      </c>
      <c r="H701" s="27">
        <f t="shared" si="52"/>
        <v>-99</v>
      </c>
      <c r="I701" s="35">
        <f t="shared" si="53"/>
        <v>-1.2173913043478262</v>
      </c>
      <c r="L701" s="2" t="s">
        <v>114</v>
      </c>
      <c r="M701" s="2" t="s">
        <v>114</v>
      </c>
    </row>
    <row r="702" spans="1:13">
      <c r="A702" s="2" t="s">
        <v>6344</v>
      </c>
      <c r="B702" s="4">
        <f t="shared" si="50"/>
        <v>6.5439814814814812E-2</v>
      </c>
      <c r="C702" s="3">
        <f t="shared" si="51"/>
        <v>8.1481481481481474E-3</v>
      </c>
      <c r="D702" s="3">
        <f t="shared" si="54"/>
        <v>8.0671296296296255E-3</v>
      </c>
      <c r="F702" s="2">
        <v>-253</v>
      </c>
      <c r="G702" s="2">
        <v>62</v>
      </c>
      <c r="H702" s="27">
        <f t="shared" si="52"/>
        <v>-95.5</v>
      </c>
      <c r="I702" s="35">
        <f t="shared" si="53"/>
        <v>-1.2450592885375493</v>
      </c>
      <c r="L702" s="2" t="s">
        <v>114</v>
      </c>
      <c r="M702" s="2" t="s">
        <v>114</v>
      </c>
    </row>
    <row r="703" spans="1:13">
      <c r="A703" s="2" t="s">
        <v>6345</v>
      </c>
      <c r="B703" s="4">
        <f t="shared" si="50"/>
        <v>6.5451388888888892E-2</v>
      </c>
      <c r="C703" s="3">
        <f t="shared" si="51"/>
        <v>8.1597222222222279E-3</v>
      </c>
      <c r="D703" s="3">
        <f t="shared" si="54"/>
        <v>8.078703703703706E-3</v>
      </c>
      <c r="F703" s="2">
        <v>-253</v>
      </c>
      <c r="G703" s="2">
        <v>-63</v>
      </c>
      <c r="H703" s="27">
        <f t="shared" si="52"/>
        <v>-158</v>
      </c>
      <c r="I703" s="35">
        <f t="shared" si="53"/>
        <v>-0.75098814229249011</v>
      </c>
      <c r="L703" s="2" t="s">
        <v>114</v>
      </c>
      <c r="M703" s="2" t="s">
        <v>114</v>
      </c>
    </row>
    <row r="704" spans="1:13">
      <c r="A704" s="2" t="s">
        <v>6346</v>
      </c>
      <c r="B704" s="4">
        <f t="shared" si="50"/>
        <v>6.5462962962962959E-2</v>
      </c>
      <c r="C704" s="3">
        <f t="shared" si="51"/>
        <v>8.1712962962962946E-3</v>
      </c>
      <c r="D704" s="3">
        <f t="shared" si="54"/>
        <v>8.0902777777777726E-3</v>
      </c>
      <c r="F704" s="2">
        <v>-253</v>
      </c>
      <c r="G704" s="2">
        <v>-155</v>
      </c>
      <c r="H704" s="27">
        <f t="shared" si="52"/>
        <v>-204</v>
      </c>
      <c r="I704" s="35">
        <f t="shared" si="53"/>
        <v>-0.38735177865612647</v>
      </c>
      <c r="L704" s="2" t="s">
        <v>114</v>
      </c>
      <c r="M704" s="2" t="s">
        <v>114</v>
      </c>
    </row>
    <row r="705" spans="1:13">
      <c r="A705" s="2" t="s">
        <v>6347</v>
      </c>
      <c r="B705" s="4">
        <f t="shared" si="50"/>
        <v>6.5474537037037039E-2</v>
      </c>
      <c r="C705" s="3">
        <f t="shared" si="51"/>
        <v>8.1828703703703751E-3</v>
      </c>
      <c r="D705" s="3">
        <f t="shared" si="54"/>
        <v>8.1018518518518531E-3</v>
      </c>
      <c r="F705" s="2">
        <v>-253</v>
      </c>
      <c r="G705" s="2">
        <v>-231</v>
      </c>
      <c r="H705" s="27">
        <f t="shared" si="52"/>
        <v>-242</v>
      </c>
      <c r="I705" s="35">
        <f t="shared" si="53"/>
        <v>-8.6956521739130432E-2</v>
      </c>
      <c r="L705" s="2" t="s">
        <v>114</v>
      </c>
      <c r="M705" s="2" t="s">
        <v>114</v>
      </c>
    </row>
    <row r="706" spans="1:13">
      <c r="A706" s="2" t="s">
        <v>6348</v>
      </c>
      <c r="B706" s="4">
        <f t="shared" si="50"/>
        <v>6.5486111111111106E-2</v>
      </c>
      <c r="C706" s="3">
        <f t="shared" si="51"/>
        <v>8.1944444444444417E-3</v>
      </c>
      <c r="D706" s="3">
        <f t="shared" si="54"/>
        <v>8.1134259259259198E-3</v>
      </c>
      <c r="F706" s="2">
        <v>-253</v>
      </c>
      <c r="G706" s="2">
        <v>-231</v>
      </c>
      <c r="H706" s="27">
        <f t="shared" si="52"/>
        <v>-242</v>
      </c>
      <c r="I706" s="35">
        <f t="shared" si="53"/>
        <v>-8.6956521739130432E-2</v>
      </c>
      <c r="L706" s="2" t="s">
        <v>114</v>
      </c>
      <c r="M706" s="2" t="s">
        <v>114</v>
      </c>
    </row>
    <row r="707" spans="1:13">
      <c r="A707" s="2" t="s">
        <v>6349</v>
      </c>
      <c r="B707" s="4">
        <f t="shared" ref="B707:B717" si="55">TIMEVALUE(MID(A707,9,9))</f>
        <v>6.5497685185185187E-2</v>
      </c>
      <c r="C707" s="3">
        <f t="shared" ref="C707:C717" si="56">B707-$B$2</f>
        <v>8.2060185185185222E-3</v>
      </c>
      <c r="D707" s="3">
        <f t="shared" si="54"/>
        <v>8.1250000000000003E-3</v>
      </c>
      <c r="F707" s="2">
        <v>-253</v>
      </c>
      <c r="G707" s="2">
        <v>-231</v>
      </c>
      <c r="H707" s="27">
        <f t="shared" ref="H707:H717" si="57">(F707+G707)/2</f>
        <v>-242</v>
      </c>
      <c r="I707" s="35">
        <f t="shared" ref="I707:I717" si="58">(G707-F707)/F707</f>
        <v>-8.6956521739130432E-2</v>
      </c>
      <c r="L707" s="2" t="s">
        <v>114</v>
      </c>
      <c r="M707" s="2" t="s">
        <v>114</v>
      </c>
    </row>
    <row r="708" spans="1:13">
      <c r="A708" s="2" t="s">
        <v>6350</v>
      </c>
      <c r="B708" s="4">
        <f t="shared" si="55"/>
        <v>6.5509259259259253E-2</v>
      </c>
      <c r="C708" s="3">
        <f t="shared" si="56"/>
        <v>8.2175925925925888E-3</v>
      </c>
      <c r="D708" s="3">
        <f t="shared" si="54"/>
        <v>8.1365740740740669E-3</v>
      </c>
      <c r="F708" s="2">
        <v>-253</v>
      </c>
      <c r="G708" s="2">
        <v>-231</v>
      </c>
      <c r="H708" s="27">
        <f t="shared" si="57"/>
        <v>-242</v>
      </c>
      <c r="I708" s="35">
        <f t="shared" si="58"/>
        <v>-8.6956521739130432E-2</v>
      </c>
      <c r="L708" s="2" t="s">
        <v>114</v>
      </c>
      <c r="M708" s="2" t="s">
        <v>114</v>
      </c>
    </row>
    <row r="709" spans="1:13">
      <c r="A709" s="2" t="s">
        <v>6351</v>
      </c>
      <c r="B709" s="4">
        <f t="shared" si="55"/>
        <v>6.5520833333333334E-2</v>
      </c>
      <c r="C709" s="3">
        <f t="shared" si="56"/>
        <v>8.2291666666666693E-3</v>
      </c>
      <c r="D709" s="3">
        <f t="shared" si="54"/>
        <v>8.1481481481481474E-3</v>
      </c>
      <c r="F709" s="2">
        <v>-253</v>
      </c>
      <c r="G709" s="2">
        <v>-231</v>
      </c>
      <c r="H709" s="27">
        <f t="shared" si="57"/>
        <v>-242</v>
      </c>
      <c r="I709" s="35">
        <f t="shared" si="58"/>
        <v>-8.6956521739130432E-2</v>
      </c>
      <c r="L709" s="2" t="s">
        <v>114</v>
      </c>
      <c r="M709" s="2" t="s">
        <v>114</v>
      </c>
    </row>
    <row r="710" spans="1:13">
      <c r="A710" s="2" t="s">
        <v>6352</v>
      </c>
      <c r="B710" s="4">
        <f t="shared" si="55"/>
        <v>6.5532407407407414E-2</v>
      </c>
      <c r="C710" s="3">
        <f t="shared" si="56"/>
        <v>8.2407407407407499E-3</v>
      </c>
      <c r="D710" s="3">
        <f t="shared" si="54"/>
        <v>8.1597222222222279E-3</v>
      </c>
      <c r="F710" s="2">
        <v>-253</v>
      </c>
      <c r="G710" s="2">
        <v>-231</v>
      </c>
      <c r="H710" s="27">
        <f t="shared" si="57"/>
        <v>-242</v>
      </c>
      <c r="I710" s="35">
        <f t="shared" si="58"/>
        <v>-8.6956521739130432E-2</v>
      </c>
      <c r="L710" s="2" t="s">
        <v>114</v>
      </c>
      <c r="M710" s="2" t="s">
        <v>114</v>
      </c>
    </row>
    <row r="711" spans="1:13">
      <c r="A711" s="2" t="s">
        <v>6353</v>
      </c>
      <c r="B711" s="4">
        <f t="shared" si="55"/>
        <v>6.5543981481481481E-2</v>
      </c>
      <c r="C711" s="3">
        <f t="shared" si="56"/>
        <v>8.2523148148148165E-3</v>
      </c>
      <c r="D711" s="3">
        <f t="shared" si="54"/>
        <v>8.1712962962962946E-3</v>
      </c>
      <c r="F711" s="2">
        <v>-253</v>
      </c>
      <c r="G711" s="2">
        <v>-231</v>
      </c>
      <c r="H711" s="27">
        <f t="shared" si="57"/>
        <v>-242</v>
      </c>
      <c r="I711" s="35">
        <f t="shared" si="58"/>
        <v>-8.6956521739130432E-2</v>
      </c>
      <c r="L711" s="2" t="s">
        <v>114</v>
      </c>
      <c r="M711" s="2" t="s">
        <v>114</v>
      </c>
    </row>
    <row r="712" spans="1:13">
      <c r="A712" s="2" t="s">
        <v>6354</v>
      </c>
      <c r="B712" s="4">
        <f t="shared" si="55"/>
        <v>6.5555555555555561E-2</v>
      </c>
      <c r="C712" s="3">
        <f t="shared" si="56"/>
        <v>8.263888888888897E-3</v>
      </c>
      <c r="D712" s="3">
        <f t="shared" si="54"/>
        <v>8.1828703703703751E-3</v>
      </c>
      <c r="F712" s="2">
        <v>-253</v>
      </c>
      <c r="G712" s="2">
        <v>-231</v>
      </c>
      <c r="H712" s="27">
        <f t="shared" si="57"/>
        <v>-242</v>
      </c>
      <c r="I712" s="35">
        <f t="shared" si="58"/>
        <v>-8.6956521739130432E-2</v>
      </c>
      <c r="L712" s="2" t="s">
        <v>114</v>
      </c>
      <c r="M712" s="2" t="s">
        <v>114</v>
      </c>
    </row>
    <row r="713" spans="1:13">
      <c r="A713" s="2" t="s">
        <v>6355</v>
      </c>
      <c r="B713" s="4">
        <f t="shared" si="55"/>
        <v>6.5567129629629628E-2</v>
      </c>
      <c r="C713" s="3">
        <f t="shared" si="56"/>
        <v>8.2754629629629636E-3</v>
      </c>
      <c r="D713" s="3">
        <f t="shared" si="54"/>
        <v>8.1944444444444417E-3</v>
      </c>
      <c r="F713" s="2">
        <v>-253</v>
      </c>
      <c r="G713" s="2">
        <v>-231</v>
      </c>
      <c r="H713" s="27">
        <f t="shared" si="57"/>
        <v>-242</v>
      </c>
      <c r="I713" s="35">
        <f t="shared" si="58"/>
        <v>-8.6956521739130432E-2</v>
      </c>
      <c r="L713" s="2" t="s">
        <v>114</v>
      </c>
      <c r="M713" s="2" t="s">
        <v>114</v>
      </c>
    </row>
    <row r="714" spans="1:13">
      <c r="A714" s="2" t="s">
        <v>6356</v>
      </c>
      <c r="B714" s="4">
        <f t="shared" si="55"/>
        <v>6.5578703703703708E-2</v>
      </c>
      <c r="C714" s="3">
        <f t="shared" si="56"/>
        <v>8.2870370370370441E-3</v>
      </c>
      <c r="D714" s="3">
        <f t="shared" ref="D714:D717" si="59">C714-$C$9</f>
        <v>8.2060185185185222E-3</v>
      </c>
      <c r="F714" s="2">
        <v>-253</v>
      </c>
      <c r="G714" s="2">
        <v>-231</v>
      </c>
      <c r="H714" s="27">
        <f t="shared" si="57"/>
        <v>-242</v>
      </c>
      <c r="I714" s="35">
        <f t="shared" si="58"/>
        <v>-8.6956521739130432E-2</v>
      </c>
      <c r="L714" s="2" t="s">
        <v>114</v>
      </c>
      <c r="M714" s="2" t="s">
        <v>114</v>
      </c>
    </row>
    <row r="715" spans="1:13">
      <c r="A715" s="2" t="s">
        <v>6357</v>
      </c>
      <c r="B715" s="4">
        <f t="shared" si="55"/>
        <v>6.5590277777777775E-2</v>
      </c>
      <c r="C715" s="3">
        <f t="shared" si="56"/>
        <v>8.2986111111111108E-3</v>
      </c>
      <c r="D715" s="3">
        <f t="shared" si="59"/>
        <v>8.2175925925925888E-3</v>
      </c>
      <c r="F715" s="2">
        <v>-253</v>
      </c>
      <c r="G715" s="2">
        <v>-231</v>
      </c>
      <c r="H715" s="27">
        <f t="shared" si="57"/>
        <v>-242</v>
      </c>
      <c r="I715" s="35">
        <f t="shared" si="58"/>
        <v>-8.6956521739130432E-2</v>
      </c>
      <c r="L715" s="2" t="s">
        <v>114</v>
      </c>
      <c r="M715" s="2" t="s">
        <v>114</v>
      </c>
    </row>
    <row r="716" spans="1:13">
      <c r="A716" s="2" t="s">
        <v>6358</v>
      </c>
      <c r="B716" s="4">
        <f t="shared" si="55"/>
        <v>6.5601851851851856E-2</v>
      </c>
      <c r="C716" s="3">
        <f t="shared" si="56"/>
        <v>8.3101851851851913E-3</v>
      </c>
      <c r="D716" s="3">
        <f t="shared" si="59"/>
        <v>8.2291666666666693E-3</v>
      </c>
      <c r="F716" s="2">
        <v>-253</v>
      </c>
      <c r="G716" s="2">
        <v>-231</v>
      </c>
      <c r="H716" s="27">
        <f t="shared" si="57"/>
        <v>-242</v>
      </c>
      <c r="I716" s="35">
        <f t="shared" si="58"/>
        <v>-8.6956521739130432E-2</v>
      </c>
      <c r="L716" s="2" t="s">
        <v>114</v>
      </c>
      <c r="M716" s="2" t="s">
        <v>114</v>
      </c>
    </row>
    <row r="717" spans="1:13">
      <c r="A717" s="2" t="s">
        <v>6359</v>
      </c>
      <c r="B717" s="4">
        <f t="shared" si="55"/>
        <v>6.5613425925925922E-2</v>
      </c>
      <c r="C717" s="3">
        <f t="shared" si="56"/>
        <v>8.3217592592592579E-3</v>
      </c>
      <c r="D717" s="3">
        <f t="shared" si="59"/>
        <v>8.240740740740736E-3</v>
      </c>
      <c r="F717" s="2">
        <v>-253</v>
      </c>
      <c r="G717" s="2">
        <v>-231</v>
      </c>
      <c r="H717" s="27">
        <f t="shared" si="57"/>
        <v>-242</v>
      </c>
      <c r="I717" s="35">
        <f t="shared" si="58"/>
        <v>-8.6956521739130432E-2</v>
      </c>
      <c r="L717" s="2" t="s">
        <v>114</v>
      </c>
      <c r="M717" s="2" t="s">
        <v>114</v>
      </c>
    </row>
    <row r="718" spans="1:13">
      <c r="B718" s="4"/>
      <c r="C718" s="3"/>
    </row>
    <row r="719" spans="1:13">
      <c r="B719" s="4"/>
      <c r="C719" s="3"/>
    </row>
    <row r="720" spans="1:13">
      <c r="B720" s="4"/>
      <c r="C720" s="3"/>
    </row>
    <row r="721" spans="2:3">
      <c r="B721" s="4"/>
      <c r="C721" s="3"/>
    </row>
    <row r="722" spans="2:3">
      <c r="B722" s="4"/>
      <c r="C722" s="3"/>
    </row>
    <row r="723" spans="2:3">
      <c r="B723" s="4"/>
      <c r="C723" s="3"/>
    </row>
    <row r="724" spans="2:3">
      <c r="B724" s="4"/>
      <c r="C724" s="3"/>
    </row>
    <row r="725" spans="2:3">
      <c r="B725" s="4"/>
      <c r="C725" s="3"/>
    </row>
    <row r="726" spans="2:3">
      <c r="B726" s="4"/>
      <c r="C726" s="3"/>
    </row>
    <row r="727" spans="2:3">
      <c r="B727" s="4"/>
      <c r="C727" s="3"/>
    </row>
    <row r="728" spans="2:3">
      <c r="B728" s="4"/>
      <c r="C728" s="3"/>
    </row>
    <row r="729" spans="2:3">
      <c r="B729" s="4"/>
      <c r="C729" s="3"/>
    </row>
    <row r="730" spans="2:3">
      <c r="B730" s="4"/>
      <c r="C730" s="3"/>
    </row>
    <row r="731" spans="2:3">
      <c r="B731" s="4"/>
      <c r="C731" s="3"/>
    </row>
    <row r="732" spans="2:3">
      <c r="B732" s="4"/>
      <c r="C732" s="3"/>
    </row>
    <row r="733" spans="2:3">
      <c r="B733" s="4"/>
      <c r="C733" s="3"/>
    </row>
    <row r="734" spans="2:3">
      <c r="B734" s="4"/>
      <c r="C734" s="3"/>
    </row>
    <row r="735" spans="2:3">
      <c r="B735" s="4"/>
      <c r="C735" s="3"/>
    </row>
    <row r="736" spans="2:3">
      <c r="B736" s="4"/>
      <c r="C736" s="3"/>
    </row>
    <row r="737" spans="2:3">
      <c r="B737" s="4"/>
      <c r="C737" s="3"/>
    </row>
    <row r="738" spans="2:3">
      <c r="B738" s="4"/>
      <c r="C738" s="3"/>
    </row>
    <row r="739" spans="2:3">
      <c r="B739" s="4"/>
      <c r="C739" s="3"/>
    </row>
    <row r="740" spans="2:3">
      <c r="B740" s="4"/>
      <c r="C740" s="3"/>
    </row>
    <row r="741" spans="2:3">
      <c r="B741" s="4"/>
      <c r="C741" s="3"/>
    </row>
    <row r="742" spans="2:3">
      <c r="B742" s="4"/>
      <c r="C742" s="3"/>
    </row>
    <row r="743" spans="2:3">
      <c r="B743" s="4"/>
      <c r="C743" s="3"/>
    </row>
    <row r="744" spans="2:3">
      <c r="B744" s="4"/>
      <c r="C744" s="3"/>
    </row>
    <row r="745" spans="2:3">
      <c r="B745" s="4"/>
      <c r="C745" s="3"/>
    </row>
    <row r="746" spans="2:3">
      <c r="B746" s="4"/>
      <c r="C746" s="3"/>
    </row>
    <row r="747" spans="2:3">
      <c r="B747" s="4"/>
      <c r="C747" s="3"/>
    </row>
    <row r="748" spans="2:3">
      <c r="B748" s="4"/>
      <c r="C748" s="3"/>
    </row>
    <row r="749" spans="2:3">
      <c r="B749" s="4"/>
      <c r="C749" s="3"/>
    </row>
    <row r="750" spans="2:3">
      <c r="B750" s="4"/>
      <c r="C750" s="3"/>
    </row>
    <row r="751" spans="2:3">
      <c r="B751" s="4"/>
      <c r="C751" s="3"/>
    </row>
    <row r="752" spans="2:3">
      <c r="B752" s="4"/>
      <c r="C752" s="3"/>
    </row>
    <row r="753" spans="2:3">
      <c r="B753" s="4"/>
      <c r="C753" s="3"/>
    </row>
    <row r="754" spans="2:3">
      <c r="B754" s="4"/>
      <c r="C754" s="3"/>
    </row>
    <row r="755" spans="2:3">
      <c r="B755" s="4"/>
      <c r="C755" s="3"/>
    </row>
    <row r="756" spans="2:3">
      <c r="B756" s="4"/>
      <c r="C756" s="3"/>
    </row>
    <row r="757" spans="2:3">
      <c r="B757" s="4"/>
      <c r="C757" s="3"/>
    </row>
    <row r="758" spans="2:3">
      <c r="B758" s="4"/>
      <c r="C758" s="3"/>
    </row>
    <row r="759" spans="2:3">
      <c r="B759" s="4"/>
      <c r="C759" s="3"/>
    </row>
    <row r="760" spans="2:3">
      <c r="B760" s="4"/>
      <c r="C760" s="3"/>
    </row>
    <row r="761" spans="2:3">
      <c r="B761" s="4"/>
      <c r="C761" s="3"/>
    </row>
    <row r="762" spans="2:3">
      <c r="B762" s="4"/>
      <c r="C762" s="3"/>
    </row>
    <row r="763" spans="2:3">
      <c r="B763" s="4"/>
      <c r="C763" s="3"/>
    </row>
    <row r="764" spans="2:3">
      <c r="B764" s="4"/>
      <c r="C764" s="3"/>
    </row>
    <row r="765" spans="2:3">
      <c r="B765" s="4"/>
      <c r="C765" s="3"/>
    </row>
    <row r="766" spans="2:3">
      <c r="B766" s="4"/>
      <c r="C766" s="3"/>
    </row>
    <row r="767" spans="2:3">
      <c r="B767" s="4"/>
      <c r="C767" s="3"/>
    </row>
    <row r="768" spans="2:3">
      <c r="B768" s="4"/>
      <c r="C768" s="3"/>
    </row>
    <row r="769" spans="2:3">
      <c r="B769" s="4"/>
      <c r="C769" s="3"/>
    </row>
    <row r="770" spans="2:3">
      <c r="B770" s="4"/>
      <c r="C770" s="3"/>
    </row>
    <row r="771" spans="2:3">
      <c r="B771" s="4"/>
      <c r="C771" s="3"/>
    </row>
    <row r="772" spans="2:3">
      <c r="B772" s="4"/>
      <c r="C772" s="3"/>
    </row>
    <row r="773" spans="2:3">
      <c r="B773" s="4"/>
      <c r="C773" s="3"/>
    </row>
    <row r="774" spans="2:3">
      <c r="B774" s="4"/>
      <c r="C774" s="3"/>
    </row>
    <row r="775" spans="2:3">
      <c r="B775" s="4"/>
      <c r="C775" s="3"/>
    </row>
    <row r="776" spans="2:3">
      <c r="B776" s="4"/>
      <c r="C776" s="3"/>
    </row>
    <row r="777" spans="2:3">
      <c r="B777" s="4"/>
      <c r="C777" s="3"/>
    </row>
    <row r="778" spans="2:3">
      <c r="B778" s="4"/>
      <c r="C778" s="3"/>
    </row>
    <row r="779" spans="2:3">
      <c r="B779" s="4"/>
      <c r="C779" s="3"/>
    </row>
    <row r="780" spans="2:3">
      <c r="B780" s="4"/>
      <c r="C780" s="3"/>
    </row>
    <row r="781" spans="2:3">
      <c r="B781" s="4"/>
      <c r="C781" s="3"/>
    </row>
    <row r="782" spans="2:3">
      <c r="B782" s="4"/>
      <c r="C782" s="3"/>
    </row>
    <row r="783" spans="2:3">
      <c r="B783" s="4"/>
      <c r="C783" s="3"/>
    </row>
    <row r="784" spans="2:3">
      <c r="B784" s="4"/>
      <c r="C784" s="3"/>
    </row>
    <row r="785" spans="2:3">
      <c r="B785" s="4"/>
      <c r="C785" s="3"/>
    </row>
    <row r="786" spans="2:3">
      <c r="B786" s="4"/>
      <c r="C786" s="3"/>
    </row>
    <row r="787" spans="2:3">
      <c r="B787" s="4"/>
      <c r="C787" s="3"/>
    </row>
    <row r="788" spans="2:3">
      <c r="B788" s="4"/>
      <c r="C788" s="3"/>
    </row>
    <row r="789" spans="2:3">
      <c r="B789" s="4"/>
      <c r="C789" s="3"/>
    </row>
    <row r="790" spans="2:3">
      <c r="B790" s="4"/>
      <c r="C790" s="3"/>
    </row>
    <row r="791" spans="2:3">
      <c r="B791" s="4"/>
      <c r="C791" s="3"/>
    </row>
    <row r="792" spans="2:3">
      <c r="B792" s="4"/>
      <c r="C792" s="3"/>
    </row>
    <row r="793" spans="2:3">
      <c r="B793" s="4"/>
      <c r="C793" s="3"/>
    </row>
    <row r="794" spans="2:3">
      <c r="B794" s="4"/>
      <c r="C794" s="3"/>
    </row>
    <row r="795" spans="2:3">
      <c r="B795" s="4"/>
      <c r="C795" s="3"/>
    </row>
    <row r="796" spans="2:3">
      <c r="B796" s="4"/>
      <c r="C796" s="3"/>
    </row>
    <row r="797" spans="2:3">
      <c r="B797" s="4"/>
      <c r="C797" s="3"/>
    </row>
    <row r="798" spans="2:3">
      <c r="B798" s="4"/>
      <c r="C798" s="3"/>
    </row>
    <row r="799" spans="2:3">
      <c r="B799" s="4"/>
      <c r="C799" s="3"/>
    </row>
    <row r="800" spans="2:3">
      <c r="B800" s="4"/>
      <c r="C800" s="3"/>
    </row>
    <row r="801" spans="2:3">
      <c r="B801" s="4"/>
      <c r="C801" s="3"/>
    </row>
    <row r="802" spans="2:3">
      <c r="B802" s="4"/>
      <c r="C802" s="3"/>
    </row>
    <row r="803" spans="2:3">
      <c r="B803" s="4"/>
      <c r="C803" s="3"/>
    </row>
    <row r="804" spans="2:3">
      <c r="B804" s="4"/>
      <c r="C804" s="3"/>
    </row>
    <row r="805" spans="2:3">
      <c r="B805" s="4"/>
      <c r="C805" s="3"/>
    </row>
    <row r="806" spans="2:3">
      <c r="B806" s="4"/>
      <c r="C806" s="3"/>
    </row>
    <row r="807" spans="2:3">
      <c r="B807" s="4"/>
      <c r="C807" s="3"/>
    </row>
    <row r="808" spans="2:3">
      <c r="B808" s="4"/>
      <c r="C808" s="3"/>
    </row>
    <row r="809" spans="2:3">
      <c r="B809" s="4"/>
      <c r="C809" s="3"/>
    </row>
    <row r="810" spans="2:3">
      <c r="B810" s="4"/>
      <c r="C810" s="3"/>
    </row>
    <row r="811" spans="2:3">
      <c r="B811" s="4"/>
      <c r="C811" s="3"/>
    </row>
    <row r="812" spans="2:3">
      <c r="B812" s="4"/>
      <c r="C812" s="3"/>
    </row>
    <row r="813" spans="2:3">
      <c r="B813" s="4"/>
      <c r="C813" s="3"/>
    </row>
    <row r="814" spans="2:3">
      <c r="B814" s="4"/>
      <c r="C814" s="3"/>
    </row>
    <row r="815" spans="2:3">
      <c r="B815" s="4"/>
      <c r="C815" s="3"/>
    </row>
    <row r="816" spans="2:3">
      <c r="B816" s="4"/>
      <c r="C816" s="3"/>
    </row>
    <row r="817" spans="2:3">
      <c r="B817" s="4"/>
      <c r="C817" s="3"/>
    </row>
    <row r="818" spans="2:3">
      <c r="B818" s="4"/>
      <c r="C818" s="3"/>
    </row>
    <row r="819" spans="2:3">
      <c r="B819" s="4"/>
      <c r="C819" s="3"/>
    </row>
    <row r="820" spans="2:3">
      <c r="B820" s="4"/>
      <c r="C820" s="3"/>
    </row>
    <row r="821" spans="2:3">
      <c r="B821" s="4"/>
      <c r="C821" s="3"/>
    </row>
    <row r="822" spans="2:3">
      <c r="B822" s="4"/>
      <c r="C822" s="3"/>
    </row>
    <row r="823" spans="2:3">
      <c r="B823" s="4"/>
      <c r="C823" s="3"/>
    </row>
    <row r="824" spans="2:3">
      <c r="B824" s="4"/>
      <c r="C824" s="3"/>
    </row>
    <row r="825" spans="2:3">
      <c r="B825" s="4"/>
      <c r="C825" s="3"/>
    </row>
    <row r="826" spans="2:3">
      <c r="B826" s="4"/>
      <c r="C826" s="3"/>
    </row>
    <row r="827" spans="2:3">
      <c r="B827" s="4"/>
      <c r="C827" s="3"/>
    </row>
    <row r="828" spans="2:3">
      <c r="B828" s="4"/>
      <c r="C828" s="3"/>
    </row>
    <row r="829" spans="2:3">
      <c r="B829" s="4"/>
      <c r="C829" s="3"/>
    </row>
    <row r="830" spans="2:3">
      <c r="B830" s="4"/>
      <c r="C830" s="3"/>
    </row>
    <row r="831" spans="2:3">
      <c r="B831" s="4"/>
      <c r="C831" s="3"/>
    </row>
    <row r="832" spans="2:3">
      <c r="B832" s="4"/>
      <c r="C832" s="3"/>
    </row>
    <row r="833" spans="2:3">
      <c r="B833" s="4"/>
      <c r="C833" s="3"/>
    </row>
    <row r="834" spans="2:3">
      <c r="B834" s="4"/>
      <c r="C834" s="3"/>
    </row>
    <row r="835" spans="2:3">
      <c r="B835" s="4"/>
      <c r="C835" s="3"/>
    </row>
    <row r="836" spans="2:3">
      <c r="B836" s="4"/>
      <c r="C836" s="3"/>
    </row>
    <row r="837" spans="2:3">
      <c r="B837" s="4"/>
      <c r="C837" s="3"/>
    </row>
    <row r="838" spans="2:3">
      <c r="B838" s="4"/>
      <c r="C838" s="3"/>
    </row>
    <row r="839" spans="2:3">
      <c r="B839" s="4"/>
      <c r="C839" s="3"/>
    </row>
    <row r="840" spans="2:3">
      <c r="B840" s="4"/>
      <c r="C840" s="3"/>
    </row>
    <row r="841" spans="2:3">
      <c r="B841" s="4"/>
      <c r="C841" s="3"/>
    </row>
    <row r="842" spans="2:3">
      <c r="B842" s="4"/>
      <c r="C842" s="3"/>
    </row>
    <row r="843" spans="2:3">
      <c r="B843" s="4"/>
      <c r="C843" s="3"/>
    </row>
    <row r="844" spans="2:3">
      <c r="B844" s="4"/>
      <c r="C844" s="3"/>
    </row>
    <row r="845" spans="2:3">
      <c r="B845" s="4"/>
      <c r="C845" s="3"/>
    </row>
    <row r="846" spans="2:3">
      <c r="B846" s="4"/>
      <c r="C846" s="3"/>
    </row>
    <row r="847" spans="2:3">
      <c r="B847" s="4"/>
      <c r="C847" s="3"/>
    </row>
    <row r="848" spans="2:3">
      <c r="B848" s="4"/>
      <c r="C848" s="3"/>
    </row>
    <row r="849" spans="2:3">
      <c r="B849" s="4"/>
      <c r="C849" s="3"/>
    </row>
    <row r="850" spans="2:3">
      <c r="B850" s="4"/>
      <c r="C850" s="3"/>
    </row>
    <row r="851" spans="2:3">
      <c r="B851" s="4"/>
      <c r="C851" s="3"/>
    </row>
    <row r="852" spans="2:3">
      <c r="B852" s="4"/>
      <c r="C852" s="3"/>
    </row>
    <row r="853" spans="2:3">
      <c r="B853" s="4"/>
      <c r="C853" s="3"/>
    </row>
    <row r="854" spans="2:3">
      <c r="B854" s="4"/>
      <c r="C854" s="3"/>
    </row>
    <row r="855" spans="2:3">
      <c r="B855" s="4"/>
      <c r="C855" s="3"/>
    </row>
    <row r="856" spans="2:3">
      <c r="B856" s="4"/>
      <c r="C856" s="3"/>
    </row>
    <row r="857" spans="2:3">
      <c r="B857" s="4"/>
      <c r="C857" s="3"/>
    </row>
    <row r="858" spans="2:3">
      <c r="B858" s="4"/>
      <c r="C858" s="3"/>
    </row>
    <row r="859" spans="2:3">
      <c r="B859" s="4"/>
      <c r="C859" s="3"/>
    </row>
    <row r="860" spans="2:3">
      <c r="B860" s="4"/>
      <c r="C860" s="3"/>
    </row>
    <row r="861" spans="2:3">
      <c r="B861" s="4"/>
      <c r="C861" s="3"/>
    </row>
    <row r="862" spans="2:3">
      <c r="B862" s="4"/>
      <c r="C862" s="3"/>
    </row>
    <row r="863" spans="2:3">
      <c r="B863" s="4"/>
      <c r="C863" s="3"/>
    </row>
    <row r="864" spans="2:3">
      <c r="B864" s="4"/>
      <c r="C864" s="3"/>
    </row>
    <row r="865" spans="2:3">
      <c r="B865" s="4"/>
      <c r="C865" s="3"/>
    </row>
    <row r="866" spans="2:3">
      <c r="B866" s="4"/>
      <c r="C866" s="3"/>
    </row>
    <row r="867" spans="2:3">
      <c r="B867" s="4"/>
      <c r="C867" s="3"/>
    </row>
    <row r="868" spans="2:3">
      <c r="B868" s="4"/>
      <c r="C868" s="3"/>
    </row>
    <row r="869" spans="2:3">
      <c r="B869" s="4"/>
      <c r="C869" s="3"/>
    </row>
    <row r="870" spans="2:3">
      <c r="B870" s="4"/>
      <c r="C870" s="3"/>
    </row>
    <row r="871" spans="2:3">
      <c r="B871" s="4"/>
      <c r="C871" s="3"/>
    </row>
    <row r="872" spans="2:3">
      <c r="B872" s="4"/>
      <c r="C872" s="3"/>
    </row>
    <row r="873" spans="2:3">
      <c r="B873" s="4"/>
      <c r="C873" s="3"/>
    </row>
    <row r="874" spans="2:3">
      <c r="B874" s="4"/>
      <c r="C874" s="3"/>
    </row>
    <row r="875" spans="2:3">
      <c r="B875" s="4"/>
      <c r="C875" s="3"/>
    </row>
    <row r="876" spans="2:3">
      <c r="B876" s="4"/>
      <c r="C876" s="3"/>
    </row>
    <row r="877" spans="2:3">
      <c r="B877" s="4"/>
      <c r="C877" s="3"/>
    </row>
    <row r="878" spans="2:3">
      <c r="B878" s="4"/>
      <c r="C878" s="3"/>
    </row>
    <row r="879" spans="2:3">
      <c r="B879" s="4"/>
      <c r="C879" s="3"/>
    </row>
    <row r="880" spans="2:3">
      <c r="B880" s="4"/>
      <c r="C880" s="3"/>
    </row>
    <row r="881" spans="2:3">
      <c r="B881" s="4"/>
      <c r="C881" s="3"/>
    </row>
    <row r="882" spans="2:3">
      <c r="B882" s="4"/>
      <c r="C882" s="3"/>
    </row>
    <row r="883" spans="2:3">
      <c r="B883" s="4"/>
      <c r="C883" s="3"/>
    </row>
    <row r="884" spans="2:3">
      <c r="B884" s="4"/>
      <c r="C884" s="3"/>
    </row>
    <row r="885" spans="2:3">
      <c r="B885" s="4"/>
      <c r="C885" s="3"/>
    </row>
    <row r="886" spans="2:3">
      <c r="B886" s="4"/>
      <c r="C886" s="3"/>
    </row>
    <row r="887" spans="2:3">
      <c r="B887" s="4"/>
      <c r="C887" s="3"/>
    </row>
    <row r="888" spans="2:3">
      <c r="B888" s="4"/>
      <c r="C888" s="3"/>
    </row>
    <row r="889" spans="2:3">
      <c r="B889" s="4"/>
      <c r="C889" s="3"/>
    </row>
    <row r="890" spans="2:3">
      <c r="B890" s="4"/>
      <c r="C890" s="3"/>
    </row>
    <row r="891" spans="2:3">
      <c r="B891" s="4"/>
      <c r="C891" s="3"/>
    </row>
    <row r="892" spans="2:3">
      <c r="B892" s="4"/>
      <c r="C892" s="3"/>
    </row>
    <row r="893" spans="2:3">
      <c r="B893" s="4"/>
      <c r="C893" s="3"/>
    </row>
    <row r="894" spans="2:3">
      <c r="B894" s="4"/>
      <c r="C894" s="3"/>
    </row>
    <row r="895" spans="2:3">
      <c r="B895" s="4"/>
      <c r="C895" s="3"/>
    </row>
    <row r="896" spans="2:3">
      <c r="B896" s="4"/>
      <c r="C896" s="3"/>
    </row>
    <row r="897" spans="2:3">
      <c r="B897" s="4"/>
      <c r="C897" s="3"/>
    </row>
    <row r="898" spans="2:3">
      <c r="B898" s="4"/>
      <c r="C898" s="3"/>
    </row>
    <row r="899" spans="2:3">
      <c r="B899" s="4"/>
      <c r="C899" s="3"/>
    </row>
    <row r="900" spans="2:3">
      <c r="B900" s="4"/>
      <c r="C900" s="3"/>
    </row>
    <row r="901" spans="2:3">
      <c r="B901" s="4"/>
      <c r="C901" s="3"/>
    </row>
    <row r="902" spans="2:3">
      <c r="B902" s="4"/>
      <c r="C902" s="3"/>
    </row>
    <row r="903" spans="2:3">
      <c r="B903" s="4"/>
      <c r="C903" s="3"/>
    </row>
    <row r="904" spans="2:3">
      <c r="B904" s="4"/>
      <c r="C904" s="3"/>
    </row>
    <row r="905" spans="2:3">
      <c r="B905" s="4"/>
      <c r="C905" s="3"/>
    </row>
    <row r="906" spans="2:3">
      <c r="B906" s="4"/>
      <c r="C906" s="3"/>
    </row>
    <row r="907" spans="2:3">
      <c r="B907" s="4"/>
      <c r="C907" s="3"/>
    </row>
    <row r="908" spans="2:3">
      <c r="B908" s="4"/>
      <c r="C908" s="3"/>
    </row>
    <row r="909" spans="2:3">
      <c r="B909" s="4"/>
      <c r="C909" s="3"/>
    </row>
    <row r="910" spans="2:3">
      <c r="B910" s="4"/>
      <c r="C910" s="3"/>
    </row>
    <row r="911" spans="2:3">
      <c r="B911" s="4"/>
      <c r="C911" s="3"/>
    </row>
    <row r="912" spans="2:3">
      <c r="B912" s="4"/>
      <c r="C912" s="3"/>
    </row>
    <row r="913" spans="2:3">
      <c r="B913" s="4"/>
      <c r="C913" s="3"/>
    </row>
    <row r="914" spans="2:3">
      <c r="B914" s="4"/>
      <c r="C914" s="3"/>
    </row>
    <row r="915" spans="2:3">
      <c r="B915" s="4"/>
      <c r="C915" s="3"/>
    </row>
    <row r="916" spans="2:3">
      <c r="B916" s="4"/>
      <c r="C916" s="3"/>
    </row>
    <row r="917" spans="2:3">
      <c r="B917" s="4"/>
      <c r="C917" s="3"/>
    </row>
    <row r="918" spans="2:3">
      <c r="B918" s="4"/>
      <c r="C918" s="3"/>
    </row>
    <row r="919" spans="2:3">
      <c r="B919" s="4"/>
      <c r="C919" s="3"/>
    </row>
    <row r="920" spans="2:3">
      <c r="B920" s="4"/>
      <c r="C920" s="3"/>
    </row>
    <row r="921" spans="2:3">
      <c r="B921" s="4"/>
      <c r="C921" s="3"/>
    </row>
    <row r="922" spans="2:3">
      <c r="B922" s="4"/>
      <c r="C922" s="3"/>
    </row>
    <row r="923" spans="2:3">
      <c r="B923" s="4"/>
      <c r="C923" s="3"/>
    </row>
    <row r="924" spans="2:3">
      <c r="B924" s="4"/>
      <c r="C924" s="3"/>
    </row>
    <row r="925" spans="2:3">
      <c r="B925" s="4"/>
      <c r="C925" s="3"/>
    </row>
    <row r="926" spans="2:3">
      <c r="B926" s="4"/>
      <c r="C926" s="3"/>
    </row>
    <row r="927" spans="2:3">
      <c r="B927" s="4"/>
      <c r="C927" s="3"/>
    </row>
    <row r="928" spans="2:3">
      <c r="B928" s="4"/>
      <c r="C928" s="3"/>
    </row>
    <row r="929" spans="2:3">
      <c r="B929" s="4"/>
      <c r="C929" s="3"/>
    </row>
    <row r="930" spans="2:3">
      <c r="B930" s="4"/>
      <c r="C930" s="3"/>
    </row>
    <row r="931" spans="2:3">
      <c r="B931" s="4"/>
      <c r="C931" s="3"/>
    </row>
    <row r="932" spans="2:3">
      <c r="B932" s="4"/>
      <c r="C932" s="3"/>
    </row>
    <row r="933" spans="2:3">
      <c r="B933" s="4"/>
      <c r="C933" s="3"/>
    </row>
    <row r="934" spans="2:3">
      <c r="B934" s="4"/>
      <c r="C934" s="3"/>
    </row>
    <row r="935" spans="2:3">
      <c r="B935" s="4"/>
      <c r="C935" s="3"/>
    </row>
    <row r="936" spans="2:3">
      <c r="B936" s="4"/>
      <c r="C936" s="3"/>
    </row>
    <row r="937" spans="2:3">
      <c r="B937" s="4"/>
      <c r="C937" s="3"/>
    </row>
    <row r="938" spans="2:3">
      <c r="B938" s="4"/>
      <c r="C938" s="3"/>
    </row>
    <row r="939" spans="2:3">
      <c r="B939" s="4"/>
      <c r="C939" s="3"/>
    </row>
    <row r="940" spans="2:3">
      <c r="B940" s="4"/>
      <c r="C940" s="3"/>
    </row>
    <row r="941" spans="2:3">
      <c r="B941" s="4"/>
      <c r="C941" s="3"/>
    </row>
    <row r="942" spans="2:3">
      <c r="B942" s="4"/>
      <c r="C942" s="3"/>
    </row>
    <row r="943" spans="2:3">
      <c r="B943" s="4"/>
      <c r="C943" s="3"/>
    </row>
    <row r="944" spans="2:3">
      <c r="B944" s="4"/>
      <c r="C944" s="3"/>
    </row>
    <row r="945" spans="2:3">
      <c r="B945" s="4"/>
      <c r="C945" s="3"/>
    </row>
    <row r="946" spans="2:3">
      <c r="B946" s="4"/>
      <c r="C946" s="3"/>
    </row>
    <row r="947" spans="2:3">
      <c r="B947" s="4"/>
      <c r="C947" s="3"/>
    </row>
    <row r="948" spans="2:3">
      <c r="B948" s="4"/>
      <c r="C948" s="3"/>
    </row>
    <row r="949" spans="2:3">
      <c r="B949" s="4"/>
      <c r="C949" s="3"/>
    </row>
    <row r="950" spans="2:3">
      <c r="B950" s="4"/>
      <c r="C950" s="3"/>
    </row>
    <row r="951" spans="2:3">
      <c r="B951" s="4"/>
      <c r="C951" s="3"/>
    </row>
    <row r="952" spans="2:3">
      <c r="B952" s="4"/>
      <c r="C952" s="3"/>
    </row>
    <row r="953" spans="2:3">
      <c r="B953" s="4"/>
      <c r="C953" s="3"/>
    </row>
    <row r="954" spans="2:3">
      <c r="B954" s="4"/>
      <c r="C954" s="3"/>
    </row>
    <row r="955" spans="2:3">
      <c r="B955" s="4"/>
      <c r="C955" s="3"/>
    </row>
    <row r="956" spans="2:3">
      <c r="B956" s="4"/>
      <c r="C956" s="3"/>
    </row>
    <row r="957" spans="2:3">
      <c r="B957" s="4"/>
      <c r="C957" s="3"/>
    </row>
    <row r="958" spans="2:3">
      <c r="B958" s="4"/>
      <c r="C958" s="3"/>
    </row>
    <row r="959" spans="2:3">
      <c r="B959" s="4"/>
      <c r="C959" s="3"/>
    </row>
    <row r="960" spans="2:3">
      <c r="B960" s="4"/>
      <c r="C960" s="3"/>
    </row>
    <row r="961" spans="2:3">
      <c r="B961" s="4"/>
      <c r="C961" s="3"/>
    </row>
    <row r="962" spans="2:3">
      <c r="B962" s="4"/>
      <c r="C962" s="3"/>
    </row>
    <row r="963" spans="2:3">
      <c r="B963" s="4"/>
      <c r="C963" s="3"/>
    </row>
    <row r="964" spans="2:3">
      <c r="B964" s="4"/>
      <c r="C964" s="3"/>
    </row>
    <row r="965" spans="2:3">
      <c r="B965" s="4"/>
      <c r="C965" s="3"/>
    </row>
    <row r="966" spans="2:3">
      <c r="B966" s="4"/>
      <c r="C966" s="3"/>
    </row>
    <row r="967" spans="2:3">
      <c r="B967" s="4"/>
      <c r="C967" s="3"/>
    </row>
    <row r="968" spans="2:3">
      <c r="B968" s="4"/>
      <c r="C968" s="3"/>
    </row>
    <row r="969" spans="2:3">
      <c r="B969" s="4"/>
      <c r="C969" s="3"/>
    </row>
    <row r="970" spans="2:3">
      <c r="B970" s="4"/>
      <c r="C970" s="3"/>
    </row>
    <row r="971" spans="2:3">
      <c r="B971" s="4"/>
      <c r="C971" s="3"/>
    </row>
    <row r="972" spans="2:3">
      <c r="B972" s="4"/>
      <c r="C972" s="3"/>
    </row>
    <row r="973" spans="2:3">
      <c r="B973" s="4"/>
      <c r="C973" s="3"/>
    </row>
    <row r="974" spans="2:3">
      <c r="B974" s="4"/>
      <c r="C974" s="3"/>
    </row>
    <row r="975" spans="2:3">
      <c r="B975" s="4"/>
      <c r="C975" s="3"/>
    </row>
    <row r="976" spans="2:3">
      <c r="B976" s="4"/>
      <c r="C976" s="3"/>
    </row>
    <row r="977" spans="2:3">
      <c r="B977" s="4"/>
      <c r="C977" s="3"/>
    </row>
    <row r="978" spans="2:3">
      <c r="B978" s="4"/>
      <c r="C978" s="3"/>
    </row>
    <row r="979" spans="2:3">
      <c r="B979" s="4"/>
      <c r="C979" s="3"/>
    </row>
    <row r="980" spans="2:3">
      <c r="B980" s="4"/>
      <c r="C980" s="3"/>
    </row>
    <row r="981" spans="2:3">
      <c r="B981" s="4"/>
      <c r="C981" s="3"/>
    </row>
    <row r="982" spans="2:3">
      <c r="B982" s="4"/>
      <c r="C982" s="3"/>
    </row>
    <row r="983" spans="2:3">
      <c r="B983" s="4"/>
      <c r="C983" s="3"/>
    </row>
    <row r="984" spans="2:3">
      <c r="B984" s="4"/>
      <c r="C984" s="3"/>
    </row>
    <row r="985" spans="2:3">
      <c r="B985" s="4"/>
      <c r="C985" s="3"/>
    </row>
    <row r="986" spans="2:3">
      <c r="B986" s="4"/>
      <c r="C986" s="3"/>
    </row>
    <row r="987" spans="2:3">
      <c r="B987" s="4"/>
      <c r="C987" s="3"/>
    </row>
    <row r="988" spans="2:3">
      <c r="B988" s="4"/>
      <c r="C988" s="3"/>
    </row>
    <row r="989" spans="2:3">
      <c r="B989" s="4"/>
      <c r="C989" s="3"/>
    </row>
    <row r="990" spans="2:3">
      <c r="B990" s="4"/>
      <c r="C990" s="3"/>
    </row>
    <row r="991" spans="2:3">
      <c r="B991" s="4"/>
      <c r="C991" s="3"/>
    </row>
    <row r="992" spans="2:3">
      <c r="B992" s="4"/>
      <c r="C992" s="3"/>
    </row>
    <row r="993" spans="2:3">
      <c r="B993" s="4"/>
      <c r="C993" s="3"/>
    </row>
    <row r="994" spans="2:3">
      <c r="B994" s="4"/>
      <c r="C994" s="3"/>
    </row>
    <row r="995" spans="2:3">
      <c r="B995" s="4"/>
      <c r="C995" s="3"/>
    </row>
    <row r="996" spans="2:3">
      <c r="B996" s="4"/>
      <c r="C996" s="3"/>
    </row>
    <row r="997" spans="2:3">
      <c r="B997" s="4"/>
      <c r="C997" s="3"/>
    </row>
    <row r="998" spans="2:3">
      <c r="B998" s="4"/>
      <c r="C998" s="3"/>
    </row>
    <row r="999" spans="2:3">
      <c r="B999" s="4"/>
      <c r="C999" s="3"/>
    </row>
    <row r="1000" spans="2:3">
      <c r="B1000" s="4"/>
      <c r="C1000" s="3"/>
    </row>
    <row r="1001" spans="2:3">
      <c r="B1001" s="4"/>
      <c r="C1001" s="3"/>
    </row>
    <row r="1002" spans="2:3">
      <c r="B1002" s="4"/>
      <c r="C1002" s="3"/>
    </row>
    <row r="1003" spans="2:3">
      <c r="B1003" s="4"/>
      <c r="C1003" s="3"/>
    </row>
    <row r="1004" spans="2:3">
      <c r="B1004" s="4"/>
      <c r="C1004" s="3"/>
    </row>
    <row r="1005" spans="2:3">
      <c r="B1005" s="4"/>
      <c r="C1005" s="3"/>
    </row>
    <row r="1006" spans="2:3">
      <c r="B1006" s="4"/>
      <c r="C1006" s="3"/>
    </row>
    <row r="1007" spans="2:3">
      <c r="B1007" s="4"/>
      <c r="C1007" s="3"/>
    </row>
    <row r="1008" spans="2:3">
      <c r="B1008" s="4"/>
      <c r="C1008" s="3"/>
    </row>
    <row r="1009" spans="2:3">
      <c r="B1009" s="4"/>
      <c r="C1009" s="3"/>
    </row>
    <row r="1010" spans="2:3">
      <c r="B1010" s="4"/>
      <c r="C1010" s="3"/>
    </row>
    <row r="1011" spans="2:3">
      <c r="B1011" s="4"/>
      <c r="C1011" s="3"/>
    </row>
    <row r="1012" spans="2:3">
      <c r="B1012" s="4"/>
      <c r="C1012" s="3"/>
    </row>
    <row r="1013" spans="2:3">
      <c r="B1013" s="4"/>
      <c r="C1013" s="3"/>
    </row>
    <row r="1014" spans="2:3">
      <c r="B1014" s="4"/>
      <c r="C1014" s="3"/>
    </row>
    <row r="1015" spans="2:3">
      <c r="B1015" s="4"/>
      <c r="C1015" s="3"/>
    </row>
    <row r="1016" spans="2:3">
      <c r="B1016" s="4"/>
      <c r="C1016" s="3"/>
    </row>
    <row r="1017" spans="2:3">
      <c r="B1017" s="4"/>
      <c r="C1017" s="3"/>
    </row>
    <row r="1018" spans="2:3">
      <c r="B1018" s="4"/>
      <c r="C1018" s="3"/>
    </row>
    <row r="1019" spans="2:3">
      <c r="B1019" s="4"/>
      <c r="C1019" s="3"/>
    </row>
    <row r="1020" spans="2:3">
      <c r="B1020" s="4"/>
      <c r="C1020" s="3"/>
    </row>
    <row r="1021" spans="2:3">
      <c r="B1021" s="4"/>
      <c r="C1021" s="3"/>
    </row>
    <row r="1022" spans="2:3">
      <c r="B1022" s="4"/>
      <c r="C1022" s="3"/>
    </row>
    <row r="1023" spans="2:3">
      <c r="B1023" s="4"/>
      <c r="C1023" s="3"/>
    </row>
    <row r="1024" spans="2:3">
      <c r="B1024" s="4"/>
      <c r="C1024" s="3"/>
    </row>
    <row r="1025" spans="2:3">
      <c r="B1025" s="4"/>
      <c r="C1025" s="3"/>
    </row>
    <row r="1026" spans="2:3">
      <c r="B1026" s="4"/>
      <c r="C1026" s="3"/>
    </row>
    <row r="1027" spans="2:3">
      <c r="B1027" s="4"/>
      <c r="C1027" s="3"/>
    </row>
    <row r="1028" spans="2:3">
      <c r="B1028" s="4"/>
      <c r="C1028" s="3"/>
    </row>
    <row r="1029" spans="2:3">
      <c r="B1029" s="4"/>
      <c r="C1029" s="3"/>
    </row>
    <row r="1030" spans="2:3">
      <c r="B1030" s="4"/>
      <c r="C1030" s="3"/>
    </row>
    <row r="1031" spans="2:3">
      <c r="B1031" s="4"/>
      <c r="C1031" s="3"/>
    </row>
    <row r="1032" spans="2:3">
      <c r="B1032" s="4"/>
      <c r="C1032" s="3"/>
    </row>
    <row r="1033" spans="2:3">
      <c r="B1033" s="4"/>
      <c r="C1033" s="3"/>
    </row>
    <row r="1034" spans="2:3">
      <c r="B1034" s="4"/>
      <c r="C1034" s="3"/>
    </row>
    <row r="1035" spans="2:3">
      <c r="B1035" s="4"/>
      <c r="C1035" s="3"/>
    </row>
    <row r="1036" spans="2:3">
      <c r="B1036" s="4"/>
      <c r="C1036" s="3"/>
    </row>
    <row r="1037" spans="2:3">
      <c r="B1037" s="4"/>
      <c r="C1037" s="3"/>
    </row>
    <row r="1038" spans="2:3">
      <c r="B1038" s="4"/>
      <c r="C1038" s="3"/>
    </row>
    <row r="1039" spans="2:3">
      <c r="B1039" s="4"/>
      <c r="C1039" s="3"/>
    </row>
    <row r="1040" spans="2:3">
      <c r="B1040" s="4"/>
      <c r="C1040" s="3"/>
    </row>
    <row r="1041" spans="2:3">
      <c r="B1041" s="4"/>
      <c r="C1041" s="3"/>
    </row>
    <row r="1042" spans="2:3">
      <c r="B1042" s="4"/>
      <c r="C1042" s="3"/>
    </row>
    <row r="1043" spans="2:3">
      <c r="B1043" s="4"/>
      <c r="C1043" s="3"/>
    </row>
    <row r="1044" spans="2:3">
      <c r="B1044" s="4"/>
      <c r="C1044" s="3"/>
    </row>
    <row r="1045" spans="2:3">
      <c r="B1045" s="4"/>
      <c r="C1045" s="3"/>
    </row>
    <row r="1046" spans="2:3">
      <c r="B1046" s="4"/>
      <c r="C1046" s="3"/>
    </row>
    <row r="1047" spans="2:3">
      <c r="B1047" s="4"/>
      <c r="C1047" s="3"/>
    </row>
    <row r="1048" spans="2:3">
      <c r="B1048" s="4"/>
      <c r="C1048" s="3"/>
    </row>
    <row r="1049" spans="2:3">
      <c r="B1049" s="4"/>
      <c r="C1049" s="3"/>
    </row>
    <row r="1050" spans="2:3">
      <c r="B1050" s="4"/>
      <c r="C1050" s="3"/>
    </row>
    <row r="1051" spans="2:3">
      <c r="B1051" s="4"/>
      <c r="C1051" s="3"/>
    </row>
    <row r="1052" spans="2:3">
      <c r="B1052" s="4"/>
      <c r="C1052" s="3"/>
    </row>
    <row r="1053" spans="2:3">
      <c r="B1053" s="4"/>
      <c r="C1053" s="3"/>
    </row>
    <row r="1054" spans="2:3">
      <c r="B1054" s="4"/>
      <c r="C1054" s="3"/>
    </row>
    <row r="1055" spans="2:3">
      <c r="B1055" s="4"/>
      <c r="C1055" s="3"/>
    </row>
    <row r="1056" spans="2:3">
      <c r="B1056" s="4"/>
      <c r="C1056" s="3"/>
    </row>
    <row r="1057" spans="2:3">
      <c r="B1057" s="4"/>
      <c r="C1057" s="3"/>
    </row>
    <row r="1058" spans="2:3">
      <c r="B1058" s="4"/>
      <c r="C1058" s="3"/>
    </row>
    <row r="1059" spans="2:3">
      <c r="B1059" s="4"/>
      <c r="C1059" s="3"/>
    </row>
    <row r="1060" spans="2:3">
      <c r="B1060" s="4"/>
      <c r="C1060" s="3"/>
    </row>
    <row r="1061" spans="2:3">
      <c r="B1061" s="4"/>
      <c r="C1061" s="3"/>
    </row>
    <row r="1062" spans="2:3">
      <c r="B1062" s="4"/>
      <c r="C1062" s="3"/>
    </row>
    <row r="1063" spans="2:3">
      <c r="B1063" s="4"/>
      <c r="C1063" s="3"/>
    </row>
    <row r="1064" spans="2:3">
      <c r="B1064" s="4"/>
      <c r="C1064" s="3"/>
    </row>
    <row r="1065" spans="2:3">
      <c r="B1065" s="4"/>
      <c r="C1065" s="3"/>
    </row>
    <row r="1066" spans="2:3">
      <c r="B1066" s="4"/>
      <c r="C1066" s="3"/>
    </row>
    <row r="1067" spans="2:3">
      <c r="B1067" s="4"/>
      <c r="C1067" s="3"/>
    </row>
    <row r="1068" spans="2:3">
      <c r="B1068" s="4"/>
      <c r="C1068" s="3"/>
    </row>
    <row r="1069" spans="2:3">
      <c r="B1069" s="4"/>
      <c r="C1069" s="3"/>
    </row>
    <row r="1070" spans="2:3">
      <c r="B1070" s="4"/>
      <c r="C1070" s="3"/>
    </row>
    <row r="1071" spans="2:3">
      <c r="B1071" s="4"/>
      <c r="C1071" s="3"/>
    </row>
    <row r="1072" spans="2:3">
      <c r="B1072" s="4"/>
      <c r="C1072" s="3"/>
    </row>
    <row r="1073" spans="2:3">
      <c r="B1073" s="4"/>
      <c r="C1073" s="3"/>
    </row>
    <row r="1074" spans="2:3">
      <c r="B1074" s="4"/>
      <c r="C1074" s="3"/>
    </row>
    <row r="1075" spans="2:3">
      <c r="B1075" s="4"/>
      <c r="C1075" s="3"/>
    </row>
    <row r="1076" spans="2:3">
      <c r="B1076" s="4"/>
      <c r="C1076" s="3"/>
    </row>
    <row r="1077" spans="2:3">
      <c r="B1077" s="4"/>
      <c r="C1077" s="3"/>
    </row>
    <row r="1078" spans="2:3">
      <c r="B1078" s="4"/>
      <c r="C1078" s="3"/>
    </row>
    <row r="1079" spans="2:3">
      <c r="B1079" s="4"/>
      <c r="C1079" s="3"/>
    </row>
    <row r="1080" spans="2:3">
      <c r="B1080" s="4"/>
      <c r="C1080" s="3"/>
    </row>
    <row r="1081" spans="2:3">
      <c r="B1081" s="4"/>
      <c r="C1081" s="3"/>
    </row>
    <row r="1082" spans="2:3">
      <c r="B1082" s="4"/>
      <c r="C1082" s="3"/>
    </row>
    <row r="1083" spans="2:3">
      <c r="B1083" s="4"/>
      <c r="C1083" s="3"/>
    </row>
    <row r="1084" spans="2:3">
      <c r="B1084" s="4"/>
      <c r="C1084" s="3"/>
    </row>
    <row r="1085" spans="2:3">
      <c r="B1085" s="4"/>
      <c r="C1085" s="3"/>
    </row>
    <row r="1086" spans="2:3">
      <c r="B1086" s="4"/>
      <c r="C1086" s="3"/>
    </row>
    <row r="1087" spans="2:3">
      <c r="B1087" s="4"/>
      <c r="C1087" s="3"/>
    </row>
    <row r="1088" spans="2:3">
      <c r="B1088" s="4"/>
      <c r="C1088" s="3"/>
    </row>
    <row r="1089" spans="2:3">
      <c r="B1089" s="4"/>
      <c r="C1089" s="3"/>
    </row>
    <row r="1090" spans="2:3">
      <c r="B1090" s="4"/>
      <c r="C1090" s="3"/>
    </row>
    <row r="1091" spans="2:3">
      <c r="B1091" s="4"/>
      <c r="C1091" s="3"/>
    </row>
    <row r="1092" spans="2:3">
      <c r="B1092" s="4"/>
      <c r="C1092" s="3"/>
    </row>
    <row r="1093" spans="2:3">
      <c r="B1093" s="4"/>
      <c r="C1093" s="3"/>
    </row>
    <row r="1094" spans="2:3">
      <c r="B1094" s="4"/>
      <c r="C1094" s="3"/>
    </row>
    <row r="1095" spans="2:3">
      <c r="B1095" s="4"/>
      <c r="C1095" s="3"/>
    </row>
    <row r="1096" spans="2:3">
      <c r="B1096" s="4"/>
      <c r="C1096" s="3"/>
    </row>
    <row r="1097" spans="2:3">
      <c r="B1097" s="4"/>
      <c r="C1097" s="3"/>
    </row>
    <row r="1098" spans="2:3">
      <c r="B1098" s="4"/>
      <c r="C1098" s="3"/>
    </row>
    <row r="1099" spans="2:3">
      <c r="B1099" s="4"/>
      <c r="C1099" s="3"/>
    </row>
    <row r="1100" spans="2:3">
      <c r="B1100" s="4"/>
      <c r="C1100" s="3"/>
    </row>
    <row r="1101" spans="2:3">
      <c r="B1101" s="4"/>
      <c r="C1101" s="3"/>
    </row>
    <row r="1102" spans="2:3">
      <c r="B1102" s="4"/>
      <c r="C1102" s="3"/>
    </row>
    <row r="1103" spans="2:3">
      <c r="B1103" s="4"/>
      <c r="C1103" s="3"/>
    </row>
    <row r="1104" spans="2:3">
      <c r="B1104" s="4"/>
      <c r="C1104" s="3"/>
    </row>
    <row r="1105" spans="2:3">
      <c r="B1105" s="4"/>
      <c r="C1105" s="3"/>
    </row>
    <row r="1106" spans="2:3">
      <c r="B1106" s="4"/>
      <c r="C1106" s="3"/>
    </row>
    <row r="1107" spans="2:3">
      <c r="B1107" s="4"/>
      <c r="C1107" s="3"/>
    </row>
    <row r="1108" spans="2:3">
      <c r="B1108" s="4"/>
      <c r="C1108" s="3"/>
    </row>
    <row r="1109" spans="2:3">
      <c r="B1109" s="4"/>
      <c r="C1109" s="3"/>
    </row>
    <row r="1110" spans="2:3">
      <c r="B1110" s="4"/>
      <c r="C1110" s="3"/>
    </row>
    <row r="1111" spans="2:3">
      <c r="B1111" s="4"/>
      <c r="C1111" s="3"/>
    </row>
    <row r="1112" spans="2:3">
      <c r="B1112" s="4"/>
      <c r="C1112" s="3"/>
    </row>
    <row r="1113" spans="2:3">
      <c r="B1113" s="4"/>
      <c r="C1113" s="3"/>
    </row>
    <row r="1114" spans="2:3">
      <c r="B1114" s="4"/>
      <c r="C1114" s="3"/>
    </row>
    <row r="1115" spans="2:3">
      <c r="B1115" s="4"/>
      <c r="C1115" s="3"/>
    </row>
    <row r="1116" spans="2:3">
      <c r="B1116" s="4"/>
      <c r="C1116" s="3"/>
    </row>
    <row r="1117" spans="2:3">
      <c r="B1117" s="4"/>
      <c r="C1117" s="3"/>
    </row>
    <row r="1118" spans="2:3">
      <c r="B1118" s="4"/>
      <c r="C1118" s="3"/>
    </row>
    <row r="1119" spans="2:3">
      <c r="B1119" s="4"/>
      <c r="C1119" s="3"/>
    </row>
    <row r="1120" spans="2:3">
      <c r="B1120" s="4"/>
      <c r="C1120" s="3"/>
    </row>
    <row r="1121" spans="2:3">
      <c r="B1121" s="4"/>
      <c r="C1121" s="3"/>
    </row>
    <row r="1122" spans="2:3">
      <c r="B1122" s="4"/>
      <c r="C1122" s="3"/>
    </row>
    <row r="1123" spans="2:3">
      <c r="B1123" s="4"/>
      <c r="C1123" s="3"/>
    </row>
    <row r="1124" spans="2:3">
      <c r="B1124" s="4"/>
      <c r="C1124" s="3"/>
    </row>
    <row r="1125" spans="2:3">
      <c r="B1125" s="4"/>
      <c r="C1125" s="3"/>
    </row>
    <row r="1126" spans="2:3">
      <c r="B1126" s="4"/>
      <c r="C1126" s="3"/>
    </row>
    <row r="1127" spans="2:3">
      <c r="B1127" s="4"/>
      <c r="C1127" s="3"/>
    </row>
    <row r="1128" spans="2:3">
      <c r="B1128" s="4"/>
      <c r="C1128" s="3"/>
    </row>
    <row r="1129" spans="2:3">
      <c r="B1129" s="4"/>
      <c r="C1129" s="3"/>
    </row>
    <row r="1130" spans="2:3">
      <c r="B1130" s="4"/>
      <c r="C1130" s="3"/>
    </row>
    <row r="1131" spans="2:3">
      <c r="B1131" s="4"/>
      <c r="C1131" s="3"/>
    </row>
    <row r="1132" spans="2:3">
      <c r="B1132" s="4"/>
      <c r="C1132" s="3"/>
    </row>
    <row r="1133" spans="2:3">
      <c r="B1133" s="4"/>
      <c r="C1133" s="3"/>
    </row>
    <row r="1134" spans="2:3">
      <c r="B1134" s="4"/>
      <c r="C1134" s="3"/>
    </row>
    <row r="1135" spans="2:3">
      <c r="B1135" s="4"/>
      <c r="C1135" s="3"/>
    </row>
    <row r="1136" spans="2:3">
      <c r="B1136" s="4"/>
      <c r="C1136" s="3"/>
    </row>
    <row r="1137" spans="2:3">
      <c r="B1137" s="4"/>
      <c r="C1137" s="3"/>
    </row>
    <row r="1138" spans="2:3">
      <c r="B1138" s="4"/>
      <c r="C1138" s="3"/>
    </row>
    <row r="1139" spans="2:3">
      <c r="B1139" s="4"/>
      <c r="C1139" s="3"/>
    </row>
    <row r="1140" spans="2:3">
      <c r="B1140" s="4"/>
      <c r="C1140" s="3"/>
    </row>
    <row r="1141" spans="2:3">
      <c r="B1141" s="4"/>
      <c r="C1141" s="3"/>
    </row>
    <row r="1142" spans="2:3">
      <c r="B1142" s="4"/>
      <c r="C1142" s="3"/>
    </row>
    <row r="1143" spans="2:3">
      <c r="B1143" s="4"/>
      <c r="C1143" s="3"/>
    </row>
    <row r="1144" spans="2:3">
      <c r="B1144" s="4"/>
      <c r="C1144" s="3"/>
    </row>
    <row r="1145" spans="2:3">
      <c r="B1145" s="4"/>
      <c r="C1145" s="3"/>
    </row>
    <row r="1146" spans="2:3">
      <c r="B1146" s="4"/>
      <c r="C1146" s="3"/>
    </row>
    <row r="1147" spans="2:3">
      <c r="B1147" s="4"/>
      <c r="C1147" s="3"/>
    </row>
    <row r="1148" spans="2:3">
      <c r="B1148" s="4"/>
      <c r="C1148" s="3"/>
    </row>
    <row r="1149" spans="2:3">
      <c r="B1149" s="4"/>
      <c r="C1149" s="3"/>
    </row>
    <row r="1150" spans="2:3">
      <c r="B1150" s="4"/>
      <c r="C1150" s="3"/>
    </row>
    <row r="1151" spans="2:3">
      <c r="B1151" s="4"/>
      <c r="C1151" s="3"/>
    </row>
    <row r="1152" spans="2:3">
      <c r="B1152" s="4"/>
      <c r="C1152" s="3"/>
    </row>
    <row r="1153" spans="2:3">
      <c r="B1153" s="4"/>
      <c r="C1153" s="3"/>
    </row>
    <row r="1154" spans="2:3">
      <c r="B1154" s="4"/>
      <c r="C1154" s="3"/>
    </row>
    <row r="1155" spans="2:3">
      <c r="B1155" s="4"/>
      <c r="C1155" s="3"/>
    </row>
    <row r="1156" spans="2:3">
      <c r="B1156" s="4"/>
      <c r="C1156" s="3"/>
    </row>
    <row r="1157" spans="2:3">
      <c r="B1157" s="4"/>
      <c r="C1157" s="3"/>
    </row>
    <row r="1158" spans="2:3">
      <c r="B1158" s="4"/>
      <c r="C1158" s="3"/>
    </row>
    <row r="1159" spans="2:3">
      <c r="B1159" s="4"/>
      <c r="C1159" s="3"/>
    </row>
    <row r="1160" spans="2:3">
      <c r="B1160" s="4"/>
      <c r="C1160" s="3"/>
    </row>
    <row r="1161" spans="2:3">
      <c r="B1161" s="4"/>
      <c r="C1161" s="3"/>
    </row>
    <row r="1162" spans="2:3">
      <c r="B1162" s="4"/>
      <c r="C1162" s="3"/>
    </row>
    <row r="1163" spans="2:3">
      <c r="B1163" s="4"/>
      <c r="C1163" s="3"/>
    </row>
    <row r="1164" spans="2:3">
      <c r="B1164" s="4"/>
      <c r="C1164" s="3"/>
    </row>
    <row r="1165" spans="2:3">
      <c r="B1165" s="4"/>
      <c r="C1165" s="3"/>
    </row>
    <row r="1166" spans="2:3">
      <c r="B1166" s="4"/>
      <c r="C1166" s="3"/>
    </row>
    <row r="1167" spans="2:3">
      <c r="B1167" s="4"/>
      <c r="C1167" s="3"/>
    </row>
    <row r="1168" spans="2:3">
      <c r="B1168" s="4"/>
      <c r="C1168" s="3"/>
    </row>
    <row r="1169" spans="2:3">
      <c r="B1169" s="4"/>
      <c r="C1169" s="3"/>
    </row>
    <row r="1170" spans="2:3">
      <c r="B1170" s="4"/>
      <c r="C1170" s="3"/>
    </row>
    <row r="1171" spans="2:3">
      <c r="B1171" s="4"/>
      <c r="C1171" s="3"/>
    </row>
    <row r="1172" spans="2:3">
      <c r="B1172" s="4"/>
      <c r="C1172" s="3"/>
    </row>
    <row r="1173" spans="2:3">
      <c r="B1173" s="4"/>
      <c r="C1173" s="3"/>
    </row>
    <row r="1174" spans="2:3">
      <c r="B1174" s="4"/>
      <c r="C1174" s="3"/>
    </row>
    <row r="1175" spans="2:3">
      <c r="B1175" s="4"/>
      <c r="C1175" s="3"/>
    </row>
    <row r="1176" spans="2:3">
      <c r="B1176" s="4"/>
      <c r="C1176" s="3"/>
    </row>
    <row r="1177" spans="2:3">
      <c r="B1177" s="4"/>
      <c r="C1177" s="3"/>
    </row>
    <row r="1178" spans="2:3">
      <c r="B1178" s="4"/>
      <c r="C1178" s="3"/>
    </row>
    <row r="1179" spans="2:3">
      <c r="B1179" s="4"/>
      <c r="C1179" s="3"/>
    </row>
    <row r="1180" spans="2:3">
      <c r="B1180" s="4"/>
      <c r="C1180" s="3"/>
    </row>
    <row r="1181" spans="2:3">
      <c r="B1181" s="4"/>
      <c r="C1181" s="3"/>
    </row>
    <row r="1182" spans="2:3">
      <c r="B1182" s="4"/>
      <c r="C1182" s="3"/>
    </row>
    <row r="1183" spans="2:3">
      <c r="B1183" s="4"/>
      <c r="C1183" s="3"/>
    </row>
    <row r="1184" spans="2:3">
      <c r="B1184" s="4"/>
      <c r="C1184" s="3"/>
    </row>
    <row r="1185" spans="2:3">
      <c r="B1185" s="4"/>
      <c r="C1185" s="3"/>
    </row>
    <row r="1186" spans="2:3">
      <c r="B1186" s="4"/>
      <c r="C1186" s="3"/>
    </row>
    <row r="1187" spans="2:3">
      <c r="B1187" s="4"/>
      <c r="C1187" s="3"/>
    </row>
    <row r="1188" spans="2:3">
      <c r="B1188" s="4"/>
      <c r="C1188" s="3"/>
    </row>
    <row r="1189" spans="2:3">
      <c r="B1189" s="4"/>
      <c r="C1189" s="3"/>
    </row>
    <row r="1190" spans="2:3">
      <c r="B1190" s="4"/>
      <c r="C1190" s="3"/>
    </row>
    <row r="1191" spans="2:3">
      <c r="B1191" s="4"/>
      <c r="C1191" s="3"/>
    </row>
    <row r="1192" spans="2:3">
      <c r="B1192" s="4"/>
      <c r="C1192" s="3"/>
    </row>
    <row r="1193" spans="2:3">
      <c r="B1193" s="4"/>
      <c r="C1193" s="3"/>
    </row>
    <row r="1194" spans="2:3">
      <c r="B1194" s="4"/>
      <c r="C1194" s="3"/>
    </row>
    <row r="1195" spans="2:3">
      <c r="B1195" s="4"/>
      <c r="C1195" s="3"/>
    </row>
    <row r="1196" spans="2:3">
      <c r="B1196" s="4"/>
      <c r="C1196" s="3"/>
    </row>
    <row r="1197" spans="2:3">
      <c r="B1197" s="4"/>
      <c r="C1197" s="3"/>
    </row>
    <row r="1198" spans="2:3">
      <c r="B1198" s="4"/>
      <c r="C1198" s="3"/>
    </row>
    <row r="1199" spans="2:3">
      <c r="B1199" s="4"/>
      <c r="C1199" s="3"/>
    </row>
    <row r="1200" spans="2:3">
      <c r="B1200" s="4"/>
      <c r="C1200" s="3"/>
    </row>
    <row r="1201" spans="2:3">
      <c r="B1201" s="4"/>
      <c r="C1201" s="3"/>
    </row>
    <row r="1202" spans="2:3">
      <c r="B1202" s="4"/>
      <c r="C1202" s="3"/>
    </row>
    <row r="1203" spans="2:3">
      <c r="B1203" s="4"/>
      <c r="C1203" s="3"/>
    </row>
    <row r="1204" spans="2:3">
      <c r="B1204" s="4"/>
      <c r="C1204" s="3"/>
    </row>
    <row r="1205" spans="2:3">
      <c r="B1205" s="4"/>
      <c r="C1205" s="3"/>
    </row>
    <row r="1206" spans="2:3">
      <c r="B1206" s="4"/>
      <c r="C1206" s="3"/>
    </row>
    <row r="1207" spans="2:3">
      <c r="B1207" s="4"/>
      <c r="C1207" s="3"/>
    </row>
    <row r="1208" spans="2:3">
      <c r="B1208" s="4"/>
      <c r="C1208" s="3"/>
    </row>
    <row r="1209" spans="2:3">
      <c r="B1209" s="4"/>
      <c r="C1209" s="3"/>
    </row>
    <row r="1210" spans="2:3">
      <c r="B1210" s="4"/>
      <c r="C1210" s="3"/>
    </row>
    <row r="1211" spans="2:3">
      <c r="B1211" s="4"/>
      <c r="C1211" s="3"/>
    </row>
    <row r="1212" spans="2:3">
      <c r="B1212" s="4"/>
      <c r="C1212" s="3"/>
    </row>
    <row r="1213" spans="2:3">
      <c r="B1213" s="4"/>
      <c r="C1213" s="3"/>
    </row>
    <row r="1214" spans="2:3">
      <c r="B1214" s="4"/>
      <c r="C1214" s="3"/>
    </row>
    <row r="1215" spans="2:3">
      <c r="B1215" s="4"/>
      <c r="C1215" s="3"/>
    </row>
    <row r="1216" spans="2:3">
      <c r="B1216" s="4"/>
      <c r="C1216" s="3"/>
    </row>
    <row r="1217" spans="2:3">
      <c r="B1217" s="4"/>
      <c r="C1217" s="3"/>
    </row>
    <row r="1218" spans="2:3">
      <c r="B1218" s="4"/>
      <c r="C1218" s="3"/>
    </row>
    <row r="1219" spans="2:3">
      <c r="B1219" s="4"/>
      <c r="C1219" s="3"/>
    </row>
    <row r="1220" spans="2:3">
      <c r="B1220" s="4"/>
      <c r="C1220" s="3"/>
    </row>
    <row r="1221" spans="2:3">
      <c r="B1221" s="4"/>
      <c r="C1221" s="3"/>
    </row>
    <row r="1222" spans="2:3">
      <c r="B1222" s="4"/>
      <c r="C1222" s="3"/>
    </row>
    <row r="1223" spans="2:3">
      <c r="B1223" s="4"/>
      <c r="C1223" s="3"/>
    </row>
    <row r="1224" spans="2:3">
      <c r="B1224" s="4"/>
      <c r="C1224" s="3"/>
    </row>
    <row r="1225" spans="2:3">
      <c r="B1225" s="4"/>
      <c r="C1225" s="3"/>
    </row>
    <row r="1226" spans="2:3">
      <c r="B1226" s="4"/>
      <c r="C1226" s="3"/>
    </row>
    <row r="1227" spans="2:3">
      <c r="B1227" s="4"/>
      <c r="C1227" s="3"/>
    </row>
    <row r="1228" spans="2:3">
      <c r="B1228" s="4"/>
      <c r="C1228" s="3"/>
    </row>
    <row r="1229" spans="2:3">
      <c r="B1229" s="4"/>
      <c r="C1229" s="3"/>
    </row>
    <row r="1230" spans="2:3">
      <c r="B1230" s="4"/>
      <c r="C1230" s="3"/>
    </row>
    <row r="1231" spans="2:3">
      <c r="B1231" s="4"/>
      <c r="C1231" s="3"/>
    </row>
    <row r="1232" spans="2:3">
      <c r="B1232" s="4"/>
      <c r="C1232" s="3"/>
    </row>
    <row r="1233" spans="2:3">
      <c r="B1233" s="4"/>
      <c r="C1233" s="3"/>
    </row>
    <row r="1234" spans="2:3">
      <c r="B1234" s="4"/>
      <c r="C1234" s="3"/>
    </row>
    <row r="1235" spans="2:3">
      <c r="B1235" s="4"/>
      <c r="C1235" s="3"/>
    </row>
    <row r="1236" spans="2:3">
      <c r="B1236" s="4"/>
      <c r="C1236" s="3"/>
    </row>
    <row r="1237" spans="2:3">
      <c r="B1237" s="4"/>
      <c r="C1237" s="3"/>
    </row>
    <row r="1238" spans="2:3">
      <c r="B1238" s="4"/>
      <c r="C1238" s="3"/>
    </row>
    <row r="1239" spans="2:3">
      <c r="B1239" s="4"/>
      <c r="C1239" s="3"/>
    </row>
    <row r="1240" spans="2:3">
      <c r="B1240" s="4"/>
      <c r="C1240" s="3"/>
    </row>
    <row r="1241" spans="2:3">
      <c r="B1241" s="4"/>
      <c r="C1241" s="3"/>
    </row>
    <row r="1242" spans="2:3">
      <c r="B1242" s="4"/>
      <c r="C1242" s="3"/>
    </row>
    <row r="1243" spans="2:3">
      <c r="B1243" s="4"/>
      <c r="C1243" s="3"/>
    </row>
    <row r="1244" spans="2:3">
      <c r="B1244" s="4"/>
      <c r="C1244" s="3"/>
    </row>
    <row r="1245" spans="2:3">
      <c r="B1245" s="4"/>
      <c r="C1245" s="3"/>
    </row>
    <row r="1246" spans="2:3">
      <c r="B1246" s="4"/>
      <c r="C1246" s="3"/>
    </row>
    <row r="1247" spans="2:3">
      <c r="B1247" s="4"/>
      <c r="C1247" s="3"/>
    </row>
    <row r="1248" spans="2:3">
      <c r="B1248" s="4"/>
      <c r="C1248" s="3"/>
    </row>
    <row r="1249" spans="2:3">
      <c r="B1249" s="4"/>
      <c r="C1249" s="3"/>
    </row>
    <row r="1250" spans="2:3">
      <c r="B1250" s="4"/>
      <c r="C1250" s="3"/>
    </row>
    <row r="1251" spans="2:3">
      <c r="B1251" s="4"/>
      <c r="C1251" s="3"/>
    </row>
    <row r="1252" spans="2:3">
      <c r="B1252" s="4"/>
      <c r="C1252" s="3"/>
    </row>
    <row r="1253" spans="2:3">
      <c r="B1253" s="4"/>
      <c r="C1253" s="3"/>
    </row>
    <row r="1254" spans="2:3">
      <c r="B1254" s="4"/>
      <c r="C1254" s="3"/>
    </row>
    <row r="1255" spans="2:3">
      <c r="B1255" s="4"/>
      <c r="C1255" s="3"/>
    </row>
    <row r="1256" spans="2:3">
      <c r="B1256" s="4"/>
      <c r="C1256" s="3"/>
    </row>
    <row r="1257" spans="2:3">
      <c r="B1257" s="4"/>
      <c r="C1257" s="3"/>
    </row>
    <row r="1258" spans="2:3">
      <c r="B1258" s="4"/>
      <c r="C1258" s="3"/>
    </row>
    <row r="1259" spans="2:3">
      <c r="B1259" s="4"/>
      <c r="C1259" s="3"/>
    </row>
    <row r="1260" spans="2:3">
      <c r="B1260" s="4"/>
      <c r="C1260" s="3"/>
    </row>
    <row r="1261" spans="2:3">
      <c r="B1261" s="4"/>
      <c r="C1261" s="3"/>
    </row>
    <row r="1262" spans="2:3">
      <c r="B1262" s="4"/>
      <c r="C1262" s="3"/>
    </row>
    <row r="1263" spans="2:3">
      <c r="B1263" s="4"/>
      <c r="C1263" s="3"/>
    </row>
    <row r="1264" spans="2:3">
      <c r="B1264" s="4"/>
      <c r="C1264" s="3"/>
    </row>
    <row r="1265" spans="2:3">
      <c r="B1265" s="4"/>
      <c r="C1265" s="3"/>
    </row>
    <row r="1266" spans="2:3">
      <c r="B1266" s="4"/>
      <c r="C1266" s="3"/>
    </row>
    <row r="1267" spans="2:3">
      <c r="B1267" s="4"/>
      <c r="C1267" s="3"/>
    </row>
    <row r="1268" spans="2:3">
      <c r="B1268" s="4"/>
      <c r="C1268" s="3"/>
    </row>
    <row r="1269" spans="2:3">
      <c r="B1269" s="4"/>
      <c r="C1269" s="3"/>
    </row>
    <row r="1270" spans="2:3">
      <c r="B1270" s="4"/>
      <c r="C1270" s="3"/>
    </row>
    <row r="1271" spans="2:3">
      <c r="B1271" s="4"/>
      <c r="C1271" s="3"/>
    </row>
    <row r="1272" spans="2:3">
      <c r="B1272" s="4"/>
      <c r="C1272" s="3"/>
    </row>
    <row r="1273" spans="2:3">
      <c r="B1273" s="4"/>
      <c r="C1273" s="3"/>
    </row>
    <row r="1274" spans="2:3">
      <c r="B1274" s="4"/>
      <c r="C1274" s="3"/>
    </row>
    <row r="1275" spans="2:3">
      <c r="B1275" s="4"/>
      <c r="C1275" s="3"/>
    </row>
    <row r="1276" spans="2:3">
      <c r="B1276" s="4"/>
      <c r="C1276" s="3"/>
    </row>
    <row r="1277" spans="2:3">
      <c r="B1277" s="4"/>
      <c r="C1277" s="3"/>
    </row>
    <row r="1278" spans="2:3">
      <c r="B1278" s="4"/>
      <c r="C1278" s="3"/>
    </row>
    <row r="1279" spans="2:3">
      <c r="B1279" s="4"/>
      <c r="C1279" s="3"/>
    </row>
    <row r="1280" spans="2:3">
      <c r="B1280" s="4"/>
      <c r="C1280" s="3"/>
    </row>
    <row r="1281" spans="2:3">
      <c r="B1281" s="4"/>
      <c r="C1281" s="3"/>
    </row>
    <row r="1282" spans="2:3">
      <c r="B1282" s="4"/>
      <c r="C1282" s="3"/>
    </row>
    <row r="1283" spans="2:3">
      <c r="B1283" s="4"/>
      <c r="C1283" s="3"/>
    </row>
    <row r="1284" spans="2:3">
      <c r="B1284" s="4"/>
      <c r="C1284" s="3"/>
    </row>
    <row r="1285" spans="2:3">
      <c r="B1285" s="4"/>
      <c r="C1285" s="3"/>
    </row>
    <row r="1286" spans="2:3">
      <c r="B1286" s="4"/>
      <c r="C1286" s="3"/>
    </row>
    <row r="1287" spans="2:3">
      <c r="B1287" s="4"/>
      <c r="C1287" s="3"/>
    </row>
    <row r="1288" spans="2:3">
      <c r="B1288" s="4"/>
      <c r="C1288" s="3"/>
    </row>
    <row r="1289" spans="2:3">
      <c r="B1289" s="4"/>
      <c r="C1289" s="3"/>
    </row>
    <row r="1290" spans="2:3">
      <c r="B1290" s="4"/>
      <c r="C1290" s="3"/>
    </row>
    <row r="1291" spans="2:3">
      <c r="B1291" s="4"/>
      <c r="C1291" s="3"/>
    </row>
    <row r="1292" spans="2:3">
      <c r="B1292" s="4"/>
      <c r="C1292" s="3"/>
    </row>
    <row r="1293" spans="2:3">
      <c r="B1293" s="4"/>
      <c r="C1293" s="3"/>
    </row>
    <row r="1294" spans="2:3">
      <c r="B1294" s="4"/>
      <c r="C1294" s="3"/>
    </row>
    <row r="1295" spans="2:3">
      <c r="B1295" s="4"/>
      <c r="C1295" s="3"/>
    </row>
    <row r="1296" spans="2:3">
      <c r="B1296" s="4"/>
      <c r="C1296" s="3"/>
    </row>
    <row r="1297" spans="2:3">
      <c r="B1297" s="4"/>
      <c r="C1297" s="3"/>
    </row>
    <row r="1298" spans="2:3">
      <c r="B1298" s="4"/>
      <c r="C1298" s="3"/>
    </row>
    <row r="1299" spans="2:3">
      <c r="B1299" s="4"/>
      <c r="C1299" s="3"/>
    </row>
    <row r="1300" spans="2:3">
      <c r="B1300" s="4"/>
      <c r="C1300" s="3"/>
    </row>
    <row r="1301" spans="2:3">
      <c r="B1301" s="4"/>
      <c r="C1301" s="3"/>
    </row>
    <row r="1302" spans="2:3">
      <c r="B1302" s="4"/>
      <c r="C1302" s="3"/>
    </row>
    <row r="1303" spans="2:3">
      <c r="B1303" s="4"/>
      <c r="C1303" s="3"/>
    </row>
    <row r="1304" spans="2:3">
      <c r="B1304" s="4"/>
      <c r="C1304" s="3"/>
    </row>
    <row r="1305" spans="2:3">
      <c r="B1305" s="4"/>
      <c r="C1305" s="3"/>
    </row>
    <row r="1306" spans="2:3">
      <c r="B1306" s="4"/>
      <c r="C1306" s="3"/>
    </row>
    <row r="1307" spans="2:3">
      <c r="B1307" s="4"/>
      <c r="C1307" s="3"/>
    </row>
    <row r="1308" spans="2:3">
      <c r="B1308" s="4"/>
      <c r="C1308" s="3"/>
    </row>
    <row r="1309" spans="2:3">
      <c r="B1309" s="4"/>
      <c r="C1309" s="3"/>
    </row>
    <row r="1310" spans="2:3">
      <c r="B1310" s="4"/>
      <c r="C1310" s="3"/>
    </row>
    <row r="1311" spans="2:3">
      <c r="B1311" s="4"/>
      <c r="C1311" s="3"/>
    </row>
    <row r="1312" spans="2:3">
      <c r="B1312" s="4"/>
      <c r="C1312" s="3"/>
    </row>
    <row r="1313" spans="2:3">
      <c r="B1313" s="4"/>
      <c r="C1313" s="3"/>
    </row>
    <row r="1314" spans="2:3">
      <c r="B1314" s="4"/>
      <c r="C1314" s="3"/>
    </row>
    <row r="1315" spans="2:3">
      <c r="B1315" s="4"/>
      <c r="C1315" s="3"/>
    </row>
    <row r="1316" spans="2:3">
      <c r="B1316" s="4"/>
      <c r="C1316" s="3"/>
    </row>
    <row r="1317" spans="2:3">
      <c r="B1317" s="4"/>
      <c r="C1317" s="3"/>
    </row>
    <row r="1318" spans="2:3">
      <c r="B1318" s="4"/>
      <c r="C1318" s="3"/>
    </row>
    <row r="1319" spans="2:3">
      <c r="B1319" s="4"/>
      <c r="C1319" s="3"/>
    </row>
    <row r="1320" spans="2:3">
      <c r="B1320" s="4"/>
      <c r="C1320" s="3"/>
    </row>
    <row r="1321" spans="2:3">
      <c r="B1321" s="4"/>
      <c r="C1321" s="3"/>
    </row>
    <row r="1322" spans="2:3">
      <c r="B1322" s="4"/>
      <c r="C1322" s="3"/>
    </row>
    <row r="1323" spans="2:3">
      <c r="B1323" s="4"/>
      <c r="C1323" s="3"/>
    </row>
    <row r="1324" spans="2:3">
      <c r="B1324" s="4"/>
      <c r="C1324" s="3"/>
    </row>
    <row r="1325" spans="2:3">
      <c r="B1325" s="4"/>
      <c r="C1325" s="3"/>
    </row>
    <row r="1326" spans="2:3">
      <c r="B1326" s="4"/>
      <c r="C1326" s="3"/>
    </row>
    <row r="1327" spans="2:3">
      <c r="B1327" s="4"/>
      <c r="C1327" s="3"/>
    </row>
    <row r="1328" spans="2:3">
      <c r="B1328" s="4"/>
      <c r="C1328" s="3"/>
    </row>
    <row r="1329" spans="2:3">
      <c r="B1329" s="4"/>
      <c r="C1329" s="3"/>
    </row>
    <row r="1330" spans="2:3">
      <c r="B1330" s="4"/>
      <c r="C1330" s="3"/>
    </row>
    <row r="1331" spans="2:3">
      <c r="B1331" s="4"/>
      <c r="C1331" s="3"/>
    </row>
    <row r="1332" spans="2:3">
      <c r="B1332" s="4"/>
      <c r="C1332" s="3"/>
    </row>
    <row r="1333" spans="2:3">
      <c r="B1333" s="4"/>
      <c r="C1333" s="3"/>
    </row>
    <row r="1334" spans="2:3">
      <c r="B1334" s="4"/>
      <c r="C1334" s="3"/>
    </row>
    <row r="1335" spans="2:3">
      <c r="B1335" s="4"/>
      <c r="C1335" s="3"/>
    </row>
    <row r="1336" spans="2:3">
      <c r="B1336" s="4"/>
      <c r="C1336" s="3"/>
    </row>
    <row r="1337" spans="2:3">
      <c r="B1337" s="4"/>
      <c r="C1337" s="3"/>
    </row>
    <row r="1338" spans="2:3">
      <c r="B1338" s="4"/>
      <c r="C1338" s="3"/>
    </row>
    <row r="1339" spans="2:3">
      <c r="B1339" s="4"/>
      <c r="C1339" s="3"/>
    </row>
    <row r="1340" spans="2:3">
      <c r="B1340" s="4"/>
      <c r="C1340" s="3"/>
    </row>
    <row r="1341" spans="2:3">
      <c r="B1341" s="4"/>
      <c r="C1341" s="3"/>
    </row>
    <row r="1342" spans="2:3">
      <c r="B1342" s="4"/>
      <c r="C1342" s="3"/>
    </row>
    <row r="1343" spans="2:3">
      <c r="B1343" s="4"/>
      <c r="C1343" s="3"/>
    </row>
    <row r="1344" spans="2:3">
      <c r="B1344" s="4"/>
      <c r="C1344" s="3"/>
    </row>
    <row r="1345" spans="2:3">
      <c r="B1345" s="4"/>
      <c r="C1345" s="3"/>
    </row>
    <row r="1346" spans="2:3">
      <c r="B1346" s="4"/>
      <c r="C1346" s="3"/>
    </row>
    <row r="1347" spans="2:3">
      <c r="B1347" s="4"/>
      <c r="C1347" s="3"/>
    </row>
    <row r="1348" spans="2:3">
      <c r="B1348" s="4"/>
      <c r="C1348" s="3"/>
    </row>
    <row r="1349" spans="2:3">
      <c r="B1349" s="4"/>
      <c r="C1349" s="3"/>
    </row>
    <row r="1350" spans="2:3">
      <c r="B1350" s="4"/>
      <c r="C1350" s="3"/>
    </row>
    <row r="1351" spans="2:3">
      <c r="B1351" s="4"/>
      <c r="C1351" s="3"/>
    </row>
    <row r="1352" spans="2:3">
      <c r="B1352" s="4"/>
      <c r="C1352" s="3"/>
    </row>
    <row r="1353" spans="2:3">
      <c r="B1353" s="4"/>
      <c r="C1353" s="3"/>
    </row>
    <row r="1354" spans="2:3">
      <c r="B1354" s="4"/>
      <c r="C1354" s="3"/>
    </row>
    <row r="1355" spans="2:3">
      <c r="B1355" s="4"/>
      <c r="C1355" s="3"/>
    </row>
    <row r="1356" spans="2:3">
      <c r="B1356" s="4"/>
      <c r="C1356" s="3"/>
    </row>
    <row r="1357" spans="2:3">
      <c r="B1357" s="4"/>
      <c r="C1357" s="3"/>
    </row>
    <row r="1358" spans="2:3">
      <c r="B1358" s="4"/>
      <c r="C1358" s="3"/>
    </row>
    <row r="1359" spans="2:3">
      <c r="B1359" s="4"/>
      <c r="C1359" s="3"/>
    </row>
    <row r="1360" spans="2:3">
      <c r="B1360" s="4"/>
      <c r="C1360" s="3"/>
    </row>
    <row r="1361" spans="2:3">
      <c r="B1361" s="4"/>
      <c r="C1361" s="3"/>
    </row>
    <row r="1362" spans="2:3">
      <c r="B1362" s="4"/>
      <c r="C1362" s="3"/>
    </row>
    <row r="1363" spans="2:3">
      <c r="B1363" s="4"/>
      <c r="C1363" s="3"/>
    </row>
    <row r="1364" spans="2:3">
      <c r="B1364" s="4"/>
      <c r="C1364" s="3"/>
    </row>
    <row r="1365" spans="2:3">
      <c r="B1365" s="4"/>
      <c r="C1365" s="3"/>
    </row>
    <row r="1366" spans="2:3">
      <c r="B1366" s="4"/>
      <c r="C1366" s="3"/>
    </row>
    <row r="1367" spans="2:3">
      <c r="B1367" s="4"/>
      <c r="C1367" s="3"/>
    </row>
    <row r="1368" spans="2:3">
      <c r="B1368" s="4"/>
      <c r="C1368" s="3"/>
    </row>
    <row r="1369" spans="2:3">
      <c r="B1369" s="4"/>
      <c r="C1369" s="3"/>
    </row>
    <row r="1370" spans="2:3">
      <c r="B1370" s="4"/>
      <c r="C1370" s="3"/>
    </row>
    <row r="1371" spans="2:3">
      <c r="B1371" s="4"/>
      <c r="C1371" s="3"/>
    </row>
    <row r="1372" spans="2:3">
      <c r="B1372" s="4"/>
      <c r="C1372" s="3"/>
    </row>
    <row r="1373" spans="2:3">
      <c r="B1373" s="4"/>
      <c r="C1373" s="3"/>
    </row>
    <row r="1374" spans="2:3">
      <c r="B1374" s="4"/>
      <c r="C1374" s="3"/>
    </row>
    <row r="1375" spans="2:3">
      <c r="B1375" s="4"/>
      <c r="C1375" s="3"/>
    </row>
    <row r="1376" spans="2:3">
      <c r="B1376" s="4"/>
      <c r="C1376" s="3"/>
    </row>
    <row r="1377" spans="2:3">
      <c r="B1377" s="4"/>
      <c r="C1377" s="3"/>
    </row>
    <row r="1378" spans="2:3">
      <c r="B1378" s="4"/>
      <c r="C1378" s="3"/>
    </row>
    <row r="1379" spans="2:3">
      <c r="B1379" s="4"/>
      <c r="C1379" s="3"/>
    </row>
    <row r="1380" spans="2:3">
      <c r="B1380" s="4"/>
      <c r="C1380" s="3"/>
    </row>
    <row r="1381" spans="2:3">
      <c r="B1381" s="4"/>
      <c r="C1381" s="3"/>
    </row>
    <row r="1382" spans="2:3">
      <c r="B1382" s="4"/>
      <c r="C1382" s="3"/>
    </row>
    <row r="1383" spans="2:3">
      <c r="B1383" s="4"/>
      <c r="C1383" s="3"/>
    </row>
    <row r="1384" spans="2:3">
      <c r="B1384" s="4"/>
      <c r="C1384" s="3"/>
    </row>
    <row r="1385" spans="2:3">
      <c r="B1385" s="4"/>
      <c r="C1385" s="3"/>
    </row>
    <row r="1386" spans="2:3">
      <c r="B1386" s="4"/>
      <c r="C1386" s="3"/>
    </row>
    <row r="1387" spans="2:3">
      <c r="B1387" s="4"/>
      <c r="C1387" s="3"/>
    </row>
    <row r="1388" spans="2:3">
      <c r="B1388" s="4"/>
      <c r="C1388" s="3"/>
    </row>
    <row r="1389" spans="2:3">
      <c r="B1389" s="4"/>
      <c r="C1389" s="3"/>
    </row>
    <row r="1390" spans="2:3">
      <c r="B1390" s="4"/>
      <c r="C1390" s="3"/>
    </row>
    <row r="1391" spans="2:3">
      <c r="B1391" s="4"/>
      <c r="C1391" s="3"/>
    </row>
    <row r="1392" spans="2:3">
      <c r="B1392" s="4"/>
      <c r="C1392" s="3"/>
    </row>
    <row r="1393" spans="2:3">
      <c r="B1393" s="4"/>
      <c r="C1393" s="3"/>
    </row>
    <row r="1394" spans="2:3">
      <c r="B1394" s="4"/>
      <c r="C1394" s="3"/>
    </row>
    <row r="1395" spans="2:3">
      <c r="B1395" s="4"/>
      <c r="C1395" s="3"/>
    </row>
    <row r="1396" spans="2:3">
      <c r="B1396" s="4"/>
      <c r="C1396" s="3"/>
    </row>
    <row r="1397" spans="2:3">
      <c r="B1397" s="4"/>
      <c r="C1397" s="3"/>
    </row>
    <row r="1398" spans="2:3">
      <c r="B1398" s="4"/>
      <c r="C1398" s="3"/>
    </row>
    <row r="1399" spans="2:3">
      <c r="B1399" s="4"/>
      <c r="C1399" s="3"/>
    </row>
    <row r="1400" spans="2:3">
      <c r="B1400" s="4"/>
      <c r="C1400" s="3"/>
    </row>
    <row r="1401" spans="2:3">
      <c r="B1401" s="4"/>
      <c r="C1401" s="3"/>
    </row>
    <row r="1402" spans="2:3">
      <c r="B1402" s="4"/>
      <c r="C1402" s="3"/>
    </row>
    <row r="1403" spans="2:3">
      <c r="B1403" s="4"/>
      <c r="C1403" s="3"/>
    </row>
    <row r="1404" spans="2:3">
      <c r="B1404" s="4"/>
      <c r="C1404" s="3"/>
    </row>
    <row r="1405" spans="2:3">
      <c r="B1405" s="4"/>
      <c r="C1405" s="3"/>
    </row>
    <row r="1406" spans="2:3">
      <c r="B1406" s="4"/>
      <c r="C1406" s="3"/>
    </row>
    <row r="1407" spans="2:3">
      <c r="B1407" s="4"/>
      <c r="C1407" s="3"/>
    </row>
    <row r="1408" spans="2:3">
      <c r="B1408" s="4"/>
      <c r="C1408" s="3"/>
    </row>
    <row r="1409" spans="2:3">
      <c r="B1409" s="4"/>
      <c r="C1409" s="3"/>
    </row>
    <row r="1410" spans="2:3">
      <c r="B1410" s="4"/>
      <c r="C1410" s="3"/>
    </row>
    <row r="1411" spans="2:3">
      <c r="B1411" s="4"/>
      <c r="C1411" s="3"/>
    </row>
    <row r="1412" spans="2:3">
      <c r="B1412" s="4"/>
      <c r="C1412" s="3"/>
    </row>
    <row r="1413" spans="2:3">
      <c r="B1413" s="4"/>
      <c r="C1413" s="3"/>
    </row>
    <row r="1414" spans="2:3">
      <c r="B1414" s="4"/>
      <c r="C1414" s="3"/>
    </row>
    <row r="1415" spans="2:3">
      <c r="B1415" s="4"/>
      <c r="C1415" s="3"/>
    </row>
    <row r="1416" spans="2:3">
      <c r="B1416" s="4"/>
      <c r="C1416" s="3"/>
    </row>
    <row r="1417" spans="2:3">
      <c r="B1417" s="4"/>
      <c r="C1417" s="3"/>
    </row>
    <row r="1418" spans="2:3">
      <c r="B1418" s="4"/>
      <c r="C1418" s="3"/>
    </row>
    <row r="1419" spans="2:3">
      <c r="B1419" s="4"/>
      <c r="C1419" s="3"/>
    </row>
    <row r="1420" spans="2:3">
      <c r="B1420" s="4"/>
      <c r="C1420" s="3"/>
    </row>
    <row r="1421" spans="2:3">
      <c r="B1421" s="4"/>
      <c r="C1421" s="3"/>
    </row>
    <row r="1422" spans="2:3">
      <c r="B1422" s="4"/>
      <c r="C1422" s="3"/>
    </row>
    <row r="1423" spans="2:3">
      <c r="B1423" s="4"/>
      <c r="C1423" s="3"/>
    </row>
    <row r="1424" spans="2:3">
      <c r="B1424" s="4"/>
      <c r="C1424" s="3"/>
    </row>
    <row r="1425" spans="2:3">
      <c r="B1425" s="4"/>
      <c r="C1425" s="3"/>
    </row>
    <row r="1426" spans="2:3">
      <c r="B1426" s="4"/>
      <c r="C1426" s="3"/>
    </row>
    <row r="1427" spans="2:3">
      <c r="B1427" s="4"/>
      <c r="C1427" s="3"/>
    </row>
    <row r="1428" spans="2:3">
      <c r="B1428" s="4"/>
      <c r="C1428" s="3"/>
    </row>
    <row r="1429" spans="2:3">
      <c r="B1429" s="4"/>
      <c r="C1429" s="3"/>
    </row>
    <row r="1430" spans="2:3">
      <c r="B1430" s="4"/>
      <c r="C1430" s="3"/>
    </row>
    <row r="1431" spans="2:3">
      <c r="B1431" s="4"/>
      <c r="C1431" s="3"/>
    </row>
    <row r="1432" spans="2:3">
      <c r="B1432" s="4"/>
      <c r="C1432" s="3"/>
    </row>
    <row r="1433" spans="2:3">
      <c r="B1433" s="4"/>
      <c r="C1433" s="3"/>
    </row>
    <row r="1434" spans="2:3">
      <c r="B1434" s="4"/>
      <c r="C1434" s="3"/>
    </row>
    <row r="1435" spans="2:3">
      <c r="B1435" s="4"/>
      <c r="C1435" s="3"/>
    </row>
    <row r="1436" spans="2:3">
      <c r="B1436" s="4"/>
      <c r="C1436" s="3"/>
    </row>
    <row r="1437" spans="2:3">
      <c r="B1437" s="4"/>
      <c r="C1437" s="3"/>
    </row>
    <row r="1438" spans="2:3">
      <c r="B1438" s="4"/>
      <c r="C1438" s="3"/>
    </row>
    <row r="1439" spans="2:3">
      <c r="B1439" s="4"/>
      <c r="C1439" s="3"/>
    </row>
    <row r="1440" spans="2:3">
      <c r="B1440" s="4"/>
      <c r="C1440" s="3"/>
    </row>
    <row r="1441" spans="2:3">
      <c r="B1441" s="4"/>
      <c r="C1441" s="3"/>
    </row>
    <row r="1442" spans="2:3">
      <c r="B1442" s="4"/>
      <c r="C1442" s="3"/>
    </row>
    <row r="1443" spans="2:3">
      <c r="B1443" s="4"/>
      <c r="C1443" s="3"/>
    </row>
    <row r="1444" spans="2:3">
      <c r="B1444" s="4"/>
      <c r="C1444" s="3"/>
    </row>
    <row r="1445" spans="2:3">
      <c r="B1445" s="4"/>
      <c r="C1445" s="3"/>
    </row>
    <row r="1446" spans="2:3">
      <c r="B1446" s="4"/>
      <c r="C1446" s="3"/>
    </row>
    <row r="1447" spans="2:3">
      <c r="B1447" s="4"/>
      <c r="C1447" s="3"/>
    </row>
    <row r="1448" spans="2:3">
      <c r="B1448" s="4"/>
      <c r="C1448" s="3"/>
    </row>
    <row r="1449" spans="2:3">
      <c r="B1449" s="4"/>
      <c r="C1449" s="3"/>
    </row>
    <row r="1450" spans="2:3">
      <c r="B1450" s="4"/>
      <c r="C1450" s="3"/>
    </row>
    <row r="1451" spans="2:3">
      <c r="B1451" s="4"/>
      <c r="C1451" s="3"/>
    </row>
    <row r="1452" spans="2:3">
      <c r="B1452" s="4"/>
      <c r="C1452" s="3"/>
    </row>
    <row r="1453" spans="2:3">
      <c r="B1453" s="4"/>
      <c r="C1453" s="3"/>
    </row>
    <row r="1454" spans="2:3">
      <c r="B1454" s="4"/>
      <c r="C1454" s="3"/>
    </row>
    <row r="1455" spans="2:3">
      <c r="B1455" s="4"/>
      <c r="C1455" s="3"/>
    </row>
    <row r="1456" spans="2:3">
      <c r="B1456" s="4"/>
      <c r="C1456" s="3"/>
    </row>
    <row r="1457" spans="2:3">
      <c r="B1457" s="4"/>
      <c r="C1457" s="3"/>
    </row>
    <row r="1458" spans="2:3">
      <c r="B1458" s="4"/>
      <c r="C1458" s="3"/>
    </row>
    <row r="1459" spans="2:3">
      <c r="B1459" s="4"/>
      <c r="C1459" s="3"/>
    </row>
    <row r="1460" spans="2:3">
      <c r="B1460" s="4"/>
      <c r="C1460" s="3"/>
    </row>
    <row r="1461" spans="2:3">
      <c r="B1461" s="4"/>
      <c r="C1461" s="3"/>
    </row>
    <row r="1462" spans="2:3">
      <c r="B1462" s="4"/>
      <c r="C1462" s="3"/>
    </row>
    <row r="1463" spans="2:3">
      <c r="B1463" s="4"/>
      <c r="C1463" s="3"/>
    </row>
    <row r="1464" spans="2:3">
      <c r="B1464" s="4"/>
      <c r="C1464" s="3"/>
    </row>
    <row r="1465" spans="2:3">
      <c r="B1465" s="4"/>
      <c r="C1465" s="3"/>
    </row>
    <row r="1466" spans="2:3">
      <c r="B1466" s="4"/>
      <c r="C1466" s="3"/>
    </row>
    <row r="1467" spans="2:3">
      <c r="B1467" s="4"/>
      <c r="C1467" s="3"/>
    </row>
    <row r="1468" spans="2:3">
      <c r="B1468" s="4"/>
      <c r="C1468" s="3"/>
    </row>
    <row r="1469" spans="2:3">
      <c r="B1469" s="4"/>
      <c r="C1469" s="3"/>
    </row>
    <row r="1470" spans="2:3">
      <c r="B1470" s="4"/>
      <c r="C1470" s="3"/>
    </row>
    <row r="1471" spans="2:3">
      <c r="B1471" s="4"/>
      <c r="C1471" s="3"/>
    </row>
    <row r="1472" spans="2:3">
      <c r="B1472" s="4"/>
      <c r="C1472" s="3"/>
    </row>
    <row r="1473" spans="2:3">
      <c r="B1473" s="4"/>
      <c r="C1473" s="3"/>
    </row>
    <row r="1474" spans="2:3">
      <c r="B1474" s="4"/>
      <c r="C1474" s="3"/>
    </row>
    <row r="1475" spans="2:3">
      <c r="B1475" s="4"/>
      <c r="C1475" s="3"/>
    </row>
    <row r="1476" spans="2:3">
      <c r="B1476" s="4"/>
      <c r="C1476" s="3"/>
    </row>
    <row r="1477" spans="2:3">
      <c r="B1477" s="4"/>
      <c r="C1477" s="3"/>
    </row>
    <row r="1478" spans="2:3">
      <c r="B1478" s="4"/>
      <c r="C1478" s="3"/>
    </row>
    <row r="1479" spans="2:3">
      <c r="B1479" s="4"/>
      <c r="C1479" s="3"/>
    </row>
    <row r="1480" spans="2:3">
      <c r="B1480" s="4"/>
      <c r="C1480" s="3"/>
    </row>
    <row r="1481" spans="2:3">
      <c r="B1481" s="4"/>
      <c r="C1481" s="3"/>
    </row>
    <row r="1482" spans="2:3">
      <c r="B1482" s="4"/>
      <c r="C1482" s="3"/>
    </row>
    <row r="1483" spans="2:3">
      <c r="B1483" s="4"/>
      <c r="C1483" s="3"/>
    </row>
    <row r="1484" spans="2:3">
      <c r="B1484" s="4"/>
      <c r="C1484" s="3"/>
    </row>
    <row r="1485" spans="2:3">
      <c r="B1485" s="4"/>
      <c r="C1485" s="3"/>
    </row>
    <row r="1486" spans="2:3">
      <c r="B1486" s="4"/>
      <c r="C1486" s="3"/>
    </row>
    <row r="1487" spans="2:3">
      <c r="B1487" s="4"/>
      <c r="C1487" s="3"/>
    </row>
    <row r="1488" spans="2:3">
      <c r="B1488" s="4"/>
      <c r="C1488" s="3"/>
    </row>
    <row r="1489" spans="2:3">
      <c r="B1489" s="4"/>
      <c r="C1489" s="3"/>
    </row>
    <row r="1490" spans="2:3">
      <c r="B1490" s="4"/>
      <c r="C1490" s="3"/>
    </row>
    <row r="1491" spans="2:3">
      <c r="B1491" s="4"/>
      <c r="C1491" s="3"/>
    </row>
    <row r="1492" spans="2:3">
      <c r="B1492" s="4"/>
      <c r="C1492" s="3"/>
    </row>
    <row r="1493" spans="2:3">
      <c r="B1493" s="4"/>
      <c r="C1493" s="3"/>
    </row>
    <row r="1494" spans="2:3">
      <c r="B1494" s="4"/>
      <c r="C1494" s="3"/>
    </row>
    <row r="1495" spans="2:3">
      <c r="B1495" s="4"/>
      <c r="C1495" s="3"/>
    </row>
    <row r="1496" spans="2:3">
      <c r="B1496" s="4"/>
      <c r="C1496" s="3"/>
    </row>
    <row r="1497" spans="2:3">
      <c r="B1497" s="4"/>
      <c r="C1497" s="3"/>
    </row>
    <row r="1498" spans="2:3">
      <c r="B1498" s="4"/>
      <c r="C1498" s="3"/>
    </row>
    <row r="1499" spans="2:3">
      <c r="B1499" s="4"/>
      <c r="C1499" s="3"/>
    </row>
    <row r="1500" spans="2:3">
      <c r="B1500" s="4"/>
      <c r="C1500" s="3"/>
    </row>
    <row r="1501" spans="2:3">
      <c r="B1501" s="4"/>
      <c r="C1501" s="3"/>
    </row>
    <row r="1502" spans="2:3">
      <c r="B1502" s="4"/>
      <c r="C1502" s="3"/>
    </row>
    <row r="1503" spans="2:3">
      <c r="B1503" s="4"/>
      <c r="C1503" s="3"/>
    </row>
    <row r="1504" spans="2:3">
      <c r="B1504" s="4"/>
      <c r="C1504" s="3"/>
    </row>
    <row r="1505" spans="2:3">
      <c r="B1505" s="4"/>
      <c r="C1505" s="3"/>
    </row>
    <row r="1506" spans="2:3">
      <c r="B1506" s="4"/>
      <c r="C1506" s="3"/>
    </row>
    <row r="1507" spans="2:3">
      <c r="B1507" s="4"/>
      <c r="C1507" s="3"/>
    </row>
    <row r="1508" spans="2:3">
      <c r="B1508" s="4"/>
      <c r="C1508" s="3"/>
    </row>
    <row r="1509" spans="2:3">
      <c r="B1509" s="4"/>
      <c r="C1509" s="3"/>
    </row>
    <row r="1510" spans="2:3">
      <c r="B1510" s="4"/>
      <c r="C1510" s="3"/>
    </row>
    <row r="1511" spans="2:3">
      <c r="B1511" s="4"/>
      <c r="C1511" s="3"/>
    </row>
    <row r="1512" spans="2:3">
      <c r="B1512" s="4"/>
      <c r="C1512" s="3"/>
    </row>
    <row r="1513" spans="2:3">
      <c r="B1513" s="4"/>
      <c r="C1513" s="3"/>
    </row>
    <row r="1514" spans="2:3">
      <c r="B1514" s="4"/>
      <c r="C1514" s="3"/>
    </row>
    <row r="1515" spans="2:3">
      <c r="B1515" s="4"/>
      <c r="C1515" s="3"/>
    </row>
    <row r="1516" spans="2:3">
      <c r="B1516" s="4"/>
      <c r="C1516" s="3"/>
    </row>
    <row r="1517" spans="2:3">
      <c r="B1517" s="4"/>
      <c r="C1517" s="3"/>
    </row>
    <row r="1518" spans="2:3">
      <c r="B1518" s="4"/>
      <c r="C1518" s="3"/>
    </row>
    <row r="1519" spans="2:3">
      <c r="B1519" s="4"/>
      <c r="C1519" s="3"/>
    </row>
    <row r="1520" spans="2:3">
      <c r="B1520" s="4"/>
      <c r="C1520" s="3"/>
    </row>
    <row r="1521" spans="2:3">
      <c r="B1521" s="4"/>
      <c r="C1521" s="3"/>
    </row>
    <row r="1522" spans="2:3">
      <c r="B1522" s="4"/>
      <c r="C1522" s="3"/>
    </row>
    <row r="1523" spans="2:3">
      <c r="B1523" s="4"/>
      <c r="C1523" s="3"/>
    </row>
    <row r="1524" spans="2:3">
      <c r="B1524" s="4"/>
      <c r="C1524" s="3"/>
    </row>
    <row r="1525" spans="2:3">
      <c r="B1525" s="4"/>
      <c r="C1525" s="3"/>
    </row>
    <row r="1526" spans="2:3">
      <c r="B1526" s="4"/>
      <c r="C1526" s="3"/>
    </row>
    <row r="1527" spans="2:3">
      <c r="B1527" s="4"/>
      <c r="C1527" s="3"/>
    </row>
    <row r="1528" spans="2:3">
      <c r="B1528" s="4"/>
      <c r="C1528" s="3"/>
    </row>
    <row r="1529" spans="2:3">
      <c r="B1529" s="4"/>
      <c r="C1529" s="3"/>
    </row>
    <row r="1530" spans="2:3">
      <c r="B1530" s="4"/>
      <c r="C1530" s="3"/>
    </row>
    <row r="1531" spans="2:3">
      <c r="B1531" s="4"/>
      <c r="C1531" s="3"/>
    </row>
    <row r="1532" spans="2:3">
      <c r="B1532" s="4"/>
      <c r="C1532" s="3"/>
    </row>
    <row r="1533" spans="2:3">
      <c r="B1533" s="4"/>
      <c r="C1533" s="3"/>
    </row>
    <row r="1534" spans="2:3">
      <c r="B1534" s="4"/>
      <c r="C1534" s="3"/>
    </row>
    <row r="1535" spans="2:3">
      <c r="B1535" s="4"/>
      <c r="C1535" s="3"/>
    </row>
    <row r="1536" spans="2:3">
      <c r="B1536" s="4"/>
      <c r="C1536" s="3"/>
    </row>
    <row r="1537" spans="2:3">
      <c r="B1537" s="4"/>
      <c r="C1537" s="3"/>
    </row>
    <row r="1538" spans="2:3">
      <c r="B1538" s="4"/>
      <c r="C1538" s="3"/>
    </row>
    <row r="1539" spans="2:3">
      <c r="B1539" s="4"/>
      <c r="C1539" s="3"/>
    </row>
    <row r="1540" spans="2:3">
      <c r="B1540" s="4"/>
      <c r="C1540" s="3"/>
    </row>
    <row r="1541" spans="2:3">
      <c r="B1541" s="4"/>
      <c r="C1541" s="3"/>
    </row>
    <row r="1542" spans="2:3">
      <c r="B1542" s="4"/>
      <c r="C1542" s="3"/>
    </row>
    <row r="1543" spans="2:3">
      <c r="B1543" s="4"/>
      <c r="C1543" s="3"/>
    </row>
    <row r="1544" spans="2:3">
      <c r="B1544" s="4"/>
      <c r="C1544" s="3"/>
    </row>
    <row r="1545" spans="2:3">
      <c r="B1545" s="4"/>
      <c r="C1545" s="3"/>
    </row>
    <row r="1546" spans="2:3">
      <c r="B1546" s="4"/>
      <c r="C1546" s="3"/>
    </row>
    <row r="1547" spans="2:3">
      <c r="B1547" s="4"/>
      <c r="C1547" s="3"/>
    </row>
    <row r="1548" spans="2:3">
      <c r="B1548" s="4"/>
      <c r="C1548" s="3"/>
    </row>
    <row r="1549" spans="2:3">
      <c r="B1549" s="4"/>
      <c r="C1549" s="3"/>
    </row>
    <row r="1550" spans="2:3">
      <c r="B1550" s="4"/>
      <c r="C1550" s="3"/>
    </row>
    <row r="1551" spans="2:3">
      <c r="B1551" s="4"/>
      <c r="C1551" s="3"/>
    </row>
    <row r="1552" spans="2:3">
      <c r="B1552" s="4"/>
      <c r="C1552" s="3"/>
    </row>
    <row r="1553" spans="2:3">
      <c r="B1553" s="4"/>
      <c r="C1553" s="3"/>
    </row>
    <row r="1554" spans="2:3">
      <c r="B1554" s="4"/>
      <c r="C1554" s="3"/>
    </row>
    <row r="1555" spans="2:3">
      <c r="B1555" s="4"/>
      <c r="C1555" s="3"/>
    </row>
    <row r="1556" spans="2:3">
      <c r="B1556" s="4"/>
      <c r="C1556" s="3"/>
    </row>
    <row r="1557" spans="2:3">
      <c r="B1557" s="4"/>
      <c r="C1557" s="3"/>
    </row>
    <row r="1558" spans="2:3">
      <c r="B1558" s="4"/>
      <c r="C1558" s="3"/>
    </row>
    <row r="1559" spans="2:3">
      <c r="B1559" s="4"/>
      <c r="C1559" s="3"/>
    </row>
    <row r="1560" spans="2:3">
      <c r="B1560" s="4"/>
      <c r="C1560" s="3"/>
    </row>
    <row r="1561" spans="2:3">
      <c r="B1561" s="4"/>
      <c r="C1561" s="3"/>
    </row>
    <row r="1562" spans="2:3">
      <c r="B1562" s="4"/>
      <c r="C1562" s="3"/>
    </row>
    <row r="1563" spans="2:3">
      <c r="B1563" s="4"/>
      <c r="C1563" s="3"/>
    </row>
    <row r="1564" spans="2:3">
      <c r="B1564" s="4"/>
      <c r="C1564" s="3"/>
    </row>
    <row r="1565" spans="2:3">
      <c r="B1565" s="4"/>
      <c r="C1565" s="3"/>
    </row>
    <row r="1566" spans="2:3">
      <c r="B1566" s="4"/>
      <c r="C1566" s="3"/>
    </row>
    <row r="1567" spans="2:3">
      <c r="B1567" s="4"/>
      <c r="C1567" s="3"/>
    </row>
    <row r="1568" spans="2:3">
      <c r="B1568" s="4"/>
      <c r="C1568" s="3"/>
    </row>
    <row r="1569" spans="2:3">
      <c r="B1569" s="4"/>
      <c r="C1569" s="3"/>
    </row>
    <row r="1570" spans="2:3">
      <c r="B1570" s="4"/>
      <c r="C1570" s="3"/>
    </row>
    <row r="1571" spans="2:3">
      <c r="B1571" s="4"/>
      <c r="C1571" s="3"/>
    </row>
    <row r="1572" spans="2:3">
      <c r="B1572" s="4"/>
      <c r="C1572" s="3"/>
    </row>
    <row r="1573" spans="2:3">
      <c r="B1573" s="4"/>
      <c r="C1573" s="3"/>
    </row>
    <row r="1574" spans="2:3">
      <c r="B1574" s="4"/>
      <c r="C1574" s="3"/>
    </row>
    <row r="1575" spans="2:3">
      <c r="B1575" s="4"/>
      <c r="C1575" s="3"/>
    </row>
    <row r="1576" spans="2:3">
      <c r="B1576" s="4"/>
      <c r="C1576" s="3"/>
    </row>
    <row r="1577" spans="2:3">
      <c r="B1577" s="4"/>
      <c r="C1577" s="3"/>
    </row>
    <row r="1578" spans="2:3">
      <c r="B1578" s="4"/>
      <c r="C1578" s="3"/>
    </row>
    <row r="1579" spans="2:3">
      <c r="B1579" s="4"/>
      <c r="C1579" s="3"/>
    </row>
    <row r="1580" spans="2:3">
      <c r="B1580" s="4"/>
      <c r="C1580" s="3"/>
    </row>
    <row r="1581" spans="2:3">
      <c r="B1581" s="4"/>
      <c r="C1581" s="3"/>
    </row>
    <row r="1582" spans="2:3">
      <c r="B1582" s="4"/>
      <c r="C1582" s="3"/>
    </row>
    <row r="1583" spans="2:3">
      <c r="B1583" s="4"/>
      <c r="C1583" s="3"/>
    </row>
    <row r="1584" spans="2:3">
      <c r="B1584" s="4"/>
      <c r="C1584" s="3"/>
    </row>
    <row r="1585" spans="2:3">
      <c r="B1585" s="4"/>
      <c r="C1585" s="3"/>
    </row>
    <row r="1586" spans="2:3">
      <c r="B1586" s="4"/>
      <c r="C1586" s="3"/>
    </row>
    <row r="1587" spans="2:3">
      <c r="B1587" s="4"/>
      <c r="C1587" s="3"/>
    </row>
    <row r="1588" spans="2:3">
      <c r="B1588" s="4"/>
      <c r="C1588" s="3"/>
    </row>
    <row r="1589" spans="2:3">
      <c r="B1589" s="4"/>
      <c r="C1589" s="3"/>
    </row>
    <row r="1590" spans="2:3">
      <c r="B1590" s="4"/>
      <c r="C1590" s="3"/>
    </row>
    <row r="1591" spans="2:3">
      <c r="B1591" s="4"/>
      <c r="C1591" s="3"/>
    </row>
    <row r="1592" spans="2:3">
      <c r="B1592" s="4"/>
      <c r="C1592" s="3"/>
    </row>
    <row r="1593" spans="2:3">
      <c r="B1593" s="4"/>
      <c r="C1593" s="3"/>
    </row>
    <row r="1594" spans="2:3">
      <c r="B1594" s="4"/>
      <c r="C1594" s="3"/>
    </row>
    <row r="1595" spans="2:3">
      <c r="B1595" s="4"/>
      <c r="C1595" s="3"/>
    </row>
    <row r="1596" spans="2:3">
      <c r="B1596" s="4"/>
      <c r="C1596" s="3"/>
    </row>
    <row r="1597" spans="2:3">
      <c r="B1597" s="4"/>
      <c r="C1597" s="3"/>
    </row>
    <row r="1598" spans="2:3">
      <c r="B1598" s="4"/>
      <c r="C1598" s="3"/>
    </row>
    <row r="1599" spans="2:3">
      <c r="B1599" s="4"/>
      <c r="C1599" s="3"/>
    </row>
    <row r="1600" spans="2:3">
      <c r="B1600" s="4"/>
      <c r="C1600" s="3"/>
    </row>
    <row r="1601" spans="2:9">
      <c r="B1601" s="4"/>
      <c r="C1601" s="3"/>
    </row>
    <row r="1602" spans="2:9">
      <c r="B1602" s="4"/>
      <c r="C1602" s="3"/>
    </row>
    <row r="1603" spans="2:9">
      <c r="B1603" s="4"/>
      <c r="C1603" s="3"/>
    </row>
    <row r="1604" spans="2:9">
      <c r="B1604" s="4"/>
      <c r="C1604" s="3"/>
    </row>
    <row r="1605" spans="2:9">
      <c r="B1605" s="4"/>
      <c r="C1605" s="3"/>
    </row>
    <row r="1606" spans="2:9">
      <c r="B1606" s="4"/>
      <c r="C1606" s="3"/>
    </row>
    <row r="1607" spans="2:9">
      <c r="B1607" s="4"/>
      <c r="C1607" s="3"/>
    </row>
    <row r="1608" spans="2:9">
      <c r="B1608" s="4"/>
      <c r="C1608" s="3"/>
    </row>
    <row r="1609" spans="2:9">
      <c r="B1609" s="4"/>
      <c r="C1609" s="3"/>
    </row>
    <row r="1610" spans="2:9">
      <c r="B1610" s="4"/>
      <c r="C1610" s="3"/>
      <c r="H1610" s="27">
        <f>(F1610+G1610)/2</f>
        <v>0</v>
      </c>
      <c r="I1610" s="31" t="e">
        <f>(G1610-F1610)/F1610</f>
        <v>#DIV/0!</v>
      </c>
    </row>
    <row r="1611" spans="2:9">
      <c r="B1611" s="4"/>
      <c r="C1611" s="3"/>
    </row>
    <row r="1612" spans="2:9">
      <c r="B1612" s="4"/>
      <c r="C1612" s="3"/>
    </row>
    <row r="1613" spans="2:9">
      <c r="B1613" s="4"/>
      <c r="C1613" s="3"/>
    </row>
    <row r="1614" spans="2:9">
      <c r="B1614" s="4"/>
      <c r="C1614" s="3"/>
    </row>
    <row r="1615" spans="2:9">
      <c r="B1615" s="4"/>
      <c r="C1615" s="3"/>
    </row>
    <row r="1616" spans="2:9">
      <c r="B1616" s="4"/>
      <c r="C1616" s="3"/>
    </row>
    <row r="1617" spans="2:3">
      <c r="B1617" s="4"/>
      <c r="C1617" s="3"/>
    </row>
    <row r="1618" spans="2:3">
      <c r="B1618" s="4"/>
      <c r="C1618" s="3"/>
    </row>
    <row r="1619" spans="2:3">
      <c r="B1619" s="4"/>
      <c r="C1619" s="3"/>
    </row>
    <row r="1620" spans="2:3">
      <c r="B1620" s="4"/>
      <c r="C1620" s="3"/>
    </row>
    <row r="1621" spans="2:3">
      <c r="B1621" s="4"/>
      <c r="C1621" s="3"/>
    </row>
    <row r="1622" spans="2:3">
      <c r="B1622" s="4"/>
      <c r="C1622" s="3"/>
    </row>
    <row r="1623" spans="2:3">
      <c r="B1623" s="4"/>
      <c r="C1623" s="3"/>
    </row>
    <row r="1624" spans="2:3">
      <c r="B1624" s="4"/>
      <c r="C1624" s="3"/>
    </row>
    <row r="1625" spans="2:3">
      <c r="B1625" s="4"/>
      <c r="C1625" s="3"/>
    </row>
    <row r="1626" spans="2:3">
      <c r="B1626" s="4"/>
      <c r="C1626" s="3"/>
    </row>
    <row r="1627" spans="2:3">
      <c r="B1627" s="4"/>
      <c r="C1627" s="3"/>
    </row>
    <row r="1628" spans="2:3">
      <c r="B1628" s="4"/>
      <c r="C1628" s="3"/>
    </row>
    <row r="1629" spans="2:3">
      <c r="B1629" s="4"/>
      <c r="C1629" s="3"/>
    </row>
    <row r="1630" spans="2:3">
      <c r="B1630" s="4"/>
      <c r="C1630" s="3"/>
    </row>
    <row r="1631" spans="2:3">
      <c r="B1631" s="4"/>
      <c r="C1631" s="3"/>
    </row>
    <row r="1632" spans="2:3">
      <c r="B1632" s="4"/>
      <c r="C1632" s="3"/>
    </row>
    <row r="1633" spans="2:3">
      <c r="B1633" s="4"/>
      <c r="C1633" s="3"/>
    </row>
    <row r="1634" spans="2:3">
      <c r="B1634" s="4"/>
      <c r="C1634" s="3"/>
    </row>
    <row r="1635" spans="2:3">
      <c r="B1635" s="4"/>
      <c r="C1635" s="3"/>
    </row>
    <row r="1636" spans="2:3">
      <c r="B1636" s="4"/>
      <c r="C1636" s="3"/>
    </row>
    <row r="1637" spans="2:3">
      <c r="B1637" s="4"/>
      <c r="C1637" s="3"/>
    </row>
    <row r="1638" spans="2:3">
      <c r="B1638" s="4"/>
      <c r="C1638" s="3"/>
    </row>
    <row r="1639" spans="2:3">
      <c r="B1639" s="4"/>
      <c r="C1639" s="3"/>
    </row>
    <row r="1640" spans="2:3">
      <c r="B1640" s="4"/>
      <c r="C1640" s="3"/>
    </row>
    <row r="1641" spans="2:3">
      <c r="B1641" s="4"/>
      <c r="C1641" s="3"/>
    </row>
    <row r="1642" spans="2:3">
      <c r="B1642" s="4"/>
      <c r="C1642" s="3"/>
    </row>
    <row r="1643" spans="2:3">
      <c r="B1643" s="4"/>
      <c r="C1643" s="3"/>
    </row>
    <row r="1644" spans="2:3">
      <c r="B1644" s="4"/>
      <c r="C1644" s="3"/>
    </row>
    <row r="1645" spans="2:3">
      <c r="B1645" s="4"/>
      <c r="C1645" s="3"/>
    </row>
    <row r="1646" spans="2:3">
      <c r="B1646" s="4"/>
      <c r="C1646" s="3"/>
    </row>
    <row r="1647" spans="2:3">
      <c r="B1647" s="4"/>
      <c r="C1647" s="3"/>
    </row>
    <row r="1648" spans="2:3">
      <c r="B1648" s="4"/>
      <c r="C1648" s="3"/>
    </row>
    <row r="1649" spans="2:3">
      <c r="B1649" s="4"/>
      <c r="C1649" s="3"/>
    </row>
    <row r="1650" spans="2:3">
      <c r="B1650" s="4"/>
      <c r="C1650" s="3"/>
    </row>
    <row r="1651" spans="2:3">
      <c r="B1651" s="4"/>
      <c r="C1651" s="3"/>
    </row>
    <row r="1652" spans="2:3">
      <c r="B1652" s="4"/>
      <c r="C1652" s="3"/>
    </row>
    <row r="1653" spans="2:3">
      <c r="B1653" s="4"/>
      <c r="C1653" s="3"/>
    </row>
    <row r="1654" spans="2:3">
      <c r="B1654" s="4"/>
      <c r="C1654" s="3"/>
    </row>
    <row r="1655" spans="2:3">
      <c r="B1655" s="4"/>
      <c r="C1655" s="3"/>
    </row>
    <row r="1656" spans="2:3">
      <c r="B1656" s="4"/>
      <c r="C1656" s="3"/>
    </row>
    <row r="1657" spans="2:3">
      <c r="B1657" s="4"/>
      <c r="C1657" s="3"/>
    </row>
    <row r="1658" spans="2:3">
      <c r="B1658" s="4"/>
      <c r="C1658" s="3"/>
    </row>
    <row r="1659" spans="2:3">
      <c r="B1659" s="4"/>
      <c r="C1659" s="3"/>
    </row>
    <row r="1660" spans="2:3">
      <c r="B1660" s="4"/>
      <c r="C1660" s="3"/>
    </row>
    <row r="1661" spans="2:3">
      <c r="B1661" s="4"/>
      <c r="C1661" s="3"/>
    </row>
    <row r="1662" spans="2:3">
      <c r="B1662" s="4"/>
      <c r="C1662" s="3"/>
    </row>
    <row r="1663" spans="2:3">
      <c r="B1663" s="4"/>
      <c r="C1663" s="3"/>
    </row>
    <row r="1664" spans="2:3">
      <c r="B1664" s="4"/>
      <c r="C1664" s="3"/>
    </row>
    <row r="1665" spans="2:3">
      <c r="B1665" s="4"/>
      <c r="C1665" s="3"/>
    </row>
    <row r="1666" spans="2:3">
      <c r="B1666" s="4"/>
      <c r="C1666" s="3"/>
    </row>
    <row r="1667" spans="2:3">
      <c r="B1667" s="4"/>
      <c r="C1667" s="3"/>
    </row>
    <row r="1668" spans="2:3">
      <c r="B1668" s="4"/>
      <c r="C1668" s="3"/>
    </row>
    <row r="1669" spans="2:3">
      <c r="B1669" s="4"/>
      <c r="C1669" s="3"/>
    </row>
    <row r="1670" spans="2:3">
      <c r="B1670" s="4"/>
      <c r="C1670" s="3"/>
    </row>
    <row r="1671" spans="2:3">
      <c r="B1671" s="4"/>
      <c r="C1671" s="3"/>
    </row>
    <row r="1672" spans="2:3">
      <c r="B1672" s="4"/>
      <c r="C1672" s="3"/>
    </row>
    <row r="1673" spans="2:3">
      <c r="B1673" s="4"/>
      <c r="C1673" s="3"/>
    </row>
    <row r="1674" spans="2:3">
      <c r="B1674" s="4"/>
      <c r="C1674" s="3"/>
    </row>
    <row r="1675" spans="2:3">
      <c r="B1675" s="4"/>
      <c r="C1675" s="3"/>
    </row>
    <row r="1676" spans="2:3">
      <c r="B1676" s="4"/>
      <c r="C1676" s="3"/>
    </row>
    <row r="1677" spans="2:3">
      <c r="B1677" s="4"/>
      <c r="C1677" s="3"/>
    </row>
    <row r="1678" spans="2:3">
      <c r="B1678" s="4"/>
      <c r="C1678" s="3"/>
    </row>
    <row r="1679" spans="2:3">
      <c r="B1679" s="4"/>
      <c r="C1679" s="3"/>
    </row>
    <row r="1680" spans="2:3">
      <c r="B1680" s="4"/>
      <c r="C1680" s="3"/>
    </row>
    <row r="1681" spans="2:3">
      <c r="B1681" s="4"/>
      <c r="C1681" s="3"/>
    </row>
    <row r="1682" spans="2:3">
      <c r="B1682" s="4"/>
      <c r="C1682" s="3"/>
    </row>
    <row r="1683" spans="2:3">
      <c r="B1683" s="4"/>
      <c r="C1683" s="3"/>
    </row>
    <row r="1684" spans="2:3">
      <c r="B1684" s="4"/>
      <c r="C1684" s="3"/>
    </row>
    <row r="1685" spans="2:3">
      <c r="B1685" s="4"/>
      <c r="C1685" s="3"/>
    </row>
    <row r="1686" spans="2:3">
      <c r="B1686" s="4"/>
      <c r="C1686" s="3"/>
    </row>
    <row r="1687" spans="2:3">
      <c r="B1687" s="4"/>
      <c r="C1687" s="3"/>
    </row>
    <row r="1688" spans="2:3">
      <c r="B1688" s="4"/>
      <c r="C1688" s="3"/>
    </row>
    <row r="1689" spans="2:3">
      <c r="B1689" s="4"/>
      <c r="C1689" s="3"/>
    </row>
    <row r="1690" spans="2:3">
      <c r="B1690" s="4"/>
      <c r="C1690" s="3"/>
    </row>
    <row r="1691" spans="2:3">
      <c r="B1691" s="4"/>
      <c r="C1691" s="3"/>
    </row>
    <row r="1692" spans="2:3">
      <c r="B1692" s="4"/>
      <c r="C1692" s="3"/>
    </row>
    <row r="1693" spans="2:3">
      <c r="B1693" s="4"/>
      <c r="C1693" s="3"/>
    </row>
    <row r="1694" spans="2:3">
      <c r="B1694" s="4"/>
      <c r="C1694" s="3"/>
    </row>
    <row r="1695" spans="2:3">
      <c r="B1695" s="4"/>
      <c r="C1695" s="3"/>
    </row>
    <row r="1696" spans="2:3">
      <c r="B1696" s="4"/>
      <c r="C1696" s="3"/>
    </row>
    <row r="1697" spans="2:3">
      <c r="B1697" s="4"/>
      <c r="C1697" s="3"/>
    </row>
    <row r="1698" spans="2:3">
      <c r="B1698" s="4"/>
      <c r="C1698" s="3"/>
    </row>
    <row r="1699" spans="2:3">
      <c r="B1699" s="4"/>
      <c r="C1699" s="3"/>
    </row>
    <row r="1700" spans="2:3">
      <c r="B1700" s="4"/>
      <c r="C1700" s="3"/>
    </row>
    <row r="1701" spans="2:3">
      <c r="B1701" s="4"/>
      <c r="C1701" s="3"/>
    </row>
    <row r="1702" spans="2:3">
      <c r="B1702" s="4"/>
      <c r="C1702" s="3"/>
    </row>
    <row r="1703" spans="2:3">
      <c r="B1703" s="4"/>
      <c r="C1703" s="3"/>
    </row>
    <row r="1704" spans="2:3">
      <c r="B1704" s="4"/>
      <c r="C1704" s="3"/>
    </row>
    <row r="1705" spans="2:3">
      <c r="B1705" s="4"/>
      <c r="C1705" s="3"/>
    </row>
    <row r="1706" spans="2:3">
      <c r="B1706" s="4"/>
      <c r="C1706" s="3"/>
    </row>
    <row r="1707" spans="2:3">
      <c r="B1707" s="4"/>
      <c r="C1707" s="3"/>
    </row>
    <row r="1708" spans="2:3">
      <c r="B1708" s="4"/>
      <c r="C1708" s="3"/>
    </row>
    <row r="1709" spans="2:3">
      <c r="B1709" s="4"/>
      <c r="C1709" s="3"/>
    </row>
    <row r="1710" spans="2:3">
      <c r="B1710" s="4"/>
      <c r="C1710" s="3"/>
    </row>
    <row r="1711" spans="2:3">
      <c r="B1711" s="4"/>
      <c r="C1711" s="3"/>
    </row>
    <row r="1712" spans="2:3">
      <c r="B1712" s="4"/>
      <c r="C1712" s="3"/>
    </row>
    <row r="1713" spans="2:3">
      <c r="B1713" s="4"/>
      <c r="C1713" s="3"/>
    </row>
    <row r="1714" spans="2:3">
      <c r="B1714" s="4"/>
      <c r="C1714" s="3"/>
    </row>
    <row r="1715" spans="2:3">
      <c r="B1715" s="4"/>
      <c r="C1715" s="3"/>
    </row>
    <row r="1716" spans="2:3">
      <c r="B1716" s="4"/>
      <c r="C1716" s="3"/>
    </row>
    <row r="1717" spans="2:3">
      <c r="B1717" s="4"/>
      <c r="C1717" s="3"/>
    </row>
    <row r="1718" spans="2:3">
      <c r="B1718" s="4"/>
      <c r="C1718" s="3"/>
    </row>
    <row r="1719" spans="2:3">
      <c r="B1719" s="4"/>
      <c r="C1719" s="3"/>
    </row>
    <row r="1720" spans="2:3">
      <c r="B1720" s="4"/>
      <c r="C1720" s="3"/>
    </row>
    <row r="1721" spans="2:3">
      <c r="B1721" s="4"/>
      <c r="C1721" s="3"/>
    </row>
    <row r="1722" spans="2:3">
      <c r="B1722" s="4"/>
      <c r="C1722" s="3"/>
    </row>
    <row r="1723" spans="2:3">
      <c r="B1723" s="4"/>
      <c r="C1723" s="3"/>
    </row>
    <row r="1724" spans="2:3">
      <c r="B1724" s="4"/>
      <c r="C1724" s="3"/>
    </row>
    <row r="1725" spans="2:3">
      <c r="B1725" s="4"/>
      <c r="C1725" s="3"/>
    </row>
    <row r="1726" spans="2:3">
      <c r="B1726" s="4"/>
      <c r="C1726" s="3"/>
    </row>
    <row r="1727" spans="2:3">
      <c r="B1727" s="4"/>
      <c r="C1727" s="3"/>
    </row>
    <row r="1728" spans="2:3">
      <c r="B1728" s="4"/>
      <c r="C1728" s="3"/>
    </row>
    <row r="1729" spans="2:3">
      <c r="B1729" s="4"/>
      <c r="C1729" s="3"/>
    </row>
    <row r="1730" spans="2:3">
      <c r="B1730" s="4"/>
      <c r="C1730" s="3"/>
    </row>
    <row r="1731" spans="2:3">
      <c r="B1731" s="4"/>
      <c r="C1731" s="3"/>
    </row>
    <row r="1732" spans="2:3">
      <c r="B1732" s="4"/>
      <c r="C1732" s="3"/>
    </row>
    <row r="1733" spans="2:3">
      <c r="B1733" s="4"/>
      <c r="C1733" s="3"/>
    </row>
    <row r="1734" spans="2:3">
      <c r="B1734" s="4"/>
      <c r="C1734" s="3"/>
    </row>
    <row r="1735" spans="2:3">
      <c r="B1735" s="4"/>
      <c r="C1735" s="3"/>
    </row>
    <row r="1736" spans="2:3">
      <c r="B1736" s="4"/>
      <c r="C1736" s="3"/>
    </row>
    <row r="1737" spans="2:3">
      <c r="B1737" s="4"/>
      <c r="C1737" s="3"/>
    </row>
    <row r="1738" spans="2:3">
      <c r="B1738" s="4"/>
      <c r="C1738" s="3"/>
    </row>
    <row r="1739" spans="2:3">
      <c r="B1739" s="4"/>
      <c r="C1739" s="3"/>
    </row>
    <row r="1740" spans="2:3">
      <c r="B1740" s="4"/>
      <c r="C1740" s="3"/>
    </row>
    <row r="1741" spans="2:3">
      <c r="B1741" s="4"/>
      <c r="C1741" s="3"/>
    </row>
    <row r="1742" spans="2:3">
      <c r="B1742" s="4"/>
      <c r="C1742" s="3"/>
    </row>
    <row r="1743" spans="2:3">
      <c r="B1743" s="4"/>
      <c r="C1743" s="3"/>
    </row>
    <row r="1744" spans="2:3">
      <c r="B1744" s="4"/>
      <c r="C1744" s="3"/>
    </row>
    <row r="1745" spans="2:3">
      <c r="B1745" s="4"/>
      <c r="C1745" s="3"/>
    </row>
    <row r="1746" spans="2:3">
      <c r="B1746" s="4"/>
      <c r="C1746" s="3"/>
    </row>
    <row r="1747" spans="2:3">
      <c r="B1747" s="4"/>
      <c r="C1747" s="3"/>
    </row>
    <row r="1748" spans="2:3">
      <c r="B1748" s="4"/>
      <c r="C1748" s="3"/>
    </row>
    <row r="1749" spans="2:3">
      <c r="B1749" s="4"/>
      <c r="C1749" s="3"/>
    </row>
    <row r="1750" spans="2:3">
      <c r="B1750" s="4"/>
      <c r="C1750" s="3"/>
    </row>
    <row r="1751" spans="2:3">
      <c r="B1751" s="4"/>
      <c r="C1751" s="3"/>
    </row>
    <row r="1752" spans="2:3">
      <c r="B1752" s="4"/>
      <c r="C1752" s="3"/>
    </row>
    <row r="1753" spans="2:3">
      <c r="B1753" s="4"/>
      <c r="C1753" s="3"/>
    </row>
    <row r="1754" spans="2:3">
      <c r="B1754" s="4"/>
      <c r="C1754" s="3"/>
    </row>
    <row r="1755" spans="2:3">
      <c r="B1755" s="4"/>
      <c r="C1755" s="3"/>
    </row>
    <row r="1756" spans="2:3">
      <c r="B1756" s="4"/>
      <c r="C1756" s="3"/>
    </row>
    <row r="1757" spans="2:3">
      <c r="B1757" s="4"/>
      <c r="C1757" s="3"/>
    </row>
    <row r="1758" spans="2:3">
      <c r="B1758" s="4"/>
      <c r="C1758" s="3"/>
    </row>
    <row r="1759" spans="2:3">
      <c r="B1759" s="4"/>
      <c r="C1759" s="3"/>
    </row>
    <row r="1760" spans="2:3">
      <c r="B1760" s="4"/>
      <c r="C1760" s="3"/>
    </row>
    <row r="1761" spans="2:3">
      <c r="B1761" s="4"/>
      <c r="C1761" s="3"/>
    </row>
    <row r="1762" spans="2:3">
      <c r="B1762" s="4"/>
      <c r="C1762" s="3"/>
    </row>
    <row r="1763" spans="2:3">
      <c r="B1763" s="4"/>
      <c r="C1763" s="3"/>
    </row>
    <row r="1764" spans="2:3">
      <c r="B1764" s="4"/>
      <c r="C1764" s="3"/>
    </row>
    <row r="1765" spans="2:3">
      <c r="B1765" s="4"/>
      <c r="C1765" s="3"/>
    </row>
    <row r="1766" spans="2:3">
      <c r="B1766" s="4"/>
      <c r="C1766" s="3"/>
    </row>
    <row r="1767" spans="2:3">
      <c r="B1767" s="4"/>
      <c r="C1767" s="3"/>
    </row>
    <row r="1768" spans="2:3">
      <c r="B1768" s="4"/>
      <c r="C1768" s="3"/>
    </row>
    <row r="1769" spans="2:3">
      <c r="B1769" s="4"/>
      <c r="C1769" s="3"/>
    </row>
    <row r="1770" spans="2:3">
      <c r="B1770" s="4"/>
      <c r="C1770" s="3"/>
    </row>
    <row r="1771" spans="2:3">
      <c r="B1771" s="4"/>
      <c r="C1771" s="3"/>
    </row>
    <row r="1772" spans="2:3">
      <c r="B1772" s="4"/>
      <c r="C1772" s="3"/>
    </row>
    <row r="1773" spans="2:3">
      <c r="B1773" s="4"/>
      <c r="C1773" s="3"/>
    </row>
    <row r="1774" spans="2:3">
      <c r="B1774" s="4"/>
      <c r="C1774" s="3"/>
    </row>
    <row r="1775" spans="2:3">
      <c r="B1775" s="4"/>
      <c r="C1775" s="3"/>
    </row>
    <row r="1776" spans="2:3">
      <c r="B1776" s="4"/>
      <c r="C1776" s="3"/>
    </row>
    <row r="1777" spans="2:3">
      <c r="B1777" s="4"/>
      <c r="C1777" s="3"/>
    </row>
    <row r="1778" spans="2:3">
      <c r="B1778" s="4"/>
      <c r="C1778" s="3"/>
    </row>
    <row r="1779" spans="2:3">
      <c r="B1779" s="4"/>
      <c r="C1779" s="3"/>
    </row>
    <row r="1780" spans="2:3">
      <c r="B1780" s="4"/>
      <c r="C1780" s="3"/>
    </row>
    <row r="1781" spans="2:3">
      <c r="B1781" s="4"/>
      <c r="C1781" s="3"/>
    </row>
    <row r="1782" spans="2:3">
      <c r="B1782" s="4"/>
      <c r="C1782" s="3"/>
    </row>
    <row r="1783" spans="2:3">
      <c r="B1783" s="4"/>
      <c r="C1783" s="3"/>
    </row>
    <row r="1784" spans="2:3">
      <c r="B1784" s="4"/>
      <c r="C1784" s="3"/>
    </row>
    <row r="1785" spans="2:3">
      <c r="B1785" s="4"/>
      <c r="C1785" s="3"/>
    </row>
    <row r="1786" spans="2:3">
      <c r="B1786" s="4"/>
      <c r="C1786" s="3"/>
    </row>
    <row r="1787" spans="2:3">
      <c r="B1787" s="4"/>
      <c r="C1787" s="3"/>
    </row>
    <row r="1788" spans="2:3">
      <c r="B1788" s="4"/>
      <c r="C1788" s="3"/>
    </row>
    <row r="1789" spans="2:3">
      <c r="B1789" s="4"/>
      <c r="C1789" s="3"/>
    </row>
    <row r="1790" spans="2:3">
      <c r="B1790" s="4"/>
      <c r="C1790" s="3"/>
    </row>
    <row r="1791" spans="2:3">
      <c r="B1791" s="4"/>
      <c r="C1791" s="3"/>
    </row>
    <row r="1792" spans="2:3">
      <c r="B1792" s="4"/>
      <c r="C1792" s="3"/>
    </row>
    <row r="1793" spans="2:3">
      <c r="B1793" s="4"/>
      <c r="C1793" s="3"/>
    </row>
    <row r="1794" spans="2:3">
      <c r="B1794" s="4"/>
      <c r="C1794" s="3"/>
    </row>
    <row r="1795" spans="2:3">
      <c r="B1795" s="4"/>
      <c r="C1795" s="3"/>
    </row>
    <row r="1796" spans="2:3">
      <c r="B1796" s="4"/>
      <c r="C1796" s="3"/>
    </row>
    <row r="1797" spans="2:3">
      <c r="B1797" s="4"/>
      <c r="C1797" s="3"/>
    </row>
    <row r="1798" spans="2:3">
      <c r="B1798" s="4"/>
      <c r="C1798" s="3"/>
    </row>
    <row r="1799" spans="2:3">
      <c r="B1799" s="4"/>
      <c r="C1799" s="3"/>
    </row>
    <row r="1800" spans="2:3">
      <c r="B1800" s="4"/>
      <c r="C1800" s="3"/>
    </row>
    <row r="1801" spans="2:3">
      <c r="B1801" s="4"/>
      <c r="C1801" s="3"/>
    </row>
    <row r="1802" spans="2:3">
      <c r="B1802" s="4"/>
      <c r="C1802" s="3"/>
    </row>
    <row r="1803" spans="2:3">
      <c r="B1803" s="4"/>
      <c r="C1803" s="3"/>
    </row>
    <row r="1804" spans="2:3">
      <c r="B1804" s="4"/>
      <c r="C1804" s="3"/>
    </row>
    <row r="1805" spans="2:3">
      <c r="B1805" s="4"/>
      <c r="C1805" s="3"/>
    </row>
    <row r="1806" spans="2:3">
      <c r="B1806" s="4"/>
      <c r="C1806" s="3"/>
    </row>
    <row r="1807" spans="2:3">
      <c r="B1807" s="4"/>
      <c r="C1807" s="3"/>
    </row>
    <row r="1808" spans="2:3">
      <c r="B1808" s="4"/>
      <c r="C1808" s="3"/>
    </row>
    <row r="1809" spans="2:3">
      <c r="B1809" s="4"/>
      <c r="C1809" s="3"/>
    </row>
    <row r="1810" spans="2:3">
      <c r="B1810" s="4"/>
      <c r="C1810" s="3"/>
    </row>
    <row r="1811" spans="2:3">
      <c r="B1811" s="4"/>
      <c r="C1811" s="3"/>
    </row>
    <row r="1812" spans="2:3">
      <c r="B1812" s="4"/>
      <c r="C1812" s="3"/>
    </row>
    <row r="1813" spans="2:3">
      <c r="B1813" s="4"/>
      <c r="C1813" s="3"/>
    </row>
    <row r="1814" spans="2:3">
      <c r="B1814" s="4"/>
      <c r="C1814" s="3"/>
    </row>
    <row r="1815" spans="2:3">
      <c r="B1815" s="4"/>
      <c r="C1815" s="3"/>
    </row>
    <row r="1816" spans="2:3">
      <c r="B1816" s="4"/>
      <c r="C1816" s="3"/>
    </row>
    <row r="1817" spans="2:3">
      <c r="B1817" s="4"/>
      <c r="C1817" s="3"/>
    </row>
    <row r="1818" spans="2:3">
      <c r="B1818" s="4"/>
      <c r="C1818" s="3"/>
    </row>
    <row r="1819" spans="2:3">
      <c r="B1819" s="4"/>
      <c r="C1819" s="3"/>
    </row>
    <row r="1820" spans="2:3">
      <c r="B1820" s="4"/>
      <c r="C1820" s="3"/>
    </row>
    <row r="1821" spans="2:3">
      <c r="B1821" s="4"/>
      <c r="C1821" s="3"/>
    </row>
    <row r="1822" spans="2:3">
      <c r="B1822" s="4"/>
      <c r="C1822" s="3"/>
    </row>
    <row r="1823" spans="2:3">
      <c r="B1823" s="4"/>
      <c r="C1823" s="3"/>
    </row>
    <row r="1824" spans="2:3">
      <c r="B1824" s="4"/>
      <c r="C1824" s="3"/>
    </row>
    <row r="1825" spans="2:3">
      <c r="B1825" s="4"/>
      <c r="C1825" s="3"/>
    </row>
    <row r="1826" spans="2:3">
      <c r="B1826" s="4"/>
      <c r="C1826" s="3"/>
    </row>
    <row r="1827" spans="2:3">
      <c r="B1827" s="4"/>
      <c r="C1827" s="3"/>
    </row>
    <row r="1828" spans="2:3">
      <c r="B1828" s="4"/>
      <c r="C1828" s="3"/>
    </row>
    <row r="1829" spans="2:3">
      <c r="B1829" s="4"/>
      <c r="C1829" s="3"/>
    </row>
    <row r="1830" spans="2:3">
      <c r="B1830" s="4"/>
      <c r="C1830" s="3"/>
    </row>
    <row r="1831" spans="2:3">
      <c r="B1831" s="4"/>
      <c r="C1831" s="3"/>
    </row>
    <row r="1832" spans="2:3">
      <c r="B1832" s="4"/>
      <c r="C1832" s="3"/>
    </row>
    <row r="1833" spans="2:3">
      <c r="B1833" s="4"/>
      <c r="C1833" s="3"/>
    </row>
    <row r="1834" spans="2:3">
      <c r="B1834" s="4"/>
      <c r="C1834" s="3"/>
    </row>
    <row r="1835" spans="2:3">
      <c r="B1835" s="4"/>
      <c r="C1835" s="3"/>
    </row>
    <row r="1836" spans="2:3">
      <c r="B1836" s="4"/>
      <c r="C1836" s="3"/>
    </row>
    <row r="1837" spans="2:3">
      <c r="B1837" s="4"/>
      <c r="C1837" s="3"/>
    </row>
    <row r="1838" spans="2:3">
      <c r="B1838" s="4"/>
      <c r="C1838" s="3"/>
    </row>
    <row r="1839" spans="2:3">
      <c r="B1839" s="4"/>
      <c r="C1839" s="3"/>
    </row>
    <row r="1840" spans="2:3">
      <c r="B1840" s="4"/>
      <c r="C1840" s="3"/>
    </row>
    <row r="1841" spans="2:3">
      <c r="B1841" s="4"/>
      <c r="C1841" s="3"/>
    </row>
    <row r="1842" spans="2:3">
      <c r="B1842" s="4"/>
      <c r="C1842" s="3"/>
    </row>
    <row r="1843" spans="2:3">
      <c r="B1843" s="4"/>
      <c r="C1843" s="3"/>
    </row>
    <row r="1844" spans="2:3">
      <c r="B1844" s="4"/>
      <c r="C1844" s="3"/>
    </row>
    <row r="1845" spans="2:3">
      <c r="B1845" s="4"/>
      <c r="C1845" s="3"/>
    </row>
    <row r="1846" spans="2:3">
      <c r="B1846" s="4"/>
      <c r="C1846" s="3"/>
    </row>
    <row r="1847" spans="2:3">
      <c r="B1847" s="4"/>
      <c r="C1847" s="3"/>
    </row>
    <row r="1848" spans="2:3">
      <c r="B1848" s="4"/>
      <c r="C1848" s="3"/>
    </row>
    <row r="1849" spans="2:3">
      <c r="B1849" s="4"/>
      <c r="C1849" s="3"/>
    </row>
    <row r="1850" spans="2:3">
      <c r="B1850" s="4"/>
      <c r="C1850" s="3"/>
    </row>
    <row r="1851" spans="2:3">
      <c r="B1851" s="4"/>
      <c r="C1851" s="3"/>
    </row>
    <row r="1852" spans="2:3">
      <c r="B1852" s="4"/>
      <c r="C1852" s="3"/>
    </row>
    <row r="1853" spans="2:3">
      <c r="B1853" s="4"/>
      <c r="C1853" s="3"/>
    </row>
    <row r="1854" spans="2:3">
      <c r="B1854" s="4"/>
      <c r="C1854" s="3"/>
    </row>
    <row r="1855" spans="2:3">
      <c r="B1855" s="4"/>
      <c r="C1855" s="3"/>
    </row>
    <row r="1856" spans="2:3">
      <c r="B1856" s="4"/>
      <c r="C1856" s="3"/>
    </row>
    <row r="1857" spans="2:3">
      <c r="B1857" s="4"/>
      <c r="C1857" s="3"/>
    </row>
    <row r="1858" spans="2:3">
      <c r="B1858" s="4"/>
      <c r="C1858" s="3"/>
    </row>
    <row r="1859" spans="2:3">
      <c r="B1859" s="4"/>
      <c r="C1859" s="3"/>
    </row>
    <row r="1860" spans="2:3">
      <c r="B1860" s="4"/>
      <c r="C1860" s="3"/>
    </row>
    <row r="1861" spans="2:3">
      <c r="B1861" s="4"/>
      <c r="C1861" s="3"/>
    </row>
    <row r="1862" spans="2:3">
      <c r="B1862" s="4"/>
      <c r="C1862" s="3"/>
    </row>
    <row r="1863" spans="2:3">
      <c r="B1863" s="4"/>
      <c r="C1863" s="3"/>
    </row>
    <row r="1864" spans="2:3">
      <c r="B1864" s="4"/>
      <c r="C1864" s="3"/>
    </row>
    <row r="1865" spans="2:3">
      <c r="B1865" s="4"/>
      <c r="C1865" s="3"/>
    </row>
    <row r="1866" spans="2:3">
      <c r="B1866" s="4"/>
      <c r="C1866" s="3"/>
    </row>
    <row r="1867" spans="2:3">
      <c r="B1867" s="4"/>
      <c r="C1867" s="3"/>
    </row>
    <row r="1868" spans="2:3">
      <c r="B1868" s="4"/>
      <c r="C1868" s="3"/>
    </row>
    <row r="1869" spans="2:3">
      <c r="B1869" s="4"/>
      <c r="C1869" s="3"/>
    </row>
    <row r="1870" spans="2:3">
      <c r="B1870" s="4"/>
      <c r="C1870" s="3"/>
    </row>
    <row r="1871" spans="2:3">
      <c r="B1871" s="4"/>
      <c r="C1871" s="3"/>
    </row>
    <row r="1872" spans="2:3">
      <c r="B1872" s="4"/>
      <c r="C1872" s="3"/>
    </row>
    <row r="1873" spans="2:3">
      <c r="B1873" s="4"/>
      <c r="C1873" s="3"/>
    </row>
    <row r="1874" spans="2:3">
      <c r="B1874" s="4"/>
      <c r="C1874" s="3"/>
    </row>
    <row r="1875" spans="2:3">
      <c r="B1875" s="4"/>
      <c r="C1875" s="3"/>
    </row>
    <row r="1876" spans="2:3">
      <c r="B1876" s="4"/>
      <c r="C1876" s="3"/>
    </row>
    <row r="1877" spans="2:3">
      <c r="B1877" s="4"/>
      <c r="C1877" s="3"/>
    </row>
    <row r="1878" spans="2:3">
      <c r="B1878" s="4"/>
      <c r="C1878" s="3"/>
    </row>
    <row r="1879" spans="2:3">
      <c r="B1879" s="4"/>
      <c r="C1879" s="3"/>
    </row>
    <row r="1880" spans="2:3">
      <c r="B1880" s="4"/>
      <c r="C1880" s="3"/>
    </row>
    <row r="1881" spans="2:3">
      <c r="B1881" s="4"/>
      <c r="C1881" s="3"/>
    </row>
    <row r="1882" spans="2:3">
      <c r="B1882" s="4"/>
      <c r="C1882" s="3"/>
    </row>
    <row r="1883" spans="2:3">
      <c r="B1883" s="4"/>
      <c r="C1883" s="3"/>
    </row>
    <row r="1884" spans="2:3">
      <c r="B1884" s="4"/>
      <c r="C1884" s="3"/>
    </row>
    <row r="1885" spans="2:3">
      <c r="B1885" s="4"/>
      <c r="C1885" s="3"/>
    </row>
    <row r="1886" spans="2:3">
      <c r="B1886" s="4"/>
      <c r="C1886" s="3"/>
    </row>
    <row r="1887" spans="2:3">
      <c r="B1887" s="4"/>
      <c r="C1887" s="3"/>
    </row>
    <row r="1888" spans="2:3">
      <c r="B1888" s="4"/>
      <c r="C1888" s="3"/>
    </row>
    <row r="1889" spans="2:3">
      <c r="B1889" s="4"/>
      <c r="C1889" s="3"/>
    </row>
    <row r="1890" spans="2:3">
      <c r="B1890" s="4"/>
      <c r="C1890" s="3"/>
    </row>
    <row r="1891" spans="2:3">
      <c r="B1891" s="4"/>
      <c r="C1891" s="3"/>
    </row>
    <row r="1892" spans="2:3">
      <c r="B1892" s="4"/>
      <c r="C1892" s="3"/>
    </row>
    <row r="1893" spans="2:3">
      <c r="B1893" s="4"/>
      <c r="C1893" s="3"/>
    </row>
    <row r="1894" spans="2:3">
      <c r="B1894" s="4"/>
      <c r="C1894" s="3"/>
    </row>
    <row r="1895" spans="2:3">
      <c r="B1895" s="4"/>
      <c r="C1895" s="3"/>
    </row>
    <row r="1896" spans="2:3">
      <c r="B1896" s="4"/>
      <c r="C1896" s="3"/>
    </row>
    <row r="1897" spans="2:3">
      <c r="B1897" s="4"/>
      <c r="C1897" s="3"/>
    </row>
    <row r="1898" spans="2:3">
      <c r="B1898" s="4"/>
      <c r="C1898" s="3"/>
    </row>
    <row r="1899" spans="2:3">
      <c r="B1899" s="4"/>
      <c r="C1899" s="3"/>
    </row>
    <row r="1900" spans="2:3">
      <c r="B1900" s="4"/>
      <c r="C1900" s="3"/>
    </row>
    <row r="1901" spans="2:3">
      <c r="B1901" s="4"/>
      <c r="C1901" s="3"/>
    </row>
    <row r="1902" spans="2:3">
      <c r="B1902" s="4"/>
      <c r="C1902" s="3"/>
    </row>
    <row r="1903" spans="2:3">
      <c r="B1903" s="4"/>
      <c r="C1903" s="3"/>
    </row>
    <row r="1904" spans="2:3">
      <c r="B1904" s="4"/>
      <c r="C1904" s="3"/>
    </row>
    <row r="1905" spans="2:3">
      <c r="B1905" s="4"/>
      <c r="C1905" s="3"/>
    </row>
    <row r="1906" spans="2:3">
      <c r="B1906" s="4"/>
      <c r="C1906" s="3"/>
    </row>
    <row r="1907" spans="2:3">
      <c r="B1907" s="4"/>
      <c r="C1907" s="3"/>
    </row>
    <row r="1908" spans="2:3">
      <c r="B1908" s="4"/>
      <c r="C1908" s="3"/>
    </row>
    <row r="1909" spans="2:3">
      <c r="B1909" s="4"/>
      <c r="C1909" s="3"/>
    </row>
    <row r="1910" spans="2:3">
      <c r="B1910" s="4"/>
      <c r="C1910" s="3"/>
    </row>
    <row r="1911" spans="2:3">
      <c r="B1911" s="4"/>
      <c r="C1911" s="3"/>
    </row>
    <row r="1912" spans="2:3">
      <c r="B1912" s="4"/>
      <c r="C1912" s="3"/>
    </row>
    <row r="1913" spans="2:3">
      <c r="B1913" s="4"/>
      <c r="C1913" s="3"/>
    </row>
    <row r="1914" spans="2:3">
      <c r="B1914" s="4"/>
      <c r="C1914" s="3"/>
    </row>
    <row r="1915" spans="2:3">
      <c r="B1915" s="4"/>
      <c r="C1915" s="3"/>
    </row>
    <row r="1916" spans="2:3">
      <c r="B1916" s="4"/>
      <c r="C1916" s="3"/>
    </row>
    <row r="1917" spans="2:3">
      <c r="B1917" s="4"/>
      <c r="C1917" s="3"/>
    </row>
    <row r="1918" spans="2:3">
      <c r="B1918" s="4"/>
      <c r="C1918" s="3"/>
    </row>
    <row r="1919" spans="2:3">
      <c r="B1919" s="4"/>
      <c r="C1919" s="3"/>
    </row>
    <row r="1920" spans="2:3">
      <c r="B1920" s="4"/>
      <c r="C1920" s="3"/>
    </row>
    <row r="1921" spans="2:3">
      <c r="B1921" s="4"/>
      <c r="C1921" s="3"/>
    </row>
    <row r="1922" spans="2:3">
      <c r="B1922" s="4"/>
      <c r="C1922" s="3"/>
    </row>
    <row r="1923" spans="2:3">
      <c r="B1923" s="4"/>
      <c r="C1923" s="3"/>
    </row>
    <row r="1924" spans="2:3">
      <c r="B1924" s="4"/>
      <c r="C1924" s="3"/>
    </row>
    <row r="1925" spans="2:3">
      <c r="B1925" s="4"/>
      <c r="C1925" s="3"/>
    </row>
    <row r="1926" spans="2:3">
      <c r="B1926" s="4"/>
      <c r="C1926" s="3"/>
    </row>
    <row r="1927" spans="2:3">
      <c r="B1927" s="4"/>
      <c r="C1927" s="3"/>
    </row>
    <row r="1928" spans="2:3">
      <c r="B1928" s="4"/>
      <c r="C1928" s="3"/>
    </row>
    <row r="1929" spans="2:3">
      <c r="B1929" s="4"/>
      <c r="C1929" s="3"/>
    </row>
    <row r="1930" spans="2:3">
      <c r="B1930" s="4"/>
      <c r="C1930" s="3"/>
    </row>
    <row r="1931" spans="2:3">
      <c r="B1931" s="4"/>
      <c r="C1931" s="3"/>
    </row>
    <row r="1932" spans="2:3">
      <c r="B1932" s="4"/>
      <c r="C1932" s="3"/>
    </row>
  </sheetData>
  <autoFilter ref="A1:M717" xr:uid="{41E41AAA-5AA0-4A9B-AFCA-D649BD29B84E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E304-19CC-46DE-AE3F-9724AEC09ECB}">
  <dimension ref="A1:R113"/>
  <sheetViews>
    <sheetView topLeftCell="A86" zoomScale="85" zoomScaleNormal="85" workbookViewId="0">
      <selection activeCell="R15" sqref="R15:R69"/>
    </sheetView>
  </sheetViews>
  <sheetFormatPr defaultColWidth="9.140625" defaultRowHeight="14.45"/>
  <cols>
    <col min="1" max="1" width="6.42578125" style="105" customWidth="1"/>
    <col min="2" max="2" width="8.28515625" style="105" customWidth="1"/>
    <col min="3" max="3" width="14.28515625" style="105" customWidth="1"/>
    <col min="4" max="4" width="12.5703125" style="105" customWidth="1"/>
    <col min="5" max="6" width="11.140625" style="105" customWidth="1"/>
    <col min="7" max="7" width="14.28515625" style="105" customWidth="1"/>
    <col min="8" max="8" width="12" style="105" customWidth="1"/>
    <col min="9" max="9" width="11.28515625" style="105" customWidth="1"/>
    <col min="10" max="10" width="4.42578125" style="105" customWidth="1"/>
    <col min="11" max="11" width="11.7109375" style="105" customWidth="1"/>
    <col min="12" max="12" width="11.5703125" style="105" customWidth="1"/>
    <col min="13" max="13" width="6.7109375" style="105" customWidth="1"/>
    <col min="14" max="14" width="7.28515625" style="105" customWidth="1"/>
    <col min="15" max="15" width="10.28515625" style="105" customWidth="1"/>
    <col min="16" max="16" width="11.85546875" style="105" customWidth="1"/>
    <col min="17" max="17" width="9.140625" style="105"/>
    <col min="18" max="18" width="10.5703125" style="105" customWidth="1"/>
    <col min="19" max="16384" width="9.140625" style="105"/>
  </cols>
  <sheetData>
    <row r="1" spans="1:18" ht="24" thickBot="1">
      <c r="A1" s="225"/>
      <c r="B1" s="226"/>
      <c r="C1" s="227"/>
      <c r="D1" s="234" t="s">
        <v>0</v>
      </c>
      <c r="E1" s="235"/>
      <c r="F1" s="235"/>
      <c r="G1" s="236"/>
      <c r="H1" s="111" t="s">
        <v>1</v>
      </c>
      <c r="I1" s="147" t="s">
        <v>2</v>
      </c>
      <c r="J1" s="114"/>
      <c r="K1" s="113"/>
      <c r="L1" s="113"/>
      <c r="M1" s="113"/>
      <c r="N1" s="113"/>
    </row>
    <row r="2" spans="1:18" ht="24" thickBot="1">
      <c r="A2" s="228"/>
      <c r="B2" s="229"/>
      <c r="C2" s="230"/>
      <c r="D2" s="38" t="s">
        <v>3</v>
      </c>
      <c r="E2" s="106">
        <f>C10</f>
        <v>20</v>
      </c>
      <c r="F2" s="39" t="s">
        <v>4</v>
      </c>
      <c r="G2" s="107">
        <f>F10</f>
        <v>4</v>
      </c>
      <c r="H2" s="112" t="s">
        <v>5</v>
      </c>
      <c r="I2" s="148">
        <v>45558</v>
      </c>
      <c r="J2" s="114"/>
      <c r="K2" s="113"/>
      <c r="L2" s="113"/>
      <c r="M2" s="113"/>
      <c r="N2" s="113"/>
    </row>
    <row r="3" spans="1:18" ht="15" customHeight="1" thickBot="1">
      <c r="A3" s="228"/>
      <c r="B3" s="229"/>
      <c r="C3" s="230"/>
      <c r="H3" s="149" t="s">
        <v>6</v>
      </c>
      <c r="I3" s="150">
        <v>4</v>
      </c>
      <c r="J3" s="116"/>
      <c r="K3" s="115"/>
      <c r="L3" s="115"/>
      <c r="M3" s="115"/>
      <c r="N3" s="115"/>
    </row>
    <row r="4" spans="1:18" ht="15.75" customHeight="1" thickBot="1">
      <c r="A4" s="231"/>
      <c r="B4" s="232"/>
      <c r="C4" s="233"/>
      <c r="D4" s="237" t="s">
        <v>7</v>
      </c>
      <c r="E4" s="238"/>
      <c r="F4" s="238"/>
      <c r="G4" s="239"/>
      <c r="H4" s="240">
        <v>0.75</v>
      </c>
      <c r="I4" s="241"/>
      <c r="J4" s="114"/>
      <c r="K4" s="115"/>
      <c r="L4" s="115"/>
      <c r="M4" s="115"/>
      <c r="N4" s="115"/>
    </row>
    <row r="5" spans="1:18" ht="15" thickBot="1">
      <c r="A5" s="108"/>
      <c r="B5" s="108"/>
      <c r="C5" s="108"/>
    </row>
    <row r="6" spans="1:18">
      <c r="A6" s="242" t="s">
        <v>8</v>
      </c>
      <c r="B6" s="243"/>
      <c r="C6" s="243"/>
      <c r="D6" s="243"/>
      <c r="E6" s="118">
        <v>2</v>
      </c>
      <c r="F6" s="242" t="s">
        <v>9</v>
      </c>
      <c r="G6" s="243"/>
      <c r="H6" s="244">
        <f>(E6/12*145+E7/12*55+E8/12*55)</f>
        <v>51.666666666666664</v>
      </c>
      <c r="I6" s="245"/>
    </row>
    <row r="7" spans="1:18" ht="15" thickBot="1">
      <c r="A7" s="246" t="s">
        <v>10</v>
      </c>
      <c r="B7" s="247"/>
      <c r="C7" s="247"/>
      <c r="D7" s="247"/>
      <c r="E7" s="119">
        <v>3</v>
      </c>
      <c r="F7" s="248" t="s">
        <v>11</v>
      </c>
      <c r="G7" s="249"/>
      <c r="H7" s="250">
        <f>H6*C10*F10</f>
        <v>4133.333333333333</v>
      </c>
      <c r="I7" s="251"/>
      <c r="J7" s="2"/>
    </row>
    <row r="8" spans="1:18" ht="15" thickBot="1">
      <c r="A8" s="248" t="s">
        <v>12</v>
      </c>
      <c r="B8" s="249"/>
      <c r="C8" s="249"/>
      <c r="D8" s="249"/>
      <c r="E8" s="120">
        <v>3</v>
      </c>
      <c r="F8" s="204" t="s">
        <v>13</v>
      </c>
      <c r="G8" s="205"/>
      <c r="H8" s="205"/>
      <c r="I8" s="212"/>
      <c r="J8" s="2"/>
    </row>
    <row r="9" spans="1:18" ht="18.95" thickBot="1">
      <c r="I9" s="117"/>
      <c r="J9" s="2"/>
    </row>
    <row r="10" spans="1:18" ht="15" thickBot="1">
      <c r="A10" s="121" t="s">
        <v>14</v>
      </c>
      <c r="B10" s="122"/>
      <c r="C10" s="40">
        <v>20</v>
      </c>
      <c r="D10" s="204" t="s">
        <v>15</v>
      </c>
      <c r="E10" s="206"/>
      <c r="F10" s="41">
        <v>4</v>
      </c>
      <c r="G10" s="204" t="s">
        <v>16</v>
      </c>
      <c r="H10" s="206"/>
      <c r="I10" s="42">
        <v>6</v>
      </c>
      <c r="J10" s="2"/>
    </row>
    <row r="11" spans="1:18" ht="15" thickBot="1"/>
    <row r="12" spans="1:18" ht="18.95" thickBot="1">
      <c r="A12" s="204" t="s">
        <v>17</v>
      </c>
      <c r="B12" s="205"/>
      <c r="C12" s="206"/>
      <c r="D12" s="45">
        <v>15.1</v>
      </c>
      <c r="E12" s="204" t="s">
        <v>18</v>
      </c>
      <c r="F12" s="205"/>
      <c r="G12" s="205"/>
      <c r="H12" s="45">
        <v>35</v>
      </c>
    </row>
    <row r="13" spans="1:18" ht="15" customHeight="1" thickBot="1">
      <c r="K13" s="207" t="s">
        <v>19</v>
      </c>
      <c r="L13" s="210" t="s">
        <v>20</v>
      </c>
    </row>
    <row r="14" spans="1:18" ht="15" thickBot="1">
      <c r="A14" s="204" t="s">
        <v>21</v>
      </c>
      <c r="B14" s="205"/>
      <c r="C14" s="212"/>
      <c r="D14" s="123" t="s">
        <v>22</v>
      </c>
      <c r="E14" s="124" t="s">
        <v>23</v>
      </c>
      <c r="F14" s="213" t="s">
        <v>24</v>
      </c>
      <c r="G14" s="214"/>
      <c r="K14" s="208"/>
      <c r="L14" s="211"/>
    </row>
    <row r="15" spans="1:18" ht="15" thickBot="1">
      <c r="K15" s="208"/>
      <c r="L15" s="211"/>
      <c r="R15" s="264" t="s">
        <v>2010</v>
      </c>
    </row>
    <row r="16" spans="1:18" ht="15" customHeight="1">
      <c r="A16" s="109"/>
      <c r="B16" s="215" t="s">
        <v>25</v>
      </c>
      <c r="C16" s="217" t="s">
        <v>26</v>
      </c>
      <c r="D16" s="219" t="s">
        <v>27</v>
      </c>
      <c r="E16" s="126" t="s">
        <v>28</v>
      </c>
      <c r="F16" s="126" t="s">
        <v>29</v>
      </c>
      <c r="G16" s="221" t="s">
        <v>30</v>
      </c>
      <c r="H16" s="221" t="s">
        <v>31</v>
      </c>
      <c r="I16" s="223" t="s">
        <v>32</v>
      </c>
      <c r="K16" s="208"/>
      <c r="L16" s="211"/>
      <c r="P16" s="190" t="s">
        <v>33</v>
      </c>
      <c r="R16" s="265"/>
    </row>
    <row r="17" spans="1:18" ht="27.75" customHeight="1" thickBot="1">
      <c r="B17" s="216"/>
      <c r="C17" s="218"/>
      <c r="D17" s="220"/>
      <c r="E17" s="127">
        <f>H4</f>
        <v>0.75</v>
      </c>
      <c r="F17" s="127">
        <f>H4</f>
        <v>0.75</v>
      </c>
      <c r="G17" s="222"/>
      <c r="H17" s="222"/>
      <c r="I17" s="224"/>
      <c r="K17" s="209"/>
      <c r="L17" s="211"/>
      <c r="P17" s="191"/>
      <c r="R17" s="265"/>
    </row>
    <row r="18" spans="1:18" ht="17.45" customHeight="1">
      <c r="A18" s="165" t="s">
        <v>34</v>
      </c>
      <c r="B18" s="47">
        <v>0</v>
      </c>
      <c r="C18" s="47" t="s">
        <v>35</v>
      </c>
      <c r="D18" s="48">
        <v>0</v>
      </c>
      <c r="E18" s="49">
        <f>H4*D18*$C$10*$F$10/2000</f>
        <v>0</v>
      </c>
      <c r="F18" s="49">
        <f>E18</f>
        <v>0</v>
      </c>
      <c r="G18" s="49">
        <f>E18+F18</f>
        <v>0</v>
      </c>
      <c r="H18" s="50">
        <f>R18/25.4</f>
        <v>0</v>
      </c>
      <c r="I18" s="51">
        <f t="shared" ref="I18:I49" si="0">100*D18/$H$12</f>
        <v>0</v>
      </c>
      <c r="J18" s="156" t="s">
        <v>36</v>
      </c>
      <c r="K18" s="52">
        <f>E18*1000*4/(3.14159*I10^2)</f>
        <v>0</v>
      </c>
      <c r="L18" s="53">
        <f t="shared" ref="L18:L49" si="1">E18*$C$10/3</f>
        <v>0</v>
      </c>
      <c r="N18" s="192" t="s">
        <v>37</v>
      </c>
      <c r="O18" s="54" t="s">
        <v>36</v>
      </c>
      <c r="P18" s="55">
        <f>(D23-D19)/4</f>
        <v>2.9</v>
      </c>
      <c r="R18" s="154">
        <v>0</v>
      </c>
    </row>
    <row r="19" spans="1:18">
      <c r="A19" s="166"/>
      <c r="B19" s="56">
        <v>1</v>
      </c>
      <c r="C19" s="57" t="s">
        <v>38</v>
      </c>
      <c r="D19" s="58">
        <f>0.1*H12</f>
        <v>3.5</v>
      </c>
      <c r="E19" s="59">
        <f>H4*D19*$C$10*$F$10/2000</f>
        <v>0.105</v>
      </c>
      <c r="F19" s="59">
        <f t="shared" ref="F19:F69" si="2">E19</f>
        <v>0.105</v>
      </c>
      <c r="G19" s="59">
        <f t="shared" ref="G19:G69" si="3">E19+F19</f>
        <v>0.21</v>
      </c>
      <c r="H19" s="60">
        <f t="shared" ref="H19:H69" si="4">R19/25.4</f>
        <v>7.874015748031496E-2</v>
      </c>
      <c r="I19" s="61">
        <f t="shared" si="0"/>
        <v>10</v>
      </c>
      <c r="J19" s="159"/>
      <c r="K19" s="62">
        <f>E19*1000*4/(3.14159*I10^2)</f>
        <v>3.7136184755702262</v>
      </c>
      <c r="L19" s="63">
        <f t="shared" si="1"/>
        <v>0.70000000000000007</v>
      </c>
      <c r="N19" s="193"/>
      <c r="O19" s="64" t="s">
        <v>39</v>
      </c>
      <c r="P19" s="65">
        <f>(D33-D30)/3</f>
        <v>3.7166666666666668</v>
      </c>
      <c r="R19" s="154">
        <v>2</v>
      </c>
    </row>
    <row r="20" spans="1:18">
      <c r="A20" s="166"/>
      <c r="B20" s="56">
        <v>2</v>
      </c>
      <c r="C20" s="56" t="s">
        <v>40</v>
      </c>
      <c r="D20" s="58">
        <f>D19+$P$18</f>
        <v>6.4</v>
      </c>
      <c r="E20" s="59">
        <f>H4*D20*$C$10*$F$10/2000</f>
        <v>0.19200000000000003</v>
      </c>
      <c r="F20" s="59">
        <f t="shared" si="2"/>
        <v>0.19200000000000003</v>
      </c>
      <c r="G20" s="59">
        <f t="shared" si="3"/>
        <v>0.38400000000000006</v>
      </c>
      <c r="H20" s="60">
        <f t="shared" si="4"/>
        <v>0.13779527559055119</v>
      </c>
      <c r="I20" s="61">
        <f t="shared" si="0"/>
        <v>18.285714285714285</v>
      </c>
      <c r="J20" s="159"/>
      <c r="K20" s="62">
        <f>E20*1000*4/(3.14159*I10^2)</f>
        <v>6.7906166410426998</v>
      </c>
      <c r="L20" s="63">
        <f t="shared" si="1"/>
        <v>1.2800000000000002</v>
      </c>
      <c r="N20" s="193"/>
      <c r="O20" s="64" t="s">
        <v>41</v>
      </c>
      <c r="P20" s="65">
        <f>(D44-D40)/4</f>
        <v>4.9749999999999996</v>
      </c>
      <c r="R20" s="154">
        <v>3.5</v>
      </c>
    </row>
    <row r="21" spans="1:18">
      <c r="A21" s="166"/>
      <c r="B21" s="56">
        <v>3</v>
      </c>
      <c r="C21" s="56" t="s">
        <v>42</v>
      </c>
      <c r="D21" s="58">
        <f>D20+$P$18</f>
        <v>9.3000000000000007</v>
      </c>
      <c r="E21" s="59">
        <f>H4*D21*$C$10*$F$10/2000</f>
        <v>0.27900000000000003</v>
      </c>
      <c r="F21" s="59">
        <f t="shared" si="2"/>
        <v>0.27900000000000003</v>
      </c>
      <c r="G21" s="59">
        <f t="shared" si="3"/>
        <v>0.55800000000000005</v>
      </c>
      <c r="H21" s="60">
        <f t="shared" si="4"/>
        <v>0.21653543307086615</v>
      </c>
      <c r="I21" s="61">
        <f t="shared" si="0"/>
        <v>26.571428571428573</v>
      </c>
      <c r="J21" s="159"/>
      <c r="K21" s="62">
        <f>E21*1000*4/(3.14159*I10^2)</f>
        <v>9.8676148065151725</v>
      </c>
      <c r="L21" s="63">
        <f t="shared" si="1"/>
        <v>1.86</v>
      </c>
      <c r="N21" s="193"/>
      <c r="O21" s="64" t="s">
        <v>43</v>
      </c>
      <c r="P21" s="65">
        <f>(D55-D51)/4</f>
        <v>9.35</v>
      </c>
      <c r="R21" s="154">
        <v>5.5</v>
      </c>
    </row>
    <row r="22" spans="1:18" ht="15" thickBot="1">
      <c r="A22" s="166"/>
      <c r="B22" s="56">
        <v>4</v>
      </c>
      <c r="C22" s="56" t="s">
        <v>44</v>
      </c>
      <c r="D22" s="58">
        <f>D21+$P$18</f>
        <v>12.200000000000001</v>
      </c>
      <c r="E22" s="49">
        <f>H4*D22*$C$10*$F$10/2000</f>
        <v>0.36599999999999999</v>
      </c>
      <c r="F22" s="59">
        <f t="shared" si="2"/>
        <v>0.36599999999999999</v>
      </c>
      <c r="G22" s="59">
        <f t="shared" si="3"/>
        <v>0.73199999999999998</v>
      </c>
      <c r="H22" s="60">
        <f t="shared" si="4"/>
        <v>0.31496062992125984</v>
      </c>
      <c r="I22" s="61">
        <f t="shared" si="0"/>
        <v>34.857142857142854</v>
      </c>
      <c r="J22" s="159"/>
      <c r="K22" s="62">
        <f>E22*1000*4/(3.14159*I10^2)</f>
        <v>12.944612971987645</v>
      </c>
      <c r="L22" s="63">
        <f t="shared" si="1"/>
        <v>2.44</v>
      </c>
      <c r="N22" s="194"/>
      <c r="O22" s="66" t="s">
        <v>45</v>
      </c>
      <c r="P22" s="67">
        <f>(D69-D62)/7</f>
        <v>7.8428571428571425</v>
      </c>
      <c r="R22" s="154">
        <v>8</v>
      </c>
    </row>
    <row r="23" spans="1:18">
      <c r="A23" s="166"/>
      <c r="B23" s="68">
        <v>5</v>
      </c>
      <c r="C23" s="68" t="s">
        <v>46</v>
      </c>
      <c r="D23" s="69">
        <f>1*D12</f>
        <v>15.1</v>
      </c>
      <c r="E23" s="70">
        <f>H4*D23*$C$10*$F$10/2000</f>
        <v>0.45300000000000001</v>
      </c>
      <c r="F23" s="70">
        <f t="shared" si="2"/>
        <v>0.45300000000000001</v>
      </c>
      <c r="G23" s="70">
        <f t="shared" si="3"/>
        <v>0.90600000000000003</v>
      </c>
      <c r="H23" s="71">
        <f t="shared" si="4"/>
        <v>0.35433070866141736</v>
      </c>
      <c r="I23" s="72">
        <f t="shared" si="0"/>
        <v>43.142857142857146</v>
      </c>
      <c r="J23" s="159"/>
      <c r="K23" s="73">
        <f>E23*1000*4/(3.14159*I10^2)</f>
        <v>16.02161113746012</v>
      </c>
      <c r="L23" s="63">
        <f t="shared" si="1"/>
        <v>3.02</v>
      </c>
      <c r="R23" s="154">
        <v>9</v>
      </c>
    </row>
    <row r="24" spans="1:18">
      <c r="A24" s="166"/>
      <c r="B24" s="74">
        <v>4</v>
      </c>
      <c r="C24" s="74" t="s">
        <v>44</v>
      </c>
      <c r="D24" s="75">
        <f>D22</f>
        <v>12.200000000000001</v>
      </c>
      <c r="E24" s="76">
        <f>H4*D24*$C$10*$F$10/2000</f>
        <v>0.36599999999999999</v>
      </c>
      <c r="F24" s="76">
        <f t="shared" si="2"/>
        <v>0.36599999999999999</v>
      </c>
      <c r="G24" s="76">
        <f t="shared" si="3"/>
        <v>0.73199999999999998</v>
      </c>
      <c r="H24" s="77">
        <f t="shared" si="4"/>
        <v>0.35433070866141736</v>
      </c>
      <c r="I24" s="78">
        <f t="shared" si="0"/>
        <v>34.857142857142854</v>
      </c>
      <c r="J24" s="159"/>
      <c r="K24" s="79">
        <f>E24*1000*4/(3.14159*I10^2)</f>
        <v>12.944612971987645</v>
      </c>
      <c r="L24" s="63">
        <f t="shared" si="1"/>
        <v>2.44</v>
      </c>
      <c r="R24" s="154">
        <v>9</v>
      </c>
    </row>
    <row r="25" spans="1:18">
      <c r="A25" s="187"/>
      <c r="B25" s="80">
        <v>3</v>
      </c>
      <c r="C25" s="80" t="s">
        <v>42</v>
      </c>
      <c r="D25" s="75">
        <f>D21</f>
        <v>9.3000000000000007</v>
      </c>
      <c r="E25" s="76">
        <f>H4*D25*$C$10*$F$10/2000</f>
        <v>0.27900000000000003</v>
      </c>
      <c r="F25" s="76">
        <f t="shared" si="2"/>
        <v>0.27900000000000003</v>
      </c>
      <c r="G25" s="76">
        <f t="shared" si="3"/>
        <v>0.55800000000000005</v>
      </c>
      <c r="H25" s="77">
        <f t="shared" si="4"/>
        <v>0.31496062992125984</v>
      </c>
      <c r="I25" s="78">
        <f t="shared" si="0"/>
        <v>26.571428571428573</v>
      </c>
      <c r="J25" s="159"/>
      <c r="K25" s="79">
        <f>E25*1000*4/(3.14159*I10^2)</f>
        <v>9.8676148065151725</v>
      </c>
      <c r="L25" s="63">
        <f t="shared" si="1"/>
        <v>1.86</v>
      </c>
      <c r="R25" s="154">
        <v>8</v>
      </c>
    </row>
    <row r="26" spans="1:18">
      <c r="A26" s="187"/>
      <c r="B26" s="80">
        <v>2</v>
      </c>
      <c r="C26" s="80" t="s">
        <v>40</v>
      </c>
      <c r="D26" s="75">
        <f>D20</f>
        <v>6.4</v>
      </c>
      <c r="E26" s="76">
        <f>H4*D26*$C$10*$F$10/2000</f>
        <v>0.19200000000000003</v>
      </c>
      <c r="F26" s="76">
        <f t="shared" si="2"/>
        <v>0.19200000000000003</v>
      </c>
      <c r="G26" s="76">
        <f t="shared" si="3"/>
        <v>0.38400000000000006</v>
      </c>
      <c r="H26" s="77">
        <f t="shared" si="4"/>
        <v>0.27559055118110237</v>
      </c>
      <c r="I26" s="78">
        <f t="shared" si="0"/>
        <v>18.285714285714285</v>
      </c>
      <c r="J26" s="159"/>
      <c r="K26" s="79">
        <f>E26*1000*4/(3.14159*I10^2)</f>
        <v>6.7906166410426998</v>
      </c>
      <c r="L26" s="63">
        <f t="shared" si="1"/>
        <v>1.2800000000000002</v>
      </c>
      <c r="R26" s="154">
        <v>7</v>
      </c>
    </row>
    <row r="27" spans="1:18" ht="15" thickBot="1">
      <c r="A27" s="188"/>
      <c r="B27" s="81">
        <v>1</v>
      </c>
      <c r="C27" s="82" t="s">
        <v>38</v>
      </c>
      <c r="D27" s="83">
        <f>0.1*H12</f>
        <v>3.5</v>
      </c>
      <c r="E27" s="84">
        <f>H4*D27*$C$10*$F$10/2000</f>
        <v>0.105</v>
      </c>
      <c r="F27" s="84">
        <f t="shared" si="2"/>
        <v>0.105</v>
      </c>
      <c r="G27" s="84">
        <f t="shared" si="3"/>
        <v>0.21</v>
      </c>
      <c r="H27" s="85">
        <f t="shared" si="4"/>
        <v>0.21653543307086615</v>
      </c>
      <c r="I27" s="86">
        <f t="shared" si="0"/>
        <v>10</v>
      </c>
      <c r="J27" s="189"/>
      <c r="K27" s="87">
        <f>E27*1000*4/(3.14159*I10^2)</f>
        <v>3.7136184755702262</v>
      </c>
      <c r="L27" s="63">
        <f t="shared" si="1"/>
        <v>0.70000000000000007</v>
      </c>
      <c r="N27" s="133"/>
      <c r="R27" s="154">
        <v>5.5</v>
      </c>
    </row>
    <row r="28" spans="1:18">
      <c r="A28" s="165" t="s">
        <v>47</v>
      </c>
      <c r="B28" s="88">
        <v>0</v>
      </c>
      <c r="C28" s="89" t="s">
        <v>48</v>
      </c>
      <c r="D28" s="90">
        <f>0.1*H12</f>
        <v>3.5</v>
      </c>
      <c r="E28" s="91">
        <f>H4*D28*$C$10*$F$10/2000</f>
        <v>0.105</v>
      </c>
      <c r="F28" s="91">
        <f t="shared" si="2"/>
        <v>0.105</v>
      </c>
      <c r="G28" s="91">
        <f t="shared" si="3"/>
        <v>0.21</v>
      </c>
      <c r="H28" s="92">
        <f t="shared" si="4"/>
        <v>0.21653543307086615</v>
      </c>
      <c r="I28" s="93">
        <f t="shared" si="0"/>
        <v>10</v>
      </c>
      <c r="J28" s="156" t="s">
        <v>39</v>
      </c>
      <c r="K28" s="52">
        <f>E28*1000*4/(3.14159*I10^2)</f>
        <v>3.7136184755702262</v>
      </c>
      <c r="L28" s="63">
        <f t="shared" si="1"/>
        <v>0.70000000000000007</v>
      </c>
      <c r="N28" s="133"/>
      <c r="R28" s="154">
        <v>5.5</v>
      </c>
    </row>
    <row r="29" spans="1:18">
      <c r="A29" s="166"/>
      <c r="B29" s="56">
        <v>1</v>
      </c>
      <c r="C29" s="57" t="s">
        <v>49</v>
      </c>
      <c r="D29" s="58">
        <f>0.5*D12</f>
        <v>7.55</v>
      </c>
      <c r="E29" s="59">
        <f>H4*D29*$C$10*$F$10/2000</f>
        <v>0.22650000000000001</v>
      </c>
      <c r="F29" s="59">
        <f t="shared" si="2"/>
        <v>0.22650000000000001</v>
      </c>
      <c r="G29" s="59">
        <f t="shared" si="3"/>
        <v>0.45300000000000001</v>
      </c>
      <c r="H29" s="60">
        <f t="shared" si="4"/>
        <v>0.21653543307086615</v>
      </c>
      <c r="I29" s="61">
        <f t="shared" si="0"/>
        <v>21.571428571428573</v>
      </c>
      <c r="J29" s="159"/>
      <c r="K29" s="62">
        <f>E29*1000*4/(3.14159*I10^2)</f>
        <v>8.0108055687300599</v>
      </c>
      <c r="L29" s="63">
        <f t="shared" si="1"/>
        <v>1.51</v>
      </c>
      <c r="N29" s="133"/>
      <c r="R29" s="154">
        <v>5.5</v>
      </c>
    </row>
    <row r="30" spans="1:18">
      <c r="A30" s="166"/>
      <c r="B30" s="56">
        <v>2</v>
      </c>
      <c r="C30" s="57" t="s">
        <v>50</v>
      </c>
      <c r="D30" s="58">
        <f>1*D12</f>
        <v>15.1</v>
      </c>
      <c r="E30" s="59">
        <f>H4*D30*$C$10*$F$10/2000</f>
        <v>0.45300000000000001</v>
      </c>
      <c r="F30" s="59">
        <f t="shared" si="2"/>
        <v>0.45300000000000001</v>
      </c>
      <c r="G30" s="59">
        <f t="shared" si="3"/>
        <v>0.90600000000000003</v>
      </c>
      <c r="H30" s="60">
        <f t="shared" si="4"/>
        <v>0.47244094488188981</v>
      </c>
      <c r="I30" s="61">
        <f t="shared" si="0"/>
        <v>43.142857142857146</v>
      </c>
      <c r="J30" s="159"/>
      <c r="K30" s="62">
        <f>E30*1000*4/(3.14159*I10^2)</f>
        <v>16.02161113746012</v>
      </c>
      <c r="L30" s="63">
        <f t="shared" si="1"/>
        <v>3.02</v>
      </c>
      <c r="N30" s="133"/>
      <c r="R30" s="154">
        <v>12</v>
      </c>
    </row>
    <row r="31" spans="1:18">
      <c r="A31" s="166"/>
      <c r="B31" s="56">
        <v>3</v>
      </c>
      <c r="C31" s="56" t="s">
        <v>51</v>
      </c>
      <c r="D31" s="58">
        <f>D30+P19</f>
        <v>18.816666666666666</v>
      </c>
      <c r="E31" s="59">
        <f>H4*D31*$C$10*$F$10/2000</f>
        <v>0.5645</v>
      </c>
      <c r="F31" s="59">
        <f t="shared" si="2"/>
        <v>0.5645</v>
      </c>
      <c r="G31" s="59">
        <f t="shared" si="3"/>
        <v>1.129</v>
      </c>
      <c r="H31" s="60">
        <f t="shared" si="4"/>
        <v>0.59055118110236227</v>
      </c>
      <c r="I31" s="61">
        <f t="shared" si="0"/>
        <v>53.761904761904766</v>
      </c>
      <c r="J31" s="159"/>
      <c r="K31" s="62">
        <f>E31*1000*4/(3.14159*I10^2)</f>
        <v>19.965120280565646</v>
      </c>
      <c r="L31" s="63">
        <f t="shared" si="1"/>
        <v>3.7633333333333332</v>
      </c>
      <c r="N31" s="133"/>
      <c r="R31" s="154">
        <v>15</v>
      </c>
    </row>
    <row r="32" spans="1:18">
      <c r="A32" s="166"/>
      <c r="B32" s="56">
        <v>4</v>
      </c>
      <c r="C32" s="56" t="s">
        <v>52</v>
      </c>
      <c r="D32" s="58">
        <f>D31+P19</f>
        <v>22.533333333333331</v>
      </c>
      <c r="E32" s="59">
        <f>H4*D32*$C$10*$F$10/2000</f>
        <v>0.67600000000000005</v>
      </c>
      <c r="F32" s="59">
        <f t="shared" si="2"/>
        <v>0.67600000000000005</v>
      </c>
      <c r="G32" s="59">
        <f t="shared" si="3"/>
        <v>1.3520000000000001</v>
      </c>
      <c r="H32" s="60">
        <f t="shared" si="4"/>
        <v>0.6692913385826772</v>
      </c>
      <c r="I32" s="61">
        <f t="shared" si="0"/>
        <v>64.380952380952365</v>
      </c>
      <c r="J32" s="159"/>
      <c r="K32" s="62">
        <f>E32*1000*4/(3.14159*I10^2)</f>
        <v>23.908629423671169</v>
      </c>
      <c r="L32" s="63">
        <f t="shared" si="1"/>
        <v>4.5066666666666668</v>
      </c>
      <c r="R32" s="154">
        <v>17</v>
      </c>
    </row>
    <row r="33" spans="1:18">
      <c r="A33" s="166"/>
      <c r="B33" s="68">
        <v>5</v>
      </c>
      <c r="C33" s="68" t="s">
        <v>53</v>
      </c>
      <c r="D33" s="69">
        <f>0.75*H12</f>
        <v>26.25</v>
      </c>
      <c r="E33" s="70">
        <f>H4*D33*$C$10*$F$10/2000</f>
        <v>0.78749999999999998</v>
      </c>
      <c r="F33" s="70">
        <f t="shared" si="2"/>
        <v>0.78749999999999998</v>
      </c>
      <c r="G33" s="70">
        <f t="shared" si="3"/>
        <v>1.575</v>
      </c>
      <c r="H33" s="71">
        <f t="shared" si="4"/>
        <v>0.76771653543307095</v>
      </c>
      <c r="I33" s="72">
        <f t="shared" si="0"/>
        <v>75</v>
      </c>
      <c r="J33" s="159"/>
      <c r="K33" s="73">
        <f>E33*1000*4/(3.14159*I10^2)</f>
        <v>27.852138566776695</v>
      </c>
      <c r="L33" s="63">
        <f t="shared" si="1"/>
        <v>5.25</v>
      </c>
      <c r="R33" s="154">
        <v>19.5</v>
      </c>
    </row>
    <row r="34" spans="1:18">
      <c r="A34" s="166"/>
      <c r="B34" s="74">
        <v>4</v>
      </c>
      <c r="C34" s="74" t="s">
        <v>52</v>
      </c>
      <c r="D34" s="75">
        <f>D32</f>
        <v>22.533333333333331</v>
      </c>
      <c r="E34" s="76">
        <f>H4*D34*$C$10*$F$10/2000</f>
        <v>0.67600000000000005</v>
      </c>
      <c r="F34" s="76">
        <f t="shared" si="2"/>
        <v>0.67600000000000005</v>
      </c>
      <c r="G34" s="76">
        <f t="shared" si="3"/>
        <v>1.3520000000000001</v>
      </c>
      <c r="H34" s="77">
        <f t="shared" si="4"/>
        <v>0.74803149606299213</v>
      </c>
      <c r="I34" s="78">
        <f t="shared" si="0"/>
        <v>64.380952380952365</v>
      </c>
      <c r="J34" s="159"/>
      <c r="K34" s="94">
        <f>E34*1000*4/(3.14159*I10^2)</f>
        <v>23.908629423671169</v>
      </c>
      <c r="L34" s="63">
        <f t="shared" si="1"/>
        <v>4.5066666666666668</v>
      </c>
      <c r="R34" s="154">
        <v>19</v>
      </c>
    </row>
    <row r="35" spans="1:18">
      <c r="A35" s="166"/>
      <c r="B35" s="74">
        <v>3</v>
      </c>
      <c r="C35" s="74" t="s">
        <v>51</v>
      </c>
      <c r="D35" s="75">
        <f>D31</f>
        <v>18.816666666666666</v>
      </c>
      <c r="E35" s="76">
        <f>H4*D35*$C$10*$F$10/2000</f>
        <v>0.5645</v>
      </c>
      <c r="F35" s="76">
        <f t="shared" si="2"/>
        <v>0.5645</v>
      </c>
      <c r="G35" s="76">
        <f t="shared" si="3"/>
        <v>1.129</v>
      </c>
      <c r="H35" s="77">
        <f t="shared" si="4"/>
        <v>0.6692913385826772</v>
      </c>
      <c r="I35" s="78">
        <f t="shared" si="0"/>
        <v>53.761904761904766</v>
      </c>
      <c r="J35" s="159"/>
      <c r="K35" s="94">
        <f>E35*1000*4/(3.14159*I10^2)</f>
        <v>19.965120280565646</v>
      </c>
      <c r="L35" s="63">
        <f t="shared" si="1"/>
        <v>3.7633333333333332</v>
      </c>
      <c r="R35" s="154">
        <v>17</v>
      </c>
    </row>
    <row r="36" spans="1:18">
      <c r="A36" s="166"/>
      <c r="B36" s="74">
        <v>2</v>
      </c>
      <c r="C36" s="74" t="s">
        <v>54</v>
      </c>
      <c r="D36" s="75">
        <f>D30</f>
        <v>15.1</v>
      </c>
      <c r="E36" s="76">
        <f>H4*D36*$C$10*$F$10/2000</f>
        <v>0.45300000000000001</v>
      </c>
      <c r="F36" s="76">
        <f t="shared" si="2"/>
        <v>0.45300000000000001</v>
      </c>
      <c r="G36" s="76">
        <f t="shared" si="3"/>
        <v>0.90600000000000003</v>
      </c>
      <c r="H36" s="77">
        <f t="shared" si="4"/>
        <v>0.61023622047244097</v>
      </c>
      <c r="I36" s="78">
        <f t="shared" si="0"/>
        <v>43.142857142857146</v>
      </c>
      <c r="J36" s="159"/>
      <c r="K36" s="94">
        <f>E36*1000*4/(3.14159*I10^2)</f>
        <v>16.02161113746012</v>
      </c>
      <c r="L36" s="63">
        <f t="shared" si="1"/>
        <v>3.02</v>
      </c>
      <c r="R36" s="154">
        <v>15.5</v>
      </c>
    </row>
    <row r="37" spans="1:18">
      <c r="A37" s="166"/>
      <c r="B37" s="74">
        <v>1</v>
      </c>
      <c r="C37" s="74" t="s">
        <v>55</v>
      </c>
      <c r="D37" s="75">
        <f>D29</f>
        <v>7.55</v>
      </c>
      <c r="E37" s="76">
        <f>H4*D37*$C$10*$F$10/2000</f>
        <v>0.22650000000000001</v>
      </c>
      <c r="F37" s="76">
        <f t="shared" si="2"/>
        <v>0.22650000000000001</v>
      </c>
      <c r="G37" s="76">
        <f t="shared" si="3"/>
        <v>0.45300000000000001</v>
      </c>
      <c r="H37" s="77">
        <f t="shared" si="4"/>
        <v>0.35433070866141736</v>
      </c>
      <c r="I37" s="78">
        <f t="shared" si="0"/>
        <v>21.571428571428573</v>
      </c>
      <c r="J37" s="159"/>
      <c r="K37" s="94">
        <f>E37*1000*4/(3.14159*I10^2)</f>
        <v>8.0108055687300599</v>
      </c>
      <c r="L37" s="63">
        <f t="shared" si="1"/>
        <v>1.51</v>
      </c>
      <c r="R37" s="154">
        <v>9</v>
      </c>
    </row>
    <row r="38" spans="1:18" ht="15" thickBot="1">
      <c r="A38" s="166"/>
      <c r="B38" s="74">
        <v>0</v>
      </c>
      <c r="C38" s="95" t="s">
        <v>48</v>
      </c>
      <c r="D38" s="75">
        <f>D28</f>
        <v>3.5</v>
      </c>
      <c r="E38" s="76">
        <f>H4*D38*$C$10*$F$10/2000</f>
        <v>0.105</v>
      </c>
      <c r="F38" s="76">
        <f t="shared" si="2"/>
        <v>0.105</v>
      </c>
      <c r="G38" s="76">
        <f t="shared" si="3"/>
        <v>0.21</v>
      </c>
      <c r="H38" s="77">
        <f t="shared" si="4"/>
        <v>0.29527559055118113</v>
      </c>
      <c r="I38" s="78">
        <f t="shared" si="0"/>
        <v>10</v>
      </c>
      <c r="J38" s="159"/>
      <c r="K38" s="96">
        <f>E38*1000*4/(3.14159*I10^2)</f>
        <v>3.7136184755702262</v>
      </c>
      <c r="L38" s="63">
        <f t="shared" si="1"/>
        <v>0.70000000000000007</v>
      </c>
      <c r="R38" s="154">
        <v>7.5</v>
      </c>
    </row>
    <row r="39" spans="1:18">
      <c r="A39" s="165" t="s">
        <v>56</v>
      </c>
      <c r="B39" s="88">
        <v>0</v>
      </c>
      <c r="C39" s="89" t="s">
        <v>57</v>
      </c>
      <c r="D39" s="90">
        <f>0.1*H12</f>
        <v>3.5</v>
      </c>
      <c r="E39" s="91">
        <f>H4*D39*$C$10*$F$10/2000</f>
        <v>0.105</v>
      </c>
      <c r="F39" s="91">
        <f t="shared" si="2"/>
        <v>0.105</v>
      </c>
      <c r="G39" s="91">
        <f t="shared" si="3"/>
        <v>0.21</v>
      </c>
      <c r="H39" s="92">
        <f t="shared" si="4"/>
        <v>0.29527559055118113</v>
      </c>
      <c r="I39" s="93">
        <f t="shared" si="0"/>
        <v>10</v>
      </c>
      <c r="J39" s="156" t="s">
        <v>41</v>
      </c>
      <c r="K39" s="52">
        <f>E39*1000*4/(3.14159*I10^2)</f>
        <v>3.7136184755702262</v>
      </c>
      <c r="L39" s="63">
        <f t="shared" si="1"/>
        <v>0.70000000000000007</v>
      </c>
      <c r="R39" s="154">
        <v>7.5</v>
      </c>
    </row>
    <row r="40" spans="1:18">
      <c r="A40" s="166"/>
      <c r="B40" s="56">
        <v>1</v>
      </c>
      <c r="C40" s="57" t="s">
        <v>58</v>
      </c>
      <c r="D40" s="58">
        <f>1*D12</f>
        <v>15.1</v>
      </c>
      <c r="E40" s="59">
        <f>H4*D40*$C$10*$F$10/2000</f>
        <v>0.45300000000000001</v>
      </c>
      <c r="F40" s="59">
        <f t="shared" si="2"/>
        <v>0.45300000000000001</v>
      </c>
      <c r="G40" s="59">
        <f t="shared" si="3"/>
        <v>0.90600000000000003</v>
      </c>
      <c r="H40" s="60">
        <f t="shared" si="4"/>
        <v>0.51181102362204722</v>
      </c>
      <c r="I40" s="61">
        <f t="shared" si="0"/>
        <v>43.142857142857146</v>
      </c>
      <c r="J40" s="159"/>
      <c r="K40" s="62">
        <f>E40*1000*4/(3.14159*I10^2)</f>
        <v>16.02161113746012</v>
      </c>
      <c r="L40" s="63">
        <f t="shared" si="1"/>
        <v>3.02</v>
      </c>
      <c r="R40" s="154">
        <v>13</v>
      </c>
    </row>
    <row r="41" spans="1:18">
      <c r="A41" s="166"/>
      <c r="B41" s="56">
        <v>2</v>
      </c>
      <c r="C41" s="56" t="s">
        <v>59</v>
      </c>
      <c r="D41" s="58">
        <f>D40+P20</f>
        <v>20.074999999999999</v>
      </c>
      <c r="E41" s="59">
        <f>H4*D41*$C$10*$F$10/2000</f>
        <v>0.60224999999999995</v>
      </c>
      <c r="F41" s="59">
        <f t="shared" si="2"/>
        <v>0.60224999999999995</v>
      </c>
      <c r="G41" s="59">
        <f t="shared" si="3"/>
        <v>1.2044999999999999</v>
      </c>
      <c r="H41" s="60">
        <f t="shared" si="4"/>
        <v>0.70866141732283472</v>
      </c>
      <c r="I41" s="61">
        <f t="shared" si="0"/>
        <v>57.357142857142854</v>
      </c>
      <c r="J41" s="159"/>
      <c r="K41" s="62">
        <f>E41*1000*4/(3.14159*I10^2)</f>
        <v>21.300254542020653</v>
      </c>
      <c r="L41" s="63">
        <f t="shared" si="1"/>
        <v>4.0149999999999997</v>
      </c>
      <c r="R41" s="154">
        <v>18</v>
      </c>
    </row>
    <row r="42" spans="1:18">
      <c r="A42" s="166"/>
      <c r="B42" s="56">
        <v>3</v>
      </c>
      <c r="C42" s="56" t="s">
        <v>60</v>
      </c>
      <c r="D42" s="58">
        <f>D41+P20</f>
        <v>25.049999999999997</v>
      </c>
      <c r="E42" s="59">
        <f>H4*D42*$C$10*$F$10/2000</f>
        <v>0.75149999999999983</v>
      </c>
      <c r="F42" s="59">
        <f t="shared" si="2"/>
        <v>0.75149999999999983</v>
      </c>
      <c r="G42" s="59">
        <f t="shared" si="3"/>
        <v>1.5029999999999997</v>
      </c>
      <c r="H42" s="60">
        <f t="shared" si="4"/>
        <v>0.82677165354330717</v>
      </c>
      <c r="I42" s="61">
        <f t="shared" si="0"/>
        <v>71.571428571428555</v>
      </c>
      <c r="J42" s="159"/>
      <c r="K42" s="62">
        <f>E42*1000*4/(3.14159*I10^2)</f>
        <v>26.578897946581186</v>
      </c>
      <c r="L42" s="63">
        <f t="shared" si="1"/>
        <v>5.0099999999999989</v>
      </c>
      <c r="R42" s="154">
        <v>21</v>
      </c>
    </row>
    <row r="43" spans="1:18">
      <c r="A43" s="166"/>
      <c r="B43" s="56">
        <v>4</v>
      </c>
      <c r="C43" s="56" t="s">
        <v>61</v>
      </c>
      <c r="D43" s="58">
        <f>D42+P20</f>
        <v>30.024999999999999</v>
      </c>
      <c r="E43" s="59">
        <f>H4*D43*$C$10*$F$10/2000</f>
        <v>0.90074999999999994</v>
      </c>
      <c r="F43" s="59">
        <f t="shared" si="2"/>
        <v>0.90074999999999994</v>
      </c>
      <c r="G43" s="59">
        <f t="shared" si="3"/>
        <v>1.8014999999999999</v>
      </c>
      <c r="H43" s="60">
        <f t="shared" si="4"/>
        <v>0.98425196850393704</v>
      </c>
      <c r="I43" s="61">
        <f t="shared" si="0"/>
        <v>85.785714285714292</v>
      </c>
      <c r="J43" s="159"/>
      <c r="K43" s="62">
        <f>E43*1000*4/(3.14159*I10^2)</f>
        <v>31.857541351141723</v>
      </c>
      <c r="L43" s="63">
        <f t="shared" si="1"/>
        <v>6.0049999999999999</v>
      </c>
      <c r="R43" s="154">
        <v>25</v>
      </c>
    </row>
    <row r="44" spans="1:18">
      <c r="A44" s="166"/>
      <c r="B44" s="68">
        <v>5</v>
      </c>
      <c r="C44" s="68" t="s">
        <v>62</v>
      </c>
      <c r="D44" s="69">
        <f>1*H12</f>
        <v>35</v>
      </c>
      <c r="E44" s="70">
        <f>H4*D44*$C$10*$F$10/2000</f>
        <v>1.05</v>
      </c>
      <c r="F44" s="70">
        <f t="shared" si="2"/>
        <v>1.05</v>
      </c>
      <c r="G44" s="70">
        <f t="shared" si="3"/>
        <v>2.1</v>
      </c>
      <c r="H44" s="71">
        <f t="shared" si="4"/>
        <v>1.0629921259842521</v>
      </c>
      <c r="I44" s="72">
        <f t="shared" si="0"/>
        <v>100</v>
      </c>
      <c r="J44" s="159"/>
      <c r="K44" s="73">
        <f>E44*1000*4/(3.14159*I10^2)</f>
        <v>37.13618475570226</v>
      </c>
      <c r="L44" s="63">
        <f t="shared" si="1"/>
        <v>7</v>
      </c>
      <c r="R44" s="154">
        <v>27</v>
      </c>
    </row>
    <row r="45" spans="1:18">
      <c r="A45" s="166"/>
      <c r="B45" s="74">
        <v>4</v>
      </c>
      <c r="C45" s="74" t="s">
        <v>61</v>
      </c>
      <c r="D45" s="75">
        <f>D43</f>
        <v>30.024999999999999</v>
      </c>
      <c r="E45" s="76">
        <f>H4*D45*$C$10*$F$10/2000</f>
        <v>0.90074999999999994</v>
      </c>
      <c r="F45" s="76">
        <f t="shared" si="2"/>
        <v>0.90074999999999994</v>
      </c>
      <c r="G45" s="76">
        <f t="shared" si="3"/>
        <v>1.8014999999999999</v>
      </c>
      <c r="H45" s="77">
        <f t="shared" si="4"/>
        <v>1.0629921259842521</v>
      </c>
      <c r="I45" s="78">
        <f t="shared" si="0"/>
        <v>85.785714285714292</v>
      </c>
      <c r="J45" s="159"/>
      <c r="K45" s="94">
        <f>E45*1000*4/(3.14159*I10^2)</f>
        <v>31.857541351141723</v>
      </c>
      <c r="L45" s="63">
        <f t="shared" si="1"/>
        <v>6.0049999999999999</v>
      </c>
      <c r="R45" s="154">
        <v>27</v>
      </c>
    </row>
    <row r="46" spans="1:18">
      <c r="A46" s="166"/>
      <c r="B46" s="74">
        <v>3</v>
      </c>
      <c r="C46" s="74" t="s">
        <v>60</v>
      </c>
      <c r="D46" s="75">
        <f>D42</f>
        <v>25.049999999999997</v>
      </c>
      <c r="E46" s="76">
        <f>H4*D46*$C$10*$F$10/2000</f>
        <v>0.75149999999999983</v>
      </c>
      <c r="F46" s="76">
        <f t="shared" si="2"/>
        <v>0.75149999999999983</v>
      </c>
      <c r="G46" s="76">
        <f t="shared" si="3"/>
        <v>1.5029999999999997</v>
      </c>
      <c r="H46" s="77">
        <f t="shared" si="4"/>
        <v>1.0236220472440944</v>
      </c>
      <c r="I46" s="78">
        <f t="shared" si="0"/>
        <v>71.571428571428555</v>
      </c>
      <c r="J46" s="159"/>
      <c r="K46" s="94">
        <f>E46*1000*4/(3.14159*I10^2)</f>
        <v>26.578897946581186</v>
      </c>
      <c r="L46" s="63">
        <f t="shared" si="1"/>
        <v>5.0099999999999989</v>
      </c>
      <c r="R46" s="154">
        <v>26</v>
      </c>
    </row>
    <row r="47" spans="1:18">
      <c r="A47" s="166"/>
      <c r="B47" s="74">
        <v>2</v>
      </c>
      <c r="C47" s="74" t="s">
        <v>59</v>
      </c>
      <c r="D47" s="75">
        <f>D41</f>
        <v>20.074999999999999</v>
      </c>
      <c r="E47" s="76">
        <f>H4*D47*$C$10*$F$10/2000</f>
        <v>0.60224999999999995</v>
      </c>
      <c r="F47" s="76">
        <f t="shared" si="2"/>
        <v>0.60224999999999995</v>
      </c>
      <c r="G47" s="76">
        <f t="shared" si="3"/>
        <v>1.2044999999999999</v>
      </c>
      <c r="H47" s="77">
        <f t="shared" si="4"/>
        <v>0.9055118110236221</v>
      </c>
      <c r="I47" s="78">
        <f t="shared" si="0"/>
        <v>57.357142857142854</v>
      </c>
      <c r="J47" s="159"/>
      <c r="K47" s="94">
        <f>E47*1000*4/(3.14159*I10^2)</f>
        <v>21.300254542020653</v>
      </c>
      <c r="L47" s="63">
        <f t="shared" si="1"/>
        <v>4.0149999999999997</v>
      </c>
      <c r="R47" s="154">
        <v>23</v>
      </c>
    </row>
    <row r="48" spans="1:18">
      <c r="A48" s="187"/>
      <c r="B48" s="80">
        <v>1</v>
      </c>
      <c r="C48" s="80" t="s">
        <v>63</v>
      </c>
      <c r="D48" s="97">
        <f>D40</f>
        <v>15.1</v>
      </c>
      <c r="E48" s="76">
        <f>H4*D48*$C$10*$F$10/2000</f>
        <v>0.45300000000000001</v>
      </c>
      <c r="F48" s="76">
        <f t="shared" si="2"/>
        <v>0.45300000000000001</v>
      </c>
      <c r="G48" s="76">
        <f t="shared" si="3"/>
        <v>0.90600000000000003</v>
      </c>
      <c r="H48" s="77">
        <f t="shared" si="4"/>
        <v>0.72834645669291342</v>
      </c>
      <c r="I48" s="78">
        <f t="shared" si="0"/>
        <v>43.142857142857146</v>
      </c>
      <c r="J48" s="159"/>
      <c r="K48" s="94">
        <f>E48*1000*4/(3.14159*I10^2)</f>
        <v>16.02161113746012</v>
      </c>
      <c r="L48" s="63">
        <f t="shared" si="1"/>
        <v>3.02</v>
      </c>
      <c r="R48" s="154">
        <v>18.5</v>
      </c>
    </row>
    <row r="49" spans="1:18" ht="15" thickBot="1">
      <c r="A49" s="188"/>
      <c r="B49" s="81">
        <v>0</v>
      </c>
      <c r="C49" s="82" t="s">
        <v>57</v>
      </c>
      <c r="D49" s="83">
        <f>0.1*H12</f>
        <v>3.5</v>
      </c>
      <c r="E49" s="84">
        <f>H4*D49*$C$10*$F$10/2000</f>
        <v>0.105</v>
      </c>
      <c r="F49" s="84">
        <f t="shared" si="2"/>
        <v>0.105</v>
      </c>
      <c r="G49" s="84">
        <f t="shared" si="3"/>
        <v>0.21</v>
      </c>
      <c r="H49" s="85">
        <f t="shared" si="4"/>
        <v>0.3346456692913386</v>
      </c>
      <c r="I49" s="86">
        <f t="shared" si="0"/>
        <v>10</v>
      </c>
      <c r="J49" s="189"/>
      <c r="K49" s="96">
        <f>E49*1000*4/(3.14159*I10^2)</f>
        <v>3.7136184755702262</v>
      </c>
      <c r="L49" s="63">
        <f t="shared" si="1"/>
        <v>0.70000000000000007</v>
      </c>
      <c r="R49" s="154">
        <v>8.5</v>
      </c>
    </row>
    <row r="50" spans="1:18" ht="14.45" customHeight="1">
      <c r="A50" s="165" t="s">
        <v>64</v>
      </c>
      <c r="B50" s="88">
        <v>0</v>
      </c>
      <c r="C50" s="89" t="s">
        <v>65</v>
      </c>
      <c r="D50" s="90">
        <f>0.1*H12</f>
        <v>3.5</v>
      </c>
      <c r="E50" s="91">
        <f>H4*D50*$C$10*$F$10/2000</f>
        <v>0.105</v>
      </c>
      <c r="F50" s="91">
        <f t="shared" si="2"/>
        <v>0.105</v>
      </c>
      <c r="G50" s="91">
        <f t="shared" si="3"/>
        <v>0.21</v>
      </c>
      <c r="H50" s="92">
        <f t="shared" si="4"/>
        <v>0.3346456692913386</v>
      </c>
      <c r="I50" s="93">
        <f t="shared" ref="I50:I69" si="5">100*D50/$H$12</f>
        <v>10</v>
      </c>
      <c r="J50" s="156" t="s">
        <v>43</v>
      </c>
      <c r="K50" s="52">
        <f>E50*1000*4/(3.14159*I10^2)</f>
        <v>3.7136184755702262</v>
      </c>
      <c r="L50" s="63">
        <f t="shared" ref="L50:L69" si="6">E50*$C$10/3</f>
        <v>0.70000000000000007</v>
      </c>
      <c r="R50" s="154">
        <v>8.5</v>
      </c>
    </row>
    <row r="51" spans="1:18">
      <c r="A51" s="166"/>
      <c r="B51" s="56">
        <v>1</v>
      </c>
      <c r="C51" s="57" t="s">
        <v>66</v>
      </c>
      <c r="D51" s="58">
        <f>D12</f>
        <v>15.1</v>
      </c>
      <c r="E51" s="59">
        <f>H4*D51*$C$10*$F$10/2000</f>
        <v>0.45300000000000001</v>
      </c>
      <c r="F51" s="59">
        <f t="shared" si="2"/>
        <v>0.45300000000000001</v>
      </c>
      <c r="G51" s="59">
        <f t="shared" si="3"/>
        <v>0.90600000000000003</v>
      </c>
      <c r="H51" s="60">
        <f t="shared" si="4"/>
        <v>0.59055118110236227</v>
      </c>
      <c r="I51" s="61">
        <f t="shared" si="5"/>
        <v>43.142857142857146</v>
      </c>
      <c r="J51" s="159"/>
      <c r="K51" s="62">
        <f>E51*1000*4/(3.14159*I10^2)</f>
        <v>16.02161113746012</v>
      </c>
      <c r="L51" s="63">
        <f t="shared" si="6"/>
        <v>3.02</v>
      </c>
      <c r="R51" s="154">
        <v>15</v>
      </c>
    </row>
    <row r="52" spans="1:18">
      <c r="A52" s="166"/>
      <c r="B52" s="56">
        <v>2</v>
      </c>
      <c r="C52" s="56" t="s">
        <v>67</v>
      </c>
      <c r="D52" s="58">
        <f>D51+P21</f>
        <v>24.45</v>
      </c>
      <c r="E52" s="59">
        <f>H4*D52*$C$10*$F$10/2000</f>
        <v>0.73350000000000004</v>
      </c>
      <c r="F52" s="59">
        <f t="shared" si="2"/>
        <v>0.73350000000000004</v>
      </c>
      <c r="G52" s="59">
        <f t="shared" si="3"/>
        <v>1.4670000000000001</v>
      </c>
      <c r="H52" s="60">
        <f t="shared" si="4"/>
        <v>0.9055118110236221</v>
      </c>
      <c r="I52" s="61">
        <f t="shared" si="5"/>
        <v>69.857142857142861</v>
      </c>
      <c r="J52" s="159"/>
      <c r="K52" s="62">
        <f>E52*1000*4/(3.14159*I10^2)</f>
        <v>25.942277636483436</v>
      </c>
      <c r="L52" s="63">
        <f t="shared" si="6"/>
        <v>4.8900000000000006</v>
      </c>
      <c r="R52" s="154">
        <v>23</v>
      </c>
    </row>
    <row r="53" spans="1:18">
      <c r="A53" s="166"/>
      <c r="B53" s="56">
        <v>3</v>
      </c>
      <c r="C53" s="56" t="s">
        <v>68</v>
      </c>
      <c r="D53" s="58">
        <f>D52+P21</f>
        <v>33.799999999999997</v>
      </c>
      <c r="E53" s="59">
        <f>H4*D53*$C$10*$F$10/2000</f>
        <v>1.0139999999999998</v>
      </c>
      <c r="F53" s="59">
        <f t="shared" si="2"/>
        <v>1.0139999999999998</v>
      </c>
      <c r="G53" s="59">
        <f t="shared" si="3"/>
        <v>2.0279999999999996</v>
      </c>
      <c r="H53" s="60">
        <f t="shared" si="4"/>
        <v>1.1023622047244095</v>
      </c>
      <c r="I53" s="61">
        <f t="shared" si="5"/>
        <v>96.571428571428555</v>
      </c>
      <c r="J53" s="159"/>
      <c r="K53" s="62">
        <f>E53*1000*4/(3.14159*I10^2)</f>
        <v>35.862944135506744</v>
      </c>
      <c r="L53" s="63">
        <f t="shared" si="6"/>
        <v>6.759999999999998</v>
      </c>
      <c r="R53" s="154">
        <v>28</v>
      </c>
    </row>
    <row r="54" spans="1:18">
      <c r="A54" s="166"/>
      <c r="B54" s="56">
        <v>4</v>
      </c>
      <c r="C54" s="56" t="s">
        <v>69</v>
      </c>
      <c r="D54" s="58">
        <f>D53+P21</f>
        <v>43.15</v>
      </c>
      <c r="E54" s="59">
        <f>H4*D54*$C$10*$F$10/2000</f>
        <v>1.2945</v>
      </c>
      <c r="F54" s="59">
        <f t="shared" si="2"/>
        <v>1.2945</v>
      </c>
      <c r="G54" s="59">
        <f t="shared" si="3"/>
        <v>2.589</v>
      </c>
      <c r="H54" s="60">
        <f t="shared" si="4"/>
        <v>1.3779527559055118</v>
      </c>
      <c r="I54" s="61">
        <f t="shared" si="5"/>
        <v>123.28571428571429</v>
      </c>
      <c r="J54" s="159"/>
      <c r="K54" s="62">
        <f>E54*1000*4/(3.14159*I10^2)</f>
        <v>45.783610634530071</v>
      </c>
      <c r="L54" s="63">
        <f t="shared" si="6"/>
        <v>8.6300000000000008</v>
      </c>
      <c r="R54" s="154">
        <v>35</v>
      </c>
    </row>
    <row r="55" spans="1:18">
      <c r="A55" s="166"/>
      <c r="B55" s="68">
        <v>5</v>
      </c>
      <c r="C55" s="68" t="s">
        <v>70</v>
      </c>
      <c r="D55" s="69">
        <f>1.5*H12</f>
        <v>52.5</v>
      </c>
      <c r="E55" s="70">
        <f>H4*D55*$C$10*$F$10/2000</f>
        <v>1.575</v>
      </c>
      <c r="F55" s="70">
        <f t="shared" si="2"/>
        <v>1.575</v>
      </c>
      <c r="G55" s="70">
        <f t="shared" si="3"/>
        <v>3.15</v>
      </c>
      <c r="H55" s="71">
        <f t="shared" si="4"/>
        <v>1.8700787401574803</v>
      </c>
      <c r="I55" s="72">
        <f t="shared" si="5"/>
        <v>150</v>
      </c>
      <c r="J55" s="159"/>
      <c r="K55" s="98">
        <f>E55*1000*4/(3.14159*I10^2)</f>
        <v>55.70427713355339</v>
      </c>
      <c r="L55" s="63">
        <f t="shared" si="6"/>
        <v>10.5</v>
      </c>
      <c r="R55" s="154">
        <v>47.5</v>
      </c>
    </row>
    <row r="56" spans="1:18">
      <c r="A56" s="166"/>
      <c r="B56" s="74">
        <v>4</v>
      </c>
      <c r="C56" s="74" t="s">
        <v>69</v>
      </c>
      <c r="D56" s="75">
        <f>D54</f>
        <v>43.15</v>
      </c>
      <c r="E56" s="76">
        <f>H4*D56*$C$10*$F$10/2000</f>
        <v>1.2945</v>
      </c>
      <c r="F56" s="76">
        <f t="shared" si="2"/>
        <v>1.2945</v>
      </c>
      <c r="G56" s="76">
        <f t="shared" si="3"/>
        <v>2.589</v>
      </c>
      <c r="H56" s="77">
        <f t="shared" si="4"/>
        <v>1.8700787401574803</v>
      </c>
      <c r="I56" s="78">
        <f t="shared" si="5"/>
        <v>123.28571428571429</v>
      </c>
      <c r="J56" s="159"/>
      <c r="K56" s="94">
        <f>E56*1000*4/(3.14159*I10^2)</f>
        <v>45.783610634530071</v>
      </c>
      <c r="L56" s="63">
        <f t="shared" si="6"/>
        <v>8.6300000000000008</v>
      </c>
      <c r="R56" s="154">
        <v>47.5</v>
      </c>
    </row>
    <row r="57" spans="1:18">
      <c r="A57" s="166"/>
      <c r="B57" s="74">
        <v>3</v>
      </c>
      <c r="C57" s="74" t="s">
        <v>68</v>
      </c>
      <c r="D57" s="75">
        <f>D53</f>
        <v>33.799999999999997</v>
      </c>
      <c r="E57" s="76">
        <f>H4*D57*$C$10*$F$10/2000</f>
        <v>1.0139999999999998</v>
      </c>
      <c r="F57" s="76">
        <f t="shared" si="2"/>
        <v>1.0139999999999998</v>
      </c>
      <c r="G57" s="76">
        <f t="shared" si="3"/>
        <v>2.0279999999999996</v>
      </c>
      <c r="H57" s="77">
        <f t="shared" si="4"/>
        <v>1.7716535433070868</v>
      </c>
      <c r="I57" s="78">
        <f t="shared" si="5"/>
        <v>96.571428571428555</v>
      </c>
      <c r="J57" s="159"/>
      <c r="K57" s="94">
        <f>E57*1000*4/(3.14159*I10^2)</f>
        <v>35.862944135506744</v>
      </c>
      <c r="L57" s="63">
        <f t="shared" si="6"/>
        <v>6.759999999999998</v>
      </c>
      <c r="R57" s="154">
        <v>45</v>
      </c>
    </row>
    <row r="58" spans="1:18">
      <c r="A58" s="166"/>
      <c r="B58" s="74">
        <v>2</v>
      </c>
      <c r="C58" s="74" t="s">
        <v>67</v>
      </c>
      <c r="D58" s="75">
        <f>D52</f>
        <v>24.45</v>
      </c>
      <c r="E58" s="76">
        <f>H4*D58*$C$10*$F$10/2000</f>
        <v>0.73350000000000004</v>
      </c>
      <c r="F58" s="76">
        <f t="shared" si="2"/>
        <v>0.73350000000000004</v>
      </c>
      <c r="G58" s="76">
        <f t="shared" si="3"/>
        <v>1.4670000000000001</v>
      </c>
      <c r="H58" s="77">
        <f t="shared" si="4"/>
        <v>1.5157480314960632</v>
      </c>
      <c r="I58" s="78">
        <f t="shared" si="5"/>
        <v>69.857142857142861</v>
      </c>
      <c r="J58" s="159"/>
      <c r="K58" s="94">
        <f>E58*1000*4/(3.14159*I10^2)</f>
        <v>25.942277636483436</v>
      </c>
      <c r="L58" s="63">
        <f t="shared" si="6"/>
        <v>4.8900000000000006</v>
      </c>
      <c r="R58" s="154">
        <v>38.5</v>
      </c>
    </row>
    <row r="59" spans="1:18">
      <c r="A59" s="166"/>
      <c r="B59" s="74">
        <v>1</v>
      </c>
      <c r="C59" s="74" t="s">
        <v>71</v>
      </c>
      <c r="D59" s="75">
        <f>D51</f>
        <v>15.1</v>
      </c>
      <c r="E59" s="76">
        <f>H4*D59*$C$10*$F$10/2000</f>
        <v>0.45300000000000001</v>
      </c>
      <c r="F59" s="76">
        <f t="shared" si="2"/>
        <v>0.45300000000000001</v>
      </c>
      <c r="G59" s="76">
        <f t="shared" si="3"/>
        <v>0.90600000000000003</v>
      </c>
      <c r="H59" s="77">
        <f t="shared" si="4"/>
        <v>1.1023622047244095</v>
      </c>
      <c r="I59" s="78">
        <f t="shared" si="5"/>
        <v>43.142857142857146</v>
      </c>
      <c r="J59" s="159"/>
      <c r="K59" s="94">
        <f>E59*1000*4/(3.14159*I10^2)</f>
        <v>16.02161113746012</v>
      </c>
      <c r="L59" s="63">
        <f t="shared" si="6"/>
        <v>3.02</v>
      </c>
      <c r="R59" s="154">
        <v>28</v>
      </c>
    </row>
    <row r="60" spans="1:18" ht="15" thickBot="1">
      <c r="A60" s="188"/>
      <c r="B60" s="81">
        <v>0</v>
      </c>
      <c r="C60" s="82" t="s">
        <v>65</v>
      </c>
      <c r="D60" s="83">
        <f>D50</f>
        <v>3.5</v>
      </c>
      <c r="E60" s="84">
        <f>H4*D60*$C$10*$F$10/2000</f>
        <v>0.105</v>
      </c>
      <c r="F60" s="84">
        <f t="shared" si="2"/>
        <v>0.105</v>
      </c>
      <c r="G60" s="84">
        <f t="shared" si="3"/>
        <v>0.21</v>
      </c>
      <c r="H60" s="85">
        <f t="shared" si="4"/>
        <v>0.62992125984251968</v>
      </c>
      <c r="I60" s="86">
        <f t="shared" si="5"/>
        <v>10</v>
      </c>
      <c r="J60" s="189"/>
      <c r="K60" s="96">
        <f>E60*1000*4/(3.14159*I10^2)</f>
        <v>3.7136184755702262</v>
      </c>
      <c r="L60" s="63">
        <f t="shared" si="6"/>
        <v>0.70000000000000007</v>
      </c>
      <c r="R60" s="154">
        <v>16</v>
      </c>
    </row>
    <row r="61" spans="1:18" ht="16.899999999999999" customHeight="1">
      <c r="A61" s="165" t="s">
        <v>72</v>
      </c>
      <c r="B61" s="88">
        <v>0</v>
      </c>
      <c r="C61" s="89" t="s">
        <v>73</v>
      </c>
      <c r="D61" s="90">
        <f>0.1*H12</f>
        <v>3.5</v>
      </c>
      <c r="E61" s="91">
        <f>H4*D61*$C$10*$F$10/2000</f>
        <v>0.105</v>
      </c>
      <c r="F61" s="91">
        <f t="shared" si="2"/>
        <v>0.105</v>
      </c>
      <c r="G61" s="91">
        <f t="shared" si="3"/>
        <v>0.21</v>
      </c>
      <c r="H61" s="92">
        <f t="shared" si="4"/>
        <v>0.62992125984251968</v>
      </c>
      <c r="I61" s="93">
        <f t="shared" si="5"/>
        <v>10</v>
      </c>
      <c r="J61" s="156" t="s">
        <v>45</v>
      </c>
      <c r="K61" s="99">
        <f>E61*1000*4/(3.14159*I10^2)</f>
        <v>3.7136184755702262</v>
      </c>
      <c r="L61" s="63">
        <f t="shared" si="6"/>
        <v>0.70000000000000007</v>
      </c>
      <c r="R61" s="154">
        <v>16</v>
      </c>
    </row>
    <row r="62" spans="1:18">
      <c r="A62" s="166"/>
      <c r="B62" s="56">
        <v>1</v>
      </c>
      <c r="C62" s="57" t="s">
        <v>74</v>
      </c>
      <c r="D62" s="58">
        <f>D12</f>
        <v>15.1</v>
      </c>
      <c r="E62" s="59">
        <f>H4*D62*$C$10*$F$10/2000</f>
        <v>0.45300000000000001</v>
      </c>
      <c r="F62" s="59">
        <f t="shared" si="2"/>
        <v>0.45300000000000001</v>
      </c>
      <c r="G62" s="59">
        <f t="shared" si="3"/>
        <v>0.90600000000000003</v>
      </c>
      <c r="H62" s="60">
        <f t="shared" si="4"/>
        <v>0.96456692913385833</v>
      </c>
      <c r="I62" s="61">
        <f t="shared" si="5"/>
        <v>43.142857142857146</v>
      </c>
      <c r="J62" s="159"/>
      <c r="K62" s="62">
        <f>E62*1000*4/(3.14159*I10^2)</f>
        <v>16.02161113746012</v>
      </c>
      <c r="L62" s="63">
        <f t="shared" si="6"/>
        <v>3.02</v>
      </c>
      <c r="R62" s="154">
        <v>24.5</v>
      </c>
    </row>
    <row r="63" spans="1:18">
      <c r="A63" s="166"/>
      <c r="B63" s="56">
        <v>2</v>
      </c>
      <c r="C63" s="56" t="s">
        <v>75</v>
      </c>
      <c r="D63" s="58">
        <f>D62+P22</f>
        <v>22.942857142857143</v>
      </c>
      <c r="E63" s="59">
        <f>H4*D63*$C$10*$F$10/2000</f>
        <v>0.68828571428571417</v>
      </c>
      <c r="F63" s="59">
        <f t="shared" si="2"/>
        <v>0.68828571428571417</v>
      </c>
      <c r="G63" s="59">
        <f t="shared" si="3"/>
        <v>1.3765714285714283</v>
      </c>
      <c r="H63" s="60">
        <f t="shared" si="4"/>
        <v>1.0629921259842521</v>
      </c>
      <c r="I63" s="61">
        <f t="shared" si="5"/>
        <v>65.551020408163268</v>
      </c>
      <c r="J63" s="159"/>
      <c r="K63" s="62">
        <f>E63*1000*4/(3.14159*I10^2)</f>
        <v>24.343148048023604</v>
      </c>
      <c r="L63" s="63">
        <f t="shared" si="6"/>
        <v>4.5885714285714281</v>
      </c>
      <c r="R63" s="154">
        <v>27</v>
      </c>
    </row>
    <row r="64" spans="1:18">
      <c r="A64" s="166"/>
      <c r="B64" s="56">
        <v>3</v>
      </c>
      <c r="C64" s="56" t="s">
        <v>76</v>
      </c>
      <c r="D64" s="58">
        <f>D63+P22</f>
        <v>30.785714285714285</v>
      </c>
      <c r="E64" s="59">
        <f>H4*D64*$C$10*$F$10/2000</f>
        <v>0.92357142857142871</v>
      </c>
      <c r="F64" s="59">
        <f t="shared" si="2"/>
        <v>0.92357142857142871</v>
      </c>
      <c r="G64" s="59">
        <f t="shared" si="3"/>
        <v>1.8471428571428574</v>
      </c>
      <c r="H64" s="60">
        <f t="shared" si="4"/>
        <v>1.2598425196850394</v>
      </c>
      <c r="I64" s="61">
        <f t="shared" si="5"/>
        <v>87.959183673469383</v>
      </c>
      <c r="J64" s="159"/>
      <c r="K64" s="62">
        <f>E64*1000*4/(3.14159*I10^2)</f>
        <v>32.664684958587095</v>
      </c>
      <c r="L64" s="63">
        <f t="shared" si="6"/>
        <v>6.1571428571428584</v>
      </c>
      <c r="R64" s="154">
        <v>32</v>
      </c>
    </row>
    <row r="65" spans="1:18">
      <c r="A65" s="166"/>
      <c r="B65" s="56">
        <v>4</v>
      </c>
      <c r="C65" s="56" t="s">
        <v>77</v>
      </c>
      <c r="D65" s="58">
        <f>D64+P22</f>
        <v>38.628571428571426</v>
      </c>
      <c r="E65" s="59">
        <f>H4*D65*$C$10*$F$10/2000</f>
        <v>1.1588571428571426</v>
      </c>
      <c r="F65" s="59">
        <f t="shared" si="2"/>
        <v>1.1588571428571426</v>
      </c>
      <c r="G65" s="59">
        <f t="shared" si="3"/>
        <v>2.3177142857142852</v>
      </c>
      <c r="H65" s="60">
        <f t="shared" si="4"/>
        <v>1.5157480314960632</v>
      </c>
      <c r="I65" s="61">
        <f t="shared" si="5"/>
        <v>110.3673469387755</v>
      </c>
      <c r="J65" s="159"/>
      <c r="K65" s="62">
        <f>E65*1000*4/(3.14159*I10^2)</f>
        <v>40.986221869150569</v>
      </c>
      <c r="L65" s="63">
        <f t="shared" si="6"/>
        <v>7.7257142857142833</v>
      </c>
      <c r="R65" s="154">
        <v>38.5</v>
      </c>
    </row>
    <row r="66" spans="1:18" ht="14.45" customHeight="1">
      <c r="A66" s="166"/>
      <c r="B66" s="56">
        <v>5</v>
      </c>
      <c r="C66" s="56" t="s">
        <v>78</v>
      </c>
      <c r="D66" s="58">
        <f>D65+P22</f>
        <v>46.471428571428568</v>
      </c>
      <c r="E66" s="59">
        <f>H4*D66*$C$10*$F$10/2000</f>
        <v>1.3941428571428571</v>
      </c>
      <c r="F66" s="59">
        <f t="shared" si="2"/>
        <v>1.3941428571428571</v>
      </c>
      <c r="G66" s="59">
        <f t="shared" si="3"/>
        <v>2.7882857142857143</v>
      </c>
      <c r="H66" s="60">
        <f t="shared" si="4"/>
        <v>1.8307086614173229</v>
      </c>
      <c r="I66" s="61">
        <f t="shared" si="5"/>
        <v>132.77551020408163</v>
      </c>
      <c r="J66" s="159"/>
      <c r="K66" s="62">
        <f>E66*1000*4/(3.14159*I10^2)</f>
        <v>49.307758779714064</v>
      </c>
      <c r="L66" s="63">
        <f t="shared" si="6"/>
        <v>9.2942857142857136</v>
      </c>
      <c r="R66" s="154">
        <v>46.5</v>
      </c>
    </row>
    <row r="67" spans="1:18" ht="14.45" customHeight="1">
      <c r="A67" s="166"/>
      <c r="B67" s="56">
        <v>6</v>
      </c>
      <c r="C67" s="56" t="s">
        <v>79</v>
      </c>
      <c r="D67" s="58">
        <f>D66+P22</f>
        <v>54.31428571428571</v>
      </c>
      <c r="E67" s="59">
        <f>H4*D67*$C$10*$F$10/2000</f>
        <v>1.629428571428571</v>
      </c>
      <c r="F67" s="59">
        <f t="shared" si="2"/>
        <v>1.629428571428571</v>
      </c>
      <c r="G67" s="59">
        <f t="shared" si="3"/>
        <v>3.258857142857142</v>
      </c>
      <c r="H67" s="60">
        <f t="shared" si="4"/>
        <v>2.1653543307086616</v>
      </c>
      <c r="I67" s="61">
        <f t="shared" si="5"/>
        <v>155.18367346938774</v>
      </c>
      <c r="J67" s="159"/>
      <c r="K67" s="62">
        <f>E67*1000*4/(3.14159*I10^2)</f>
        <v>57.629295690277537</v>
      </c>
      <c r="L67" s="63">
        <f t="shared" si="6"/>
        <v>10.862857142857139</v>
      </c>
      <c r="R67" s="154">
        <v>55</v>
      </c>
    </row>
    <row r="68" spans="1:18" ht="14.45" customHeight="1">
      <c r="A68" s="166"/>
      <c r="B68" s="56">
        <v>7</v>
      </c>
      <c r="C68" s="56" t="s">
        <v>80</v>
      </c>
      <c r="D68" s="58">
        <f>D67+P22</f>
        <v>62.157142857142851</v>
      </c>
      <c r="E68" s="59">
        <f>H4*D68*$C$10*$F$10/2000</f>
        <v>1.8647142857142855</v>
      </c>
      <c r="F68" s="59">
        <f t="shared" si="2"/>
        <v>1.8647142857142855</v>
      </c>
      <c r="G68" s="59">
        <f t="shared" si="3"/>
        <v>3.7294285714285711</v>
      </c>
      <c r="H68" s="60">
        <f t="shared" si="4"/>
        <v>3.1496062992125986</v>
      </c>
      <c r="I68" s="61">
        <f t="shared" si="5"/>
        <v>177.59183673469386</v>
      </c>
      <c r="J68" s="159"/>
      <c r="K68" s="62">
        <f>E68*1000*4/(3.14159*I10^2)</f>
        <v>65.950832600841025</v>
      </c>
      <c r="L68" s="63">
        <f t="shared" si="6"/>
        <v>12.431428571428571</v>
      </c>
      <c r="R68" s="154">
        <v>80</v>
      </c>
    </row>
    <row r="69" spans="1:18" ht="15" thickBot="1">
      <c r="A69" s="166"/>
      <c r="B69" s="68">
        <v>8</v>
      </c>
      <c r="C69" s="68" t="s">
        <v>81</v>
      </c>
      <c r="D69" s="69">
        <f>2*H12</f>
        <v>70</v>
      </c>
      <c r="E69" s="70">
        <f>H4*D69*$C$10*$F$10/2000</f>
        <v>2.1</v>
      </c>
      <c r="F69" s="70">
        <f t="shared" si="2"/>
        <v>2.1</v>
      </c>
      <c r="G69" s="70">
        <f t="shared" si="3"/>
        <v>4.2</v>
      </c>
      <c r="H69" s="71">
        <f t="shared" si="4"/>
        <v>4.1732283464566935</v>
      </c>
      <c r="I69" s="72">
        <f t="shared" si="5"/>
        <v>200</v>
      </c>
      <c r="J69" s="159"/>
      <c r="K69" s="73">
        <f>E69*1000*4/(3.14159*I10^2)</f>
        <v>74.27236951140452</v>
      </c>
      <c r="L69" s="100">
        <f t="shared" si="6"/>
        <v>14</v>
      </c>
      <c r="R69" s="155">
        <v>106</v>
      </c>
    </row>
    <row r="70" spans="1:18">
      <c r="A70" s="166"/>
      <c r="B70" s="56">
        <v>9</v>
      </c>
      <c r="C70" s="56"/>
      <c r="D70" s="58"/>
      <c r="E70" s="101"/>
      <c r="F70" s="167" t="s">
        <v>82</v>
      </c>
      <c r="G70" s="168"/>
      <c r="H70" s="171" t="s">
        <v>6360</v>
      </c>
      <c r="I70" s="61"/>
      <c r="J70" s="159"/>
      <c r="K70" s="62"/>
      <c r="L70" s="102"/>
      <c r="R70" s="2"/>
    </row>
    <row r="71" spans="1:18" ht="15" thickBot="1">
      <c r="A71" s="166"/>
      <c r="B71" s="56">
        <v>19</v>
      </c>
      <c r="C71" s="56"/>
      <c r="D71" s="58"/>
      <c r="E71" s="101"/>
      <c r="F71" s="169"/>
      <c r="G71" s="170"/>
      <c r="H71" s="172"/>
      <c r="I71" s="61"/>
      <c r="J71" s="159"/>
      <c r="K71" s="62"/>
      <c r="L71" s="100"/>
      <c r="R71" s="2"/>
    </row>
    <row r="72" spans="1:18" ht="15" thickBot="1">
      <c r="A72" s="173"/>
      <c r="B72" s="174"/>
      <c r="C72" s="174"/>
      <c r="D72" s="174"/>
      <c r="E72" s="174"/>
      <c r="F72" s="174"/>
      <c r="G72" s="174"/>
      <c r="H72" s="174"/>
      <c r="I72" s="175"/>
      <c r="J72" s="129"/>
      <c r="K72" s="128"/>
      <c r="R72" s="2"/>
    </row>
    <row r="73" spans="1:18">
      <c r="A73" s="176"/>
      <c r="B73" s="177"/>
      <c r="C73" s="177"/>
      <c r="D73" s="177"/>
      <c r="E73" s="177"/>
      <c r="F73" s="177"/>
      <c r="G73" s="177"/>
      <c r="H73" s="177"/>
      <c r="I73" s="178"/>
      <c r="J73" s="130"/>
      <c r="K73" s="125"/>
      <c r="L73" s="195" t="s">
        <v>83</v>
      </c>
      <c r="M73" s="196"/>
      <c r="N73" s="197"/>
      <c r="R73" s="2"/>
    </row>
    <row r="74" spans="1:18">
      <c r="A74" s="176"/>
      <c r="B74" s="177"/>
      <c r="C74" s="177"/>
      <c r="D74" s="177"/>
      <c r="E74" s="177"/>
      <c r="F74" s="177"/>
      <c r="G74" s="177"/>
      <c r="H74" s="177"/>
      <c r="I74" s="178"/>
      <c r="J74" s="130"/>
      <c r="K74" s="125"/>
      <c r="L74" s="198"/>
      <c r="M74" s="199"/>
      <c r="N74" s="200"/>
      <c r="R74" s="2"/>
    </row>
    <row r="75" spans="1:18">
      <c r="A75" s="176"/>
      <c r="B75" s="177"/>
      <c r="C75" s="177"/>
      <c r="D75" s="177"/>
      <c r="E75" s="177"/>
      <c r="F75" s="177"/>
      <c r="G75" s="177"/>
      <c r="H75" s="177"/>
      <c r="I75" s="178"/>
      <c r="J75" s="130"/>
      <c r="K75" s="125"/>
      <c r="L75" s="198"/>
      <c r="M75" s="199"/>
      <c r="N75" s="200"/>
      <c r="R75" s="2"/>
    </row>
    <row r="76" spans="1:18" ht="15" thickBot="1">
      <c r="A76" s="176"/>
      <c r="B76" s="177"/>
      <c r="C76" s="177"/>
      <c r="D76" s="177"/>
      <c r="E76" s="177"/>
      <c r="F76" s="177"/>
      <c r="G76" s="177"/>
      <c r="H76" s="177"/>
      <c r="I76" s="178"/>
      <c r="J76" s="130"/>
      <c r="K76" s="125"/>
      <c r="L76" s="201"/>
      <c r="M76" s="202"/>
      <c r="N76" s="203"/>
      <c r="R76" s="2"/>
    </row>
    <row r="77" spans="1:18" ht="18.95" thickBot="1">
      <c r="A77" s="176"/>
      <c r="B77" s="177"/>
      <c r="C77" s="177"/>
      <c r="D77" s="177"/>
      <c r="E77" s="177"/>
      <c r="F77" s="177"/>
      <c r="G77" s="177"/>
      <c r="H77" s="177"/>
      <c r="I77" s="178"/>
      <c r="J77" s="130"/>
      <c r="K77" s="125"/>
      <c r="L77" s="182">
        <f>1.25*G69/2</f>
        <v>2.625</v>
      </c>
      <c r="M77" s="183"/>
      <c r="N77" s="184"/>
      <c r="R77" s="2"/>
    </row>
    <row r="78" spans="1:18" ht="15" thickBot="1">
      <c r="A78" s="176"/>
      <c r="B78" s="177"/>
      <c r="C78" s="177"/>
      <c r="D78" s="177"/>
      <c r="E78" s="177"/>
      <c r="F78" s="177"/>
      <c r="G78" s="177"/>
      <c r="H78" s="177"/>
      <c r="I78" s="178"/>
      <c r="J78" s="130"/>
      <c r="K78" s="125"/>
      <c r="L78" s="110" t="s">
        <v>84</v>
      </c>
      <c r="M78" s="185">
        <f>1.25*K69</f>
        <v>92.84046188925565</v>
      </c>
      <c r="N78" s="186"/>
      <c r="R78" s="2"/>
    </row>
    <row r="79" spans="1:18">
      <c r="A79" s="176"/>
      <c r="B79" s="177"/>
      <c r="C79" s="177"/>
      <c r="D79" s="177"/>
      <c r="E79" s="177"/>
      <c r="F79" s="177"/>
      <c r="G79" s="177"/>
      <c r="H79" s="177"/>
      <c r="I79" s="178"/>
      <c r="J79" s="130"/>
      <c r="K79" s="125"/>
      <c r="R79" s="2"/>
    </row>
    <row r="80" spans="1:18">
      <c r="A80" s="176"/>
      <c r="B80" s="177"/>
      <c r="C80" s="177"/>
      <c r="D80" s="177"/>
      <c r="E80" s="177"/>
      <c r="F80" s="177"/>
      <c r="G80" s="177"/>
      <c r="H80" s="177"/>
      <c r="I80" s="178"/>
      <c r="J80" s="130"/>
      <c r="K80" s="125"/>
      <c r="R80" s="2"/>
    </row>
    <row r="81" spans="1:18">
      <c r="A81" s="176"/>
      <c r="B81" s="177"/>
      <c r="C81" s="177"/>
      <c r="D81" s="177"/>
      <c r="E81" s="177"/>
      <c r="F81" s="177"/>
      <c r="G81" s="177"/>
      <c r="H81" s="177"/>
      <c r="I81" s="178"/>
      <c r="J81" s="130"/>
      <c r="K81" s="125"/>
      <c r="R81" s="2"/>
    </row>
    <row r="82" spans="1:18">
      <c r="A82" s="176"/>
      <c r="B82" s="177"/>
      <c r="C82" s="177"/>
      <c r="D82" s="177"/>
      <c r="E82" s="177"/>
      <c r="F82" s="177"/>
      <c r="G82" s="177"/>
      <c r="H82" s="177"/>
      <c r="I82" s="178"/>
      <c r="J82" s="130"/>
      <c r="K82" s="125"/>
    </row>
    <row r="83" spans="1:18">
      <c r="A83" s="176"/>
      <c r="B83" s="177"/>
      <c r="C83" s="177"/>
      <c r="D83" s="177"/>
      <c r="E83" s="177"/>
      <c r="F83" s="177"/>
      <c r="G83" s="177"/>
      <c r="H83" s="177"/>
      <c r="I83" s="178"/>
      <c r="J83" s="130"/>
      <c r="K83" s="125"/>
    </row>
    <row r="84" spans="1:18">
      <c r="A84" s="176"/>
      <c r="B84" s="177"/>
      <c r="C84" s="177"/>
      <c r="D84" s="177"/>
      <c r="E84" s="177"/>
      <c r="F84" s="177"/>
      <c r="G84" s="177"/>
      <c r="H84" s="177"/>
      <c r="I84" s="178"/>
      <c r="J84" s="130"/>
      <c r="K84" s="125"/>
    </row>
    <row r="85" spans="1:18">
      <c r="A85" s="176"/>
      <c r="B85" s="177"/>
      <c r="C85" s="177"/>
      <c r="D85" s="177"/>
      <c r="E85" s="177"/>
      <c r="F85" s="177"/>
      <c r="G85" s="177"/>
      <c r="H85" s="177"/>
      <c r="I85" s="178"/>
      <c r="J85" s="130"/>
      <c r="K85" s="125"/>
    </row>
    <row r="86" spans="1:18">
      <c r="A86" s="176"/>
      <c r="B86" s="177"/>
      <c r="C86" s="177"/>
      <c r="D86" s="177"/>
      <c r="E86" s="177"/>
      <c r="F86" s="177"/>
      <c r="G86" s="177"/>
      <c r="H86" s="177"/>
      <c r="I86" s="178"/>
      <c r="J86" s="130"/>
      <c r="K86" s="125"/>
    </row>
    <row r="87" spans="1:18">
      <c r="A87" s="176"/>
      <c r="B87" s="177"/>
      <c r="C87" s="177"/>
      <c r="D87" s="177"/>
      <c r="E87" s="177"/>
      <c r="F87" s="177"/>
      <c r="G87" s="177"/>
      <c r="H87" s="177"/>
      <c r="I87" s="178"/>
      <c r="J87" s="130"/>
      <c r="K87" s="125"/>
    </row>
    <row r="88" spans="1:18" ht="15" thickBot="1">
      <c r="A88" s="179"/>
      <c r="B88" s="180"/>
      <c r="C88" s="180"/>
      <c r="D88" s="180"/>
      <c r="E88" s="180"/>
      <c r="F88" s="180"/>
      <c r="G88" s="180"/>
      <c r="H88" s="180"/>
      <c r="I88" s="181"/>
      <c r="J88" s="130"/>
      <c r="K88" s="125"/>
    </row>
    <row r="89" spans="1:18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</row>
    <row r="90" spans="1:18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</row>
    <row r="91" spans="1:18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</row>
    <row r="92" spans="1:18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</row>
    <row r="95" spans="1:18" ht="15" thickBot="1"/>
    <row r="96" spans="1:18">
      <c r="C96" s="156"/>
      <c r="D96" s="157"/>
      <c r="E96" s="157"/>
      <c r="F96" s="157"/>
      <c r="G96" s="158"/>
    </row>
    <row r="97" spans="3:7">
      <c r="C97" s="159"/>
      <c r="D97" s="160"/>
      <c r="E97" s="160"/>
      <c r="F97" s="160"/>
      <c r="G97" s="161"/>
    </row>
    <row r="98" spans="3:7">
      <c r="C98" s="159"/>
      <c r="D98" s="160"/>
      <c r="E98" s="160"/>
      <c r="F98" s="160"/>
      <c r="G98" s="161"/>
    </row>
    <row r="99" spans="3:7">
      <c r="C99" s="159"/>
      <c r="D99" s="160"/>
      <c r="E99" s="160"/>
      <c r="F99" s="160"/>
      <c r="G99" s="161"/>
    </row>
    <row r="100" spans="3:7">
      <c r="C100" s="159"/>
      <c r="D100" s="160"/>
      <c r="E100" s="160"/>
      <c r="F100" s="160"/>
      <c r="G100" s="161"/>
    </row>
    <row r="101" spans="3:7">
      <c r="C101" s="159"/>
      <c r="D101" s="160"/>
      <c r="E101" s="160"/>
      <c r="F101" s="160"/>
      <c r="G101" s="161"/>
    </row>
    <row r="102" spans="3:7">
      <c r="C102" s="159"/>
      <c r="D102" s="160"/>
      <c r="E102" s="160"/>
      <c r="F102" s="160"/>
      <c r="G102" s="161"/>
    </row>
    <row r="103" spans="3:7">
      <c r="C103" s="159"/>
      <c r="D103" s="160"/>
      <c r="E103" s="160"/>
      <c r="F103" s="160"/>
      <c r="G103" s="161"/>
    </row>
    <row r="104" spans="3:7">
      <c r="C104" s="159"/>
      <c r="D104" s="160"/>
      <c r="E104" s="160"/>
      <c r="F104" s="160"/>
      <c r="G104" s="161"/>
    </row>
    <row r="105" spans="3:7">
      <c r="C105" s="159"/>
      <c r="D105" s="160"/>
      <c r="E105" s="160"/>
      <c r="F105" s="160"/>
      <c r="G105" s="161"/>
    </row>
    <row r="106" spans="3:7">
      <c r="C106" s="159"/>
      <c r="D106" s="160"/>
      <c r="E106" s="160"/>
      <c r="F106" s="160"/>
      <c r="G106" s="161"/>
    </row>
    <row r="107" spans="3:7">
      <c r="C107" s="159"/>
      <c r="D107" s="160"/>
      <c r="E107" s="160"/>
      <c r="F107" s="160"/>
      <c r="G107" s="161"/>
    </row>
    <row r="108" spans="3:7">
      <c r="C108" s="159"/>
      <c r="D108" s="160"/>
      <c r="E108" s="160"/>
      <c r="F108" s="160"/>
      <c r="G108" s="161"/>
    </row>
    <row r="109" spans="3:7">
      <c r="C109" s="159"/>
      <c r="D109" s="160"/>
      <c r="E109" s="160"/>
      <c r="F109" s="160"/>
      <c r="G109" s="161"/>
    </row>
    <row r="110" spans="3:7">
      <c r="C110" s="159"/>
      <c r="D110" s="160"/>
      <c r="E110" s="160"/>
      <c r="F110" s="160"/>
      <c r="G110" s="161"/>
    </row>
    <row r="111" spans="3:7">
      <c r="C111" s="159"/>
      <c r="D111" s="160"/>
      <c r="E111" s="160"/>
      <c r="F111" s="160"/>
      <c r="G111" s="161"/>
    </row>
    <row r="112" spans="3:7" ht="15" thickBot="1">
      <c r="C112" s="159"/>
      <c r="D112" s="160"/>
      <c r="E112" s="160"/>
      <c r="F112" s="160"/>
      <c r="G112" s="161"/>
    </row>
    <row r="113" spans="3:7" ht="15" thickBot="1">
      <c r="C113" s="162" t="s">
        <v>85</v>
      </c>
      <c r="D113" s="163"/>
      <c r="E113" s="163"/>
      <c r="F113" s="163"/>
      <c r="G113" s="164"/>
    </row>
  </sheetData>
  <mergeCells count="47">
    <mergeCell ref="D10:E10"/>
    <mergeCell ref="G10:H10"/>
    <mergeCell ref="A1:C4"/>
    <mergeCell ref="D1:G1"/>
    <mergeCell ref="D4:G4"/>
    <mergeCell ref="H4:I4"/>
    <mergeCell ref="A6:D6"/>
    <mergeCell ref="F6:G6"/>
    <mergeCell ref="H6:I6"/>
    <mergeCell ref="A7:D7"/>
    <mergeCell ref="F7:G7"/>
    <mergeCell ref="H7:I7"/>
    <mergeCell ref="A8:D8"/>
    <mergeCell ref="F8:I8"/>
    <mergeCell ref="A12:C12"/>
    <mergeCell ref="E12:G12"/>
    <mergeCell ref="K13:K17"/>
    <mergeCell ref="L13:L17"/>
    <mergeCell ref="A14:C14"/>
    <mergeCell ref="F14:G14"/>
    <mergeCell ref="A39:A49"/>
    <mergeCell ref="J39:J49"/>
    <mergeCell ref="R15:R17"/>
    <mergeCell ref="B16:B17"/>
    <mergeCell ref="C16:C17"/>
    <mergeCell ref="D16:D17"/>
    <mergeCell ref="G16:G17"/>
    <mergeCell ref="H16:H17"/>
    <mergeCell ref="I16:I17"/>
    <mergeCell ref="P16:P17"/>
    <mergeCell ref="A18:A27"/>
    <mergeCell ref="J18:J27"/>
    <mergeCell ref="N18:N22"/>
    <mergeCell ref="A28:A38"/>
    <mergeCell ref="J28:J38"/>
    <mergeCell ref="A50:A60"/>
    <mergeCell ref="J50:J60"/>
    <mergeCell ref="A61:A71"/>
    <mergeCell ref="J61:J71"/>
    <mergeCell ref="F70:G71"/>
    <mergeCell ref="H70:H71"/>
    <mergeCell ref="L73:N76"/>
    <mergeCell ref="L77:N77"/>
    <mergeCell ref="M78:N78"/>
    <mergeCell ref="C96:G112"/>
    <mergeCell ref="C113:G113"/>
    <mergeCell ref="A72:I88"/>
  </mergeCells>
  <printOptions horizontalCentered="1" verticalCentered="1"/>
  <pageMargins left="0.25" right="0.25" top="0.25" bottom="0.25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743E-FAF8-426A-A3F9-1F456EA89E70}">
  <dimension ref="X3:AC12"/>
  <sheetViews>
    <sheetView workbookViewId="0">
      <selection activeCell="Z25" sqref="Z25"/>
    </sheetView>
  </sheetViews>
  <sheetFormatPr defaultRowHeight="14.45"/>
  <sheetData>
    <row r="3" spans="24:29">
      <c r="X3" s="151" t="s">
        <v>6361</v>
      </c>
      <c r="Y3" s="151"/>
      <c r="Z3" s="151"/>
      <c r="AA3" s="151"/>
      <c r="AB3" s="151"/>
    </row>
    <row r="4" spans="24:29">
      <c r="X4" t="s">
        <v>6362</v>
      </c>
      <c r="Z4" t="s">
        <v>6363</v>
      </c>
      <c r="AB4" s="151"/>
    </row>
    <row r="5" spans="24:29">
      <c r="X5" t="s">
        <v>6364</v>
      </c>
      <c r="Z5" t="s">
        <v>6365</v>
      </c>
      <c r="AB5" s="151"/>
    </row>
    <row r="9" spans="24:29">
      <c r="X9" s="151" t="s">
        <v>6366</v>
      </c>
    </row>
    <row r="10" spans="24:29">
      <c r="Z10" s="152" t="s">
        <v>6367</v>
      </c>
      <c r="AA10" s="152" t="s">
        <v>6368</v>
      </c>
      <c r="AB10" s="152" t="s">
        <v>6369</v>
      </c>
      <c r="AC10" s="152" t="s">
        <v>6370</v>
      </c>
    </row>
    <row r="11" spans="24:29">
      <c r="X11" s="266" t="s">
        <v>6371</v>
      </c>
      <c r="Y11" s="266"/>
      <c r="Z11" s="152" t="s">
        <v>6372</v>
      </c>
      <c r="AA11" s="152">
        <v>38</v>
      </c>
      <c r="AB11" s="152">
        <v>53</v>
      </c>
      <c r="AC11" s="152">
        <v>49</v>
      </c>
    </row>
    <row r="12" spans="24:29">
      <c r="X12" s="266" t="s">
        <v>90</v>
      </c>
      <c r="Y12" s="266"/>
      <c r="Z12" s="152" t="s">
        <v>6373</v>
      </c>
      <c r="AA12" s="152">
        <v>1.4</v>
      </c>
      <c r="AB12" s="152">
        <v>1.7</v>
      </c>
      <c r="AC12" s="152">
        <v>1.4</v>
      </c>
    </row>
  </sheetData>
  <mergeCells count="2">
    <mergeCell ref="X11:Y11"/>
    <mergeCell ref="X12:Y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6C66-642A-4A65-AD9D-4D843F95A1C9}">
  <dimension ref="A1:D903"/>
  <sheetViews>
    <sheetView workbookViewId="0">
      <selection activeCell="AC14" sqref="AC14"/>
    </sheetView>
  </sheetViews>
  <sheetFormatPr defaultRowHeight="14.45"/>
  <cols>
    <col min="2" max="4" width="9.140625" style="153"/>
  </cols>
  <sheetData>
    <row r="1" spans="1:4">
      <c r="A1" t="s">
        <v>6374</v>
      </c>
      <c r="B1" s="153" t="s">
        <v>6367</v>
      </c>
      <c r="C1" s="153" t="s">
        <v>6368</v>
      </c>
      <c r="D1" s="153" t="s">
        <v>6369</v>
      </c>
    </row>
    <row r="2" spans="1:4">
      <c r="A2" s="1">
        <f>'Panel 1 - Deflection'!E775</f>
        <v>0</v>
      </c>
      <c r="B2" s="153">
        <f>'Panel 1 - Deflection'!H775</f>
        <v>95</v>
      </c>
      <c r="C2" s="153">
        <f>'Panel 2 - Deflection'!H617</f>
        <v>135.5</v>
      </c>
      <c r="D2" s="153">
        <f>'Panel 3 - Deflection'!H664</f>
        <v>89</v>
      </c>
    </row>
    <row r="3" spans="1:4">
      <c r="A3" s="1">
        <f>'Panel 1 - Deflection'!E776</f>
        <v>1.1574074074094387E-5</v>
      </c>
      <c r="B3" s="153">
        <f>'Panel 1 - Deflection'!H776</f>
        <v>95</v>
      </c>
      <c r="C3" s="153">
        <f>'Panel 2 - Deflection'!H618</f>
        <v>136</v>
      </c>
      <c r="D3" s="153">
        <f>'Panel 3 - Deflection'!H665</f>
        <v>89</v>
      </c>
    </row>
    <row r="4" spans="1:4">
      <c r="A4" s="1">
        <f>'Panel 1 - Deflection'!E777</f>
        <v>2.3148148148188774E-5</v>
      </c>
      <c r="B4" s="153">
        <f>'Panel 1 - Deflection'!H777</f>
        <v>95.5</v>
      </c>
      <c r="C4" s="153">
        <f>'Panel 2 - Deflection'!H619</f>
        <v>136</v>
      </c>
      <c r="D4" s="153">
        <f>'Panel 3 - Deflection'!H666</f>
        <v>89</v>
      </c>
    </row>
    <row r="5" spans="1:4">
      <c r="A5" s="1">
        <f>'Panel 1 - Deflection'!E778</f>
        <v>3.472222222222765E-5</v>
      </c>
      <c r="B5" s="153">
        <f>'Panel 1 - Deflection'!H778</f>
        <v>100</v>
      </c>
      <c r="C5" s="153">
        <f>'Panel 2 - Deflection'!H620</f>
        <v>136</v>
      </c>
      <c r="D5" s="153">
        <f>'Panel 3 - Deflection'!H667</f>
        <v>91</v>
      </c>
    </row>
    <row r="6" spans="1:4">
      <c r="A6" s="1">
        <f>'Panel 1 - Deflection'!E779</f>
        <v>4.6296296296322037E-5</v>
      </c>
      <c r="B6" s="153">
        <f>'Panel 1 - Deflection'!H779</f>
        <v>99.5</v>
      </c>
      <c r="C6" s="153">
        <f>'Panel 2 - Deflection'!H621</f>
        <v>136</v>
      </c>
      <c r="D6" s="153">
        <f>'Panel 3 - Deflection'!H668</f>
        <v>91</v>
      </c>
    </row>
    <row r="7" spans="1:4">
      <c r="A7" s="1">
        <f>'Panel 1 - Deflection'!E780</f>
        <v>5.7870370370416424E-5</v>
      </c>
      <c r="B7" s="153">
        <f>'Panel 1 - Deflection'!H780</f>
        <v>100</v>
      </c>
      <c r="C7" s="153">
        <f>'Panel 2 - Deflection'!H622</f>
        <v>136</v>
      </c>
      <c r="D7" s="153">
        <f>'Panel 3 - Deflection'!H669</f>
        <v>91</v>
      </c>
    </row>
    <row r="8" spans="1:4">
      <c r="A8" s="1">
        <f>'Panel 1 - Deflection'!E781</f>
        <v>6.94444444444553E-5</v>
      </c>
      <c r="B8" s="153">
        <f>'Panel 1 - Deflection'!H781</f>
        <v>100</v>
      </c>
      <c r="C8" s="153">
        <f>'Panel 2 - Deflection'!H623</f>
        <v>136</v>
      </c>
      <c r="D8" s="153">
        <f>'Panel 3 - Deflection'!H670</f>
        <v>91</v>
      </c>
    </row>
    <row r="9" spans="1:4">
      <c r="A9" s="1">
        <f>'Panel 1 - Deflection'!E782</f>
        <v>8.1018518518549687E-5</v>
      </c>
      <c r="B9" s="153">
        <f>'Panel 1 - Deflection'!H782</f>
        <v>99.5</v>
      </c>
      <c r="C9" s="153">
        <f>'Panel 2 - Deflection'!H624</f>
        <v>136</v>
      </c>
      <c r="D9" s="153">
        <f>'Panel 3 - Deflection'!H671</f>
        <v>93</v>
      </c>
    </row>
    <row r="10" spans="1:4">
      <c r="A10" s="1">
        <f>'Panel 1 - Deflection'!E783</f>
        <v>9.2592592592644074E-5</v>
      </c>
      <c r="B10" s="153">
        <f>'Panel 1 - Deflection'!H783</f>
        <v>100</v>
      </c>
      <c r="C10" s="153">
        <f>'Panel 2 - Deflection'!H625</f>
        <v>141</v>
      </c>
      <c r="D10" s="153">
        <f>'Panel 3 - Deflection'!H672</f>
        <v>93</v>
      </c>
    </row>
    <row r="11" spans="1:4">
      <c r="A11" s="1">
        <f>'Panel 1 - Deflection'!E784</f>
        <v>1.0416666666668295E-4</v>
      </c>
      <c r="B11" s="153">
        <f>'Panel 1 - Deflection'!H784</f>
        <v>100</v>
      </c>
      <c r="C11" s="153">
        <f>'Panel 2 - Deflection'!H626</f>
        <v>141</v>
      </c>
      <c r="D11" s="153">
        <f>'Panel 3 - Deflection'!H673</f>
        <v>93</v>
      </c>
    </row>
    <row r="12" spans="1:4">
      <c r="A12" s="1">
        <f>'Panel 1 - Deflection'!E785</f>
        <v>1.1574074074077734E-4</v>
      </c>
      <c r="B12" s="153">
        <f>'Panel 1 - Deflection'!H785</f>
        <v>100</v>
      </c>
      <c r="C12" s="153">
        <f>'Panel 2 - Deflection'!H627</f>
        <v>141</v>
      </c>
      <c r="D12" s="153">
        <f>'Panel 3 - Deflection'!H674</f>
        <v>93</v>
      </c>
    </row>
    <row r="13" spans="1:4">
      <c r="A13" s="1">
        <f>'Panel 1 - Deflection'!E786</f>
        <v>1.2731481481481621E-4</v>
      </c>
      <c r="B13" s="153">
        <f>'Panel 1 - Deflection'!H786</f>
        <v>100</v>
      </c>
      <c r="C13" s="153">
        <f>'Panel 2 - Deflection'!H628</f>
        <v>141.5</v>
      </c>
      <c r="D13" s="153">
        <f>'Panel 3 - Deflection'!H675</f>
        <v>93</v>
      </c>
    </row>
    <row r="14" spans="1:4">
      <c r="A14" s="1">
        <f>'Panel 1 - Deflection'!E787</f>
        <v>1.388888888889106E-4</v>
      </c>
      <c r="B14" s="153">
        <f>'Panel 1 - Deflection'!H787</f>
        <v>100</v>
      </c>
      <c r="C14" s="153">
        <f>'Panel 2 - Deflection'!H629</f>
        <v>141.5</v>
      </c>
      <c r="D14" s="153">
        <f>'Panel 3 - Deflection'!H676</f>
        <v>95</v>
      </c>
    </row>
    <row r="15" spans="1:4">
      <c r="A15" s="1">
        <f>'Panel 1 - Deflection'!E788</f>
        <v>1.5046296296300499E-4</v>
      </c>
      <c r="B15" s="153">
        <f>'Panel 1 - Deflection'!H788</f>
        <v>104.5</v>
      </c>
      <c r="C15" s="153">
        <f>'Panel 2 - Deflection'!H630</f>
        <v>141.5</v>
      </c>
      <c r="D15" s="153">
        <f>'Panel 3 - Deflection'!H677</f>
        <v>95</v>
      </c>
    </row>
    <row r="16" spans="1:4">
      <c r="A16" s="1">
        <f>'Panel 1 - Deflection'!E789</f>
        <v>1.6203703703704386E-4</v>
      </c>
      <c r="B16" s="153">
        <f>'Panel 1 - Deflection'!H789</f>
        <v>104.5</v>
      </c>
      <c r="C16" s="153">
        <f>'Panel 2 - Deflection'!H631</f>
        <v>141.5</v>
      </c>
      <c r="D16" s="153">
        <f>'Panel 3 - Deflection'!H678</f>
        <v>95</v>
      </c>
    </row>
    <row r="17" spans="1:4">
      <c r="A17" s="1">
        <f>'Panel 1 - Deflection'!E790</f>
        <v>1.7361111111113825E-4</v>
      </c>
      <c r="B17" s="153">
        <f>'Panel 1 - Deflection'!H790</f>
        <v>104.5</v>
      </c>
      <c r="C17" s="153">
        <f>'Panel 2 - Deflection'!H632</f>
        <v>141.5</v>
      </c>
      <c r="D17" s="153">
        <f>'Panel 3 - Deflection'!H679</f>
        <v>95</v>
      </c>
    </row>
    <row r="18" spans="1:4">
      <c r="A18" s="1">
        <f>'Panel 1 - Deflection'!E791</f>
        <v>1.8518518518523264E-4</v>
      </c>
      <c r="B18" s="153">
        <f>'Panel 1 - Deflection'!H791</f>
        <v>104.5</v>
      </c>
      <c r="C18" s="153">
        <f>'Panel 2 - Deflection'!H633</f>
        <v>142</v>
      </c>
      <c r="D18" s="153">
        <f>'Panel 3 - Deflection'!H680</f>
        <v>95</v>
      </c>
    </row>
    <row r="19" spans="1:4">
      <c r="A19" s="1">
        <f>'Panel 1 - Deflection'!E792</f>
        <v>1.9675925925927151E-4</v>
      </c>
      <c r="B19" s="153">
        <f>'Panel 1 - Deflection'!H792</f>
        <v>104.5</v>
      </c>
      <c r="C19" s="153">
        <f>'Panel 2 - Deflection'!H634</f>
        <v>142</v>
      </c>
      <c r="D19" s="153">
        <f>'Panel 3 - Deflection'!H681</f>
        <v>95</v>
      </c>
    </row>
    <row r="20" spans="1:4">
      <c r="A20" s="1">
        <f>'Panel 1 - Deflection'!E793</f>
        <v>2.083333333333659E-4</v>
      </c>
      <c r="B20" s="153">
        <f>'Panel 1 - Deflection'!H793</f>
        <v>104.5</v>
      </c>
      <c r="C20" s="153">
        <f>'Panel 2 - Deflection'!H635</f>
        <v>142</v>
      </c>
      <c r="D20" s="153">
        <f>'Panel 3 - Deflection'!H682</f>
        <v>97</v>
      </c>
    </row>
    <row r="21" spans="1:4">
      <c r="A21" s="1">
        <f>'Panel 1 - Deflection'!E794</f>
        <v>2.1990740740740478E-4</v>
      </c>
      <c r="B21" s="153">
        <f>'Panel 1 - Deflection'!H794</f>
        <v>104.5</v>
      </c>
      <c r="C21" s="153">
        <f>'Panel 2 - Deflection'!H636</f>
        <v>142</v>
      </c>
      <c r="D21" s="153">
        <f>'Panel 3 - Deflection'!H683</f>
        <v>97</v>
      </c>
    </row>
    <row r="22" spans="1:4">
      <c r="A22" s="1">
        <f>'Panel 1 - Deflection'!E795</f>
        <v>2.3148148148149916E-4</v>
      </c>
      <c r="B22" s="153">
        <f>'Panel 1 - Deflection'!H795</f>
        <v>104.5</v>
      </c>
      <c r="C22" s="153">
        <f>'Panel 2 - Deflection'!H637</f>
        <v>142</v>
      </c>
      <c r="D22" s="153">
        <f>'Panel 3 - Deflection'!H684</f>
        <v>97</v>
      </c>
    </row>
    <row r="23" spans="1:4">
      <c r="A23" s="1">
        <f>'Panel 1 - Deflection'!E796</f>
        <v>2.4305555555559355E-4</v>
      </c>
      <c r="B23" s="153">
        <f>'Panel 1 - Deflection'!H796</f>
        <v>104.5</v>
      </c>
      <c r="C23" s="153">
        <f>'Panel 2 - Deflection'!H638</f>
        <v>142</v>
      </c>
      <c r="D23" s="153">
        <f>'Panel 3 - Deflection'!H685</f>
        <v>97</v>
      </c>
    </row>
    <row r="24" spans="1:4">
      <c r="A24" s="1">
        <f>'Panel 1 - Deflection'!E797</f>
        <v>2.5462962962963243E-4</v>
      </c>
      <c r="B24" s="153">
        <f>'Panel 1 - Deflection'!H797</f>
        <v>104.5</v>
      </c>
      <c r="C24" s="153">
        <f>'Panel 2 - Deflection'!H639</f>
        <v>148</v>
      </c>
      <c r="D24" s="153">
        <f>'Panel 3 - Deflection'!H686</f>
        <v>97</v>
      </c>
    </row>
    <row r="25" spans="1:4">
      <c r="A25" s="1">
        <f>'Panel 1 - Deflection'!E798</f>
        <v>2.6620370370372681E-4</v>
      </c>
      <c r="B25" s="153">
        <f>'Panel 1 - Deflection'!H798</f>
        <v>104.5</v>
      </c>
      <c r="C25" s="153">
        <f>'Panel 2 - Deflection'!H640</f>
        <v>148</v>
      </c>
      <c r="D25" s="153">
        <f>'Panel 3 - Deflection'!H687</f>
        <v>97</v>
      </c>
    </row>
    <row r="26" spans="1:4">
      <c r="A26" s="1">
        <f>'Panel 1 - Deflection'!E799</f>
        <v>2.777777777778212E-4</v>
      </c>
      <c r="B26" s="153">
        <f>'Panel 1 - Deflection'!H799</f>
        <v>104</v>
      </c>
      <c r="C26" s="153">
        <f>'Panel 2 - Deflection'!H641</f>
        <v>148</v>
      </c>
      <c r="D26" s="153">
        <f>'Panel 3 - Deflection'!H688</f>
        <v>97</v>
      </c>
    </row>
    <row r="27" spans="1:4">
      <c r="A27" s="1">
        <f>'Panel 1 - Deflection'!E800</f>
        <v>2.8935185185186008E-4</v>
      </c>
      <c r="B27" s="153">
        <f>'Panel 1 - Deflection'!H800</f>
        <v>104</v>
      </c>
      <c r="C27" s="153">
        <f>'Panel 2 - Deflection'!H642</f>
        <v>148</v>
      </c>
      <c r="D27" s="153">
        <f>'Panel 3 - Deflection'!H689</f>
        <v>99</v>
      </c>
    </row>
    <row r="28" spans="1:4">
      <c r="A28" s="1">
        <f>'Panel 1 - Deflection'!E801</f>
        <v>3.0092592592595446E-4</v>
      </c>
      <c r="B28" s="153">
        <f>'Panel 1 - Deflection'!H801</f>
        <v>104</v>
      </c>
      <c r="C28" s="153">
        <f>'Panel 2 - Deflection'!H643</f>
        <v>148</v>
      </c>
      <c r="D28" s="153">
        <f>'Panel 3 - Deflection'!H690</f>
        <v>99</v>
      </c>
    </row>
    <row r="29" spans="1:4">
      <c r="A29" s="1">
        <f>'Panel 1 - Deflection'!E802</f>
        <v>3.1250000000004885E-4</v>
      </c>
      <c r="B29" s="153">
        <f>'Panel 1 - Deflection'!H802</f>
        <v>104</v>
      </c>
      <c r="C29" s="153">
        <f>'Panel 2 - Deflection'!H644</f>
        <v>148</v>
      </c>
      <c r="D29" s="153">
        <f>'Panel 3 - Deflection'!H691</f>
        <v>99</v>
      </c>
    </row>
    <row r="30" spans="1:4">
      <c r="A30" s="1">
        <f>'Panel 1 - Deflection'!E803</f>
        <v>3.2407407407408773E-4</v>
      </c>
      <c r="B30" s="153">
        <f>'Panel 1 - Deflection'!H803</f>
        <v>104</v>
      </c>
      <c r="C30" s="153">
        <f>'Panel 2 - Deflection'!H645</f>
        <v>148</v>
      </c>
      <c r="D30" s="153">
        <f>'Panel 3 - Deflection'!H692</f>
        <v>99</v>
      </c>
    </row>
    <row r="31" spans="1:4">
      <c r="A31" s="1">
        <f>'Panel 1 - Deflection'!E804</f>
        <v>3.3564814814818211E-4</v>
      </c>
      <c r="B31" s="153">
        <f>'Panel 1 - Deflection'!H804</f>
        <v>104</v>
      </c>
      <c r="C31" s="153">
        <f>'Panel 2 - Deflection'!H646</f>
        <v>148</v>
      </c>
      <c r="D31" s="153">
        <f>'Panel 3 - Deflection'!H693</f>
        <v>99</v>
      </c>
    </row>
    <row r="32" spans="1:4">
      <c r="A32" s="1">
        <f>'Panel 1 - Deflection'!E805</f>
        <v>3.4722222222222099E-4</v>
      </c>
      <c r="B32" s="153">
        <f>'Panel 1 - Deflection'!H805</f>
        <v>104</v>
      </c>
      <c r="C32" s="153">
        <f>'Panel 2 - Deflection'!H647</f>
        <v>148</v>
      </c>
      <c r="D32" s="153">
        <f>'Panel 3 - Deflection'!H694</f>
        <v>99</v>
      </c>
    </row>
    <row r="33" spans="1:4">
      <c r="A33" s="1">
        <f>'Panel 1 - Deflection'!E806</f>
        <v>3.5879629629631538E-4</v>
      </c>
      <c r="B33" s="153">
        <f>'Panel 1 - Deflection'!H806</f>
        <v>104</v>
      </c>
      <c r="C33" s="153">
        <f>'Panel 2 - Deflection'!H648</f>
        <v>148</v>
      </c>
      <c r="D33" s="153">
        <f>'Panel 3 - Deflection'!H695</f>
        <v>99</v>
      </c>
    </row>
    <row r="34" spans="1:4">
      <c r="A34" s="1">
        <f>'Panel 1 - Deflection'!E807</f>
        <v>3.7037037037040976E-4</v>
      </c>
      <c r="B34" s="153">
        <f>'Panel 1 - Deflection'!H807</f>
        <v>110</v>
      </c>
      <c r="C34" s="153">
        <f>'Panel 2 - Deflection'!H649</f>
        <v>148</v>
      </c>
      <c r="D34" s="153">
        <f>'Panel 3 - Deflection'!H696</f>
        <v>99</v>
      </c>
    </row>
    <row r="35" spans="1:4">
      <c r="A35" s="1">
        <f>'Panel 1 - Deflection'!E808</f>
        <v>3.8194444444444864E-4</v>
      </c>
      <c r="B35" s="153">
        <f>'Panel 1 - Deflection'!H808</f>
        <v>110</v>
      </c>
      <c r="C35" s="153">
        <f>'Panel 2 - Deflection'!H650</f>
        <v>148</v>
      </c>
      <c r="D35" s="153">
        <f>'Panel 3 - Deflection'!H697</f>
        <v>102</v>
      </c>
    </row>
    <row r="36" spans="1:4">
      <c r="A36" s="1">
        <f>'Panel 1 - Deflection'!E809</f>
        <v>3.9351851851854303E-4</v>
      </c>
      <c r="B36" s="153">
        <f>'Panel 1 - Deflection'!H809</f>
        <v>110</v>
      </c>
      <c r="C36" s="153">
        <f>'Panel 2 - Deflection'!H651</f>
        <v>148</v>
      </c>
      <c r="D36" s="153">
        <f>'Panel 3 - Deflection'!H698</f>
        <v>102</v>
      </c>
    </row>
    <row r="37" spans="1:4">
      <c r="A37" s="1">
        <f>'Panel 1 - Deflection'!E810</f>
        <v>4.0509259259263741E-4</v>
      </c>
      <c r="B37" s="153">
        <f>'Panel 1 - Deflection'!H810</f>
        <v>110</v>
      </c>
      <c r="C37" s="153">
        <f>'Panel 2 - Deflection'!H652</f>
        <v>148</v>
      </c>
      <c r="D37" s="153">
        <f>'Panel 3 - Deflection'!H699</f>
        <v>102</v>
      </c>
    </row>
    <row r="38" spans="1:4">
      <c r="A38" s="1">
        <f>'Panel 1 - Deflection'!E811</f>
        <v>4.1666666666667629E-4</v>
      </c>
      <c r="B38" s="153">
        <f>'Panel 1 - Deflection'!H811</f>
        <v>110</v>
      </c>
      <c r="C38" s="153">
        <f>'Panel 2 - Deflection'!H653</f>
        <v>148</v>
      </c>
      <c r="D38" s="153">
        <f>'Panel 3 - Deflection'!H700</f>
        <v>102</v>
      </c>
    </row>
    <row r="39" spans="1:4">
      <c r="A39" s="1">
        <f>'Panel 1 - Deflection'!E812</f>
        <v>4.2824074074077068E-4</v>
      </c>
      <c r="B39" s="153">
        <f>'Panel 1 - Deflection'!H812</f>
        <v>110</v>
      </c>
      <c r="C39" s="153">
        <f>'Panel 2 - Deflection'!H654</f>
        <v>148</v>
      </c>
      <c r="D39" s="153">
        <f>'Panel 3 - Deflection'!H701</f>
        <v>102</v>
      </c>
    </row>
    <row r="40" spans="1:4">
      <c r="A40" s="1">
        <f>'Panel 1 - Deflection'!E813</f>
        <v>4.3981481481486506E-4</v>
      </c>
      <c r="B40" s="153">
        <f>'Panel 1 - Deflection'!H813</f>
        <v>110</v>
      </c>
      <c r="C40" s="153">
        <f>'Panel 2 - Deflection'!H655</f>
        <v>148</v>
      </c>
      <c r="D40" s="153">
        <f>'Panel 3 - Deflection'!H702</f>
        <v>102</v>
      </c>
    </row>
    <row r="41" spans="1:4">
      <c r="A41" s="1">
        <f>'Panel 1 - Deflection'!E814</f>
        <v>4.5138888888890394E-4</v>
      </c>
      <c r="B41" s="153">
        <f>'Panel 1 - Deflection'!H814</f>
        <v>110</v>
      </c>
      <c r="C41" s="153">
        <f>'Panel 2 - Deflection'!H656</f>
        <v>148</v>
      </c>
      <c r="D41" s="153">
        <f>'Panel 3 - Deflection'!H703</f>
        <v>102</v>
      </c>
    </row>
    <row r="42" spans="1:4">
      <c r="A42" s="1">
        <f>'Panel 1 - Deflection'!E815</f>
        <v>4.6296296296299833E-4</v>
      </c>
      <c r="B42" s="153">
        <f>'Panel 1 - Deflection'!H815</f>
        <v>110</v>
      </c>
      <c r="C42" s="153">
        <f>'Panel 2 - Deflection'!H657</f>
        <v>148</v>
      </c>
      <c r="D42" s="153">
        <f>'Panel 3 - Deflection'!H704</f>
        <v>102</v>
      </c>
    </row>
    <row r="43" spans="1:4">
      <c r="A43" s="1">
        <f>'Panel 1 - Deflection'!E816</f>
        <v>4.745370370370372E-4</v>
      </c>
      <c r="B43" s="153">
        <f>'Panel 1 - Deflection'!H816</f>
        <v>110</v>
      </c>
      <c r="C43" s="153">
        <f>'Panel 2 - Deflection'!H658</f>
        <v>148</v>
      </c>
      <c r="D43" s="153">
        <f>'Panel 3 - Deflection'!H705</f>
        <v>102</v>
      </c>
    </row>
    <row r="44" spans="1:4">
      <c r="A44" s="1">
        <f>'Panel 1 - Deflection'!E817</f>
        <v>4.8611111111113159E-4</v>
      </c>
      <c r="B44" s="153">
        <f>'Panel 1 - Deflection'!H817</f>
        <v>110</v>
      </c>
      <c r="C44" s="153">
        <f>'Panel 2 - Deflection'!H659</f>
        <v>148</v>
      </c>
      <c r="D44" s="153">
        <f>'Panel 3 - Deflection'!H706</f>
        <v>102</v>
      </c>
    </row>
    <row r="45" spans="1:4">
      <c r="A45" s="1">
        <f>'Panel 1 - Deflection'!E818</f>
        <v>4.9768518518522598E-4</v>
      </c>
      <c r="B45" s="153">
        <f>'Panel 1 - Deflection'!H818</f>
        <v>110</v>
      </c>
      <c r="C45" s="153">
        <f>'Panel 2 - Deflection'!H660</f>
        <v>148</v>
      </c>
      <c r="D45" s="153">
        <f>'Panel 3 - Deflection'!H707</f>
        <v>104</v>
      </c>
    </row>
    <row r="46" spans="1:4">
      <c r="A46" s="1">
        <f>'Panel 1 - Deflection'!E819</f>
        <v>5.0925925925926485E-4</v>
      </c>
      <c r="B46" s="153">
        <f>'Panel 1 - Deflection'!H819</f>
        <v>110</v>
      </c>
      <c r="C46" s="153">
        <f>'Panel 2 - Deflection'!H661</f>
        <v>148</v>
      </c>
      <c r="D46" s="153">
        <f>'Panel 3 - Deflection'!H708</f>
        <v>104</v>
      </c>
    </row>
    <row r="47" spans="1:4">
      <c r="A47" s="1">
        <f>'Panel 1 - Deflection'!E820</f>
        <v>5.2083333333335924E-4</v>
      </c>
      <c r="B47" s="153">
        <f>'Panel 1 - Deflection'!H820</f>
        <v>110</v>
      </c>
      <c r="C47" s="153">
        <f>'Panel 2 - Deflection'!H662</f>
        <v>148</v>
      </c>
      <c r="D47" s="153">
        <f>'Panel 3 - Deflection'!H709</f>
        <v>104</v>
      </c>
    </row>
    <row r="48" spans="1:4">
      <c r="A48" s="1">
        <f>'Panel 1 - Deflection'!E821</f>
        <v>5.3240740740745363E-4</v>
      </c>
      <c r="B48" s="153">
        <f>'Panel 1 - Deflection'!H821</f>
        <v>114</v>
      </c>
      <c r="C48" s="153">
        <f>'Panel 2 - Deflection'!H663</f>
        <v>148</v>
      </c>
      <c r="D48" s="153">
        <f>'Panel 3 - Deflection'!H710</f>
        <v>104.5</v>
      </c>
    </row>
    <row r="49" spans="1:4">
      <c r="A49" s="1">
        <f>'Panel 1 - Deflection'!E822</f>
        <v>5.439814814814925E-4</v>
      </c>
      <c r="B49" s="153">
        <f>'Panel 1 - Deflection'!H822</f>
        <v>114</v>
      </c>
      <c r="C49" s="153">
        <f>'Panel 2 - Deflection'!H664</f>
        <v>148</v>
      </c>
      <c r="D49" s="153">
        <f>'Panel 3 - Deflection'!H711</f>
        <v>104.5</v>
      </c>
    </row>
    <row r="50" spans="1:4">
      <c r="A50" s="1">
        <f>'Panel 1 - Deflection'!E823</f>
        <v>5.5555555555558689E-4</v>
      </c>
      <c r="B50" s="153">
        <f>'Panel 1 - Deflection'!H823</f>
        <v>114</v>
      </c>
      <c r="C50" s="153">
        <f>'Panel 2 - Deflection'!H665</f>
        <v>148</v>
      </c>
      <c r="D50" s="153">
        <f>'Panel 3 - Deflection'!H712</f>
        <v>104.5</v>
      </c>
    </row>
    <row r="51" spans="1:4">
      <c r="A51" s="1">
        <f>'Panel 1 - Deflection'!E824</f>
        <v>5.6712962962968128E-4</v>
      </c>
      <c r="B51" s="153">
        <f>'Panel 1 - Deflection'!H824</f>
        <v>114</v>
      </c>
      <c r="C51" s="153">
        <f>'Panel 2 - Deflection'!H666</f>
        <v>148</v>
      </c>
      <c r="D51" s="153">
        <f>'Panel 3 - Deflection'!H713</f>
        <v>107</v>
      </c>
    </row>
    <row r="52" spans="1:4">
      <c r="A52" s="1">
        <f>'Panel 1 - Deflection'!E825</f>
        <v>5.7870370370372015E-4</v>
      </c>
      <c r="B52" s="153">
        <f>'Panel 1 - Deflection'!H825</f>
        <v>114</v>
      </c>
      <c r="C52" s="153">
        <f>'Panel 2 - Deflection'!H667</f>
        <v>148</v>
      </c>
      <c r="D52" s="153">
        <f>'Panel 3 - Deflection'!H714</f>
        <v>107</v>
      </c>
    </row>
    <row r="53" spans="1:4">
      <c r="A53" s="1">
        <f>'Panel 1 - Deflection'!E826</f>
        <v>5.9027777777781454E-4</v>
      </c>
      <c r="B53" s="153">
        <f>'Panel 1 - Deflection'!H826</f>
        <v>114</v>
      </c>
      <c r="C53" s="153">
        <f>'Panel 2 - Deflection'!H668</f>
        <v>148</v>
      </c>
      <c r="D53" s="153">
        <f>'Panel 3 - Deflection'!H715</f>
        <v>107</v>
      </c>
    </row>
    <row r="54" spans="1:4">
      <c r="A54" s="1">
        <f>'Panel 1 - Deflection'!E827</f>
        <v>6.0185185185185341E-4</v>
      </c>
      <c r="B54" s="153">
        <f>'Panel 1 - Deflection'!H827</f>
        <v>114.5</v>
      </c>
      <c r="C54" s="153">
        <f>'Panel 2 - Deflection'!H669</f>
        <v>155</v>
      </c>
      <c r="D54" s="153">
        <f>'Panel 3 - Deflection'!H716</f>
        <v>107</v>
      </c>
    </row>
    <row r="55" spans="1:4">
      <c r="A55" s="1">
        <f>'Panel 1 - Deflection'!E828</f>
        <v>6.134259259259478E-4</v>
      </c>
      <c r="B55" s="153">
        <f>'Panel 1 - Deflection'!H828</f>
        <v>114.5</v>
      </c>
      <c r="C55" s="153">
        <f>'Panel 2 - Deflection'!H670</f>
        <v>155</v>
      </c>
      <c r="D55" s="153">
        <f>'Panel 3 - Deflection'!H717</f>
        <v>107</v>
      </c>
    </row>
    <row r="56" spans="1:4">
      <c r="A56" s="1">
        <f>'Panel 1 - Deflection'!E829</f>
        <v>6.2500000000004219E-4</v>
      </c>
      <c r="B56" s="153">
        <f>'Panel 1 - Deflection'!H829</f>
        <v>114.5</v>
      </c>
      <c r="C56" s="153">
        <f>'Panel 2 - Deflection'!H671</f>
        <v>155</v>
      </c>
      <c r="D56" s="153">
        <f>'Panel 3 - Deflection'!H718</f>
        <v>107</v>
      </c>
    </row>
    <row r="57" spans="1:4">
      <c r="A57" s="1">
        <f>'Panel 1 - Deflection'!E830</f>
        <v>6.3657407407408106E-4</v>
      </c>
      <c r="B57" s="153">
        <f>'Panel 1 - Deflection'!H830</f>
        <v>114.5</v>
      </c>
      <c r="C57" s="153">
        <f>'Panel 2 - Deflection'!H672</f>
        <v>155.5</v>
      </c>
      <c r="D57" s="153">
        <f>'Panel 3 - Deflection'!H719</f>
        <v>108</v>
      </c>
    </row>
    <row r="58" spans="1:4">
      <c r="A58" s="1">
        <f>'Panel 1 - Deflection'!E831</f>
        <v>6.4814814814817545E-4</v>
      </c>
      <c r="B58" s="153">
        <f>'Panel 1 - Deflection'!H831</f>
        <v>114.5</v>
      </c>
      <c r="C58" s="153">
        <f>'Panel 2 - Deflection'!H673</f>
        <v>155</v>
      </c>
      <c r="D58" s="153">
        <f>'Panel 3 - Deflection'!H720</f>
        <v>108</v>
      </c>
    </row>
    <row r="59" spans="1:4">
      <c r="A59" s="1">
        <f>'Panel 1 - Deflection'!E832</f>
        <v>6.5972222222226984E-4</v>
      </c>
      <c r="B59" s="153">
        <f>'Panel 1 - Deflection'!H832</f>
        <v>114.5</v>
      </c>
      <c r="C59" s="153">
        <f>'Panel 2 - Deflection'!H674</f>
        <v>155</v>
      </c>
      <c r="D59" s="153">
        <f>'Panel 3 - Deflection'!H721</f>
        <v>108</v>
      </c>
    </row>
    <row r="60" spans="1:4">
      <c r="A60" s="1">
        <f>'Panel 1 - Deflection'!E833</f>
        <v>6.7129629629630871E-4</v>
      </c>
      <c r="B60" s="153">
        <f>'Panel 1 - Deflection'!H833</f>
        <v>114.5</v>
      </c>
      <c r="C60" s="153">
        <f>'Panel 2 - Deflection'!H675</f>
        <v>155</v>
      </c>
      <c r="D60" s="153">
        <f>'Panel 3 - Deflection'!H722</f>
        <v>108</v>
      </c>
    </row>
    <row r="61" spans="1:4">
      <c r="A61" s="1">
        <f>'Panel 1 - Deflection'!E834</f>
        <v>6.828703703704031E-4</v>
      </c>
      <c r="B61" s="153">
        <f>'Panel 1 - Deflection'!H834</f>
        <v>114.5</v>
      </c>
      <c r="C61" s="153">
        <f>'Panel 2 - Deflection'!H676</f>
        <v>155</v>
      </c>
      <c r="D61" s="153">
        <f>'Panel 3 - Deflection'!H723</f>
        <v>108</v>
      </c>
    </row>
    <row r="62" spans="1:4">
      <c r="A62" s="1">
        <f>'Panel 1 - Deflection'!E835</f>
        <v>6.9444444444444198E-4</v>
      </c>
      <c r="B62" s="153">
        <f>'Panel 1 - Deflection'!H835</f>
        <v>114.5</v>
      </c>
      <c r="C62" s="153">
        <f>'Panel 2 - Deflection'!H677</f>
        <v>155</v>
      </c>
      <c r="D62" s="153">
        <f>'Panel 3 - Deflection'!H724</f>
        <v>108</v>
      </c>
    </row>
    <row r="63" spans="1:4">
      <c r="A63" s="1">
        <f>'Panel 1 - Deflection'!E836</f>
        <v>7.0601851851853636E-4</v>
      </c>
      <c r="B63" s="153">
        <f>'Panel 1 - Deflection'!H836</f>
        <v>114</v>
      </c>
      <c r="C63" s="153">
        <f>'Panel 2 - Deflection'!H678</f>
        <v>155</v>
      </c>
      <c r="D63" s="153">
        <f>'Panel 3 - Deflection'!H725</f>
        <v>108</v>
      </c>
    </row>
    <row r="64" spans="1:4">
      <c r="A64" s="1">
        <f>'Panel 1 - Deflection'!E837</f>
        <v>7.1759259259263075E-4</v>
      </c>
      <c r="B64" s="153">
        <f>'Panel 1 - Deflection'!H837</f>
        <v>114</v>
      </c>
      <c r="C64" s="153">
        <f>'Panel 2 - Deflection'!H679</f>
        <v>155</v>
      </c>
      <c r="D64" s="153">
        <f>'Panel 3 - Deflection'!H726</f>
        <v>108</v>
      </c>
    </row>
    <row r="65" spans="1:4">
      <c r="A65" s="1">
        <f>'Panel 1 - Deflection'!E838</f>
        <v>7.2916666666666963E-4</v>
      </c>
      <c r="B65" s="153">
        <f>'Panel 1 - Deflection'!H838</f>
        <v>114</v>
      </c>
      <c r="C65" s="153">
        <f>'Panel 2 - Deflection'!H680</f>
        <v>155</v>
      </c>
      <c r="D65" s="153">
        <f>'Panel 3 - Deflection'!H727</f>
        <v>108</v>
      </c>
    </row>
    <row r="66" spans="1:4">
      <c r="A66" s="1">
        <f>'Panel 1 - Deflection'!E839</f>
        <v>7.4074074074076401E-4</v>
      </c>
      <c r="B66" s="153">
        <f>'Panel 1 - Deflection'!H839</f>
        <v>114.5</v>
      </c>
      <c r="C66" s="153">
        <f>'Panel 2 - Deflection'!H681</f>
        <v>155</v>
      </c>
      <c r="D66" s="153">
        <f>'Panel 3 - Deflection'!H728</f>
        <v>111</v>
      </c>
    </row>
    <row r="67" spans="1:4">
      <c r="A67" s="1">
        <f>'Panel 1 - Deflection'!E840</f>
        <v>7.523148148148584E-4</v>
      </c>
      <c r="B67" s="153">
        <f>'Panel 1 - Deflection'!H840</f>
        <v>114</v>
      </c>
      <c r="C67" s="153">
        <f>'Panel 2 - Deflection'!H682</f>
        <v>155</v>
      </c>
      <c r="D67" s="153">
        <f>'Panel 3 - Deflection'!H729</f>
        <v>111</v>
      </c>
    </row>
    <row r="68" spans="1:4">
      <c r="A68" s="1">
        <f>'Panel 1 - Deflection'!E841</f>
        <v>7.6388888888889728E-4</v>
      </c>
      <c r="B68" s="153">
        <f>'Panel 1 - Deflection'!H841</f>
        <v>114</v>
      </c>
      <c r="C68" s="153">
        <f>'Panel 2 - Deflection'!H683</f>
        <v>155</v>
      </c>
      <c r="D68" s="153">
        <f>'Panel 3 - Deflection'!H730</f>
        <v>111</v>
      </c>
    </row>
    <row r="69" spans="1:4">
      <c r="A69" s="1">
        <f>'Panel 1 - Deflection'!E842</f>
        <v>7.7546296296299166E-4</v>
      </c>
      <c r="B69" s="153">
        <f>'Panel 1 - Deflection'!H842</f>
        <v>114</v>
      </c>
      <c r="C69" s="153">
        <f>'Panel 2 - Deflection'!H684</f>
        <v>155</v>
      </c>
      <c r="D69" s="153">
        <f>'Panel 3 - Deflection'!H731</f>
        <v>111</v>
      </c>
    </row>
    <row r="70" spans="1:4">
      <c r="A70" s="1">
        <f>'Panel 1 - Deflection'!E843</f>
        <v>7.8703703703708605E-4</v>
      </c>
      <c r="B70" s="153">
        <f>'Panel 1 - Deflection'!H843</f>
        <v>119</v>
      </c>
      <c r="C70" s="153">
        <f>'Panel 2 - Deflection'!H685</f>
        <v>155</v>
      </c>
      <c r="D70" s="153">
        <f>'Panel 3 - Deflection'!H732</f>
        <v>111</v>
      </c>
    </row>
    <row r="71" spans="1:4">
      <c r="A71" s="1">
        <f>'Panel 1 - Deflection'!E844</f>
        <v>7.9861111111112493E-4</v>
      </c>
      <c r="B71" s="153">
        <f>'Panel 1 - Deflection'!H844</f>
        <v>119</v>
      </c>
      <c r="C71" s="153">
        <f>'Panel 2 - Deflection'!H686</f>
        <v>155</v>
      </c>
      <c r="D71" s="153">
        <f>'Panel 3 - Deflection'!H733</f>
        <v>111</v>
      </c>
    </row>
    <row r="72" spans="1:4">
      <c r="A72" s="1">
        <f>'Panel 1 - Deflection'!E845</f>
        <v>8.1018518518521931E-4</v>
      </c>
      <c r="B72" s="153">
        <f>'Panel 1 - Deflection'!H845</f>
        <v>119</v>
      </c>
      <c r="C72" s="153">
        <f>'Panel 2 - Deflection'!H687</f>
        <v>155</v>
      </c>
      <c r="D72" s="153">
        <f>'Panel 3 - Deflection'!H734</f>
        <v>111</v>
      </c>
    </row>
    <row r="73" spans="1:4">
      <c r="A73" s="1">
        <f>'Panel 1 - Deflection'!E846</f>
        <v>8.2175925925925819E-4</v>
      </c>
      <c r="B73" s="153">
        <f>'Panel 1 - Deflection'!H846</f>
        <v>119</v>
      </c>
      <c r="C73" s="153">
        <f>'Panel 2 - Deflection'!H688</f>
        <v>155</v>
      </c>
      <c r="D73" s="153">
        <f>'Panel 3 - Deflection'!H735</f>
        <v>111</v>
      </c>
    </row>
    <row r="74" spans="1:4">
      <c r="A74" s="1">
        <f>'Panel 1 - Deflection'!E847</f>
        <v>8.3333333333335258E-4</v>
      </c>
      <c r="B74" s="153">
        <f>'Panel 1 - Deflection'!H847</f>
        <v>119</v>
      </c>
      <c r="C74" s="153">
        <f>'Panel 2 - Deflection'!H689</f>
        <v>155</v>
      </c>
      <c r="D74" s="153">
        <f>'Panel 3 - Deflection'!H736</f>
        <v>111</v>
      </c>
    </row>
    <row r="75" spans="1:4">
      <c r="A75" s="1">
        <f>'Panel 1 - Deflection'!E848</f>
        <v>8.4490740740744696E-4</v>
      </c>
      <c r="B75" s="153">
        <f>'Panel 1 - Deflection'!H848</f>
        <v>119</v>
      </c>
      <c r="C75" s="153">
        <f>'Panel 2 - Deflection'!H690</f>
        <v>155.5</v>
      </c>
      <c r="D75" s="153">
        <f>'Panel 3 - Deflection'!H737</f>
        <v>111</v>
      </c>
    </row>
    <row r="76" spans="1:4">
      <c r="A76" s="1">
        <f>'Panel 1 - Deflection'!E849</f>
        <v>8.5648148148148584E-4</v>
      </c>
      <c r="B76" s="153">
        <f>'Panel 1 - Deflection'!H849</f>
        <v>119</v>
      </c>
      <c r="C76" s="153">
        <f>'Panel 2 - Deflection'!H691</f>
        <v>155</v>
      </c>
      <c r="D76" s="153">
        <f>'Panel 3 - Deflection'!H738</f>
        <v>111</v>
      </c>
    </row>
    <row r="77" spans="1:4">
      <c r="A77" s="1">
        <f>'Panel 1 - Deflection'!E850</f>
        <v>8.6805555555558023E-4</v>
      </c>
      <c r="B77" s="153">
        <f>'Panel 1 - Deflection'!H850</f>
        <v>119</v>
      </c>
      <c r="C77" s="153">
        <f>'Panel 2 - Deflection'!H692</f>
        <v>155</v>
      </c>
      <c r="D77" s="153">
        <f>'Panel 3 - Deflection'!H739</f>
        <v>111</v>
      </c>
    </row>
    <row r="78" spans="1:4">
      <c r="A78" s="1">
        <f>'Panel 1 - Deflection'!E851</f>
        <v>8.7962962962967461E-4</v>
      </c>
      <c r="B78" s="153">
        <f>'Panel 1 - Deflection'!H851</f>
        <v>119</v>
      </c>
      <c r="C78" s="153">
        <f>'Panel 2 - Deflection'!H693</f>
        <v>155</v>
      </c>
      <c r="D78" s="153">
        <f>'Panel 3 - Deflection'!H740</f>
        <v>111</v>
      </c>
    </row>
    <row r="79" spans="1:4">
      <c r="A79" s="1">
        <f>'Panel 1 - Deflection'!E852</f>
        <v>8.9120370370371349E-4</v>
      </c>
      <c r="B79" s="153">
        <f>'Panel 1 - Deflection'!H852</f>
        <v>119</v>
      </c>
      <c r="C79" s="153">
        <f>'Panel 2 - Deflection'!H694</f>
        <v>155</v>
      </c>
      <c r="D79" s="153">
        <f>'Panel 3 - Deflection'!H741</f>
        <v>112.5</v>
      </c>
    </row>
    <row r="80" spans="1:4">
      <c r="A80" s="1">
        <f>'Panel 1 - Deflection'!E853</f>
        <v>9.0277777777780788E-4</v>
      </c>
      <c r="B80" s="153">
        <f>'Panel 1 - Deflection'!H853</f>
        <v>118.5</v>
      </c>
      <c r="C80" s="153">
        <f>'Panel 2 - Deflection'!H695</f>
        <v>155</v>
      </c>
      <c r="D80" s="153">
        <f>'Panel 3 - Deflection'!H742</f>
        <v>113</v>
      </c>
    </row>
    <row r="81" spans="1:4">
      <c r="A81" s="1">
        <f>'Panel 1 - Deflection'!E854</f>
        <v>9.1435185185190226E-4</v>
      </c>
      <c r="B81" s="153">
        <f>'Panel 1 - Deflection'!H854</f>
        <v>119</v>
      </c>
      <c r="C81" s="153">
        <f>'Panel 2 - Deflection'!H696</f>
        <v>155</v>
      </c>
      <c r="D81" s="153">
        <f>'Panel 3 - Deflection'!H743</f>
        <v>113</v>
      </c>
    </row>
    <row r="82" spans="1:4">
      <c r="A82" s="1">
        <f>'Panel 1 - Deflection'!E855</f>
        <v>9.2592592592594114E-4</v>
      </c>
      <c r="B82" s="153">
        <f>'Panel 1 - Deflection'!H855</f>
        <v>119</v>
      </c>
      <c r="C82" s="153">
        <f>'Panel 2 - Deflection'!H697</f>
        <v>155.5</v>
      </c>
      <c r="D82" s="153">
        <f>'Panel 3 - Deflection'!H744</f>
        <v>113</v>
      </c>
    </row>
    <row r="83" spans="1:4">
      <c r="A83" s="1">
        <f>'Panel 1 - Deflection'!E856</f>
        <v>9.3750000000003553E-4</v>
      </c>
      <c r="B83" s="153">
        <f>'Panel 1 - Deflection'!H856</f>
        <v>119</v>
      </c>
      <c r="C83" s="153">
        <f>'Panel 2 - Deflection'!H698</f>
        <v>155</v>
      </c>
      <c r="D83" s="153">
        <f>'Panel 3 - Deflection'!H745</f>
        <v>113</v>
      </c>
    </row>
    <row r="84" spans="1:4">
      <c r="A84" s="1">
        <f>'Panel 1 - Deflection'!E857</f>
        <v>9.490740740740744E-4</v>
      </c>
      <c r="B84" s="153">
        <f>'Panel 1 - Deflection'!H857</f>
        <v>119</v>
      </c>
      <c r="C84" s="153">
        <f>'Panel 2 - Deflection'!H699</f>
        <v>155</v>
      </c>
      <c r="D84" s="153">
        <f>'Panel 3 - Deflection'!H746</f>
        <v>113</v>
      </c>
    </row>
    <row r="85" spans="1:4">
      <c r="A85" s="1">
        <f>'Panel 1 - Deflection'!E858</f>
        <v>9.6064814814816879E-4</v>
      </c>
      <c r="B85" s="153">
        <f>'Panel 1 - Deflection'!H858</f>
        <v>119</v>
      </c>
      <c r="C85" s="153">
        <f>'Panel 2 - Deflection'!H700</f>
        <v>155</v>
      </c>
      <c r="D85" s="153">
        <f>'Panel 3 - Deflection'!H747</f>
        <v>113</v>
      </c>
    </row>
    <row r="86" spans="1:4">
      <c r="A86" s="1">
        <f>'Panel 1 - Deflection'!E859</f>
        <v>9.7222222222226318E-4</v>
      </c>
      <c r="B86" s="153">
        <f>'Panel 1 - Deflection'!H859</f>
        <v>119</v>
      </c>
      <c r="C86" s="153">
        <f>'Panel 2 - Deflection'!H701</f>
        <v>155</v>
      </c>
      <c r="D86" s="153">
        <f>'Panel 3 - Deflection'!H748</f>
        <v>113</v>
      </c>
    </row>
    <row r="87" spans="1:4">
      <c r="A87" s="1">
        <f>'Panel 1 - Deflection'!E860</f>
        <v>9.8379629629630205E-4</v>
      </c>
      <c r="B87" s="153">
        <f>'Panel 1 - Deflection'!H860</f>
        <v>119</v>
      </c>
      <c r="C87" s="153">
        <f>'Panel 2 - Deflection'!H702</f>
        <v>155</v>
      </c>
      <c r="D87" s="153">
        <f>'Panel 3 - Deflection'!H749</f>
        <v>113</v>
      </c>
    </row>
    <row r="88" spans="1:4">
      <c r="A88" s="1">
        <f>'Panel 1 - Deflection'!E861</f>
        <v>9.9537037037039644E-4</v>
      </c>
      <c r="B88" s="153">
        <f>'Panel 1 - Deflection'!H861</f>
        <v>119</v>
      </c>
      <c r="C88" s="153">
        <f>'Panel 2 - Deflection'!H703</f>
        <v>155</v>
      </c>
      <c r="D88" s="153">
        <f>'Panel 3 - Deflection'!H750</f>
        <v>113</v>
      </c>
    </row>
    <row r="89" spans="1:4">
      <c r="A89" s="1">
        <f>'Panel 1 - Deflection'!E862</f>
        <v>1.0069444444444908E-3</v>
      </c>
      <c r="B89" s="153">
        <f>'Panel 1 - Deflection'!H862</f>
        <v>119</v>
      </c>
      <c r="C89" s="153">
        <f>'Panel 2 - Deflection'!H704</f>
        <v>155</v>
      </c>
      <c r="D89" s="153">
        <f>'Panel 3 - Deflection'!H751</f>
        <v>113</v>
      </c>
    </row>
    <row r="90" spans="1:4">
      <c r="A90" s="1">
        <f>'Panel 1 - Deflection'!E863</f>
        <v>1.0185185185185297E-3</v>
      </c>
      <c r="B90" s="153">
        <f>'Panel 1 - Deflection'!H863</f>
        <v>119</v>
      </c>
      <c r="C90" s="153">
        <f>'Panel 2 - Deflection'!H705</f>
        <v>155</v>
      </c>
      <c r="D90" s="153">
        <f>'Panel 3 - Deflection'!H752</f>
        <v>113</v>
      </c>
    </row>
    <row r="91" spans="1:4">
      <c r="A91" s="1">
        <f>'Panel 1 - Deflection'!E864</f>
        <v>1.0300925925926241E-3</v>
      </c>
      <c r="B91" s="153">
        <f>'Panel 1 - Deflection'!H864</f>
        <v>119</v>
      </c>
      <c r="C91" s="153">
        <f>'Panel 2 - Deflection'!H706</f>
        <v>155</v>
      </c>
      <c r="D91" s="153">
        <f>'Panel 3 - Deflection'!H753</f>
        <v>113</v>
      </c>
    </row>
    <row r="92" spans="1:4">
      <c r="A92" s="1">
        <f>'Panel 1 - Deflection'!E865</f>
        <v>1.041666666666663E-3</v>
      </c>
      <c r="B92" s="153">
        <f>'Panel 1 - Deflection'!H865</f>
        <v>119</v>
      </c>
      <c r="C92" s="153">
        <f>'Panel 2 - Deflection'!H707</f>
        <v>155</v>
      </c>
      <c r="D92" s="153">
        <f>'Panel 3 - Deflection'!H754</f>
        <v>113</v>
      </c>
    </row>
    <row r="93" spans="1:4">
      <c r="A93" s="1">
        <f>'Panel 1 - Deflection'!E866</f>
        <v>1.0532407407407574E-3</v>
      </c>
      <c r="B93" s="153">
        <f>'Panel 1 - Deflection'!H866</f>
        <v>119</v>
      </c>
      <c r="C93" s="153">
        <f>'Panel 2 - Deflection'!H708</f>
        <v>155</v>
      </c>
      <c r="D93" s="153">
        <f>'Panel 3 - Deflection'!H755</f>
        <v>113</v>
      </c>
    </row>
    <row r="94" spans="1:4">
      <c r="A94" s="1">
        <f>'Panel 1 - Deflection'!E867</f>
        <v>1.0648148148148517E-3</v>
      </c>
      <c r="B94" s="153">
        <f>'Panel 1 - Deflection'!H867</f>
        <v>119</v>
      </c>
      <c r="C94" s="153">
        <f>'Panel 2 - Deflection'!H709</f>
        <v>155</v>
      </c>
      <c r="D94" s="153">
        <f>'Panel 3 - Deflection'!H756</f>
        <v>113</v>
      </c>
    </row>
    <row r="95" spans="1:4">
      <c r="A95" s="1">
        <f>'Panel 1 - Deflection'!E868</f>
        <v>1.0763888888888906E-3</v>
      </c>
      <c r="B95" s="153">
        <f>'Panel 1 - Deflection'!H868</f>
        <v>119</v>
      </c>
      <c r="C95" s="153">
        <f>'Panel 2 - Deflection'!H710</f>
        <v>155</v>
      </c>
      <c r="D95" s="153">
        <f>'Panel 3 - Deflection'!H757</f>
        <v>113</v>
      </c>
    </row>
    <row r="96" spans="1:4">
      <c r="A96" s="1">
        <f>'Panel 1 - Deflection'!E869</f>
        <v>1.087962962962985E-3</v>
      </c>
      <c r="B96" s="153">
        <f>'Panel 1 - Deflection'!H869</f>
        <v>123</v>
      </c>
      <c r="C96" s="153">
        <f>'Panel 2 - Deflection'!H711</f>
        <v>155</v>
      </c>
      <c r="D96" s="153">
        <f>'Panel 3 - Deflection'!H758</f>
        <v>113</v>
      </c>
    </row>
    <row r="97" spans="1:4">
      <c r="A97" s="1">
        <f>'Panel 1 - Deflection'!E870</f>
        <v>1.0995370370370794E-3</v>
      </c>
      <c r="B97" s="153">
        <f>'Panel 1 - Deflection'!H870</f>
        <v>123</v>
      </c>
      <c r="C97" s="153">
        <f>'Panel 2 - Deflection'!H712</f>
        <v>155</v>
      </c>
      <c r="D97" s="153">
        <f>'Panel 3 - Deflection'!H759</f>
        <v>113</v>
      </c>
    </row>
    <row r="98" spans="1:4">
      <c r="A98" s="1">
        <f>'Panel 1 - Deflection'!E871</f>
        <v>1.1111111111111183E-3</v>
      </c>
      <c r="B98" s="153">
        <f>'Panel 1 - Deflection'!H871</f>
        <v>123</v>
      </c>
      <c r="C98" s="153">
        <f>'Panel 2 - Deflection'!H713</f>
        <v>155</v>
      </c>
      <c r="D98" s="153">
        <f>'Panel 3 - Deflection'!H760</f>
        <v>115.5</v>
      </c>
    </row>
    <row r="99" spans="1:4">
      <c r="A99" s="1">
        <f>'Panel 1 - Deflection'!E872</f>
        <v>1.1226851851852127E-3</v>
      </c>
      <c r="B99" s="153">
        <f>'Panel 1 - Deflection'!H872</f>
        <v>123</v>
      </c>
      <c r="C99" s="153">
        <f>'Panel 2 - Deflection'!H714</f>
        <v>155</v>
      </c>
      <c r="D99" s="153">
        <f>'Panel 3 - Deflection'!H761</f>
        <v>115.5</v>
      </c>
    </row>
    <row r="100" spans="1:4">
      <c r="A100" s="1">
        <f>'Panel 1 - Deflection'!E873</f>
        <v>1.134259259259307E-3</v>
      </c>
      <c r="B100" s="153">
        <f>'Panel 1 - Deflection'!H873</f>
        <v>123</v>
      </c>
      <c r="C100" s="153">
        <f>'Panel 2 - Deflection'!H715</f>
        <v>155</v>
      </c>
      <c r="D100" s="153">
        <f>'Panel 3 - Deflection'!H762</f>
        <v>115.5</v>
      </c>
    </row>
    <row r="101" spans="1:4">
      <c r="A101" s="1">
        <f>'Panel 1 - Deflection'!E874</f>
        <v>1.1458333333333459E-3</v>
      </c>
      <c r="B101" s="153">
        <f>'Panel 1 - Deflection'!H874</f>
        <v>123</v>
      </c>
      <c r="C101" s="153">
        <f>'Panel 2 - Deflection'!H716</f>
        <v>155.5</v>
      </c>
      <c r="D101" s="153">
        <f>'Panel 3 - Deflection'!H763</f>
        <v>115.5</v>
      </c>
    </row>
    <row r="102" spans="1:4">
      <c r="A102" s="1">
        <f>'Panel 1 - Deflection'!E875</f>
        <v>1.1574074074074403E-3</v>
      </c>
      <c r="B102" s="153">
        <f>'Panel 1 - Deflection'!H875</f>
        <v>123</v>
      </c>
      <c r="C102" s="153">
        <f>'Panel 2 - Deflection'!H717</f>
        <v>155</v>
      </c>
      <c r="D102" s="153">
        <f>'Panel 3 - Deflection'!H764</f>
        <v>115.5</v>
      </c>
    </row>
    <row r="103" spans="1:4">
      <c r="A103" s="1">
        <f>'Panel 1 - Deflection'!E876</f>
        <v>1.1689814814814792E-3</v>
      </c>
      <c r="B103" s="153">
        <f>'Panel 1 - Deflection'!H876</f>
        <v>123</v>
      </c>
      <c r="C103" s="153">
        <f>'Panel 2 - Deflection'!H718</f>
        <v>155</v>
      </c>
      <c r="D103" s="153">
        <f>'Panel 3 - Deflection'!H765</f>
        <v>116</v>
      </c>
    </row>
    <row r="104" spans="1:4">
      <c r="A104" s="1">
        <f>'Panel 1 - Deflection'!E877</f>
        <v>1.1805555555555736E-3</v>
      </c>
      <c r="B104" s="153">
        <f>'Panel 1 - Deflection'!H877</f>
        <v>123</v>
      </c>
      <c r="C104" s="153">
        <f>'Panel 2 - Deflection'!H719</f>
        <v>155</v>
      </c>
      <c r="D104" s="153">
        <f>'Panel 3 - Deflection'!H766</f>
        <v>115.5</v>
      </c>
    </row>
    <row r="105" spans="1:4">
      <c r="A105" s="1">
        <f>'Panel 1 - Deflection'!E878</f>
        <v>1.192129629629668E-3</v>
      </c>
      <c r="B105" s="153">
        <f>'Panel 1 - Deflection'!H878</f>
        <v>123</v>
      </c>
      <c r="C105" s="153">
        <f>'Panel 2 - Deflection'!H720</f>
        <v>155</v>
      </c>
      <c r="D105" s="153">
        <f>'Panel 3 - Deflection'!H767</f>
        <v>115.5</v>
      </c>
    </row>
    <row r="106" spans="1:4">
      <c r="A106" s="1">
        <f>'Panel 1 - Deflection'!E879</f>
        <v>1.2037037037037068E-3</v>
      </c>
      <c r="B106" s="153">
        <f>'Panel 1 - Deflection'!H879</f>
        <v>123</v>
      </c>
      <c r="C106" s="153">
        <f>'Panel 2 - Deflection'!H721</f>
        <v>155</v>
      </c>
      <c r="D106" s="153">
        <f>'Panel 3 - Deflection'!H768</f>
        <v>115.5</v>
      </c>
    </row>
    <row r="107" spans="1:4">
      <c r="A107" s="1">
        <f>'Panel 1 - Deflection'!E880</f>
        <v>1.2152777777778012E-3</v>
      </c>
      <c r="B107" s="153">
        <f>'Panel 1 - Deflection'!H880</f>
        <v>123</v>
      </c>
      <c r="C107" s="153">
        <f>'Panel 2 - Deflection'!H722</f>
        <v>155</v>
      </c>
      <c r="D107" s="153">
        <f>'Panel 3 - Deflection'!H769</f>
        <v>115.5</v>
      </c>
    </row>
    <row r="108" spans="1:4">
      <c r="A108" s="1">
        <f>'Panel 1 - Deflection'!E881</f>
        <v>1.2268518518518956E-3</v>
      </c>
      <c r="B108" s="153">
        <f>'Panel 1 - Deflection'!H881</f>
        <v>123</v>
      </c>
      <c r="C108" s="153">
        <f>'Panel 2 - Deflection'!H723</f>
        <v>155</v>
      </c>
      <c r="D108" s="153">
        <f>'Panel 3 - Deflection'!H770</f>
        <v>115.5</v>
      </c>
    </row>
    <row r="109" spans="1:4">
      <c r="A109" s="1">
        <f>'Panel 1 - Deflection'!E882</f>
        <v>1.2384259259259345E-3</v>
      </c>
      <c r="B109" s="153">
        <f>'Panel 1 - Deflection'!H882</f>
        <v>123</v>
      </c>
      <c r="C109" s="153">
        <f>'Panel 2 - Deflection'!H724</f>
        <v>155.5</v>
      </c>
      <c r="D109" s="153">
        <f>'Panel 3 - Deflection'!H771</f>
        <v>115.5</v>
      </c>
    </row>
    <row r="110" spans="1:4">
      <c r="A110" s="1">
        <f>'Panel 1 - Deflection'!E883</f>
        <v>1.2500000000000289E-3</v>
      </c>
      <c r="B110" s="153">
        <f>'Panel 1 - Deflection'!H883</f>
        <v>123</v>
      </c>
      <c r="C110" s="153">
        <f>'Panel 2 - Deflection'!H725</f>
        <v>155</v>
      </c>
      <c r="D110" s="153">
        <f>'Panel 3 - Deflection'!H772</f>
        <v>115.5</v>
      </c>
    </row>
    <row r="111" spans="1:4">
      <c r="A111" s="1">
        <f>'Panel 1 - Deflection'!E884</f>
        <v>1.2615740740741233E-3</v>
      </c>
      <c r="B111" s="153">
        <f>'Panel 1 - Deflection'!H884</f>
        <v>123</v>
      </c>
      <c r="C111" s="153">
        <f>'Panel 2 - Deflection'!H726</f>
        <v>155</v>
      </c>
      <c r="D111" s="153">
        <f>'Panel 3 - Deflection'!H773</f>
        <v>115.5</v>
      </c>
    </row>
    <row r="112" spans="1:4">
      <c r="A112" s="1">
        <f>'Panel 1 - Deflection'!E885</f>
        <v>1.2731481481481621E-3</v>
      </c>
      <c r="B112" s="153">
        <f>'Panel 1 - Deflection'!H885</f>
        <v>123</v>
      </c>
      <c r="C112" s="153">
        <f>'Panel 2 - Deflection'!H727</f>
        <v>155</v>
      </c>
      <c r="D112" s="153">
        <f>'Panel 3 - Deflection'!H774</f>
        <v>115.5</v>
      </c>
    </row>
    <row r="113" spans="1:4">
      <c r="A113" s="1">
        <f>'Panel 1 - Deflection'!E886</f>
        <v>1.2847222222222565E-3</v>
      </c>
      <c r="B113" s="153">
        <f>'Panel 1 - Deflection'!H886</f>
        <v>123</v>
      </c>
      <c r="C113" s="153">
        <f>'Panel 2 - Deflection'!H728</f>
        <v>155</v>
      </c>
      <c r="D113" s="153">
        <f>'Panel 3 - Deflection'!H775</f>
        <v>115.5</v>
      </c>
    </row>
    <row r="114" spans="1:4">
      <c r="A114" s="1">
        <f>'Panel 1 - Deflection'!E887</f>
        <v>1.2962962962962954E-3</v>
      </c>
      <c r="B114" s="153">
        <f>'Panel 1 - Deflection'!H887</f>
        <v>123</v>
      </c>
      <c r="C114" s="153">
        <f>'Panel 2 - Deflection'!H729</f>
        <v>155</v>
      </c>
      <c r="D114" s="153">
        <f>'Panel 3 - Deflection'!H776</f>
        <v>115.5</v>
      </c>
    </row>
    <row r="115" spans="1:4">
      <c r="A115" s="1">
        <f>'Panel 1 - Deflection'!E888</f>
        <v>1.3078703703703898E-3</v>
      </c>
      <c r="B115" s="153">
        <f>'Panel 1 - Deflection'!H888</f>
        <v>123</v>
      </c>
      <c r="C115" s="153">
        <f>'Panel 2 - Deflection'!H730</f>
        <v>155</v>
      </c>
      <c r="D115" s="153">
        <f>'Panel 3 - Deflection'!H777</f>
        <v>116</v>
      </c>
    </row>
    <row r="116" spans="1:4">
      <c r="A116" s="1">
        <f>'Panel 1 - Deflection'!E889</f>
        <v>1.3194444444444842E-3</v>
      </c>
      <c r="B116" s="153">
        <f>'Panel 1 - Deflection'!H889</f>
        <v>123</v>
      </c>
      <c r="C116" s="153">
        <f>'Panel 2 - Deflection'!H731</f>
        <v>155</v>
      </c>
      <c r="D116" s="153">
        <f>'Panel 3 - Deflection'!H778</f>
        <v>116</v>
      </c>
    </row>
    <row r="117" spans="1:4">
      <c r="A117" s="1">
        <f>'Panel 1 - Deflection'!E890</f>
        <v>1.331018518518523E-3</v>
      </c>
      <c r="B117" s="153">
        <f>'Panel 1 - Deflection'!H890</f>
        <v>123</v>
      </c>
      <c r="C117" s="153">
        <f>'Panel 2 - Deflection'!H732</f>
        <v>155</v>
      </c>
      <c r="D117" s="153">
        <f>'Panel 3 - Deflection'!H779</f>
        <v>117.5</v>
      </c>
    </row>
    <row r="118" spans="1:4">
      <c r="A118" s="1">
        <f>'Panel 1 - Deflection'!E891</f>
        <v>1.3425925925926174E-3</v>
      </c>
      <c r="B118" s="153">
        <f>'Panel 1 - Deflection'!H891</f>
        <v>123</v>
      </c>
      <c r="C118" s="153">
        <f>'Panel 2 - Deflection'!H733</f>
        <v>155</v>
      </c>
      <c r="D118" s="153">
        <f>'Panel 3 - Deflection'!H780</f>
        <v>118</v>
      </c>
    </row>
    <row r="119" spans="1:4">
      <c r="A119" s="1">
        <f>'Panel 1 - Deflection'!E892</f>
        <v>1.3541666666667118E-3</v>
      </c>
      <c r="B119" s="153">
        <f>'Panel 1 - Deflection'!H892</f>
        <v>123</v>
      </c>
      <c r="C119" s="153">
        <f>'Panel 2 - Deflection'!H734</f>
        <v>155.5</v>
      </c>
      <c r="D119" s="153">
        <f>'Panel 3 - Deflection'!H781</f>
        <v>118</v>
      </c>
    </row>
    <row r="120" spans="1:4">
      <c r="A120" s="1">
        <f>'Panel 1 - Deflection'!E893</f>
        <v>1.3657407407407507E-3</v>
      </c>
      <c r="B120" s="153">
        <f>'Panel 1 - Deflection'!H893</f>
        <v>123</v>
      </c>
      <c r="C120" s="153">
        <f>'Panel 2 - Deflection'!H735</f>
        <v>155</v>
      </c>
      <c r="D120" s="153">
        <f>'Panel 3 - Deflection'!H782</f>
        <v>118</v>
      </c>
    </row>
    <row r="121" spans="1:4">
      <c r="A121" s="1">
        <f>'Panel 1 - Deflection'!E894</f>
        <v>1.3773148148148451E-3</v>
      </c>
      <c r="B121" s="153">
        <f>'Panel 1 - Deflection'!H894</f>
        <v>123</v>
      </c>
      <c r="C121" s="153">
        <f>'Panel 2 - Deflection'!H736</f>
        <v>155</v>
      </c>
      <c r="D121" s="153">
        <f>'Panel 3 - Deflection'!H783</f>
        <v>118</v>
      </c>
    </row>
    <row r="122" spans="1:4">
      <c r="A122" s="1">
        <f>'Panel 1 - Deflection'!E895</f>
        <v>1.3888888888889395E-3</v>
      </c>
      <c r="B122" s="153">
        <f>'Panel 1 - Deflection'!H895</f>
        <v>123</v>
      </c>
      <c r="C122" s="153">
        <f>'Panel 2 - Deflection'!H737</f>
        <v>155.5</v>
      </c>
      <c r="D122" s="153">
        <f>'Panel 3 - Deflection'!H784</f>
        <v>118</v>
      </c>
    </row>
    <row r="123" spans="1:4">
      <c r="A123" s="1">
        <f>'Panel 1 - Deflection'!E896</f>
        <v>1.4004629629629783E-3</v>
      </c>
      <c r="B123" s="153">
        <f>'Panel 1 - Deflection'!H896</f>
        <v>123</v>
      </c>
      <c r="C123" s="153">
        <f>'Panel 2 - Deflection'!H738</f>
        <v>155.5</v>
      </c>
      <c r="D123" s="153">
        <f>'Panel 3 - Deflection'!H785</f>
        <v>118</v>
      </c>
    </row>
    <row r="124" spans="1:4">
      <c r="A124" s="1">
        <f>'Panel 1 - Deflection'!E897</f>
        <v>1.4120370370370727E-3</v>
      </c>
      <c r="B124" s="153">
        <f>'Panel 1 - Deflection'!H897</f>
        <v>123</v>
      </c>
      <c r="C124" s="153">
        <f>'Panel 2 - Deflection'!H739</f>
        <v>155</v>
      </c>
      <c r="D124" s="153">
        <f>'Panel 3 - Deflection'!H786</f>
        <v>118</v>
      </c>
    </row>
    <row r="125" spans="1:4">
      <c r="A125" s="1">
        <f>'Panel 1 - Deflection'!E898</f>
        <v>1.4236111111111116E-3</v>
      </c>
      <c r="B125" s="153">
        <f>'Panel 1 - Deflection'!H898</f>
        <v>123</v>
      </c>
      <c r="C125" s="153">
        <f>'Panel 2 - Deflection'!H740</f>
        <v>155</v>
      </c>
      <c r="D125" s="153">
        <f>'Panel 3 - Deflection'!H787</f>
        <v>118</v>
      </c>
    </row>
    <row r="126" spans="1:4">
      <c r="A126" s="1">
        <f>'Panel 1 - Deflection'!E899</f>
        <v>1.435185185185206E-3</v>
      </c>
      <c r="B126" s="153">
        <f>'Panel 1 - Deflection'!H899</f>
        <v>123</v>
      </c>
      <c r="C126" s="153">
        <f>'Panel 2 - Deflection'!H741</f>
        <v>155</v>
      </c>
      <c r="D126" s="153">
        <f>'Panel 3 - Deflection'!H788</f>
        <v>118</v>
      </c>
    </row>
    <row r="127" spans="1:4">
      <c r="A127" s="1">
        <f>'Panel 1 - Deflection'!E900</f>
        <v>1.4467592592593004E-3</v>
      </c>
      <c r="B127" s="153">
        <f>'Panel 1 - Deflection'!H900</f>
        <v>123</v>
      </c>
      <c r="C127" s="153">
        <f>'Panel 2 - Deflection'!H742</f>
        <v>155</v>
      </c>
      <c r="D127" s="153">
        <f>'Panel 3 - Deflection'!H789</f>
        <v>118</v>
      </c>
    </row>
    <row r="128" spans="1:4">
      <c r="A128" s="1">
        <f>'Panel 1 - Deflection'!E901</f>
        <v>1.4583333333333393E-3</v>
      </c>
      <c r="B128" s="153">
        <f>'Panel 1 - Deflection'!H901</f>
        <v>123</v>
      </c>
      <c r="C128" s="153">
        <f>'Panel 2 - Deflection'!H743</f>
        <v>155</v>
      </c>
      <c r="D128" s="153">
        <f>'Panel 3 - Deflection'!H790</f>
        <v>118</v>
      </c>
    </row>
    <row r="129" spans="1:4">
      <c r="A129" s="1">
        <f>'Panel 1 - Deflection'!E902</f>
        <v>1.4699074074074336E-3</v>
      </c>
      <c r="B129" s="153">
        <f>'Panel 1 - Deflection'!H902</f>
        <v>123</v>
      </c>
      <c r="C129" s="153">
        <f>'Panel 2 - Deflection'!H744</f>
        <v>155</v>
      </c>
      <c r="D129" s="153">
        <f>'Panel 3 - Deflection'!H791</f>
        <v>118</v>
      </c>
    </row>
    <row r="130" spans="1:4">
      <c r="A130" s="1">
        <f>'Panel 1 - Deflection'!E903</f>
        <v>1.5046296296296613E-3</v>
      </c>
      <c r="B130" s="153">
        <f>'Panel 1 - Deflection'!H903</f>
        <v>126</v>
      </c>
      <c r="C130" s="153">
        <f>'Panel 2 - Deflection'!H745</f>
        <v>155</v>
      </c>
      <c r="D130" s="153">
        <f>'Panel 3 - Deflection'!H792</f>
        <v>118</v>
      </c>
    </row>
    <row r="131" spans="1:4">
      <c r="A131" s="1">
        <f>'Panel 1 - Deflection'!E904</f>
        <v>1.5162037037037002E-3</v>
      </c>
      <c r="B131" s="153">
        <f>'Panel 1 - Deflection'!H904</f>
        <v>126.5</v>
      </c>
      <c r="C131" s="153">
        <f>'Panel 2 - Deflection'!H746</f>
        <v>155</v>
      </c>
      <c r="D131" s="153">
        <f>'Panel 3 - Deflection'!H793</f>
        <v>118</v>
      </c>
    </row>
    <row r="132" spans="1:4">
      <c r="A132" s="1">
        <f>'Panel 1 - Deflection'!E905</f>
        <v>1.5277777777777946E-3</v>
      </c>
      <c r="B132" s="153">
        <f>'Panel 1 - Deflection'!H905</f>
        <v>126.5</v>
      </c>
      <c r="C132" s="153">
        <f>'Panel 2 - Deflection'!H747</f>
        <v>155</v>
      </c>
      <c r="D132" s="153">
        <f>'Panel 3 - Deflection'!H794</f>
        <v>118</v>
      </c>
    </row>
    <row r="133" spans="1:4">
      <c r="A133" s="1">
        <f>'Panel 1 - Deflection'!E906</f>
        <v>1.5393518518518889E-3</v>
      </c>
      <c r="B133" s="153">
        <f>'Panel 1 - Deflection'!H906</f>
        <v>126.5</v>
      </c>
      <c r="C133" s="153">
        <f>'Panel 2 - Deflection'!H748</f>
        <v>155.5</v>
      </c>
      <c r="D133" s="153">
        <f>'Panel 3 - Deflection'!H795</f>
        <v>118</v>
      </c>
    </row>
    <row r="134" spans="1:4">
      <c r="A134" s="1">
        <f>'Panel 1 - Deflection'!E907</f>
        <v>1.5509259259259278E-3</v>
      </c>
      <c r="B134" s="153">
        <f>'Panel 1 - Deflection'!H907</f>
        <v>126.5</v>
      </c>
      <c r="C134" s="153">
        <f>'Panel 2 - Deflection'!H749</f>
        <v>155</v>
      </c>
      <c r="D134" s="153">
        <f>'Panel 3 - Deflection'!H796</f>
        <v>118</v>
      </c>
    </row>
    <row r="135" spans="1:4">
      <c r="A135" s="1">
        <f>'Panel 1 - Deflection'!E908</f>
        <v>1.5625000000000222E-3</v>
      </c>
      <c r="B135" s="153">
        <f>'Panel 1 - Deflection'!H908</f>
        <v>126.5</v>
      </c>
      <c r="C135" s="153">
        <f>'Panel 2 - Deflection'!H750</f>
        <v>155.5</v>
      </c>
      <c r="D135" s="153">
        <f>'Panel 3 - Deflection'!H797</f>
        <v>118</v>
      </c>
    </row>
    <row r="136" spans="1:4">
      <c r="A136" s="1">
        <f>'Panel 1 - Deflection'!E909</f>
        <v>1.5740740740741166E-3</v>
      </c>
      <c r="B136" s="153">
        <f>'Panel 1 - Deflection'!H909</f>
        <v>126.5</v>
      </c>
      <c r="C136" s="153">
        <f>'Panel 2 - Deflection'!H751</f>
        <v>155</v>
      </c>
      <c r="D136" s="153">
        <f>'Panel 3 - Deflection'!H798</f>
        <v>118</v>
      </c>
    </row>
    <row r="137" spans="1:4">
      <c r="A137" s="1">
        <f>'Panel 1 - Deflection'!E910</f>
        <v>1.5856481481481555E-3</v>
      </c>
      <c r="B137" s="153">
        <f>'Panel 1 - Deflection'!H910</f>
        <v>126.5</v>
      </c>
      <c r="C137" s="153">
        <f>'Panel 2 - Deflection'!H752</f>
        <v>155</v>
      </c>
      <c r="D137" s="153">
        <f>'Panel 3 - Deflection'!H799</f>
        <v>118</v>
      </c>
    </row>
    <row r="138" spans="1:4">
      <c r="A138" s="1">
        <f>'Panel 1 - Deflection'!E911</f>
        <v>1.5972222222222499E-3</v>
      </c>
      <c r="B138" s="153">
        <f>'Panel 1 - Deflection'!H911</f>
        <v>126.5</v>
      </c>
      <c r="C138" s="153">
        <f>'Panel 2 - Deflection'!H753</f>
        <v>155</v>
      </c>
      <c r="D138" s="153">
        <f>'Panel 3 - Deflection'!H800</f>
        <v>118</v>
      </c>
    </row>
    <row r="139" spans="1:4">
      <c r="A139" s="1">
        <f>'Panel 1 - Deflection'!E912</f>
        <v>1.6087962962963442E-3</v>
      </c>
      <c r="B139" s="153">
        <f>'Panel 1 - Deflection'!H912</f>
        <v>126.5</v>
      </c>
      <c r="C139" s="153">
        <f>'Panel 2 - Deflection'!H754</f>
        <v>155</v>
      </c>
      <c r="D139" s="153">
        <f>'Panel 3 - Deflection'!H801</f>
        <v>118</v>
      </c>
    </row>
    <row r="140" spans="1:4">
      <c r="A140" s="1">
        <f>'Panel 1 - Deflection'!E913</f>
        <v>1.6203703703703831E-3</v>
      </c>
      <c r="B140" s="153">
        <f>'Panel 1 - Deflection'!H913</f>
        <v>126.5</v>
      </c>
      <c r="C140" s="153">
        <f>'Panel 2 - Deflection'!H755</f>
        <v>155</v>
      </c>
      <c r="D140" s="153">
        <f>'Panel 3 - Deflection'!H802</f>
        <v>118</v>
      </c>
    </row>
    <row r="141" spans="1:4">
      <c r="A141" s="1">
        <f>'Panel 1 - Deflection'!E914</f>
        <v>1.6319444444444775E-3</v>
      </c>
      <c r="B141" s="153">
        <f>'Panel 1 - Deflection'!H914</f>
        <v>126.5</v>
      </c>
      <c r="C141" s="153">
        <f>'Panel 2 - Deflection'!H756</f>
        <v>155.5</v>
      </c>
      <c r="D141" s="153">
        <f>'Panel 3 - Deflection'!H803</f>
        <v>121</v>
      </c>
    </row>
    <row r="142" spans="1:4">
      <c r="A142" s="1">
        <f>'Panel 1 - Deflection'!E915</f>
        <v>1.6435185185185164E-3</v>
      </c>
      <c r="B142" s="153">
        <f>'Panel 1 - Deflection'!H915</f>
        <v>126.5</v>
      </c>
      <c r="C142" s="153">
        <f>'Panel 2 - Deflection'!H757</f>
        <v>163.5</v>
      </c>
      <c r="D142" s="153">
        <f>'Panel 3 - Deflection'!H804</f>
        <v>121</v>
      </c>
    </row>
    <row r="143" spans="1:4">
      <c r="A143" s="1">
        <f>'Panel 1 - Deflection'!E916</f>
        <v>1.6550925925926108E-3</v>
      </c>
      <c r="B143" s="153">
        <f>'Panel 1 - Deflection'!H916</f>
        <v>126.5</v>
      </c>
      <c r="C143" s="153">
        <f>'Panel 2 - Deflection'!H758</f>
        <v>163.5</v>
      </c>
      <c r="D143" s="153">
        <f>'Panel 3 - Deflection'!H805</f>
        <v>121</v>
      </c>
    </row>
    <row r="144" spans="1:4">
      <c r="A144" s="1">
        <f>'Panel 1 - Deflection'!E917</f>
        <v>1.6666666666667052E-3</v>
      </c>
      <c r="B144" s="153">
        <f>'Panel 1 - Deflection'!H917</f>
        <v>126.5</v>
      </c>
      <c r="C144" s="153">
        <f>'Panel 2 - Deflection'!H759</f>
        <v>163.5</v>
      </c>
      <c r="D144" s="153">
        <f>'Panel 3 - Deflection'!H806</f>
        <v>121</v>
      </c>
    </row>
    <row r="145" spans="1:4">
      <c r="A145" s="1">
        <f>'Panel 1 - Deflection'!E918</f>
        <v>1.6898148148148384E-3</v>
      </c>
      <c r="B145" s="153">
        <f>'Panel 1 - Deflection'!H918</f>
        <v>126.5</v>
      </c>
      <c r="C145" s="153">
        <f>'Panel 2 - Deflection'!H760</f>
        <v>163.5</v>
      </c>
      <c r="D145" s="153">
        <f>'Panel 3 - Deflection'!H807</f>
        <v>121</v>
      </c>
    </row>
    <row r="146" spans="1:4">
      <c r="A146" s="1">
        <f>'Panel 1 - Deflection'!E919</f>
        <v>1.7013888888889328E-3</v>
      </c>
      <c r="B146" s="153">
        <f>'Panel 1 - Deflection'!H919</f>
        <v>126.5</v>
      </c>
      <c r="C146" s="153">
        <f>'Panel 2 - Deflection'!H761</f>
        <v>163.5</v>
      </c>
      <c r="D146" s="153">
        <f>'Panel 3 - Deflection'!H808</f>
        <v>121</v>
      </c>
    </row>
    <row r="147" spans="1:4">
      <c r="A147" s="1">
        <f>'Panel 1 - Deflection'!E920</f>
        <v>1.7129629629629717E-3</v>
      </c>
      <c r="B147" s="153">
        <f>'Panel 1 - Deflection'!H920</f>
        <v>126.5</v>
      </c>
      <c r="C147" s="153">
        <f>'Panel 2 - Deflection'!H762</f>
        <v>163.5</v>
      </c>
      <c r="D147" s="153">
        <f>'Panel 3 - Deflection'!H809</f>
        <v>121</v>
      </c>
    </row>
    <row r="148" spans="1:4">
      <c r="A148" s="1">
        <f>'Panel 1 - Deflection'!E921</f>
        <v>1.7245370370370661E-3</v>
      </c>
      <c r="B148" s="153">
        <f>'Panel 1 - Deflection'!H921</f>
        <v>126.5</v>
      </c>
      <c r="C148" s="153">
        <f>'Panel 2 - Deflection'!H763</f>
        <v>163.5</v>
      </c>
      <c r="D148" s="153">
        <f>'Panel 3 - Deflection'!H810</f>
        <v>121</v>
      </c>
    </row>
    <row r="149" spans="1:4">
      <c r="A149" s="1">
        <f>'Panel 1 - Deflection'!E922</f>
        <v>1.7361111111111605E-3</v>
      </c>
      <c r="B149" s="153">
        <f>'Panel 1 - Deflection'!H922</f>
        <v>126.5</v>
      </c>
      <c r="C149" s="153">
        <f>'Panel 2 - Deflection'!H764</f>
        <v>163.5</v>
      </c>
      <c r="D149" s="153">
        <f>'Panel 3 - Deflection'!H811</f>
        <v>121</v>
      </c>
    </row>
    <row r="150" spans="1:4">
      <c r="A150" s="1">
        <f>'Panel 1 - Deflection'!E923</f>
        <v>1.7476851851851993E-3</v>
      </c>
      <c r="B150" s="153">
        <f>'Panel 1 - Deflection'!H923</f>
        <v>126.5</v>
      </c>
      <c r="C150" s="153">
        <f>'Panel 2 - Deflection'!H765</f>
        <v>163.5</v>
      </c>
      <c r="D150" s="153">
        <f>'Panel 3 - Deflection'!H812</f>
        <v>121</v>
      </c>
    </row>
    <row r="151" spans="1:4">
      <c r="A151" s="1">
        <f>'Panel 1 - Deflection'!E924</f>
        <v>1.7592592592592937E-3</v>
      </c>
      <c r="B151" s="153">
        <f>'Panel 1 - Deflection'!H924</f>
        <v>126.5</v>
      </c>
      <c r="C151" s="153">
        <f>'Panel 2 - Deflection'!H766</f>
        <v>163.5</v>
      </c>
      <c r="D151" s="153">
        <f>'Panel 3 - Deflection'!H813</f>
        <v>121</v>
      </c>
    </row>
    <row r="152" spans="1:4">
      <c r="A152" s="1">
        <f>'Panel 1 - Deflection'!E925</f>
        <v>1.7708333333333326E-3</v>
      </c>
      <c r="B152" s="153">
        <f>'Panel 1 - Deflection'!H925</f>
        <v>126.5</v>
      </c>
      <c r="C152" s="153">
        <f>'Panel 2 - Deflection'!H767</f>
        <v>164</v>
      </c>
      <c r="D152" s="153">
        <f>'Panel 3 - Deflection'!H814</f>
        <v>121</v>
      </c>
    </row>
    <row r="153" spans="1:4">
      <c r="A153" s="1">
        <f>'Panel 1 - Deflection'!E926</f>
        <v>1.782407407407427E-3</v>
      </c>
      <c r="B153" s="153">
        <f>'Panel 1 - Deflection'!H926</f>
        <v>126.5</v>
      </c>
      <c r="C153" s="153">
        <f>'Panel 2 - Deflection'!H768</f>
        <v>163.5</v>
      </c>
      <c r="D153" s="153">
        <f>'Panel 3 - Deflection'!H815</f>
        <v>121</v>
      </c>
    </row>
    <row r="154" spans="1:4">
      <c r="A154" s="1">
        <f>'Panel 1 - Deflection'!E927</f>
        <v>1.7939814814815214E-3</v>
      </c>
      <c r="B154" s="153">
        <f>'Panel 1 - Deflection'!H927</f>
        <v>126.5</v>
      </c>
      <c r="C154" s="153">
        <f>'Panel 2 - Deflection'!H769</f>
        <v>163.5</v>
      </c>
      <c r="D154" s="153">
        <f>'Panel 3 - Deflection'!H816</f>
        <v>121</v>
      </c>
    </row>
    <row r="155" spans="1:4">
      <c r="A155" s="1">
        <f>'Panel 1 - Deflection'!E928</f>
        <v>1.8055555555555602E-3</v>
      </c>
      <c r="B155" s="153">
        <f>'Panel 1 - Deflection'!H928</f>
        <v>126.5</v>
      </c>
      <c r="C155" s="153">
        <f>'Panel 2 - Deflection'!H770</f>
        <v>163.5</v>
      </c>
      <c r="D155" s="153">
        <f>'Panel 3 - Deflection'!H817</f>
        <v>121</v>
      </c>
    </row>
    <row r="156" spans="1:4">
      <c r="A156" s="1">
        <f>'Panel 1 - Deflection'!E929</f>
        <v>1.8171296296296546E-3</v>
      </c>
      <c r="B156" s="153">
        <f>'Panel 1 - Deflection'!H929</f>
        <v>126.5</v>
      </c>
      <c r="C156" s="153">
        <f>'Panel 2 - Deflection'!H771</f>
        <v>164</v>
      </c>
      <c r="D156" s="153">
        <f>'Panel 3 - Deflection'!H818</f>
        <v>121</v>
      </c>
    </row>
    <row r="157" spans="1:4">
      <c r="A157" s="1">
        <f>'Panel 1 - Deflection'!E930</f>
        <v>1.828703703703749E-3</v>
      </c>
      <c r="B157" s="153">
        <f>'Panel 1 - Deflection'!H930</f>
        <v>126.5</v>
      </c>
      <c r="C157" s="153">
        <f>'Panel 2 - Deflection'!H772</f>
        <v>163.5</v>
      </c>
      <c r="D157" s="153">
        <f>'Panel 3 - Deflection'!H819</f>
        <v>121</v>
      </c>
    </row>
    <row r="158" spans="1:4">
      <c r="A158" s="1">
        <f>'Panel 1 - Deflection'!E931</f>
        <v>1.8402777777777879E-3</v>
      </c>
      <c r="B158" s="153">
        <f>'Panel 1 - Deflection'!H931</f>
        <v>126.5</v>
      </c>
      <c r="C158" s="153">
        <f>'Panel 2 - Deflection'!H773</f>
        <v>163.5</v>
      </c>
      <c r="D158" s="153">
        <f>'Panel 3 - Deflection'!H820</f>
        <v>121</v>
      </c>
    </row>
    <row r="159" spans="1:4">
      <c r="A159" s="1">
        <f>'Panel 1 - Deflection'!E932</f>
        <v>1.8518518518518823E-3</v>
      </c>
      <c r="B159" s="153">
        <f>'Panel 1 - Deflection'!H932</f>
        <v>126.5</v>
      </c>
      <c r="C159" s="153">
        <f>'Panel 2 - Deflection'!H774</f>
        <v>164</v>
      </c>
      <c r="D159" s="153">
        <f>'Panel 3 - Deflection'!H821</f>
        <v>121</v>
      </c>
    </row>
    <row r="160" spans="1:4">
      <c r="A160" s="1">
        <f>'Panel 1 - Deflection'!E933</f>
        <v>1.8634259259259767E-3</v>
      </c>
      <c r="B160" s="153">
        <f>'Panel 1 - Deflection'!H933</f>
        <v>126.5</v>
      </c>
      <c r="C160" s="153">
        <f>'Panel 2 - Deflection'!H775</f>
        <v>164.5</v>
      </c>
      <c r="D160" s="153">
        <f>'Panel 3 - Deflection'!H822</f>
        <v>121</v>
      </c>
    </row>
    <row r="161" spans="1:4">
      <c r="A161" s="1">
        <f>'Panel 1 - Deflection'!E934</f>
        <v>1.8750000000000155E-3</v>
      </c>
      <c r="B161" s="153">
        <f>'Panel 1 - Deflection'!H934</f>
        <v>126.5</v>
      </c>
      <c r="C161" s="153">
        <f>'Panel 2 - Deflection'!H776</f>
        <v>163.5</v>
      </c>
      <c r="D161" s="153">
        <f>'Panel 3 - Deflection'!H823</f>
        <v>121</v>
      </c>
    </row>
    <row r="162" spans="1:4">
      <c r="A162" s="1">
        <f>'Panel 1 - Deflection'!E935</f>
        <v>1.8865740740741099E-3</v>
      </c>
      <c r="B162" s="153">
        <f>'Panel 1 - Deflection'!H935</f>
        <v>126.5</v>
      </c>
      <c r="C162" s="153">
        <f>'Panel 2 - Deflection'!H777</f>
        <v>164</v>
      </c>
      <c r="D162" s="153">
        <f>'Panel 3 - Deflection'!H824</f>
        <v>121</v>
      </c>
    </row>
    <row r="163" spans="1:4">
      <c r="A163" s="1">
        <f>'Panel 1 - Deflection'!E936</f>
        <v>1.8981481481481488E-3</v>
      </c>
      <c r="B163" s="153">
        <f>'Panel 1 - Deflection'!H936</f>
        <v>126.5</v>
      </c>
      <c r="C163" s="153">
        <f>'Panel 2 - Deflection'!H778</f>
        <v>163.5</v>
      </c>
      <c r="D163" s="153">
        <f>'Panel 3 - Deflection'!H825</f>
        <v>121</v>
      </c>
    </row>
    <row r="164" spans="1:4">
      <c r="A164" s="1">
        <f>'Panel 1 - Deflection'!E937</f>
        <v>1.9097222222222432E-3</v>
      </c>
      <c r="B164" s="153">
        <f>'Panel 1 - Deflection'!H937</f>
        <v>127</v>
      </c>
      <c r="C164" s="153">
        <f>'Panel 2 - Deflection'!H779</f>
        <v>164</v>
      </c>
      <c r="D164" s="153">
        <f>'Panel 3 - Deflection'!H826</f>
        <v>121</v>
      </c>
    </row>
    <row r="165" spans="1:4">
      <c r="A165" s="1">
        <f>'Panel 1 - Deflection'!E938</f>
        <v>1.9212962962963376E-3</v>
      </c>
      <c r="B165" s="153">
        <f>'Panel 1 - Deflection'!H938</f>
        <v>130.5</v>
      </c>
      <c r="C165" s="153">
        <f>'Panel 2 - Deflection'!H780</f>
        <v>164</v>
      </c>
      <c r="D165" s="153">
        <f>'Panel 3 - Deflection'!H827</f>
        <v>121</v>
      </c>
    </row>
    <row r="166" spans="1:4">
      <c r="A166" s="1">
        <f>'Panel 1 - Deflection'!E939</f>
        <v>1.9328703703703765E-3</v>
      </c>
      <c r="B166" s="153">
        <f>'Panel 1 - Deflection'!H939</f>
        <v>130.5</v>
      </c>
      <c r="C166" s="153">
        <f>'Panel 2 - Deflection'!H781</f>
        <v>164.5</v>
      </c>
      <c r="D166" s="153">
        <f>'Panel 3 - Deflection'!H828</f>
        <v>121</v>
      </c>
    </row>
    <row r="167" spans="1:4">
      <c r="A167" s="1">
        <f>'Panel 1 - Deflection'!E940</f>
        <v>1.9444444444444708E-3</v>
      </c>
      <c r="B167" s="153">
        <f>'Panel 1 - Deflection'!H940</f>
        <v>130.5</v>
      </c>
      <c r="C167" s="153">
        <f>'Panel 2 - Deflection'!H782</f>
        <v>164</v>
      </c>
      <c r="D167" s="153">
        <f>'Panel 3 - Deflection'!H829</f>
        <v>121</v>
      </c>
    </row>
    <row r="168" spans="1:4">
      <c r="A168" s="1">
        <f>'Panel 1 - Deflection'!E941</f>
        <v>1.9560185185185652E-3</v>
      </c>
      <c r="B168" s="153">
        <f>'Panel 1 - Deflection'!H941</f>
        <v>130.5</v>
      </c>
      <c r="C168" s="153">
        <f>'Panel 2 - Deflection'!H783</f>
        <v>164.5</v>
      </c>
      <c r="D168" s="153">
        <f>'Panel 3 - Deflection'!H830</f>
        <v>121</v>
      </c>
    </row>
    <row r="169" spans="1:4">
      <c r="A169" s="1">
        <f>'Panel 1 - Deflection'!E942</f>
        <v>1.9675925925926041E-3</v>
      </c>
      <c r="B169" s="153">
        <f>'Panel 1 - Deflection'!H942</f>
        <v>130.5</v>
      </c>
      <c r="C169" s="153">
        <f>'Panel 2 - Deflection'!H784</f>
        <v>164.5</v>
      </c>
      <c r="D169" s="153">
        <f>'Panel 3 - Deflection'!H831</f>
        <v>121</v>
      </c>
    </row>
    <row r="170" spans="1:4">
      <c r="A170" s="1">
        <f>'Panel 1 - Deflection'!E943</f>
        <v>1.9791666666666985E-3</v>
      </c>
      <c r="B170" s="153">
        <f>'Panel 1 - Deflection'!H943</f>
        <v>130.5</v>
      </c>
      <c r="C170" s="153">
        <f>'Panel 2 - Deflection'!H785</f>
        <v>164.5</v>
      </c>
      <c r="D170" s="153">
        <f>'Panel 3 - Deflection'!H832</f>
        <v>121</v>
      </c>
    </row>
    <row r="171" spans="1:4">
      <c r="A171" s="1">
        <f>'Panel 1 - Deflection'!E944</f>
        <v>1.9907407407407374E-3</v>
      </c>
      <c r="B171" s="153">
        <f>'Panel 1 - Deflection'!H944</f>
        <v>130.5</v>
      </c>
      <c r="C171" s="153">
        <f>'Panel 2 - Deflection'!H786</f>
        <v>164.5</v>
      </c>
      <c r="D171" s="153">
        <f>'Panel 3 - Deflection'!H833</f>
        <v>124</v>
      </c>
    </row>
    <row r="172" spans="1:4">
      <c r="A172" s="1">
        <f>'Panel 1 - Deflection'!E945</f>
        <v>2.0023148148148318E-3</v>
      </c>
      <c r="B172" s="153">
        <f>'Panel 1 - Deflection'!H945</f>
        <v>130.5</v>
      </c>
      <c r="C172" s="153">
        <f>'Panel 2 - Deflection'!H787</f>
        <v>164.5</v>
      </c>
      <c r="D172" s="153">
        <f>'Panel 3 - Deflection'!H834</f>
        <v>124</v>
      </c>
    </row>
    <row r="173" spans="1:4">
      <c r="A173" s="1">
        <f>'Panel 1 - Deflection'!E946</f>
        <v>2.0138888888889261E-3</v>
      </c>
      <c r="B173" s="153">
        <f>'Panel 1 - Deflection'!H946</f>
        <v>130.5</v>
      </c>
      <c r="C173" s="153">
        <f>'Panel 2 - Deflection'!H788</f>
        <v>164.5</v>
      </c>
      <c r="D173" s="153">
        <f>'Panel 3 - Deflection'!H835</f>
        <v>124</v>
      </c>
    </row>
    <row r="174" spans="1:4">
      <c r="A174" s="1">
        <f>'Panel 1 - Deflection'!E947</f>
        <v>2.025462962962965E-3</v>
      </c>
      <c r="B174" s="153">
        <f>'Panel 1 - Deflection'!H947</f>
        <v>130.5</v>
      </c>
      <c r="C174" s="153">
        <f>'Panel 2 - Deflection'!H789</f>
        <v>164</v>
      </c>
      <c r="D174" s="153">
        <f>'Panel 3 - Deflection'!H836</f>
        <v>124</v>
      </c>
    </row>
    <row r="175" spans="1:4">
      <c r="A175" s="1">
        <f>'Panel 1 - Deflection'!E948</f>
        <v>2.0370370370370594E-3</v>
      </c>
      <c r="B175" s="153">
        <f>'Panel 1 - Deflection'!H948</f>
        <v>130.5</v>
      </c>
      <c r="C175" s="153">
        <f>'Panel 2 - Deflection'!H790</f>
        <v>164.5</v>
      </c>
      <c r="D175" s="153">
        <f>'Panel 3 - Deflection'!H837</f>
        <v>124</v>
      </c>
    </row>
    <row r="176" spans="1:4">
      <c r="A176" s="1">
        <f>'Panel 1 - Deflection'!E949</f>
        <v>2.0486111111111538E-3</v>
      </c>
      <c r="B176" s="153">
        <f>'Panel 1 - Deflection'!H949</f>
        <v>130.5</v>
      </c>
      <c r="C176" s="153">
        <f>'Panel 2 - Deflection'!H791</f>
        <v>164</v>
      </c>
      <c r="D176" s="153">
        <f>'Panel 3 - Deflection'!H838</f>
        <v>124</v>
      </c>
    </row>
    <row r="177" spans="1:4">
      <c r="A177" s="1">
        <f>'Panel 1 - Deflection'!E950</f>
        <v>2.0601851851851927E-3</v>
      </c>
      <c r="B177" s="153">
        <f>'Panel 1 - Deflection'!H950</f>
        <v>130.5</v>
      </c>
      <c r="C177" s="153">
        <f>'Panel 2 - Deflection'!H792</f>
        <v>164</v>
      </c>
      <c r="D177" s="153">
        <f>'Panel 3 - Deflection'!H839</f>
        <v>124</v>
      </c>
    </row>
    <row r="178" spans="1:4">
      <c r="A178" s="1">
        <f>'Panel 1 - Deflection'!E951</f>
        <v>2.0717592592592871E-3</v>
      </c>
      <c r="B178" s="153">
        <f>'Panel 1 - Deflection'!H951</f>
        <v>130.5</v>
      </c>
      <c r="C178" s="153">
        <f>'Panel 2 - Deflection'!H793</f>
        <v>164</v>
      </c>
      <c r="D178" s="153">
        <f>'Panel 3 - Deflection'!H840</f>
        <v>124</v>
      </c>
    </row>
    <row r="179" spans="1:4">
      <c r="A179" s="1">
        <f>'Panel 1 - Deflection'!E952</f>
        <v>2.0833333333333814E-3</v>
      </c>
      <c r="B179" s="153">
        <f>'Panel 1 - Deflection'!H952</f>
        <v>130.5</v>
      </c>
      <c r="C179" s="153">
        <f>'Panel 2 - Deflection'!H794</f>
        <v>164</v>
      </c>
      <c r="D179" s="153">
        <f>'Panel 3 - Deflection'!H841</f>
        <v>124</v>
      </c>
    </row>
    <row r="180" spans="1:4">
      <c r="A180" s="1">
        <f>'Panel 1 - Deflection'!E953</f>
        <v>2.0949074074074203E-3</v>
      </c>
      <c r="B180" s="153">
        <f>'Panel 1 - Deflection'!H953</f>
        <v>130.5</v>
      </c>
      <c r="C180" s="153">
        <f>'Panel 2 - Deflection'!H795</f>
        <v>164</v>
      </c>
      <c r="D180" s="153">
        <f>'Panel 3 - Deflection'!H842</f>
        <v>124</v>
      </c>
    </row>
    <row r="181" spans="1:4">
      <c r="A181" s="1">
        <f>'Panel 1 - Deflection'!E954</f>
        <v>2.1064814814815147E-3</v>
      </c>
      <c r="B181" s="153">
        <f>'Panel 1 - Deflection'!H954</f>
        <v>130.5</v>
      </c>
      <c r="C181" s="153">
        <f>'Panel 2 - Deflection'!H796</f>
        <v>164</v>
      </c>
      <c r="D181" s="153">
        <f>'Panel 3 - Deflection'!H843</f>
        <v>124</v>
      </c>
    </row>
    <row r="182" spans="1:4">
      <c r="A182" s="1">
        <f>'Panel 1 - Deflection'!E955</f>
        <v>2.1180555555555536E-3</v>
      </c>
      <c r="B182" s="153">
        <f>'Panel 1 - Deflection'!H955</f>
        <v>130.5</v>
      </c>
      <c r="C182" s="153">
        <f>'Panel 2 - Deflection'!H797</f>
        <v>164</v>
      </c>
      <c r="D182" s="153">
        <f>'Panel 3 - Deflection'!H844</f>
        <v>124</v>
      </c>
    </row>
    <row r="183" spans="1:4">
      <c r="A183" s="1">
        <f>'Panel 1 - Deflection'!E956</f>
        <v>2.129629629629648E-3</v>
      </c>
      <c r="B183" s="153">
        <f>'Panel 1 - Deflection'!H956</f>
        <v>130.5</v>
      </c>
      <c r="C183" s="153">
        <f>'Panel 2 - Deflection'!H798</f>
        <v>164</v>
      </c>
      <c r="D183" s="153">
        <f>'Panel 3 - Deflection'!H845</f>
        <v>124</v>
      </c>
    </row>
    <row r="184" spans="1:4">
      <c r="A184" s="1">
        <f>'Panel 1 - Deflection'!E957</f>
        <v>2.1412037037037424E-3</v>
      </c>
      <c r="B184" s="153">
        <f>'Panel 1 - Deflection'!H957</f>
        <v>130.5</v>
      </c>
      <c r="C184" s="153">
        <f>'Panel 2 - Deflection'!H799</f>
        <v>164</v>
      </c>
      <c r="D184" s="153">
        <f>'Panel 3 - Deflection'!H846</f>
        <v>124</v>
      </c>
    </row>
    <row r="185" spans="1:4">
      <c r="A185" s="1">
        <f>'Panel 1 - Deflection'!E958</f>
        <v>2.1527777777777812E-3</v>
      </c>
      <c r="B185" s="153">
        <f>'Panel 1 - Deflection'!H958</f>
        <v>130.5</v>
      </c>
      <c r="C185" s="153">
        <f>'Panel 2 - Deflection'!H800</f>
        <v>164</v>
      </c>
      <c r="D185" s="153">
        <f>'Panel 3 - Deflection'!H847</f>
        <v>124</v>
      </c>
    </row>
    <row r="186" spans="1:4">
      <c r="A186" s="1">
        <f>'Panel 1 - Deflection'!E959</f>
        <v>2.1643518518518756E-3</v>
      </c>
      <c r="B186" s="153">
        <f>'Panel 1 - Deflection'!H959</f>
        <v>130.5</v>
      </c>
      <c r="C186" s="153">
        <f>'Panel 2 - Deflection'!H801</f>
        <v>164</v>
      </c>
      <c r="D186" s="153">
        <f>'Panel 3 - Deflection'!H848</f>
        <v>124</v>
      </c>
    </row>
    <row r="187" spans="1:4">
      <c r="A187" s="1">
        <f>'Panel 1 - Deflection'!E960</f>
        <v>2.17592592592597E-3</v>
      </c>
      <c r="B187" s="153">
        <f>'Panel 1 - Deflection'!H960</f>
        <v>130.5</v>
      </c>
      <c r="C187" s="153">
        <f>'Panel 2 - Deflection'!H802</f>
        <v>164</v>
      </c>
      <c r="D187" s="153">
        <f>'Panel 3 - Deflection'!H849</f>
        <v>124</v>
      </c>
    </row>
    <row r="188" spans="1:4">
      <c r="A188" s="1">
        <f>'Panel 1 - Deflection'!E961</f>
        <v>2.1875000000000089E-3</v>
      </c>
      <c r="B188" s="153">
        <f>'Panel 1 - Deflection'!H961</f>
        <v>130.5</v>
      </c>
      <c r="C188" s="153">
        <f>'Panel 2 - Deflection'!H803</f>
        <v>164</v>
      </c>
      <c r="D188" s="153">
        <f>'Panel 3 - Deflection'!H850</f>
        <v>124</v>
      </c>
    </row>
    <row r="189" spans="1:4">
      <c r="A189" s="1">
        <f>'Panel 1 - Deflection'!E962</f>
        <v>2.1990740740741033E-3</v>
      </c>
      <c r="B189" s="153">
        <f>'Panel 1 - Deflection'!H962</f>
        <v>130.5</v>
      </c>
      <c r="C189" s="153">
        <f>'Panel 2 - Deflection'!H804</f>
        <v>164</v>
      </c>
      <c r="D189" s="153">
        <f>'Panel 3 - Deflection'!H851</f>
        <v>124</v>
      </c>
    </row>
    <row r="190" spans="1:4">
      <c r="A190" s="1">
        <f>'Panel 1 - Deflection'!E963</f>
        <v>2.2106481481481977E-3</v>
      </c>
      <c r="B190" s="153">
        <f>'Panel 1 - Deflection'!H963</f>
        <v>130.5</v>
      </c>
      <c r="C190" s="153">
        <f>'Panel 2 - Deflection'!H805</f>
        <v>164</v>
      </c>
      <c r="D190" s="153">
        <f>'Panel 3 - Deflection'!H852</f>
        <v>124</v>
      </c>
    </row>
    <row r="191" spans="1:4">
      <c r="A191" s="1">
        <f>'Panel 1 - Deflection'!E964</f>
        <v>2.2222222222222365E-3</v>
      </c>
      <c r="B191" s="153">
        <f>'Panel 1 - Deflection'!H964</f>
        <v>130.5</v>
      </c>
      <c r="C191" s="153">
        <f>'Panel 2 - Deflection'!H806</f>
        <v>164</v>
      </c>
      <c r="D191" s="153">
        <f>'Panel 3 - Deflection'!H853</f>
        <v>124</v>
      </c>
    </row>
    <row r="192" spans="1:4">
      <c r="A192" s="1">
        <f>'Panel 1 - Deflection'!E965</f>
        <v>2.2337962962963309E-3</v>
      </c>
      <c r="B192" s="153">
        <f>'Panel 1 - Deflection'!H965</f>
        <v>130.5</v>
      </c>
      <c r="C192" s="153">
        <f>'Panel 2 - Deflection'!H807</f>
        <v>164</v>
      </c>
      <c r="D192" s="153">
        <f>'Panel 3 - Deflection'!H854</f>
        <v>124</v>
      </c>
    </row>
    <row r="193" spans="1:4">
      <c r="A193" s="1">
        <f>'Panel 1 - Deflection'!E966</f>
        <v>2.2453703703703698E-3</v>
      </c>
      <c r="B193" s="153">
        <f>'Panel 1 - Deflection'!H966</f>
        <v>130.5</v>
      </c>
      <c r="C193" s="153">
        <f>'Panel 2 - Deflection'!H808</f>
        <v>164</v>
      </c>
      <c r="D193" s="153">
        <f>'Panel 3 - Deflection'!H855</f>
        <v>124</v>
      </c>
    </row>
    <row r="194" spans="1:4">
      <c r="A194" s="1">
        <f>'Panel 1 - Deflection'!E967</f>
        <v>2.2569444444444642E-3</v>
      </c>
      <c r="B194" s="153">
        <f>'Panel 1 - Deflection'!H967</f>
        <v>130.5</v>
      </c>
      <c r="C194" s="153">
        <f>'Panel 2 - Deflection'!H809</f>
        <v>164</v>
      </c>
      <c r="D194" s="153">
        <f>'Panel 3 - Deflection'!H856</f>
        <v>124</v>
      </c>
    </row>
    <row r="195" spans="1:4">
      <c r="A195" s="1">
        <f>'Panel 1 - Deflection'!E968</f>
        <v>2.2685185185185586E-3</v>
      </c>
      <c r="B195" s="153">
        <f>'Panel 1 - Deflection'!H968</f>
        <v>130.5</v>
      </c>
      <c r="C195" s="153">
        <f>'Panel 2 - Deflection'!H810</f>
        <v>164</v>
      </c>
      <c r="D195" s="153">
        <f>'Panel 3 - Deflection'!H857</f>
        <v>124</v>
      </c>
    </row>
    <row r="196" spans="1:4">
      <c r="A196" s="1">
        <f>'Panel 1 - Deflection'!E969</f>
        <v>2.2800925925925974E-3</v>
      </c>
      <c r="B196" s="153">
        <f>'Panel 1 - Deflection'!H969</f>
        <v>130.5</v>
      </c>
      <c r="C196" s="153">
        <f>'Panel 2 - Deflection'!H811</f>
        <v>164</v>
      </c>
      <c r="D196" s="153">
        <f>'Panel 3 - Deflection'!H858</f>
        <v>126.5</v>
      </c>
    </row>
    <row r="197" spans="1:4">
      <c r="A197" s="1">
        <f>'Panel 1 - Deflection'!E970</f>
        <v>2.2916666666666918E-3</v>
      </c>
      <c r="B197" s="153">
        <f>'Panel 1 - Deflection'!H970</f>
        <v>130.5</v>
      </c>
      <c r="C197" s="153">
        <f>'Panel 2 - Deflection'!H812</f>
        <v>164</v>
      </c>
      <c r="D197" s="153">
        <f>'Panel 3 - Deflection'!H859</f>
        <v>126.5</v>
      </c>
    </row>
    <row r="198" spans="1:4">
      <c r="A198" s="1">
        <f>'Panel 1 - Deflection'!E971</f>
        <v>2.3032407407407862E-3</v>
      </c>
      <c r="B198" s="153">
        <f>'Panel 1 - Deflection'!H971</f>
        <v>130.5</v>
      </c>
      <c r="C198" s="153">
        <f>'Panel 2 - Deflection'!H813</f>
        <v>164</v>
      </c>
      <c r="D198" s="153">
        <f>'Panel 3 - Deflection'!H860</f>
        <v>126.5</v>
      </c>
    </row>
    <row r="199" spans="1:4">
      <c r="A199" s="1">
        <f>'Panel 1 - Deflection'!E972</f>
        <v>2.3148148148148251E-3</v>
      </c>
      <c r="B199" s="153">
        <f>'Panel 1 - Deflection'!H972</f>
        <v>130.5</v>
      </c>
      <c r="C199" s="153">
        <f>'Panel 2 - Deflection'!H814</f>
        <v>164</v>
      </c>
      <c r="D199" s="153">
        <f>'Panel 3 - Deflection'!H861</f>
        <v>126.5</v>
      </c>
    </row>
    <row r="200" spans="1:4">
      <c r="A200" s="1">
        <f>'Panel 1 - Deflection'!E973</f>
        <v>2.3263888888889195E-3</v>
      </c>
      <c r="B200" s="153">
        <f>'Panel 1 - Deflection'!H973</f>
        <v>130.5</v>
      </c>
      <c r="C200" s="153">
        <f>'Panel 2 - Deflection'!H815</f>
        <v>164</v>
      </c>
      <c r="D200" s="153">
        <f>'Panel 3 - Deflection'!H862</f>
        <v>126.5</v>
      </c>
    </row>
    <row r="201" spans="1:4">
      <c r="A201" s="1">
        <f>'Panel 1 - Deflection'!E974</f>
        <v>2.3379629629630139E-3</v>
      </c>
      <c r="B201" s="153">
        <f>'Panel 1 - Deflection'!H974</f>
        <v>130.5</v>
      </c>
      <c r="C201" s="153">
        <f>'Panel 2 - Deflection'!H816</f>
        <v>164</v>
      </c>
      <c r="D201" s="153">
        <f>'Panel 3 - Deflection'!H863</f>
        <v>126.5</v>
      </c>
    </row>
    <row r="202" spans="1:4">
      <c r="A202" s="1">
        <f>'Panel 1 - Deflection'!E975</f>
        <v>2.3495370370370527E-3</v>
      </c>
      <c r="B202" s="153">
        <f>'Panel 1 - Deflection'!H975</f>
        <v>130.5</v>
      </c>
      <c r="C202" s="153">
        <f>'Panel 2 - Deflection'!H817</f>
        <v>164</v>
      </c>
      <c r="D202" s="153">
        <f>'Panel 3 - Deflection'!H864</f>
        <v>126.5</v>
      </c>
    </row>
    <row r="203" spans="1:4">
      <c r="A203" s="1">
        <f>'Panel 1 - Deflection'!E976</f>
        <v>2.3611111111111471E-3</v>
      </c>
      <c r="B203" s="153">
        <f>'Panel 1 - Deflection'!H976</f>
        <v>130.5</v>
      </c>
      <c r="C203" s="153">
        <f>'Panel 2 - Deflection'!H818</f>
        <v>164</v>
      </c>
      <c r="D203" s="153">
        <f>'Panel 3 - Deflection'!H865</f>
        <v>126.5</v>
      </c>
    </row>
    <row r="204" spans="1:4">
      <c r="A204" s="1">
        <f>'Panel 1 - Deflection'!E977</f>
        <v>2.372685185185186E-3</v>
      </c>
      <c r="B204" s="153">
        <f>'Panel 1 - Deflection'!H977</f>
        <v>130.5</v>
      </c>
      <c r="C204" s="153">
        <f>'Panel 2 - Deflection'!H819</f>
        <v>164</v>
      </c>
      <c r="D204" s="153">
        <f>'Panel 3 - Deflection'!H866</f>
        <v>126.5</v>
      </c>
    </row>
    <row r="205" spans="1:4">
      <c r="A205" s="1">
        <f>'Panel 1 - Deflection'!E978</f>
        <v>2.3842592592592804E-3</v>
      </c>
      <c r="B205" s="153">
        <f>'Panel 1 - Deflection'!H978</f>
        <v>131</v>
      </c>
      <c r="C205" s="153">
        <f>'Panel 2 - Deflection'!H820</f>
        <v>164</v>
      </c>
      <c r="D205" s="153">
        <f>'Panel 3 - Deflection'!H867</f>
        <v>126.5</v>
      </c>
    </row>
    <row r="206" spans="1:4">
      <c r="A206" s="1">
        <f>'Panel 1 - Deflection'!E979</f>
        <v>2.3958333333333748E-3</v>
      </c>
      <c r="B206" s="153">
        <f>'Panel 1 - Deflection'!H979</f>
        <v>130.5</v>
      </c>
      <c r="C206" s="153">
        <f>'Panel 2 - Deflection'!H821</f>
        <v>164</v>
      </c>
      <c r="D206" s="153">
        <f>'Panel 3 - Deflection'!H868</f>
        <v>126.5</v>
      </c>
    </row>
    <row r="207" spans="1:4">
      <c r="A207" s="1">
        <f>'Panel 1 - Deflection'!E980</f>
        <v>2.4074074074074137E-3</v>
      </c>
      <c r="B207" s="153">
        <f>'Panel 1 - Deflection'!H980</f>
        <v>130.5</v>
      </c>
      <c r="C207" s="153">
        <f>'Panel 2 - Deflection'!H822</f>
        <v>164</v>
      </c>
      <c r="D207" s="153">
        <f>'Panel 3 - Deflection'!H869</f>
        <v>126.5</v>
      </c>
    </row>
    <row r="208" spans="1:4">
      <c r="A208" s="1">
        <f>'Panel 1 - Deflection'!E981</f>
        <v>2.418981481481508E-3</v>
      </c>
      <c r="B208" s="153">
        <f>'Panel 1 - Deflection'!H981</f>
        <v>130.5</v>
      </c>
      <c r="C208" s="153">
        <f>'Panel 2 - Deflection'!H823</f>
        <v>164</v>
      </c>
      <c r="D208" s="153">
        <f>'Panel 3 - Deflection'!H870</f>
        <v>126.5</v>
      </c>
    </row>
    <row r="209" spans="1:4">
      <c r="A209" s="1">
        <f>'Panel 1 - Deflection'!E982</f>
        <v>2.4305555555556024E-3</v>
      </c>
      <c r="B209" s="153">
        <f>'Panel 1 - Deflection'!H982</f>
        <v>130.5</v>
      </c>
      <c r="C209" s="153">
        <f>'Panel 2 - Deflection'!H824</f>
        <v>164</v>
      </c>
      <c r="D209" s="153">
        <f>'Panel 3 - Deflection'!H871</f>
        <v>126.5</v>
      </c>
    </row>
    <row r="210" spans="1:4">
      <c r="A210" s="1">
        <f>'Panel 1 - Deflection'!E983</f>
        <v>2.4421296296296413E-3</v>
      </c>
      <c r="B210" s="153">
        <f>'Panel 1 - Deflection'!H983</f>
        <v>130.5</v>
      </c>
      <c r="C210" s="153">
        <f>'Panel 2 - Deflection'!H825</f>
        <v>164</v>
      </c>
      <c r="D210" s="153">
        <f>'Panel 3 - Deflection'!H872</f>
        <v>126.5</v>
      </c>
    </row>
    <row r="211" spans="1:4">
      <c r="A211" s="1">
        <f>'Panel 1 - Deflection'!E984</f>
        <v>2.4537037037037357E-3</v>
      </c>
      <c r="B211" s="153">
        <f>'Panel 1 - Deflection'!H984</f>
        <v>130.5</v>
      </c>
      <c r="C211" s="153">
        <f>'Panel 2 - Deflection'!H826</f>
        <v>164</v>
      </c>
      <c r="D211" s="153">
        <f>'Panel 3 - Deflection'!H873</f>
        <v>126.5</v>
      </c>
    </row>
    <row r="212" spans="1:4">
      <c r="A212" s="1">
        <f>'Panel 1 - Deflection'!E985</f>
        <v>2.4652777777777746E-3</v>
      </c>
      <c r="B212" s="153">
        <f>'Panel 1 - Deflection'!H985</f>
        <v>130.5</v>
      </c>
      <c r="C212" s="153">
        <f>'Panel 2 - Deflection'!H827</f>
        <v>164</v>
      </c>
      <c r="D212" s="153">
        <f>'Panel 3 - Deflection'!H874</f>
        <v>126.5</v>
      </c>
    </row>
    <row r="213" spans="1:4">
      <c r="A213" s="1">
        <f>'Panel 1 - Deflection'!E986</f>
        <v>2.476851851851869E-3</v>
      </c>
      <c r="B213" s="153">
        <f>'Panel 1 - Deflection'!H986</f>
        <v>130.5</v>
      </c>
      <c r="C213" s="153">
        <f>'Panel 2 - Deflection'!H828</f>
        <v>164</v>
      </c>
      <c r="D213" s="153">
        <f>'Panel 3 - Deflection'!H875</f>
        <v>126.5</v>
      </c>
    </row>
    <row r="214" spans="1:4">
      <c r="A214" s="1">
        <f>'Panel 1 - Deflection'!E987</f>
        <v>2.4884259259259633E-3</v>
      </c>
      <c r="B214" s="153">
        <f>'Panel 1 - Deflection'!H987</f>
        <v>130.5</v>
      </c>
      <c r="C214" s="153">
        <f>'Panel 2 - Deflection'!H829</f>
        <v>164</v>
      </c>
      <c r="D214" s="153">
        <f>'Panel 3 - Deflection'!H876</f>
        <v>126.5</v>
      </c>
    </row>
    <row r="215" spans="1:4">
      <c r="A215" s="1">
        <f>'Panel 1 - Deflection'!E988</f>
        <v>2.5000000000000022E-3</v>
      </c>
      <c r="B215" s="153">
        <f>'Panel 1 - Deflection'!H988</f>
        <v>130.5</v>
      </c>
      <c r="C215" s="153">
        <f>'Panel 2 - Deflection'!H830</f>
        <v>164</v>
      </c>
      <c r="D215" s="153">
        <f>'Panel 3 - Deflection'!H877</f>
        <v>126.5</v>
      </c>
    </row>
    <row r="216" spans="1:4">
      <c r="A216" s="1">
        <f>'Panel 1 - Deflection'!E989</f>
        <v>2.5115740740740966E-3</v>
      </c>
      <c r="B216" s="153">
        <f>'Panel 1 - Deflection'!H989</f>
        <v>130.5</v>
      </c>
      <c r="C216" s="153">
        <f>'Panel 2 - Deflection'!H831</f>
        <v>164</v>
      </c>
      <c r="D216" s="153">
        <f>'Panel 3 - Deflection'!H878</f>
        <v>126.5</v>
      </c>
    </row>
    <row r="217" spans="1:4">
      <c r="A217" s="1">
        <f>'Panel 1 - Deflection'!E990</f>
        <v>2.523148148148191E-3</v>
      </c>
      <c r="B217" s="153">
        <f>'Panel 1 - Deflection'!H990</f>
        <v>130.5</v>
      </c>
      <c r="C217" s="153">
        <f>'Panel 2 - Deflection'!H832</f>
        <v>164</v>
      </c>
      <c r="D217" s="153">
        <f>'Panel 3 - Deflection'!H879</f>
        <v>126.5</v>
      </c>
    </row>
    <row r="218" spans="1:4">
      <c r="A218" s="1">
        <f>'Panel 1 - Deflection'!E991</f>
        <v>2.5347222222222299E-3</v>
      </c>
      <c r="B218" s="153">
        <f>'Panel 1 - Deflection'!H991</f>
        <v>130.5</v>
      </c>
      <c r="C218" s="153">
        <f>'Panel 2 - Deflection'!H833</f>
        <v>164</v>
      </c>
      <c r="D218" s="153">
        <f>'Panel 3 - Deflection'!H880</f>
        <v>126.5</v>
      </c>
    </row>
    <row r="219" spans="1:4">
      <c r="A219" s="1">
        <f>'Panel 1 - Deflection'!E992</f>
        <v>2.5462962962963243E-3</v>
      </c>
      <c r="B219" s="153">
        <f>'Panel 1 - Deflection'!H992</f>
        <v>130.5</v>
      </c>
      <c r="C219" s="153">
        <f>'Panel 2 - Deflection'!H834</f>
        <v>164</v>
      </c>
      <c r="D219" s="153">
        <f>'Panel 3 - Deflection'!H881</f>
        <v>126.5</v>
      </c>
    </row>
    <row r="220" spans="1:4">
      <c r="A220" s="1">
        <f>'Panel 1 - Deflection'!E993</f>
        <v>2.5578703703704186E-3</v>
      </c>
      <c r="B220" s="153">
        <f>'Panel 1 - Deflection'!H993</f>
        <v>130.5</v>
      </c>
      <c r="C220" s="153">
        <f>'Panel 2 - Deflection'!H835</f>
        <v>164</v>
      </c>
      <c r="D220" s="153">
        <f>'Panel 3 - Deflection'!H882</f>
        <v>126.5</v>
      </c>
    </row>
    <row r="221" spans="1:4">
      <c r="A221" s="1">
        <f>'Panel 1 - Deflection'!E994</f>
        <v>2.5694444444444575E-3</v>
      </c>
      <c r="B221" s="153">
        <f>'Panel 1 - Deflection'!H994</f>
        <v>130.5</v>
      </c>
      <c r="C221" s="153">
        <f>'Panel 2 - Deflection'!H836</f>
        <v>164</v>
      </c>
      <c r="D221" s="153">
        <f>'Panel 3 - Deflection'!H883</f>
        <v>126.5</v>
      </c>
    </row>
    <row r="222" spans="1:4">
      <c r="A222" s="1">
        <f>'Panel 1 - Deflection'!E995</f>
        <v>2.5810185185185519E-3</v>
      </c>
      <c r="B222" s="153">
        <f>'Panel 1 - Deflection'!H995</f>
        <v>130.5</v>
      </c>
      <c r="C222" s="153">
        <f>'Panel 2 - Deflection'!H837</f>
        <v>164</v>
      </c>
      <c r="D222" s="153">
        <f>'Panel 3 - Deflection'!H884</f>
        <v>126.5</v>
      </c>
    </row>
    <row r="223" spans="1:4">
      <c r="A223" s="1">
        <f>'Panel 1 - Deflection'!E996</f>
        <v>2.5925925925925908E-3</v>
      </c>
      <c r="B223" s="153">
        <f>'Panel 1 - Deflection'!H996</f>
        <v>130.5</v>
      </c>
      <c r="C223" s="153">
        <f>'Panel 2 - Deflection'!H838</f>
        <v>164</v>
      </c>
      <c r="D223" s="153">
        <f>'Panel 3 - Deflection'!H885</f>
        <v>128.5</v>
      </c>
    </row>
    <row r="224" spans="1:4">
      <c r="A224" s="1">
        <f>'Panel 1 - Deflection'!E997</f>
        <v>2.6041666666666852E-3</v>
      </c>
      <c r="B224" s="153">
        <f>'Panel 1 - Deflection'!H997</f>
        <v>130.5</v>
      </c>
      <c r="C224" s="153">
        <f>'Panel 2 - Deflection'!H839</f>
        <v>164</v>
      </c>
      <c r="D224" s="153">
        <f>'Panel 3 - Deflection'!H886</f>
        <v>128.5</v>
      </c>
    </row>
    <row r="225" spans="1:4">
      <c r="A225" s="1">
        <f>'Panel 1 - Deflection'!E998</f>
        <v>2.6157407407407796E-3</v>
      </c>
      <c r="B225" s="153">
        <f>'Panel 1 - Deflection'!H998</f>
        <v>130.5</v>
      </c>
      <c r="C225" s="153">
        <f>'Panel 2 - Deflection'!H840</f>
        <v>164</v>
      </c>
      <c r="D225" s="153">
        <f>'Panel 3 - Deflection'!H887</f>
        <v>128.5</v>
      </c>
    </row>
    <row r="226" spans="1:4">
      <c r="A226" s="1">
        <f>'Panel 1 - Deflection'!E999</f>
        <v>2.6273148148148184E-3</v>
      </c>
      <c r="B226" s="153">
        <f>'Panel 1 - Deflection'!H999</f>
        <v>130.5</v>
      </c>
      <c r="C226" s="153">
        <f>'Panel 2 - Deflection'!H841</f>
        <v>164</v>
      </c>
      <c r="D226" s="153">
        <f>'Panel 3 - Deflection'!H888</f>
        <v>128.5</v>
      </c>
    </row>
    <row r="227" spans="1:4">
      <c r="A227" s="1">
        <f>'Panel 1 - Deflection'!E1000</f>
        <v>2.6388888888889128E-3</v>
      </c>
      <c r="B227" s="153">
        <f>'Panel 1 - Deflection'!H1000</f>
        <v>130.5</v>
      </c>
      <c r="C227" s="153">
        <f>'Panel 2 - Deflection'!H842</f>
        <v>164</v>
      </c>
      <c r="D227" s="153">
        <f>'Panel 3 - Deflection'!H889</f>
        <v>128.5</v>
      </c>
    </row>
    <row r="228" spans="1:4">
      <c r="A228" s="1">
        <f>'Panel 1 - Deflection'!E1001</f>
        <v>2.6504629629630072E-3</v>
      </c>
      <c r="B228" s="153">
        <f>'Panel 1 - Deflection'!H1001</f>
        <v>130.5</v>
      </c>
      <c r="C228" s="153">
        <f>'Panel 2 - Deflection'!H843</f>
        <v>164</v>
      </c>
      <c r="D228" s="153">
        <f>'Panel 3 - Deflection'!H890</f>
        <v>128.5</v>
      </c>
    </row>
    <row r="229" spans="1:4">
      <c r="A229" s="1">
        <f>'Panel 1 - Deflection'!E1002</f>
        <v>2.6620370370370461E-3</v>
      </c>
      <c r="B229" s="153">
        <f>'Panel 1 - Deflection'!H1002</f>
        <v>130.5</v>
      </c>
      <c r="C229" s="153">
        <f>'Panel 2 - Deflection'!H844</f>
        <v>164</v>
      </c>
      <c r="D229" s="153">
        <f>'Panel 3 - Deflection'!H891</f>
        <v>128.5</v>
      </c>
    </row>
    <row r="230" spans="1:4">
      <c r="A230" s="1">
        <f>'Panel 1 - Deflection'!E1003</f>
        <v>2.6736111111111405E-3</v>
      </c>
      <c r="B230" s="153">
        <f>'Panel 1 - Deflection'!H1003</f>
        <v>130.5</v>
      </c>
      <c r="C230" s="153">
        <f>'Panel 2 - Deflection'!H845</f>
        <v>164</v>
      </c>
      <c r="D230" s="153">
        <f>'Panel 3 - Deflection'!H892</f>
        <v>128.5</v>
      </c>
    </row>
    <row r="231" spans="1:4">
      <c r="A231" s="1">
        <f>'Panel 1 - Deflection'!E1004</f>
        <v>2.6851851851852349E-3</v>
      </c>
      <c r="B231" s="153">
        <f>'Panel 1 - Deflection'!H1004</f>
        <v>130.5</v>
      </c>
      <c r="C231" s="153">
        <f>'Panel 2 - Deflection'!H846</f>
        <v>164</v>
      </c>
      <c r="D231" s="153">
        <f>'Panel 3 - Deflection'!H893</f>
        <v>128.5</v>
      </c>
    </row>
    <row r="232" spans="1:4">
      <c r="A232" s="1">
        <f>'Panel 1 - Deflection'!E1005</f>
        <v>2.6967592592592737E-3</v>
      </c>
      <c r="B232" s="153">
        <f>'Panel 1 - Deflection'!H1005</f>
        <v>130.5</v>
      </c>
      <c r="C232" s="153">
        <f>'Panel 2 - Deflection'!H847</f>
        <v>164</v>
      </c>
      <c r="D232" s="153">
        <f>'Panel 3 - Deflection'!H894</f>
        <v>128.5</v>
      </c>
    </row>
    <row r="233" spans="1:4">
      <c r="A233" s="1">
        <f>'Panel 1 - Deflection'!E1006</f>
        <v>2.7083333333333681E-3</v>
      </c>
      <c r="B233" s="153">
        <f>'Panel 1 - Deflection'!H1006</f>
        <v>130.5</v>
      </c>
      <c r="C233" s="153">
        <f>'Panel 2 - Deflection'!H848</f>
        <v>164</v>
      </c>
      <c r="D233" s="153">
        <f>'Panel 3 - Deflection'!H895</f>
        <v>128.5</v>
      </c>
    </row>
    <row r="234" spans="1:4">
      <c r="A234" s="1">
        <f>'Panel 1 - Deflection'!E1007</f>
        <v>2.719907407407407E-3</v>
      </c>
      <c r="B234" s="153">
        <f>'Panel 1 - Deflection'!H1007</f>
        <v>130.5</v>
      </c>
      <c r="C234" s="153">
        <f>'Panel 2 - Deflection'!H849</f>
        <v>164</v>
      </c>
      <c r="D234" s="153">
        <f>'Panel 3 - Deflection'!H896</f>
        <v>128.5</v>
      </c>
    </row>
    <row r="235" spans="1:4">
      <c r="A235" s="1">
        <f>'Panel 1 - Deflection'!E1008</f>
        <v>2.7314814814815014E-3</v>
      </c>
      <c r="B235" s="153">
        <f>'Panel 1 - Deflection'!H1008</f>
        <v>130.5</v>
      </c>
      <c r="C235" s="153">
        <f>'Panel 2 - Deflection'!H850</f>
        <v>164</v>
      </c>
      <c r="D235" s="153">
        <f>'Panel 3 - Deflection'!H897</f>
        <v>128.5</v>
      </c>
    </row>
    <row r="236" spans="1:4">
      <c r="A236" s="1">
        <f>'Panel 1 - Deflection'!E1009</f>
        <v>2.7430555555555958E-3</v>
      </c>
      <c r="B236" s="153">
        <f>'Panel 1 - Deflection'!H1009</f>
        <v>130.5</v>
      </c>
      <c r="C236" s="153">
        <f>'Panel 2 - Deflection'!H851</f>
        <v>164</v>
      </c>
      <c r="D236" s="153">
        <f>'Panel 3 - Deflection'!H898</f>
        <v>128.5</v>
      </c>
    </row>
    <row r="237" spans="1:4">
      <c r="A237" s="1">
        <f>'Panel 1 - Deflection'!E1010</f>
        <v>2.7546296296296346E-3</v>
      </c>
      <c r="B237" s="153">
        <f>'Panel 1 - Deflection'!H1010</f>
        <v>130.5</v>
      </c>
      <c r="C237" s="153">
        <f>'Panel 2 - Deflection'!H852</f>
        <v>164</v>
      </c>
      <c r="D237" s="153">
        <f>'Panel 3 - Deflection'!H899</f>
        <v>129</v>
      </c>
    </row>
    <row r="238" spans="1:4">
      <c r="A238" s="1">
        <f>'Panel 1 - Deflection'!E1011</f>
        <v>2.766203703703729E-3</v>
      </c>
      <c r="B238" s="153">
        <f>'Panel 1 - Deflection'!H1011</f>
        <v>130.5</v>
      </c>
      <c r="C238" s="153">
        <f>'Panel 2 - Deflection'!H853</f>
        <v>164</v>
      </c>
      <c r="D238" s="153">
        <f>'Panel 3 - Deflection'!H900</f>
        <v>129</v>
      </c>
    </row>
    <row r="239" spans="1:4">
      <c r="A239" s="1">
        <f>'Panel 1 - Deflection'!E1012</f>
        <v>2.7777777777778234E-3</v>
      </c>
      <c r="B239" s="153">
        <f>'Panel 1 - Deflection'!H1012</f>
        <v>130.5</v>
      </c>
      <c r="C239" s="153">
        <f>'Panel 2 - Deflection'!H854</f>
        <v>164</v>
      </c>
      <c r="D239" s="153">
        <f>'Panel 3 - Deflection'!H901</f>
        <v>128.5</v>
      </c>
    </row>
    <row r="240" spans="1:4">
      <c r="A240" s="1">
        <f>'Panel 1 - Deflection'!E1013</f>
        <v>2.7893518518518623E-3</v>
      </c>
      <c r="B240" s="153">
        <f>'Panel 1 - Deflection'!H1013</f>
        <v>130.5</v>
      </c>
      <c r="C240" s="153">
        <f>'Panel 2 - Deflection'!H855</f>
        <v>164</v>
      </c>
      <c r="D240" s="153">
        <f>'Panel 3 - Deflection'!H902</f>
        <v>128.5</v>
      </c>
    </row>
    <row r="241" spans="1:4">
      <c r="A241" s="1">
        <f>'Panel 1 - Deflection'!E1014</f>
        <v>2.8009259259259567E-3</v>
      </c>
      <c r="B241" s="153">
        <f>'Panel 1 - Deflection'!H1014</f>
        <v>130.5</v>
      </c>
      <c r="C241" s="153">
        <f>'Panel 2 - Deflection'!H856</f>
        <v>164</v>
      </c>
      <c r="D241" s="153">
        <f>'Panel 3 - Deflection'!H903</f>
        <v>129</v>
      </c>
    </row>
    <row r="242" spans="1:4">
      <c r="A242" s="1">
        <f>'Panel 1 - Deflection'!E1015</f>
        <v>2.8125000000000511E-3</v>
      </c>
      <c r="B242" s="153">
        <f>'Panel 1 - Deflection'!H1015</f>
        <v>130.5</v>
      </c>
      <c r="C242" s="153">
        <f>'Panel 2 - Deflection'!H857</f>
        <v>164</v>
      </c>
      <c r="D242" s="153">
        <f>'Panel 3 - Deflection'!H904</f>
        <v>128.5</v>
      </c>
    </row>
    <row r="243" spans="1:4">
      <c r="A243" s="1">
        <f>'Panel 1 - Deflection'!E1016</f>
        <v>2.8240740740740899E-3</v>
      </c>
      <c r="B243" s="153">
        <f>'Panel 1 - Deflection'!H1016</f>
        <v>130.5</v>
      </c>
      <c r="C243" s="153">
        <f>'Panel 2 - Deflection'!H858</f>
        <v>164</v>
      </c>
      <c r="D243" s="153">
        <f>'Panel 3 - Deflection'!H905</f>
        <v>128.5</v>
      </c>
    </row>
    <row r="244" spans="1:4">
      <c r="A244" s="1">
        <f>'Panel 1 - Deflection'!E1017</f>
        <v>2.8356481481481843E-3</v>
      </c>
      <c r="B244" s="153">
        <f>'Panel 1 - Deflection'!H1017</f>
        <v>130.5</v>
      </c>
      <c r="C244" s="153">
        <f>'Panel 2 - Deflection'!H859</f>
        <v>164</v>
      </c>
      <c r="D244" s="153">
        <f>'Panel 3 - Deflection'!H906</f>
        <v>128.5</v>
      </c>
    </row>
    <row r="245" spans="1:4">
      <c r="A245" s="1">
        <f>'Panel 1 - Deflection'!E1018</f>
        <v>2.8472222222222232E-3</v>
      </c>
      <c r="B245" s="153">
        <f>'Panel 1 - Deflection'!H1018</f>
        <v>130.5</v>
      </c>
      <c r="C245" s="153">
        <f>'Panel 2 - Deflection'!H860</f>
        <v>164</v>
      </c>
      <c r="D245" s="153">
        <f>'Panel 3 - Deflection'!H907</f>
        <v>128.5</v>
      </c>
    </row>
    <row r="246" spans="1:4">
      <c r="A246" s="1">
        <f>'Panel 1 - Deflection'!E1019</f>
        <v>2.8587962962963176E-3</v>
      </c>
      <c r="B246" s="153">
        <f>'Panel 1 - Deflection'!H1019</f>
        <v>130.5</v>
      </c>
      <c r="C246" s="153">
        <f>'Panel 2 - Deflection'!H861</f>
        <v>164</v>
      </c>
      <c r="D246" s="153">
        <f>'Panel 3 - Deflection'!H908</f>
        <v>128.5</v>
      </c>
    </row>
    <row r="247" spans="1:4">
      <c r="A247" s="1">
        <f>'Panel 1 - Deflection'!E1020</f>
        <v>2.870370370370412E-3</v>
      </c>
      <c r="B247" s="153">
        <f>'Panel 1 - Deflection'!H1020</f>
        <v>130.5</v>
      </c>
      <c r="C247" s="153">
        <f>'Panel 2 - Deflection'!H862</f>
        <v>164</v>
      </c>
      <c r="D247" s="153">
        <f>'Panel 3 - Deflection'!H909</f>
        <v>128.5</v>
      </c>
    </row>
    <row r="248" spans="1:4">
      <c r="A248" s="1">
        <f>'Panel 1 - Deflection'!E1021</f>
        <v>2.8819444444444509E-3</v>
      </c>
      <c r="B248" s="153">
        <f>'Panel 1 - Deflection'!H1021</f>
        <v>130.5</v>
      </c>
      <c r="C248" s="153">
        <f>'Panel 2 - Deflection'!H863</f>
        <v>164</v>
      </c>
      <c r="D248" s="153">
        <f>'Panel 3 - Deflection'!H910</f>
        <v>128.5</v>
      </c>
    </row>
    <row r="249" spans="1:4">
      <c r="A249" s="1">
        <f>'Panel 1 - Deflection'!E1022</f>
        <v>2.8935185185185452E-3</v>
      </c>
      <c r="B249" s="153">
        <f>'Panel 1 - Deflection'!H1022</f>
        <v>131</v>
      </c>
      <c r="C249" s="153">
        <f>'Panel 2 - Deflection'!H864</f>
        <v>164</v>
      </c>
      <c r="D249" s="153">
        <f>'Panel 3 - Deflection'!H911</f>
        <v>128.5</v>
      </c>
    </row>
    <row r="250" spans="1:4">
      <c r="A250" s="1">
        <f>'Panel 1 - Deflection'!E1023</f>
        <v>2.9050925925926396E-3</v>
      </c>
      <c r="B250" s="153">
        <f>'Panel 1 - Deflection'!H1023</f>
        <v>131</v>
      </c>
      <c r="C250" s="153">
        <f>'Panel 2 - Deflection'!H865</f>
        <v>164</v>
      </c>
      <c r="D250" s="153">
        <f>'Panel 3 - Deflection'!H912</f>
        <v>128.5</v>
      </c>
    </row>
    <row r="251" spans="1:4">
      <c r="A251" s="1">
        <f>'Panel 1 - Deflection'!E1024</f>
        <v>2.9166666666666785E-3</v>
      </c>
      <c r="B251" s="153">
        <f>'Panel 1 - Deflection'!H1024</f>
        <v>130.5</v>
      </c>
      <c r="C251" s="153">
        <f>'Panel 2 - Deflection'!H866</f>
        <v>164</v>
      </c>
      <c r="D251" s="153">
        <f>'Panel 3 - Deflection'!H913</f>
        <v>131</v>
      </c>
    </row>
    <row r="252" spans="1:4">
      <c r="A252" s="1">
        <f>'Panel 1 - Deflection'!E1025</f>
        <v>2.9282407407407729E-3</v>
      </c>
      <c r="B252" s="153">
        <f>'Panel 1 - Deflection'!H1025</f>
        <v>131</v>
      </c>
      <c r="C252" s="153">
        <f>'Panel 2 - Deflection'!H867</f>
        <v>164</v>
      </c>
      <c r="D252" s="153">
        <f>'Panel 3 - Deflection'!H914</f>
        <v>131</v>
      </c>
    </row>
    <row r="253" spans="1:4">
      <c r="A253" s="1">
        <f>'Panel 1 - Deflection'!E1026</f>
        <v>2.9398148148148118E-3</v>
      </c>
      <c r="B253" s="153">
        <f>'Panel 1 - Deflection'!H1026</f>
        <v>130.5</v>
      </c>
      <c r="C253" s="153">
        <f>'Panel 2 - Deflection'!H868</f>
        <v>164</v>
      </c>
      <c r="D253" s="153">
        <f>'Panel 3 - Deflection'!H915</f>
        <v>131</v>
      </c>
    </row>
    <row r="254" spans="1:4">
      <c r="A254" s="1">
        <f>'Panel 1 - Deflection'!E1027</f>
        <v>2.9513888888889062E-3</v>
      </c>
      <c r="B254" s="153">
        <f>'Panel 1 - Deflection'!H1027</f>
        <v>130.5</v>
      </c>
      <c r="C254" s="153">
        <f>'Panel 2 - Deflection'!H869</f>
        <v>164</v>
      </c>
      <c r="D254" s="153">
        <f>'Panel 3 - Deflection'!H916</f>
        <v>131</v>
      </c>
    </row>
    <row r="255" spans="1:4">
      <c r="A255" s="1">
        <f>'Panel 1 - Deflection'!E1028</f>
        <v>2.9629629629630005E-3</v>
      </c>
      <c r="B255" s="153">
        <f>'Panel 1 - Deflection'!H1028</f>
        <v>130.5</v>
      </c>
      <c r="C255" s="153">
        <f>'Panel 2 - Deflection'!H870</f>
        <v>164</v>
      </c>
      <c r="D255" s="153">
        <f>'Panel 3 - Deflection'!H917</f>
        <v>131</v>
      </c>
    </row>
    <row r="256" spans="1:4">
      <c r="A256" s="1">
        <f>'Panel 1 - Deflection'!E1029</f>
        <v>2.9745370370370394E-3</v>
      </c>
      <c r="B256" s="153">
        <f>'Panel 1 - Deflection'!H1029</f>
        <v>131</v>
      </c>
      <c r="C256" s="153">
        <f>'Panel 2 - Deflection'!H871</f>
        <v>164</v>
      </c>
      <c r="D256" s="153">
        <f>'Panel 3 - Deflection'!H918</f>
        <v>131</v>
      </c>
    </row>
    <row r="257" spans="1:4">
      <c r="A257" s="1">
        <f>'Panel 1 - Deflection'!E1030</f>
        <v>2.9861111111111338E-3</v>
      </c>
      <c r="B257" s="153">
        <f>'Panel 1 - Deflection'!H1030</f>
        <v>131</v>
      </c>
      <c r="C257" s="153">
        <f>'Panel 2 - Deflection'!H872</f>
        <v>164</v>
      </c>
      <c r="D257" s="153">
        <f>'Panel 3 - Deflection'!H919</f>
        <v>131</v>
      </c>
    </row>
    <row r="258" spans="1:4">
      <c r="A258" s="1">
        <f>'Panel 1 - Deflection'!E1031</f>
        <v>2.9976851851852282E-3</v>
      </c>
      <c r="B258" s="153">
        <f>'Panel 1 - Deflection'!H1031</f>
        <v>131</v>
      </c>
      <c r="C258" s="153">
        <f>'Panel 2 - Deflection'!H873</f>
        <v>164</v>
      </c>
      <c r="D258" s="153">
        <f>'Panel 3 - Deflection'!H920</f>
        <v>131</v>
      </c>
    </row>
    <row r="259" spans="1:4">
      <c r="A259" s="1">
        <f>'Panel 1 - Deflection'!E1032</f>
        <v>3.0092592592592671E-3</v>
      </c>
      <c r="B259" s="153">
        <f>'Panel 1 - Deflection'!H1032</f>
        <v>130.5</v>
      </c>
      <c r="C259" s="153">
        <f>'Panel 2 - Deflection'!H874</f>
        <v>164</v>
      </c>
      <c r="D259" s="153">
        <f>'Panel 3 - Deflection'!H921</f>
        <v>131</v>
      </c>
    </row>
    <row r="260" spans="1:4">
      <c r="A260" s="1">
        <f>'Panel 1 - Deflection'!E1033</f>
        <v>3.0208333333333615E-3</v>
      </c>
      <c r="B260" s="153">
        <f>'Panel 1 - Deflection'!H1033</f>
        <v>130.5</v>
      </c>
      <c r="C260" s="153">
        <f>'Panel 2 - Deflection'!H875</f>
        <v>164</v>
      </c>
      <c r="D260" s="153">
        <f>'Panel 3 - Deflection'!H922</f>
        <v>131</v>
      </c>
    </row>
    <row r="261" spans="1:4">
      <c r="A261" s="1">
        <f>'Panel 1 - Deflection'!E1034</f>
        <v>3.0324074074074558E-3</v>
      </c>
      <c r="B261" s="153">
        <f>'Panel 1 - Deflection'!H1034</f>
        <v>130.5</v>
      </c>
      <c r="C261" s="153">
        <f>'Panel 2 - Deflection'!H876</f>
        <v>164</v>
      </c>
      <c r="D261" s="153">
        <f>'Panel 3 - Deflection'!H923</f>
        <v>131</v>
      </c>
    </row>
    <row r="262" spans="1:4">
      <c r="A262" s="1">
        <f>'Panel 1 - Deflection'!E1035</f>
        <v>3.0439814814814947E-3</v>
      </c>
      <c r="B262" s="153">
        <f>'Panel 1 - Deflection'!H1035</f>
        <v>131</v>
      </c>
      <c r="C262" s="153">
        <f>'Panel 2 - Deflection'!H877</f>
        <v>164</v>
      </c>
      <c r="D262" s="153">
        <f>'Panel 3 - Deflection'!H924</f>
        <v>131</v>
      </c>
    </row>
    <row r="263" spans="1:4">
      <c r="A263" s="1">
        <f>'Panel 1 - Deflection'!E1036</f>
        <v>3.0555555555555891E-3</v>
      </c>
      <c r="B263" s="153">
        <f>'Panel 1 - Deflection'!H1036</f>
        <v>131</v>
      </c>
      <c r="C263" s="153">
        <f>'Panel 2 - Deflection'!H878</f>
        <v>164</v>
      </c>
      <c r="D263" s="153">
        <f>'Panel 3 - Deflection'!H925</f>
        <v>131</v>
      </c>
    </row>
    <row r="264" spans="1:4">
      <c r="A264" s="1">
        <f>'Panel 1 - Deflection'!E1037</f>
        <v>3.067129629629628E-3</v>
      </c>
      <c r="B264" s="153">
        <f>'Panel 1 - Deflection'!H1037</f>
        <v>130.5</v>
      </c>
      <c r="C264" s="153">
        <f>'Panel 2 - Deflection'!H879</f>
        <v>164</v>
      </c>
      <c r="D264" s="153">
        <f>'Panel 3 - Deflection'!H926</f>
        <v>131</v>
      </c>
    </row>
    <row r="265" spans="1:4">
      <c r="A265" s="1">
        <f>'Panel 1 - Deflection'!E1038</f>
        <v>3.0787037037037224E-3</v>
      </c>
      <c r="B265" s="153">
        <f>'Panel 1 - Deflection'!H1038</f>
        <v>131</v>
      </c>
      <c r="C265" s="153">
        <f>'Panel 2 - Deflection'!H880</f>
        <v>164</v>
      </c>
      <c r="D265" s="153">
        <f>'Panel 3 - Deflection'!H927</f>
        <v>131</v>
      </c>
    </row>
    <row r="266" spans="1:4">
      <c r="A266" s="1">
        <f>'Panel 1 - Deflection'!E1039</f>
        <v>3.0902777777778168E-3</v>
      </c>
      <c r="B266" s="153">
        <f>'Panel 1 - Deflection'!H1039</f>
        <v>130.5</v>
      </c>
      <c r="C266" s="153">
        <f>'Panel 2 - Deflection'!H881</f>
        <v>164</v>
      </c>
      <c r="D266" s="153">
        <f>'Panel 3 - Deflection'!H928</f>
        <v>131</v>
      </c>
    </row>
    <row r="267" spans="1:4">
      <c r="A267" s="1">
        <f>'Panel 1 - Deflection'!E1040</f>
        <v>3.1018518518518556E-3</v>
      </c>
      <c r="B267" s="153">
        <f>'Panel 1 - Deflection'!H1040</f>
        <v>130.5</v>
      </c>
      <c r="C267" s="153">
        <f>'Panel 2 - Deflection'!H882</f>
        <v>164</v>
      </c>
      <c r="D267" s="153">
        <f>'Panel 3 - Deflection'!H929</f>
        <v>131</v>
      </c>
    </row>
    <row r="268" spans="1:4">
      <c r="A268" s="1">
        <f>'Panel 1 - Deflection'!E1041</f>
        <v>3.11342592592595E-3</v>
      </c>
      <c r="B268" s="153">
        <f>'Panel 1 - Deflection'!H1041</f>
        <v>130.5</v>
      </c>
      <c r="C268" s="153">
        <f>'Panel 2 - Deflection'!H883</f>
        <v>164</v>
      </c>
      <c r="D268" s="153">
        <f>'Panel 3 - Deflection'!H930</f>
        <v>131</v>
      </c>
    </row>
    <row r="269" spans="1:4">
      <c r="A269" s="1">
        <f>'Panel 1 - Deflection'!E1042</f>
        <v>3.1250000000000444E-3</v>
      </c>
      <c r="B269" s="153">
        <f>'Panel 1 - Deflection'!H1042</f>
        <v>131</v>
      </c>
      <c r="C269" s="153">
        <f>'Panel 2 - Deflection'!H884</f>
        <v>164</v>
      </c>
      <c r="D269" s="153">
        <f>'Panel 3 - Deflection'!H931</f>
        <v>131</v>
      </c>
    </row>
    <row r="270" spans="1:4">
      <c r="A270" s="1">
        <f>'Panel 1 - Deflection'!E1043</f>
        <v>3.1365740740740833E-3</v>
      </c>
      <c r="B270" s="153">
        <f>'Panel 1 - Deflection'!H1043</f>
        <v>130.5</v>
      </c>
      <c r="C270" s="153">
        <f>'Panel 2 - Deflection'!H885</f>
        <v>164</v>
      </c>
      <c r="D270" s="153">
        <f>'Panel 3 - Deflection'!H932</f>
        <v>131</v>
      </c>
    </row>
    <row r="271" spans="1:4">
      <c r="A271" s="1">
        <f>'Panel 1 - Deflection'!E1044</f>
        <v>3.1481481481481777E-3</v>
      </c>
      <c r="B271" s="153">
        <f>'Panel 1 - Deflection'!H1044</f>
        <v>130.5</v>
      </c>
      <c r="C271" s="153">
        <f>'Panel 2 - Deflection'!H886</f>
        <v>164</v>
      </c>
      <c r="D271" s="153">
        <f>'Panel 3 - Deflection'!H933</f>
        <v>131</v>
      </c>
    </row>
    <row r="272" spans="1:4">
      <c r="A272" s="1">
        <f>'Panel 1 - Deflection'!E1045</f>
        <v>3.1597222222222721E-3</v>
      </c>
      <c r="B272" s="153">
        <f>'Panel 1 - Deflection'!H1045</f>
        <v>131</v>
      </c>
      <c r="C272" s="153">
        <f>'Panel 2 - Deflection'!H887</f>
        <v>164</v>
      </c>
      <c r="D272" s="153">
        <f>'Panel 3 - Deflection'!H934</f>
        <v>131</v>
      </c>
    </row>
    <row r="273" spans="1:4">
      <c r="A273" s="1">
        <f>'Panel 1 - Deflection'!E1046</f>
        <v>3.1712962962963109E-3</v>
      </c>
      <c r="B273" s="153">
        <f>'Panel 1 - Deflection'!H1046</f>
        <v>135.5</v>
      </c>
      <c r="C273" s="153">
        <f>'Panel 2 - Deflection'!H888</f>
        <v>164</v>
      </c>
      <c r="D273" s="153">
        <f>'Panel 3 - Deflection'!H935</f>
        <v>131</v>
      </c>
    </row>
    <row r="274" spans="1:4">
      <c r="A274" s="1">
        <f>'Panel 1 - Deflection'!E1047</f>
        <v>3.1828703703704053E-3</v>
      </c>
      <c r="B274" s="153">
        <f>'Panel 1 - Deflection'!H1047</f>
        <v>135.5</v>
      </c>
      <c r="C274" s="153">
        <f>'Panel 2 - Deflection'!H889</f>
        <v>164</v>
      </c>
      <c r="D274" s="153">
        <f>'Panel 3 - Deflection'!H936</f>
        <v>131</v>
      </c>
    </row>
    <row r="275" spans="1:4">
      <c r="A275" s="1">
        <f>'Panel 1 - Deflection'!E1048</f>
        <v>3.1944444444444442E-3</v>
      </c>
      <c r="B275" s="153">
        <f>'Panel 1 - Deflection'!H1048</f>
        <v>135.5</v>
      </c>
      <c r="C275" s="153">
        <f>'Panel 2 - Deflection'!H890</f>
        <v>164</v>
      </c>
      <c r="D275" s="153">
        <f>'Panel 3 - Deflection'!H937</f>
        <v>131</v>
      </c>
    </row>
    <row r="276" spans="1:4">
      <c r="A276" s="1">
        <f>'Panel 1 - Deflection'!E1049</f>
        <v>3.2060185185185386E-3</v>
      </c>
      <c r="B276" s="153">
        <f>'Panel 1 - Deflection'!H1049</f>
        <v>135.5</v>
      </c>
      <c r="C276" s="153">
        <f>'Panel 2 - Deflection'!H891</f>
        <v>164</v>
      </c>
      <c r="D276" s="153">
        <f>'Panel 3 - Deflection'!H938</f>
        <v>131</v>
      </c>
    </row>
    <row r="277" spans="1:4">
      <c r="A277" s="1">
        <f>'Panel 1 - Deflection'!E1050</f>
        <v>3.217592592592633E-3</v>
      </c>
      <c r="B277" s="153">
        <f>'Panel 1 - Deflection'!H1050</f>
        <v>135.5</v>
      </c>
      <c r="C277" s="153">
        <f>'Panel 2 - Deflection'!H892</f>
        <v>164</v>
      </c>
      <c r="D277" s="153">
        <f>'Panel 3 - Deflection'!H939</f>
        <v>131</v>
      </c>
    </row>
    <row r="278" spans="1:4">
      <c r="A278" s="1">
        <f>'Panel 1 - Deflection'!E1051</f>
        <v>3.2291666666666718E-3</v>
      </c>
      <c r="B278" s="153">
        <f>'Panel 1 - Deflection'!H1051</f>
        <v>135.5</v>
      </c>
      <c r="C278" s="153">
        <f>'Panel 2 - Deflection'!H893</f>
        <v>164</v>
      </c>
      <c r="D278" s="153">
        <f>'Panel 3 - Deflection'!H940</f>
        <v>131</v>
      </c>
    </row>
    <row r="279" spans="1:4">
      <c r="A279" s="1">
        <f>'Panel 1 - Deflection'!E1052</f>
        <v>3.2407407407407662E-3</v>
      </c>
      <c r="B279" s="153">
        <f>'Panel 1 - Deflection'!H1052</f>
        <v>135.5</v>
      </c>
      <c r="C279" s="153">
        <f>'Panel 2 - Deflection'!H894</f>
        <v>164</v>
      </c>
      <c r="D279" s="153">
        <f>'Panel 3 - Deflection'!H941</f>
        <v>131</v>
      </c>
    </row>
    <row r="280" spans="1:4">
      <c r="A280" s="1">
        <f>'Panel 1 - Deflection'!E1053</f>
        <v>3.2523148148148606E-3</v>
      </c>
      <c r="B280" s="153">
        <f>'Panel 1 - Deflection'!H1053</f>
        <v>135.5</v>
      </c>
      <c r="C280" s="153">
        <f>'Panel 2 - Deflection'!H895</f>
        <v>164</v>
      </c>
      <c r="D280" s="153">
        <f>'Panel 3 - Deflection'!H942</f>
        <v>131</v>
      </c>
    </row>
    <row r="281" spans="1:4">
      <c r="A281" s="1">
        <f>'Panel 1 - Deflection'!E1054</f>
        <v>3.2638888888888995E-3</v>
      </c>
      <c r="B281" s="153">
        <f>'Panel 1 - Deflection'!H1054</f>
        <v>135.5</v>
      </c>
      <c r="C281" s="153">
        <f>'Panel 2 - Deflection'!H896</f>
        <v>164</v>
      </c>
      <c r="D281" s="153">
        <f>'Panel 3 - Deflection'!H943</f>
        <v>131</v>
      </c>
    </row>
    <row r="282" spans="1:4">
      <c r="A282" s="1">
        <f>'Panel 1 - Deflection'!E1055</f>
        <v>3.2754629629629939E-3</v>
      </c>
      <c r="B282" s="153">
        <f>'Panel 1 - Deflection'!H1055</f>
        <v>135.5</v>
      </c>
      <c r="C282" s="153">
        <f>'Panel 2 - Deflection'!H897</f>
        <v>164</v>
      </c>
      <c r="D282" s="153">
        <f>'Panel 3 - Deflection'!H944</f>
        <v>133.5</v>
      </c>
    </row>
    <row r="283" spans="1:4">
      <c r="A283" s="1">
        <f>'Panel 1 - Deflection'!E1056</f>
        <v>3.2870370370370883E-3</v>
      </c>
      <c r="B283" s="153">
        <f>'Panel 1 - Deflection'!H1056</f>
        <v>135.5</v>
      </c>
      <c r="C283" s="153">
        <f>'Panel 2 - Deflection'!H898</f>
        <v>164</v>
      </c>
      <c r="D283" s="153">
        <f>'Panel 3 - Deflection'!H945</f>
        <v>133.5</v>
      </c>
    </row>
    <row r="284" spans="1:4">
      <c r="A284" s="1">
        <f>'Panel 1 - Deflection'!E1057</f>
        <v>3.2986111111111271E-3</v>
      </c>
      <c r="B284" s="153">
        <f>'Panel 1 - Deflection'!H1057</f>
        <v>135.5</v>
      </c>
      <c r="C284" s="153">
        <f>'Panel 2 - Deflection'!H899</f>
        <v>164</v>
      </c>
      <c r="D284" s="153">
        <f>'Panel 3 - Deflection'!H946</f>
        <v>133.5</v>
      </c>
    </row>
    <row r="285" spans="1:4">
      <c r="A285" s="1">
        <f>'Panel 1 - Deflection'!E1058</f>
        <v>3.3101851851852215E-3</v>
      </c>
      <c r="B285" s="153">
        <f>'Panel 1 - Deflection'!H1058</f>
        <v>135.5</v>
      </c>
      <c r="C285" s="153">
        <f>'Panel 2 - Deflection'!H900</f>
        <v>164</v>
      </c>
      <c r="D285" s="153">
        <f>'Panel 3 - Deflection'!H947</f>
        <v>133.5</v>
      </c>
    </row>
    <row r="286" spans="1:4">
      <c r="A286" s="1">
        <f>'Panel 1 - Deflection'!E1059</f>
        <v>3.3217592592592604E-3</v>
      </c>
      <c r="B286" s="153">
        <f>'Panel 1 - Deflection'!H1059</f>
        <v>135.5</v>
      </c>
      <c r="C286" s="153">
        <f>'Panel 2 - Deflection'!H901</f>
        <v>164</v>
      </c>
      <c r="D286" s="153">
        <f>'Panel 3 - Deflection'!H948</f>
        <v>133.5</v>
      </c>
    </row>
    <row r="287" spans="1:4">
      <c r="A287" s="1">
        <f>'Panel 1 - Deflection'!E1060</f>
        <v>3.3333333333333548E-3</v>
      </c>
      <c r="B287" s="153">
        <f>'Panel 1 - Deflection'!H1060</f>
        <v>135.5</v>
      </c>
      <c r="C287" s="153">
        <f>'Panel 2 - Deflection'!H902</f>
        <v>164</v>
      </c>
      <c r="D287" s="153">
        <f>'Panel 3 - Deflection'!H949</f>
        <v>133.5</v>
      </c>
    </row>
    <row r="288" spans="1:4">
      <c r="A288" s="1">
        <f>'Panel 1 - Deflection'!E1061</f>
        <v>3.3449074074074492E-3</v>
      </c>
      <c r="B288" s="153">
        <f>'Panel 1 - Deflection'!H1061</f>
        <v>135.5</v>
      </c>
      <c r="C288" s="153">
        <f>'Panel 2 - Deflection'!H903</f>
        <v>164</v>
      </c>
      <c r="D288" s="153">
        <f>'Panel 3 - Deflection'!H950</f>
        <v>133.5</v>
      </c>
    </row>
    <row r="289" spans="1:4">
      <c r="A289" s="1">
        <f>'Panel 1 - Deflection'!E1062</f>
        <v>3.3564814814814881E-3</v>
      </c>
      <c r="B289" s="153">
        <f>'Panel 1 - Deflection'!H1062</f>
        <v>135.5</v>
      </c>
      <c r="C289" s="153">
        <f>'Panel 2 - Deflection'!H904</f>
        <v>164</v>
      </c>
      <c r="D289" s="153">
        <f>'Panel 3 - Deflection'!H951</f>
        <v>133.5</v>
      </c>
    </row>
    <row r="290" spans="1:4">
      <c r="A290" s="1">
        <f>'Panel 1 - Deflection'!E1063</f>
        <v>3.3680555555555824E-3</v>
      </c>
      <c r="B290" s="153">
        <f>'Panel 1 - Deflection'!H1063</f>
        <v>135.5</v>
      </c>
      <c r="C290" s="153">
        <f>'Panel 2 - Deflection'!H905</f>
        <v>164</v>
      </c>
      <c r="D290" s="153">
        <f>'Panel 3 - Deflection'!H952</f>
        <v>133.5</v>
      </c>
    </row>
    <row r="291" spans="1:4">
      <c r="A291" s="1">
        <f>'Panel 1 - Deflection'!E1064</f>
        <v>3.3796296296296768E-3</v>
      </c>
      <c r="B291" s="153">
        <f>'Panel 1 - Deflection'!H1064</f>
        <v>135.5</v>
      </c>
      <c r="C291" s="153">
        <f>'Panel 2 - Deflection'!H906</f>
        <v>164</v>
      </c>
      <c r="D291" s="153">
        <f>'Panel 3 - Deflection'!H953</f>
        <v>133.5</v>
      </c>
    </row>
    <row r="292" spans="1:4">
      <c r="A292" s="1">
        <f>'Panel 1 - Deflection'!E1065</f>
        <v>3.3912037037037157E-3</v>
      </c>
      <c r="B292" s="153">
        <f>'Panel 1 - Deflection'!H1065</f>
        <v>135.5</v>
      </c>
      <c r="C292" s="153">
        <f>'Panel 2 - Deflection'!H907</f>
        <v>164</v>
      </c>
      <c r="D292" s="153">
        <f>'Panel 3 - Deflection'!H954</f>
        <v>133.5</v>
      </c>
    </row>
    <row r="293" spans="1:4">
      <c r="A293" s="1">
        <f>'Panel 1 - Deflection'!E1066</f>
        <v>3.4027777777778101E-3</v>
      </c>
      <c r="B293" s="153">
        <f>'Panel 1 - Deflection'!H1066</f>
        <v>135.5</v>
      </c>
      <c r="C293" s="153">
        <f>'Panel 2 - Deflection'!H908</f>
        <v>164</v>
      </c>
      <c r="D293" s="153">
        <f>'Panel 3 - Deflection'!H955</f>
        <v>133.5</v>
      </c>
    </row>
    <row r="294" spans="1:4">
      <c r="A294" s="1">
        <f>'Panel 1 - Deflection'!E1067</f>
        <v>3.414351851851849E-3</v>
      </c>
      <c r="B294" s="153">
        <f>'Panel 1 - Deflection'!H1067</f>
        <v>135.5</v>
      </c>
      <c r="C294" s="153">
        <f>'Panel 2 - Deflection'!H909</f>
        <v>164</v>
      </c>
      <c r="D294" s="153">
        <f>'Panel 3 - Deflection'!H956</f>
        <v>133.5</v>
      </c>
    </row>
    <row r="295" spans="1:4">
      <c r="A295" s="1">
        <f>'Panel 1 - Deflection'!E1068</f>
        <v>3.4259259259259434E-3</v>
      </c>
      <c r="B295" s="153">
        <f>'Panel 1 - Deflection'!H1068</f>
        <v>135.5</v>
      </c>
      <c r="C295" s="153">
        <f>'Panel 2 - Deflection'!H910</f>
        <v>164</v>
      </c>
      <c r="D295" s="153">
        <f>'Panel 3 - Deflection'!H957</f>
        <v>133.5</v>
      </c>
    </row>
    <row r="296" spans="1:4">
      <c r="A296" s="1">
        <f>'Panel 1 - Deflection'!E1069</f>
        <v>3.4375000000000377E-3</v>
      </c>
      <c r="B296" s="153">
        <f>'Panel 1 - Deflection'!H1069</f>
        <v>135.5</v>
      </c>
      <c r="C296" s="153">
        <f>'Panel 2 - Deflection'!H911</f>
        <v>164</v>
      </c>
      <c r="D296" s="153">
        <f>'Panel 3 - Deflection'!H958</f>
        <v>133.5</v>
      </c>
    </row>
    <row r="297" spans="1:4">
      <c r="A297" s="1">
        <f>'Panel 1 - Deflection'!E1070</f>
        <v>3.4490740740740766E-3</v>
      </c>
      <c r="B297" s="153">
        <f>'Panel 1 - Deflection'!H1070</f>
        <v>135.5</v>
      </c>
      <c r="C297" s="153">
        <f>'Panel 2 - Deflection'!H912</f>
        <v>164</v>
      </c>
      <c r="D297" s="153">
        <f>'Panel 3 - Deflection'!H959</f>
        <v>133.5</v>
      </c>
    </row>
    <row r="298" spans="1:4">
      <c r="A298" s="1">
        <f>'Panel 1 - Deflection'!E1071</f>
        <v>3.460648148148171E-3</v>
      </c>
      <c r="B298" s="153">
        <f>'Panel 1 - Deflection'!H1071</f>
        <v>135.5</v>
      </c>
      <c r="C298" s="153">
        <f>'Panel 2 - Deflection'!H913</f>
        <v>164</v>
      </c>
      <c r="D298" s="153">
        <f>'Panel 3 - Deflection'!H960</f>
        <v>133.5</v>
      </c>
    </row>
    <row r="299" spans="1:4">
      <c r="A299" s="1">
        <f>'Panel 1 - Deflection'!E1072</f>
        <v>3.4722222222222654E-3</v>
      </c>
      <c r="B299" s="153">
        <f>'Panel 1 - Deflection'!H1072</f>
        <v>135.5</v>
      </c>
      <c r="C299" s="153">
        <f>'Panel 2 - Deflection'!H914</f>
        <v>164</v>
      </c>
      <c r="D299" s="153">
        <f>'Panel 3 - Deflection'!H961</f>
        <v>133.5</v>
      </c>
    </row>
    <row r="300" spans="1:4">
      <c r="A300" s="1">
        <f>'Panel 1 - Deflection'!E1073</f>
        <v>3.4837962962963043E-3</v>
      </c>
      <c r="B300" s="153">
        <f>'Panel 1 - Deflection'!H1073</f>
        <v>135.5</v>
      </c>
      <c r="C300" s="153">
        <f>'Panel 2 - Deflection'!H915</f>
        <v>164</v>
      </c>
      <c r="D300" s="153">
        <f>'Panel 3 - Deflection'!H962</f>
        <v>133.5</v>
      </c>
    </row>
    <row r="301" spans="1:4">
      <c r="A301" s="1">
        <f>'Panel 1 - Deflection'!E1074</f>
        <v>3.4953703703703987E-3</v>
      </c>
      <c r="B301" s="153">
        <f>'Panel 1 - Deflection'!H1074</f>
        <v>135.5</v>
      </c>
      <c r="C301" s="153">
        <f>'Panel 2 - Deflection'!H916</f>
        <v>164</v>
      </c>
      <c r="D301" s="153">
        <f>'Panel 3 - Deflection'!H963</f>
        <v>133.5</v>
      </c>
    </row>
    <row r="302" spans="1:4">
      <c r="A302" s="1">
        <f>'Panel 1 - Deflection'!E1075</f>
        <v>3.506944444444493E-3</v>
      </c>
      <c r="B302" s="153">
        <f>'Panel 1 - Deflection'!H1075</f>
        <v>135.5</v>
      </c>
      <c r="C302" s="153">
        <f>'Panel 2 - Deflection'!H917</f>
        <v>164</v>
      </c>
      <c r="D302" s="153">
        <f>'Panel 3 - Deflection'!H964</f>
        <v>133.5</v>
      </c>
    </row>
    <row r="303" spans="1:4">
      <c r="A303" s="1">
        <f>'Panel 1 - Deflection'!E1076</f>
        <v>3.5185185185185319E-3</v>
      </c>
      <c r="B303" s="153">
        <f>'Panel 1 - Deflection'!H1076</f>
        <v>135.5</v>
      </c>
      <c r="C303" s="153">
        <f>'Panel 2 - Deflection'!H918</f>
        <v>164</v>
      </c>
      <c r="D303" s="153">
        <f>'Panel 3 - Deflection'!H965</f>
        <v>133.5</v>
      </c>
    </row>
    <row r="304" spans="1:4">
      <c r="A304" s="1">
        <f>'Panel 1 - Deflection'!E1077</f>
        <v>3.5300925925926263E-3</v>
      </c>
      <c r="B304" s="153">
        <f>'Panel 1 - Deflection'!H1077</f>
        <v>135.5</v>
      </c>
      <c r="C304" s="153">
        <f>'Panel 2 - Deflection'!H919</f>
        <v>164</v>
      </c>
      <c r="D304" s="153">
        <f>'Panel 3 - Deflection'!H966</f>
        <v>133.5</v>
      </c>
    </row>
    <row r="305" spans="1:4">
      <c r="A305" s="1">
        <f>'Panel 1 - Deflection'!E1078</f>
        <v>3.5416666666666652E-3</v>
      </c>
      <c r="B305" s="153">
        <f>'Panel 1 - Deflection'!H1078</f>
        <v>135.5</v>
      </c>
      <c r="C305" s="153">
        <f>'Panel 2 - Deflection'!H920</f>
        <v>164</v>
      </c>
      <c r="D305" s="153">
        <f>'Panel 3 - Deflection'!H967</f>
        <v>133.5</v>
      </c>
    </row>
    <row r="306" spans="1:4">
      <c r="A306" s="1">
        <f>'Panel 1 - Deflection'!E1079</f>
        <v>3.5532407407407596E-3</v>
      </c>
      <c r="B306" s="153">
        <f>'Panel 1 - Deflection'!H1079</f>
        <v>135.5</v>
      </c>
      <c r="C306" s="153">
        <f>'Panel 2 - Deflection'!H921</f>
        <v>164</v>
      </c>
      <c r="D306" s="153">
        <f>'Panel 3 - Deflection'!H968</f>
        <v>133.5</v>
      </c>
    </row>
    <row r="307" spans="1:4">
      <c r="A307" s="1">
        <f>'Panel 1 - Deflection'!E1080</f>
        <v>3.564814814814854E-3</v>
      </c>
      <c r="B307" s="153">
        <f>'Panel 1 - Deflection'!H1080</f>
        <v>135.5</v>
      </c>
      <c r="C307" s="153">
        <f>'Panel 2 - Deflection'!H922</f>
        <v>164</v>
      </c>
      <c r="D307" s="153">
        <f>'Panel 3 - Deflection'!H969</f>
        <v>133.5</v>
      </c>
    </row>
    <row r="308" spans="1:4">
      <c r="A308" s="1">
        <f>'Panel 1 - Deflection'!E1081</f>
        <v>3.5763888888888928E-3</v>
      </c>
      <c r="B308" s="153">
        <f>'Panel 1 - Deflection'!H1081</f>
        <v>135.5</v>
      </c>
      <c r="C308" s="153">
        <f>'Panel 2 - Deflection'!H923</f>
        <v>164</v>
      </c>
      <c r="D308" s="153">
        <f>'Panel 3 - Deflection'!H970</f>
        <v>133.5</v>
      </c>
    </row>
    <row r="309" spans="1:4">
      <c r="A309" s="1">
        <f>'Panel 1 - Deflection'!E1082</f>
        <v>3.5879629629629872E-3</v>
      </c>
      <c r="B309" s="153">
        <f>'Panel 1 - Deflection'!H1082</f>
        <v>135.5</v>
      </c>
      <c r="C309" s="153">
        <f>'Panel 2 - Deflection'!H924</f>
        <v>164</v>
      </c>
      <c r="D309" s="153">
        <f>'Panel 3 - Deflection'!H971</f>
        <v>133.5</v>
      </c>
    </row>
    <row r="310" spans="1:4">
      <c r="A310" s="1">
        <f>'Panel 1 - Deflection'!E1083</f>
        <v>3.5995370370370816E-3</v>
      </c>
      <c r="B310" s="153">
        <f>'Panel 1 - Deflection'!H1083</f>
        <v>135.5</v>
      </c>
      <c r="C310" s="153">
        <f>'Panel 2 - Deflection'!H925</f>
        <v>164</v>
      </c>
      <c r="D310" s="153">
        <f>'Panel 3 - Deflection'!H972</f>
        <v>133.5</v>
      </c>
    </row>
    <row r="311" spans="1:4">
      <c r="A311" s="1">
        <f>'Panel 1 - Deflection'!E1084</f>
        <v>3.6111111111111205E-3</v>
      </c>
      <c r="B311" s="153">
        <f>'Panel 1 - Deflection'!H1084</f>
        <v>135.5</v>
      </c>
      <c r="C311" s="153">
        <f>'Panel 2 - Deflection'!H926</f>
        <v>164</v>
      </c>
      <c r="D311" s="153">
        <f>'Panel 3 - Deflection'!H973</f>
        <v>133.5</v>
      </c>
    </row>
    <row r="312" spans="1:4">
      <c r="A312" s="1">
        <f>'Panel 1 - Deflection'!E1085</f>
        <v>3.6226851851852149E-3</v>
      </c>
      <c r="B312" s="153">
        <f>'Panel 1 - Deflection'!H1085</f>
        <v>135.5</v>
      </c>
      <c r="C312" s="153">
        <f>'Panel 2 - Deflection'!H927</f>
        <v>164</v>
      </c>
      <c r="D312" s="153">
        <f>'Panel 3 - Deflection'!H974</f>
        <v>133.5</v>
      </c>
    </row>
    <row r="313" spans="1:4">
      <c r="A313" s="1">
        <f>'Panel 1 - Deflection'!E1086</f>
        <v>3.6342592592593093E-3</v>
      </c>
      <c r="B313" s="153">
        <f>'Panel 1 - Deflection'!H1086</f>
        <v>135.5</v>
      </c>
      <c r="C313" s="153">
        <f>'Panel 2 - Deflection'!H928</f>
        <v>164</v>
      </c>
      <c r="D313" s="153">
        <f>'Panel 3 - Deflection'!H975</f>
        <v>133.5</v>
      </c>
    </row>
    <row r="314" spans="1:4">
      <c r="A314" s="1">
        <f>'Panel 1 - Deflection'!E1087</f>
        <v>3.6458333333333481E-3</v>
      </c>
      <c r="B314" s="153">
        <f>'Panel 1 - Deflection'!H1087</f>
        <v>135.5</v>
      </c>
      <c r="C314" s="153">
        <f>'Panel 2 - Deflection'!H929</f>
        <v>164</v>
      </c>
      <c r="D314" s="153">
        <f>'Panel 3 - Deflection'!H976</f>
        <v>133.5</v>
      </c>
    </row>
    <row r="315" spans="1:4">
      <c r="A315" s="1">
        <f>'Panel 1 - Deflection'!E1088</f>
        <v>3.6574074074074425E-3</v>
      </c>
      <c r="B315" s="153">
        <f>'Panel 1 - Deflection'!H1088</f>
        <v>135.5</v>
      </c>
      <c r="C315" s="153">
        <f>'Panel 2 - Deflection'!H930</f>
        <v>164</v>
      </c>
      <c r="D315" s="153">
        <f>'Panel 3 - Deflection'!H977</f>
        <v>133.5</v>
      </c>
    </row>
    <row r="316" spans="1:4">
      <c r="A316" s="1">
        <f>'Panel 1 - Deflection'!E1089</f>
        <v>3.6689814814814814E-3</v>
      </c>
      <c r="B316" s="153">
        <f>'Panel 1 - Deflection'!H1089</f>
        <v>135.5</v>
      </c>
      <c r="C316" s="153">
        <f>'Panel 2 - Deflection'!H931</f>
        <v>164</v>
      </c>
      <c r="D316" s="153">
        <f>'Panel 3 - Deflection'!H978</f>
        <v>133.5</v>
      </c>
    </row>
    <row r="317" spans="1:4">
      <c r="A317" s="1">
        <f>'Panel 1 - Deflection'!E1090</f>
        <v>3.6805555555555758E-3</v>
      </c>
      <c r="B317" s="153">
        <f>'Panel 1 - Deflection'!H1090</f>
        <v>135.5</v>
      </c>
      <c r="C317" s="153">
        <f>'Panel 2 - Deflection'!H932</f>
        <v>164</v>
      </c>
      <c r="D317" s="153">
        <f>'Panel 3 - Deflection'!H979</f>
        <v>135.5</v>
      </c>
    </row>
    <row r="318" spans="1:4">
      <c r="A318" s="1">
        <f>'Panel 1 - Deflection'!E1091</f>
        <v>3.6921296296296702E-3</v>
      </c>
      <c r="B318" s="153">
        <f>'Panel 1 - Deflection'!H1091</f>
        <v>135.5</v>
      </c>
      <c r="C318" s="153">
        <f>'Panel 2 - Deflection'!H933</f>
        <v>164</v>
      </c>
      <c r="D318" s="153">
        <f>'Panel 3 - Deflection'!H980</f>
        <v>135.5</v>
      </c>
    </row>
    <row r="319" spans="1:4">
      <c r="A319" s="1">
        <f>'Panel 1 - Deflection'!E1092</f>
        <v>3.703703703703709E-3</v>
      </c>
      <c r="B319" s="153">
        <f>'Panel 1 - Deflection'!H1092</f>
        <v>135.5</v>
      </c>
      <c r="C319" s="153">
        <f>'Panel 2 - Deflection'!H934</f>
        <v>164</v>
      </c>
      <c r="D319" s="153">
        <f>'Panel 3 - Deflection'!H981</f>
        <v>135.5</v>
      </c>
    </row>
    <row r="320" spans="1:4">
      <c r="A320" s="1">
        <f>'Panel 1 - Deflection'!E1093</f>
        <v>3.7152777777778034E-3</v>
      </c>
      <c r="B320" s="153">
        <f>'Panel 1 - Deflection'!H1093</f>
        <v>135.5</v>
      </c>
      <c r="C320" s="153">
        <f>'Panel 2 - Deflection'!H935</f>
        <v>164</v>
      </c>
      <c r="D320" s="153">
        <f>'Panel 3 - Deflection'!H982</f>
        <v>135.5</v>
      </c>
    </row>
    <row r="321" spans="1:4">
      <c r="A321" s="1">
        <f>'Panel 1 - Deflection'!E1094</f>
        <v>3.7268518518518978E-3</v>
      </c>
      <c r="B321" s="153">
        <f>'Panel 1 - Deflection'!H1094</f>
        <v>135.5</v>
      </c>
      <c r="C321" s="153">
        <f>'Panel 2 - Deflection'!H936</f>
        <v>164</v>
      </c>
      <c r="D321" s="153">
        <f>'Panel 3 - Deflection'!H983</f>
        <v>135.5</v>
      </c>
    </row>
    <row r="322" spans="1:4">
      <c r="A322" s="1">
        <f>'Panel 1 - Deflection'!E1095</f>
        <v>3.7384259259259367E-3</v>
      </c>
      <c r="B322" s="153">
        <f>'Panel 1 - Deflection'!H1095</f>
        <v>135.5</v>
      </c>
      <c r="C322" s="153">
        <f>'Panel 2 - Deflection'!H937</f>
        <v>164</v>
      </c>
      <c r="D322" s="153">
        <f>'Panel 3 - Deflection'!H984</f>
        <v>135.5</v>
      </c>
    </row>
    <row r="323" spans="1:4">
      <c r="A323" s="1">
        <f>'Panel 1 - Deflection'!E1096</f>
        <v>3.7500000000000311E-3</v>
      </c>
      <c r="B323" s="153">
        <f>'Panel 1 - Deflection'!H1096</f>
        <v>135.5</v>
      </c>
      <c r="C323" s="153">
        <f>'Panel 2 - Deflection'!H938</f>
        <v>164</v>
      </c>
      <c r="D323" s="153">
        <f>'Panel 3 - Deflection'!H985</f>
        <v>135.5</v>
      </c>
    </row>
    <row r="324" spans="1:4">
      <c r="A324" s="1">
        <f>'Panel 1 - Deflection'!E1097</f>
        <v>3.7731481481481643E-3</v>
      </c>
      <c r="B324" s="153">
        <f>'Panel 1 - Deflection'!H1097</f>
        <v>135.5</v>
      </c>
      <c r="C324" s="153">
        <f>'Panel 2 - Deflection'!H939</f>
        <v>164</v>
      </c>
      <c r="D324" s="153">
        <f>'Panel 3 - Deflection'!H986</f>
        <v>135.5</v>
      </c>
    </row>
    <row r="325" spans="1:4">
      <c r="A325" s="1">
        <f>'Panel 1 - Deflection'!E1098</f>
        <v>3.7847222222222587E-3</v>
      </c>
      <c r="B325" s="153">
        <f>'Panel 1 - Deflection'!H1098</f>
        <v>135.5</v>
      </c>
      <c r="C325" s="153">
        <f>'Panel 2 - Deflection'!H940</f>
        <v>164</v>
      </c>
      <c r="D325" s="153">
        <f>'Panel 3 - Deflection'!H987</f>
        <v>135.5</v>
      </c>
    </row>
    <row r="326" spans="1:4">
      <c r="A326" s="1">
        <f>'Panel 1 - Deflection'!E1099</f>
        <v>3.7962962962962976E-3</v>
      </c>
      <c r="B326" s="153">
        <f>'Panel 1 - Deflection'!H1099</f>
        <v>135.5</v>
      </c>
      <c r="C326" s="153">
        <f>'Panel 2 - Deflection'!H941</f>
        <v>164</v>
      </c>
      <c r="D326" s="153">
        <f>'Panel 3 - Deflection'!H988</f>
        <v>135.5</v>
      </c>
    </row>
    <row r="327" spans="1:4">
      <c r="A327" s="1">
        <f>'Panel 1 - Deflection'!E1100</f>
        <v>3.807870370370392E-3</v>
      </c>
      <c r="B327" s="153">
        <f>'Panel 1 - Deflection'!H1100</f>
        <v>135.5</v>
      </c>
      <c r="C327" s="153">
        <f>'Panel 2 - Deflection'!H942</f>
        <v>164</v>
      </c>
      <c r="D327" s="153">
        <f>'Panel 3 - Deflection'!H989</f>
        <v>135.5</v>
      </c>
    </row>
    <row r="328" spans="1:4">
      <c r="A328" s="1">
        <f>'Panel 1 - Deflection'!E1101</f>
        <v>3.8194444444444864E-3</v>
      </c>
      <c r="B328" s="153">
        <f>'Panel 1 - Deflection'!H1101</f>
        <v>135.5</v>
      </c>
      <c r="C328" s="153">
        <f>'Panel 2 - Deflection'!H943</f>
        <v>164</v>
      </c>
      <c r="D328" s="153">
        <f>'Panel 3 - Deflection'!H990</f>
        <v>135.5</v>
      </c>
    </row>
    <row r="329" spans="1:4">
      <c r="A329" s="1">
        <f>'Panel 1 - Deflection'!E1102</f>
        <v>3.8310185185185253E-3</v>
      </c>
      <c r="B329" s="153">
        <f>'Panel 1 - Deflection'!H1102</f>
        <v>135.5</v>
      </c>
      <c r="C329" s="153">
        <f>'Panel 2 - Deflection'!H944</f>
        <v>164</v>
      </c>
      <c r="D329" s="153">
        <f>'Panel 3 - Deflection'!H991</f>
        <v>135.5</v>
      </c>
    </row>
    <row r="330" spans="1:4">
      <c r="A330" s="1">
        <f>'Panel 1 - Deflection'!E1103</f>
        <v>3.8425925925926196E-3</v>
      </c>
      <c r="B330" s="153">
        <f>'Panel 1 - Deflection'!H1103</f>
        <v>135.5</v>
      </c>
      <c r="C330" s="153">
        <f>'Panel 2 - Deflection'!H945</f>
        <v>164</v>
      </c>
      <c r="D330" s="153">
        <f>'Panel 3 - Deflection'!H992</f>
        <v>135.5</v>
      </c>
    </row>
    <row r="331" spans="1:4">
      <c r="A331" s="1">
        <f>'Panel 1 - Deflection'!E1104</f>
        <v>3.854166666666714E-3</v>
      </c>
      <c r="B331" s="153">
        <f>'Panel 1 - Deflection'!H1104</f>
        <v>135.5</v>
      </c>
      <c r="C331" s="153">
        <f>'Panel 2 - Deflection'!H946</f>
        <v>164</v>
      </c>
      <c r="D331" s="153">
        <f>'Panel 3 - Deflection'!H993</f>
        <v>135.5</v>
      </c>
    </row>
    <row r="332" spans="1:4">
      <c r="A332" s="1">
        <f>'Panel 1 - Deflection'!E1105</f>
        <v>3.8657407407407529E-3</v>
      </c>
      <c r="B332" s="153">
        <f>'Panel 1 - Deflection'!H1105</f>
        <v>135.5</v>
      </c>
      <c r="C332" s="153">
        <f>'Panel 2 - Deflection'!H947</f>
        <v>164</v>
      </c>
      <c r="D332" s="153">
        <f>'Panel 3 - Deflection'!H994</f>
        <v>135.5</v>
      </c>
    </row>
    <row r="333" spans="1:4">
      <c r="A333" s="1">
        <f>'Panel 1 - Deflection'!E1106</f>
        <v>3.8773148148148473E-3</v>
      </c>
      <c r="B333" s="153">
        <f>'Panel 1 - Deflection'!H1106</f>
        <v>135.5</v>
      </c>
      <c r="C333" s="153">
        <f>'Panel 2 - Deflection'!H948</f>
        <v>164</v>
      </c>
      <c r="D333" s="153">
        <f>'Panel 3 - Deflection'!H995</f>
        <v>135.5</v>
      </c>
    </row>
    <row r="334" spans="1:4">
      <c r="A334" s="1">
        <f>'Panel 1 - Deflection'!E1107</f>
        <v>3.8888888888888862E-3</v>
      </c>
      <c r="B334" s="153">
        <f>'Panel 1 - Deflection'!H1107</f>
        <v>135.5</v>
      </c>
      <c r="C334" s="153">
        <f>'Panel 2 - Deflection'!H949</f>
        <v>164</v>
      </c>
      <c r="D334" s="153">
        <f>'Panel 3 - Deflection'!H996</f>
        <v>135.5</v>
      </c>
    </row>
    <row r="335" spans="1:4">
      <c r="A335" s="1">
        <f>'Panel 1 - Deflection'!E1108</f>
        <v>3.9004629629629806E-3</v>
      </c>
      <c r="B335" s="153">
        <f>'Panel 1 - Deflection'!H1108</f>
        <v>135.5</v>
      </c>
      <c r="C335" s="153">
        <f>'Panel 2 - Deflection'!H950</f>
        <v>164</v>
      </c>
      <c r="D335" s="153">
        <f>'Panel 3 - Deflection'!H997</f>
        <v>135.5</v>
      </c>
    </row>
    <row r="336" spans="1:4">
      <c r="A336" s="1">
        <f>'Panel 1 - Deflection'!E1109</f>
        <v>3.9120370370370749E-3</v>
      </c>
      <c r="B336" s="153">
        <f>'Panel 1 - Deflection'!H1109</f>
        <v>135.5</v>
      </c>
      <c r="C336" s="153">
        <f>'Panel 2 - Deflection'!H951</f>
        <v>164</v>
      </c>
      <c r="D336" s="153">
        <f>'Panel 3 - Deflection'!H998</f>
        <v>135.5</v>
      </c>
    </row>
    <row r="337" spans="1:4">
      <c r="A337" s="1">
        <f>'Panel 1 - Deflection'!E1110</f>
        <v>3.9236111111111138E-3</v>
      </c>
      <c r="B337" s="153">
        <f>'Panel 1 - Deflection'!H1110</f>
        <v>135.5</v>
      </c>
      <c r="C337" s="153">
        <f>'Panel 2 - Deflection'!H952</f>
        <v>164</v>
      </c>
      <c r="D337" s="153">
        <f>'Panel 3 - Deflection'!H999</f>
        <v>135.5</v>
      </c>
    </row>
    <row r="338" spans="1:4">
      <c r="A338" s="1">
        <f>'Panel 1 - Deflection'!E1111</f>
        <v>3.9351851851852082E-3</v>
      </c>
      <c r="B338" s="153">
        <f>'Panel 1 - Deflection'!H1111</f>
        <v>135.5</v>
      </c>
      <c r="C338" s="153">
        <f>'Panel 2 - Deflection'!H953</f>
        <v>164</v>
      </c>
      <c r="D338" s="153">
        <f>'Panel 3 - Deflection'!H1000</f>
        <v>135.5</v>
      </c>
    </row>
    <row r="339" spans="1:4">
      <c r="A339" s="1">
        <f>'Panel 1 - Deflection'!E1112</f>
        <v>3.9467592592593026E-3</v>
      </c>
      <c r="B339" s="153">
        <f>'Panel 1 - Deflection'!H1112</f>
        <v>135.5</v>
      </c>
      <c r="C339" s="153">
        <f>'Panel 2 - Deflection'!H954</f>
        <v>164</v>
      </c>
      <c r="D339" s="153">
        <f>'Panel 3 - Deflection'!H1001</f>
        <v>135.5</v>
      </c>
    </row>
    <row r="340" spans="1:4">
      <c r="A340" s="1">
        <f>'Panel 1 - Deflection'!E1113</f>
        <v>3.9583333333333415E-3</v>
      </c>
      <c r="B340" s="153">
        <f>'Panel 1 - Deflection'!H1113</f>
        <v>135.5</v>
      </c>
      <c r="C340" s="153">
        <f>'Panel 2 - Deflection'!H955</f>
        <v>164</v>
      </c>
      <c r="D340" s="153">
        <f>'Panel 3 - Deflection'!H1002</f>
        <v>135.5</v>
      </c>
    </row>
    <row r="341" spans="1:4">
      <c r="A341" s="1">
        <f>'Panel 1 - Deflection'!E1114</f>
        <v>3.9699074074074359E-3</v>
      </c>
      <c r="B341" s="153">
        <f>'Panel 1 - Deflection'!H1114</f>
        <v>135.5</v>
      </c>
      <c r="C341" s="153">
        <f>'Panel 2 - Deflection'!H956</f>
        <v>164</v>
      </c>
      <c r="D341" s="153">
        <f>'Panel 3 - Deflection'!H1003</f>
        <v>135.5</v>
      </c>
    </row>
    <row r="342" spans="1:4">
      <c r="A342" s="1">
        <f>'Panel 1 - Deflection'!E1115</f>
        <v>3.9814814814815302E-3</v>
      </c>
      <c r="B342" s="153">
        <f>'Panel 1 - Deflection'!H1115</f>
        <v>135.5</v>
      </c>
      <c r="C342" s="153">
        <f>'Panel 2 - Deflection'!H957</f>
        <v>164</v>
      </c>
      <c r="D342" s="153">
        <f>'Panel 3 - Deflection'!H1004</f>
        <v>135.5</v>
      </c>
    </row>
    <row r="343" spans="1:4">
      <c r="A343" s="1">
        <f>'Panel 1 - Deflection'!E1116</f>
        <v>3.9930555555555691E-3</v>
      </c>
      <c r="B343" s="153">
        <f>'Panel 1 - Deflection'!H1116</f>
        <v>135.5</v>
      </c>
      <c r="C343" s="153">
        <f>'Panel 2 - Deflection'!H958</f>
        <v>164</v>
      </c>
      <c r="D343" s="153">
        <f>'Panel 3 - Deflection'!H1005</f>
        <v>135.5</v>
      </c>
    </row>
    <row r="344" spans="1:4">
      <c r="A344" s="1">
        <f>'Panel 1 - Deflection'!E1117</f>
        <v>4.0046296296296635E-3</v>
      </c>
      <c r="B344" s="153">
        <f>'Panel 1 - Deflection'!H1117</f>
        <v>135.5</v>
      </c>
      <c r="C344" s="153">
        <f>'Panel 2 - Deflection'!H959</f>
        <v>164</v>
      </c>
      <c r="D344" s="153">
        <f>'Panel 3 - Deflection'!H1006</f>
        <v>135.5</v>
      </c>
    </row>
    <row r="345" spans="1:4">
      <c r="A345" s="1">
        <f>'Panel 1 - Deflection'!E1118</f>
        <v>4.0162037037037024E-3</v>
      </c>
      <c r="B345" s="153">
        <f>'Panel 1 - Deflection'!H1118</f>
        <v>135.5</v>
      </c>
      <c r="C345" s="153">
        <f>'Panel 2 - Deflection'!H960</f>
        <v>164</v>
      </c>
      <c r="D345" s="153">
        <f>'Panel 3 - Deflection'!H1007</f>
        <v>135.5</v>
      </c>
    </row>
    <row r="346" spans="1:4">
      <c r="A346" s="1">
        <f>'Panel 1 - Deflection'!E1119</f>
        <v>4.0277777777777968E-3</v>
      </c>
      <c r="B346" s="153">
        <f>'Panel 1 - Deflection'!H1119</f>
        <v>135.5</v>
      </c>
      <c r="C346" s="153">
        <f>'Panel 2 - Deflection'!H961</f>
        <v>164</v>
      </c>
      <c r="D346" s="153">
        <f>'Panel 3 - Deflection'!H1008</f>
        <v>135.5</v>
      </c>
    </row>
    <row r="347" spans="1:4">
      <c r="A347" s="1">
        <f>'Panel 1 - Deflection'!E1120</f>
        <v>4.0393518518518912E-3</v>
      </c>
      <c r="B347" s="153">
        <f>'Panel 1 - Deflection'!H1120</f>
        <v>136</v>
      </c>
      <c r="C347" s="153">
        <f>'Panel 2 - Deflection'!H962</f>
        <v>164</v>
      </c>
      <c r="D347" s="153">
        <f>'Panel 3 - Deflection'!H1009</f>
        <v>135.5</v>
      </c>
    </row>
    <row r="348" spans="1:4">
      <c r="A348" s="1">
        <f>'Panel 1 - Deflection'!E1121</f>
        <v>4.05092592592593E-3</v>
      </c>
      <c r="B348" s="153">
        <f>'Panel 1 - Deflection'!H1121</f>
        <v>135.5</v>
      </c>
      <c r="C348" s="153">
        <f>'Panel 2 - Deflection'!H963</f>
        <v>164</v>
      </c>
      <c r="D348" s="153">
        <f>'Panel 3 - Deflection'!H1010</f>
        <v>135.5</v>
      </c>
    </row>
    <row r="349" spans="1:4">
      <c r="A349" s="1">
        <f>'Panel 1 - Deflection'!E1122</f>
        <v>4.0625000000000244E-3</v>
      </c>
      <c r="B349" s="153">
        <f>'Panel 1 - Deflection'!H1122</f>
        <v>135.5</v>
      </c>
      <c r="C349" s="153">
        <f>'Panel 2 - Deflection'!H964</f>
        <v>164</v>
      </c>
      <c r="D349" s="153">
        <f>'Panel 3 - Deflection'!H1011</f>
        <v>135.5</v>
      </c>
    </row>
    <row r="350" spans="1:4">
      <c r="A350" s="1">
        <f>'Panel 1 - Deflection'!E1123</f>
        <v>4.0740740740741188E-3</v>
      </c>
      <c r="B350" s="153">
        <f>'Panel 1 - Deflection'!H1123</f>
        <v>135.5</v>
      </c>
      <c r="C350" s="153">
        <f>'Panel 2 - Deflection'!H965</f>
        <v>164</v>
      </c>
      <c r="D350" s="153">
        <f>'Panel 3 - Deflection'!H1012</f>
        <v>135.5</v>
      </c>
    </row>
    <row r="351" spans="1:4">
      <c r="A351" s="1">
        <f>'Panel 1 - Deflection'!E1124</f>
        <v>4.0856481481481577E-3</v>
      </c>
      <c r="B351" s="153">
        <f>'Panel 1 - Deflection'!H1124</f>
        <v>135.5</v>
      </c>
      <c r="C351" s="153">
        <f>'Panel 2 - Deflection'!H966</f>
        <v>164</v>
      </c>
      <c r="D351" s="153">
        <f>'Panel 3 - Deflection'!H1013</f>
        <v>135.5</v>
      </c>
    </row>
    <row r="352" spans="1:4">
      <c r="A352" s="1">
        <f>'Panel 1 - Deflection'!E1125</f>
        <v>4.0972222222222521E-3</v>
      </c>
      <c r="B352" s="153">
        <f>'Panel 1 - Deflection'!H1125</f>
        <v>135.5</v>
      </c>
      <c r="C352" s="153">
        <f>'Panel 2 - Deflection'!H967</f>
        <v>164</v>
      </c>
      <c r="D352" s="153">
        <f>'Panel 3 - Deflection'!H1014</f>
        <v>137.5</v>
      </c>
    </row>
    <row r="353" spans="1:4">
      <c r="A353" s="1">
        <f>'Panel 1 - Deflection'!E1126</f>
        <v>4.1087962962963465E-3</v>
      </c>
      <c r="B353" s="153">
        <f>'Panel 1 - Deflection'!H1126</f>
        <v>135.5</v>
      </c>
      <c r="C353" s="153">
        <f>'Panel 2 - Deflection'!H968</f>
        <v>164</v>
      </c>
      <c r="D353" s="153">
        <f>'Panel 3 - Deflection'!H1015</f>
        <v>137.5</v>
      </c>
    </row>
    <row r="354" spans="1:4">
      <c r="A354" s="1">
        <f>'Panel 1 - Deflection'!E1127</f>
        <v>4.1203703703703853E-3</v>
      </c>
      <c r="B354" s="153">
        <f>'Panel 1 - Deflection'!H1127</f>
        <v>135.5</v>
      </c>
      <c r="C354" s="153">
        <f>'Panel 2 - Deflection'!H969</f>
        <v>164</v>
      </c>
      <c r="D354" s="153">
        <f>'Panel 3 - Deflection'!H1016</f>
        <v>137.5</v>
      </c>
    </row>
    <row r="355" spans="1:4">
      <c r="A355" s="1">
        <f>'Panel 1 - Deflection'!E1128</f>
        <v>4.1319444444444797E-3</v>
      </c>
      <c r="B355" s="153">
        <f>'Panel 1 - Deflection'!H1128</f>
        <v>135.5</v>
      </c>
      <c r="C355" s="153">
        <f>'Panel 2 - Deflection'!H970</f>
        <v>164</v>
      </c>
      <c r="D355" s="153">
        <f>'Panel 3 - Deflection'!H1017</f>
        <v>137.5</v>
      </c>
    </row>
    <row r="356" spans="1:4">
      <c r="A356" s="1">
        <f>'Panel 1 - Deflection'!E1129</f>
        <v>4.1435185185185186E-3</v>
      </c>
      <c r="B356" s="153">
        <f>'Panel 1 - Deflection'!H1129</f>
        <v>135.5</v>
      </c>
      <c r="C356" s="153">
        <f>'Panel 2 - Deflection'!H971</f>
        <v>164</v>
      </c>
      <c r="D356" s="153">
        <f>'Panel 3 - Deflection'!H1018</f>
        <v>137.5</v>
      </c>
    </row>
    <row r="357" spans="1:4">
      <c r="A357" s="1">
        <f>'Panel 1 - Deflection'!E1130</f>
        <v>4.155092592592613E-3</v>
      </c>
      <c r="B357" s="153">
        <f>'Panel 1 - Deflection'!H1130</f>
        <v>135.5</v>
      </c>
      <c r="C357" s="153">
        <f>'Panel 2 - Deflection'!H972</f>
        <v>164</v>
      </c>
      <c r="D357" s="153">
        <f>'Panel 3 - Deflection'!H1019</f>
        <v>137.5</v>
      </c>
    </row>
    <row r="358" spans="1:4">
      <c r="A358" s="1">
        <f>'Panel 1 - Deflection'!E1131</f>
        <v>4.1666666666667074E-3</v>
      </c>
      <c r="B358" s="153">
        <f>'Panel 1 - Deflection'!H1131</f>
        <v>135.5</v>
      </c>
      <c r="C358" s="153">
        <f>'Panel 2 - Deflection'!H973</f>
        <v>164</v>
      </c>
      <c r="D358" s="153">
        <f>'Panel 3 - Deflection'!H1020</f>
        <v>137.5</v>
      </c>
    </row>
    <row r="359" spans="1:4">
      <c r="A359" s="1">
        <f>'Panel 1 - Deflection'!E1132</f>
        <v>4.1782407407407463E-3</v>
      </c>
      <c r="B359" s="153">
        <f>'Panel 1 - Deflection'!H1132</f>
        <v>135.5</v>
      </c>
      <c r="C359" s="153">
        <f>'Panel 2 - Deflection'!H974</f>
        <v>164</v>
      </c>
      <c r="D359" s="153">
        <f>'Panel 3 - Deflection'!H1021</f>
        <v>137.5</v>
      </c>
    </row>
    <row r="360" spans="1:4">
      <c r="A360" s="1">
        <f>'Panel 1 - Deflection'!E1133</f>
        <v>4.1898148148148406E-3</v>
      </c>
      <c r="B360" s="153">
        <f>'Panel 1 - Deflection'!H1133</f>
        <v>135.5</v>
      </c>
      <c r="C360" s="153">
        <f>'Panel 2 - Deflection'!H975</f>
        <v>164</v>
      </c>
      <c r="D360" s="153">
        <f>'Panel 3 - Deflection'!H1022</f>
        <v>137.5</v>
      </c>
    </row>
    <row r="361" spans="1:4">
      <c r="A361" s="1">
        <f>'Panel 1 - Deflection'!E1134</f>
        <v>4.201388888888935E-3</v>
      </c>
      <c r="B361" s="153">
        <f>'Panel 1 - Deflection'!H1134</f>
        <v>135.5</v>
      </c>
      <c r="C361" s="153">
        <f>'Panel 2 - Deflection'!H976</f>
        <v>164</v>
      </c>
      <c r="D361" s="153">
        <f>'Panel 3 - Deflection'!H1023</f>
        <v>137.5</v>
      </c>
    </row>
    <row r="362" spans="1:4">
      <c r="A362" s="1">
        <f>'Panel 1 - Deflection'!E1135</f>
        <v>4.2129629629629739E-3</v>
      </c>
      <c r="B362" s="153">
        <f>'Panel 1 - Deflection'!H1135</f>
        <v>135.5</v>
      </c>
      <c r="C362" s="153">
        <f>'Panel 2 - Deflection'!H977</f>
        <v>164</v>
      </c>
      <c r="D362" s="153">
        <f>'Panel 3 - Deflection'!H1024</f>
        <v>137.5</v>
      </c>
    </row>
    <row r="363" spans="1:4">
      <c r="A363" s="1">
        <f>'Panel 1 - Deflection'!E1136</f>
        <v>4.2245370370370683E-3</v>
      </c>
      <c r="B363" s="153">
        <f>'Panel 1 - Deflection'!H1136</f>
        <v>135.5</v>
      </c>
      <c r="C363" s="153">
        <f>'Panel 2 - Deflection'!H978</f>
        <v>164</v>
      </c>
      <c r="D363" s="153">
        <f>'Panel 3 - Deflection'!H1025</f>
        <v>137.5</v>
      </c>
    </row>
    <row r="364" spans="1:4">
      <c r="A364" s="1">
        <f>'Panel 1 - Deflection'!E1137</f>
        <v>4.2361111111111627E-3</v>
      </c>
      <c r="B364" s="153">
        <f>'Panel 1 - Deflection'!H1137</f>
        <v>135.5</v>
      </c>
      <c r="C364" s="153">
        <f>'Panel 2 - Deflection'!H979</f>
        <v>164</v>
      </c>
      <c r="D364" s="153">
        <f>'Panel 3 - Deflection'!H1026</f>
        <v>137.5</v>
      </c>
    </row>
    <row r="365" spans="1:4">
      <c r="A365" s="1">
        <f>'Panel 1 - Deflection'!E1138</f>
        <v>4.2476851851852016E-3</v>
      </c>
      <c r="B365" s="153">
        <f>'Panel 1 - Deflection'!H1138</f>
        <v>135.5</v>
      </c>
      <c r="C365" s="153">
        <f>'Panel 2 - Deflection'!H980</f>
        <v>164</v>
      </c>
      <c r="D365" s="153">
        <f>'Panel 3 - Deflection'!H1027</f>
        <v>137.5</v>
      </c>
    </row>
    <row r="366" spans="1:4">
      <c r="A366" s="1">
        <f>'Panel 1 - Deflection'!E1139</f>
        <v>4.2592592592592959E-3</v>
      </c>
      <c r="B366" s="153">
        <f>'Panel 1 - Deflection'!H1139</f>
        <v>135.5</v>
      </c>
      <c r="C366" s="153">
        <f>'Panel 2 - Deflection'!H981</f>
        <v>164</v>
      </c>
      <c r="D366" s="153">
        <f>'Panel 3 - Deflection'!H1028</f>
        <v>137.5</v>
      </c>
    </row>
    <row r="367" spans="1:4">
      <c r="A367" s="1">
        <f>'Panel 1 - Deflection'!E1140</f>
        <v>4.2708333333333348E-3</v>
      </c>
      <c r="B367" s="153">
        <f>'Panel 1 - Deflection'!H1140</f>
        <v>135.5</v>
      </c>
      <c r="C367" s="153">
        <f>'Panel 2 - Deflection'!H982</f>
        <v>164</v>
      </c>
      <c r="D367" s="153">
        <f>'Panel 3 - Deflection'!H1029</f>
        <v>137.5</v>
      </c>
    </row>
    <row r="368" spans="1:4">
      <c r="A368" s="1">
        <f>'Panel 1 - Deflection'!E1141</f>
        <v>4.2824074074074292E-3</v>
      </c>
      <c r="B368" s="153">
        <f>'Panel 1 - Deflection'!H1141</f>
        <v>135.5</v>
      </c>
      <c r="C368" s="153">
        <f>'Panel 2 - Deflection'!H983</f>
        <v>164</v>
      </c>
      <c r="D368" s="153">
        <f>'Panel 3 - Deflection'!H1030</f>
        <v>137.5</v>
      </c>
    </row>
    <row r="369" spans="1:4">
      <c r="A369" s="1">
        <f>'Panel 1 - Deflection'!E1142</f>
        <v>4.2939814814815236E-3</v>
      </c>
      <c r="B369" s="153">
        <f>'Panel 1 - Deflection'!H1142</f>
        <v>135.5</v>
      </c>
      <c r="C369" s="153">
        <f>'Panel 2 - Deflection'!H984</f>
        <v>172</v>
      </c>
      <c r="D369" s="153">
        <f>'Panel 3 - Deflection'!H1031</f>
        <v>137.5</v>
      </c>
    </row>
    <row r="370" spans="1:4">
      <c r="A370" s="1">
        <f>'Panel 1 - Deflection'!E1143</f>
        <v>4.3055555555555625E-3</v>
      </c>
      <c r="B370" s="153">
        <f>'Panel 1 - Deflection'!H1143</f>
        <v>135.5</v>
      </c>
      <c r="C370" s="153">
        <f>'Panel 2 - Deflection'!H985</f>
        <v>172</v>
      </c>
      <c r="D370" s="153">
        <f>'Panel 3 - Deflection'!H1032</f>
        <v>137.5</v>
      </c>
    </row>
    <row r="371" spans="1:4">
      <c r="A371" s="1">
        <f>'Panel 1 - Deflection'!E1144</f>
        <v>4.3171296296296569E-3</v>
      </c>
      <c r="B371" s="153">
        <f>'Panel 1 - Deflection'!H1144</f>
        <v>135.5</v>
      </c>
      <c r="C371" s="153">
        <f>'Panel 2 - Deflection'!H986</f>
        <v>172</v>
      </c>
      <c r="D371" s="153">
        <f>'Panel 3 - Deflection'!H1033</f>
        <v>137.5</v>
      </c>
    </row>
    <row r="372" spans="1:4">
      <c r="A372" s="1">
        <f>'Panel 1 - Deflection'!E1145</f>
        <v>4.3287037037037512E-3</v>
      </c>
      <c r="B372" s="153">
        <f>'Panel 1 - Deflection'!H1145</f>
        <v>135.5</v>
      </c>
      <c r="C372" s="153">
        <f>'Panel 2 - Deflection'!H987</f>
        <v>172</v>
      </c>
      <c r="D372" s="153">
        <f>'Panel 3 - Deflection'!H1034</f>
        <v>137.5</v>
      </c>
    </row>
    <row r="373" spans="1:4">
      <c r="A373" s="1">
        <f>'Panel 1 - Deflection'!E1146</f>
        <v>4.3402777777777901E-3</v>
      </c>
      <c r="B373" s="153">
        <f>'Panel 1 - Deflection'!H1146</f>
        <v>135.5</v>
      </c>
      <c r="C373" s="153">
        <f>'Panel 2 - Deflection'!H988</f>
        <v>172</v>
      </c>
      <c r="D373" s="153">
        <f>'Panel 3 - Deflection'!H1035</f>
        <v>137.5</v>
      </c>
    </row>
    <row r="374" spans="1:4">
      <c r="A374" s="1">
        <f>'Panel 1 - Deflection'!E1147</f>
        <v>4.3518518518518845E-3</v>
      </c>
      <c r="B374" s="153">
        <f>'Panel 1 - Deflection'!H1147</f>
        <v>135.5</v>
      </c>
      <c r="C374" s="153">
        <f>'Panel 2 - Deflection'!H989</f>
        <v>172</v>
      </c>
      <c r="D374" s="153">
        <f>'Panel 3 - Deflection'!H1036</f>
        <v>137.5</v>
      </c>
    </row>
    <row r="375" spans="1:4">
      <c r="A375" s="1">
        <f>'Panel 1 - Deflection'!E1148</f>
        <v>4.3634259259259234E-3</v>
      </c>
      <c r="B375" s="153">
        <f>'Panel 1 - Deflection'!H1148</f>
        <v>135.5</v>
      </c>
      <c r="C375" s="153">
        <f>'Panel 2 - Deflection'!H990</f>
        <v>172</v>
      </c>
      <c r="D375" s="153">
        <f>'Panel 3 - Deflection'!H1037</f>
        <v>137.5</v>
      </c>
    </row>
    <row r="376" spans="1:4">
      <c r="A376" s="1">
        <f>'Panel 1 - Deflection'!E1149</f>
        <v>4.3750000000000178E-3</v>
      </c>
      <c r="B376" s="153">
        <f>'Panel 1 - Deflection'!H1149</f>
        <v>135.5</v>
      </c>
      <c r="C376" s="153">
        <f>'Panel 2 - Deflection'!H991</f>
        <v>172</v>
      </c>
      <c r="D376" s="153">
        <f>'Panel 3 - Deflection'!H1038</f>
        <v>137.5</v>
      </c>
    </row>
    <row r="377" spans="1:4">
      <c r="A377" s="1">
        <f>'Panel 1 - Deflection'!E1150</f>
        <v>4.3865740740741122E-3</v>
      </c>
      <c r="B377" s="153">
        <f>'Panel 1 - Deflection'!H1150</f>
        <v>135.5</v>
      </c>
      <c r="C377" s="153">
        <f>'Panel 2 - Deflection'!H992</f>
        <v>172</v>
      </c>
      <c r="D377" s="153">
        <f>'Panel 3 - Deflection'!H1039</f>
        <v>137.5</v>
      </c>
    </row>
    <row r="378" spans="1:4">
      <c r="A378" s="1">
        <f>'Panel 1 - Deflection'!E1151</f>
        <v>4.398148148148151E-3</v>
      </c>
      <c r="B378" s="153">
        <f>'Panel 1 - Deflection'!H1151</f>
        <v>135.5</v>
      </c>
      <c r="C378" s="153">
        <f>'Panel 2 - Deflection'!H993</f>
        <v>172</v>
      </c>
      <c r="D378" s="153">
        <f>'Panel 3 - Deflection'!H1040</f>
        <v>137.5</v>
      </c>
    </row>
    <row r="379" spans="1:4">
      <c r="A379" s="1">
        <f>'Panel 1 - Deflection'!E1152</f>
        <v>4.4097222222222454E-3</v>
      </c>
      <c r="B379" s="153">
        <f>'Panel 1 - Deflection'!H1152</f>
        <v>135.5</v>
      </c>
      <c r="C379" s="153">
        <f>'Panel 2 - Deflection'!H994</f>
        <v>172</v>
      </c>
      <c r="D379" s="153">
        <f>'Panel 3 - Deflection'!H1041</f>
        <v>137.5</v>
      </c>
    </row>
    <row r="380" spans="1:4">
      <c r="A380" s="1">
        <f>'Panel 1 - Deflection'!E1153</f>
        <v>4.4212962962963398E-3</v>
      </c>
      <c r="B380" s="153">
        <f>'Panel 1 - Deflection'!H1153</f>
        <v>135.5</v>
      </c>
      <c r="C380" s="153">
        <f>'Panel 2 - Deflection'!H995</f>
        <v>172</v>
      </c>
      <c r="D380" s="153">
        <f>'Panel 3 - Deflection'!H1042</f>
        <v>137.5</v>
      </c>
    </row>
    <row r="381" spans="1:4">
      <c r="A381" s="1">
        <f>'Panel 1 - Deflection'!E1154</f>
        <v>4.4328703703703787E-3</v>
      </c>
      <c r="B381" s="153">
        <f>'Panel 1 - Deflection'!H1154</f>
        <v>135.5</v>
      </c>
      <c r="C381" s="153">
        <f>'Panel 2 - Deflection'!H996</f>
        <v>172</v>
      </c>
      <c r="D381" s="153">
        <f>'Panel 3 - Deflection'!H1043</f>
        <v>137.5</v>
      </c>
    </row>
    <row r="382" spans="1:4">
      <c r="A382" s="1">
        <f>'Panel 1 - Deflection'!E1155</f>
        <v>4.4444444444444731E-3</v>
      </c>
      <c r="B382" s="153">
        <f>'Panel 1 - Deflection'!H1155</f>
        <v>136</v>
      </c>
      <c r="C382" s="153">
        <f>'Panel 2 - Deflection'!H997</f>
        <v>172.5</v>
      </c>
      <c r="D382" s="153">
        <f>'Panel 3 - Deflection'!H1044</f>
        <v>137.5</v>
      </c>
    </row>
    <row r="383" spans="1:4">
      <c r="A383" s="1">
        <f>'Panel 1 - Deflection'!E1156</f>
        <v>4.4560185185185675E-3</v>
      </c>
      <c r="B383" s="153">
        <f>'Panel 1 - Deflection'!H1156</f>
        <v>135.5</v>
      </c>
      <c r="C383" s="153">
        <f>'Panel 2 - Deflection'!H998</f>
        <v>172</v>
      </c>
      <c r="D383" s="153">
        <f>'Panel 3 - Deflection'!H1045</f>
        <v>137.5</v>
      </c>
    </row>
    <row r="384" spans="1:4">
      <c r="A384" s="1">
        <f>'Panel 1 - Deflection'!E1157</f>
        <v>4.4675925925926063E-3</v>
      </c>
      <c r="B384" s="153">
        <f>'Panel 1 - Deflection'!H1157</f>
        <v>136</v>
      </c>
      <c r="C384" s="153">
        <f>'Panel 2 - Deflection'!H999</f>
        <v>172.5</v>
      </c>
      <c r="D384" s="153">
        <f>'Panel 3 - Deflection'!H1046</f>
        <v>139</v>
      </c>
    </row>
    <row r="385" spans="1:4">
      <c r="A385" s="1">
        <f>'Panel 1 - Deflection'!E1158</f>
        <v>4.4791666666667007E-3</v>
      </c>
      <c r="B385" s="153">
        <f>'Panel 1 - Deflection'!H1158</f>
        <v>136</v>
      </c>
      <c r="C385" s="153">
        <f>'Panel 2 - Deflection'!H1000</f>
        <v>172</v>
      </c>
      <c r="D385" s="153">
        <f>'Panel 3 - Deflection'!H1047</f>
        <v>139</v>
      </c>
    </row>
    <row r="386" spans="1:4">
      <c r="A386" s="1">
        <f>'Panel 1 - Deflection'!E1159</f>
        <v>4.4907407407407396E-3</v>
      </c>
      <c r="B386" s="153">
        <f>'Panel 1 - Deflection'!H1159</f>
        <v>136</v>
      </c>
      <c r="C386" s="153">
        <f>'Panel 2 - Deflection'!H1001</f>
        <v>172</v>
      </c>
      <c r="D386" s="153">
        <f>'Panel 3 - Deflection'!H1048</f>
        <v>139</v>
      </c>
    </row>
    <row r="387" spans="1:4">
      <c r="A387" s="1">
        <f>'Panel 1 - Deflection'!E1160</f>
        <v>4.502314814814834E-3</v>
      </c>
      <c r="B387" s="153">
        <f>'Panel 1 - Deflection'!H1160</f>
        <v>136</v>
      </c>
      <c r="C387" s="153">
        <f>'Panel 2 - Deflection'!H1002</f>
        <v>172</v>
      </c>
      <c r="D387" s="153">
        <f>'Panel 3 - Deflection'!H1049</f>
        <v>139</v>
      </c>
    </row>
    <row r="388" spans="1:4">
      <c r="A388" s="1">
        <f>'Panel 1 - Deflection'!E1161</f>
        <v>4.5138888888889284E-3</v>
      </c>
      <c r="B388" s="153">
        <f>'Panel 1 - Deflection'!H1161</f>
        <v>135.5</v>
      </c>
      <c r="C388" s="153">
        <f>'Panel 2 - Deflection'!H1003</f>
        <v>172</v>
      </c>
      <c r="D388" s="153">
        <f>'Panel 3 - Deflection'!H1050</f>
        <v>139</v>
      </c>
    </row>
    <row r="389" spans="1:4">
      <c r="A389" s="1">
        <f>'Panel 1 - Deflection'!E1162</f>
        <v>4.5254629629629672E-3</v>
      </c>
      <c r="B389" s="153">
        <f>'Panel 1 - Deflection'!H1162</f>
        <v>135.5</v>
      </c>
      <c r="C389" s="153">
        <f>'Panel 2 - Deflection'!H1004</f>
        <v>172.5</v>
      </c>
      <c r="D389" s="153">
        <f>'Panel 3 - Deflection'!H1051</f>
        <v>139</v>
      </c>
    </row>
    <row r="390" spans="1:4">
      <c r="A390" s="1">
        <f>'Panel 1 - Deflection'!E1163</f>
        <v>4.5370370370370616E-3</v>
      </c>
      <c r="B390" s="153">
        <f>'Panel 1 - Deflection'!H1163</f>
        <v>136</v>
      </c>
      <c r="C390" s="153">
        <f>'Panel 2 - Deflection'!H1005</f>
        <v>172</v>
      </c>
      <c r="D390" s="153">
        <f>'Panel 3 - Deflection'!H1052</f>
        <v>139</v>
      </c>
    </row>
    <row r="391" spans="1:4">
      <c r="A391" s="1">
        <f>'Panel 1 - Deflection'!E1164</f>
        <v>4.548611111111156E-3</v>
      </c>
      <c r="B391" s="153">
        <f>'Panel 1 - Deflection'!H1164</f>
        <v>135.5</v>
      </c>
      <c r="C391" s="153">
        <f>'Panel 2 - Deflection'!H1006</f>
        <v>172.5</v>
      </c>
      <c r="D391" s="153">
        <f>'Panel 3 - Deflection'!H1053</f>
        <v>139</v>
      </c>
    </row>
    <row r="392" spans="1:4">
      <c r="A392" s="1">
        <f>'Panel 1 - Deflection'!E1165</f>
        <v>4.5601851851851949E-3</v>
      </c>
      <c r="B392" s="153">
        <f>'Panel 1 - Deflection'!H1165</f>
        <v>135.5</v>
      </c>
      <c r="C392" s="153">
        <f>'Panel 2 - Deflection'!H1007</f>
        <v>172.5</v>
      </c>
      <c r="D392" s="153">
        <f>'Panel 3 - Deflection'!H1054</f>
        <v>139</v>
      </c>
    </row>
    <row r="393" spans="1:4">
      <c r="A393" s="1">
        <f>'Panel 1 - Deflection'!E1166</f>
        <v>4.5717592592592893E-3</v>
      </c>
      <c r="B393" s="153">
        <f>'Panel 1 - Deflection'!H1166</f>
        <v>136</v>
      </c>
      <c r="C393" s="153">
        <f>'Panel 2 - Deflection'!H1008</f>
        <v>172</v>
      </c>
      <c r="D393" s="153">
        <f>'Panel 3 - Deflection'!H1055</f>
        <v>139</v>
      </c>
    </row>
    <row r="394" spans="1:4">
      <c r="A394" s="1">
        <f>'Panel 1 - Deflection'!E1167</f>
        <v>4.5833333333333837E-3</v>
      </c>
      <c r="B394" s="153">
        <f>'Panel 1 - Deflection'!H1167</f>
        <v>136</v>
      </c>
      <c r="C394" s="153">
        <f>'Panel 2 - Deflection'!H1009</f>
        <v>172.5</v>
      </c>
      <c r="D394" s="153">
        <f>'Panel 3 - Deflection'!H1056</f>
        <v>139</v>
      </c>
    </row>
    <row r="395" spans="1:4">
      <c r="A395" s="1">
        <f>'Panel 1 - Deflection'!E1168</f>
        <v>4.5949074074074225E-3</v>
      </c>
      <c r="B395" s="153">
        <f>'Panel 1 - Deflection'!H1168</f>
        <v>135.5</v>
      </c>
      <c r="C395" s="153">
        <f>'Panel 2 - Deflection'!H1010</f>
        <v>172.5</v>
      </c>
      <c r="D395" s="153">
        <f>'Panel 3 - Deflection'!H1057</f>
        <v>139</v>
      </c>
    </row>
    <row r="396" spans="1:4">
      <c r="A396" s="1">
        <f>'Panel 1 - Deflection'!E1169</f>
        <v>4.6064814814815169E-3</v>
      </c>
      <c r="B396" s="153">
        <f>'Panel 1 - Deflection'!H1169</f>
        <v>136</v>
      </c>
      <c r="C396" s="153">
        <f>'Panel 2 - Deflection'!H1011</f>
        <v>172</v>
      </c>
      <c r="D396" s="153">
        <f>'Panel 3 - Deflection'!H1058</f>
        <v>139</v>
      </c>
    </row>
    <row r="397" spans="1:4">
      <c r="A397" s="1">
        <f>'Panel 1 - Deflection'!E1170</f>
        <v>4.6180555555555558E-3</v>
      </c>
      <c r="B397" s="153">
        <f>'Panel 1 - Deflection'!H1170</f>
        <v>136</v>
      </c>
      <c r="C397" s="153">
        <f>'Panel 2 - Deflection'!H1012</f>
        <v>172.5</v>
      </c>
      <c r="D397" s="153">
        <f>'Panel 3 - Deflection'!H1059</f>
        <v>139</v>
      </c>
    </row>
    <row r="398" spans="1:4">
      <c r="A398" s="1">
        <f>'Panel 1 - Deflection'!E1171</f>
        <v>4.6296296296296502E-3</v>
      </c>
      <c r="B398" s="153">
        <f>'Panel 1 - Deflection'!H1171</f>
        <v>136</v>
      </c>
      <c r="C398" s="153">
        <f>'Panel 2 - Deflection'!H1013</f>
        <v>172.5</v>
      </c>
      <c r="D398" s="153">
        <f>'Panel 3 - Deflection'!H1060</f>
        <v>139</v>
      </c>
    </row>
    <row r="399" spans="1:4">
      <c r="A399" s="1">
        <f>'Panel 1 - Deflection'!E1172</f>
        <v>4.6412037037037446E-3</v>
      </c>
      <c r="B399" s="153">
        <f>'Panel 1 - Deflection'!H1172</f>
        <v>136</v>
      </c>
      <c r="C399" s="153">
        <f>'Panel 2 - Deflection'!H1014</f>
        <v>172.5</v>
      </c>
      <c r="D399" s="153">
        <f>'Panel 3 - Deflection'!H1061</f>
        <v>139</v>
      </c>
    </row>
    <row r="400" spans="1:4">
      <c r="A400" s="1">
        <f>'Panel 1 - Deflection'!E1173</f>
        <v>4.6527777777777835E-3</v>
      </c>
      <c r="B400" s="153">
        <f>'Panel 1 - Deflection'!H1173</f>
        <v>136</v>
      </c>
      <c r="C400" s="153">
        <f>'Panel 2 - Deflection'!H1015</f>
        <v>172.5</v>
      </c>
      <c r="D400" s="153">
        <f>'Panel 3 - Deflection'!H1062</f>
        <v>139</v>
      </c>
    </row>
    <row r="401" spans="1:4">
      <c r="A401" s="1">
        <f>'Panel 1 - Deflection'!E1174</f>
        <v>4.6643518518518778E-3</v>
      </c>
      <c r="B401" s="153">
        <f>'Panel 1 - Deflection'!H1174</f>
        <v>136</v>
      </c>
      <c r="C401" s="153">
        <f>'Panel 2 - Deflection'!H1016</f>
        <v>172.5</v>
      </c>
      <c r="D401" s="153">
        <f>'Panel 3 - Deflection'!H1063</f>
        <v>139</v>
      </c>
    </row>
    <row r="402" spans="1:4">
      <c r="A402" s="1">
        <f>'Panel 1 - Deflection'!E1175</f>
        <v>4.6759259259259722E-3</v>
      </c>
      <c r="B402" s="153">
        <f>'Panel 1 - Deflection'!H1175</f>
        <v>135.5</v>
      </c>
      <c r="C402" s="153">
        <f>'Panel 2 - Deflection'!H1017</f>
        <v>172.5</v>
      </c>
      <c r="D402" s="153">
        <f>'Panel 3 - Deflection'!H1064</f>
        <v>139</v>
      </c>
    </row>
    <row r="403" spans="1:4">
      <c r="A403" s="1">
        <f>'Panel 1 - Deflection'!E1176</f>
        <v>4.6875000000000111E-3</v>
      </c>
      <c r="B403" s="153">
        <f>'Panel 1 - Deflection'!H1176</f>
        <v>135.5</v>
      </c>
      <c r="C403" s="153">
        <f>'Panel 2 - Deflection'!H1018</f>
        <v>172.5</v>
      </c>
      <c r="D403" s="153">
        <f>'Panel 3 - Deflection'!H1065</f>
        <v>139</v>
      </c>
    </row>
    <row r="404" spans="1:4">
      <c r="A404" s="1">
        <f>'Panel 1 - Deflection'!E1177</f>
        <v>4.6990740740741055E-3</v>
      </c>
      <c r="B404" s="153">
        <f>'Panel 1 - Deflection'!H1177</f>
        <v>136</v>
      </c>
      <c r="C404" s="153">
        <f>'Panel 2 - Deflection'!H1019</f>
        <v>172.5</v>
      </c>
      <c r="D404" s="153">
        <f>'Panel 3 - Deflection'!H1066</f>
        <v>139</v>
      </c>
    </row>
    <row r="405" spans="1:4">
      <c r="A405" s="1">
        <f>'Panel 1 - Deflection'!E1178</f>
        <v>4.7106481481481444E-3</v>
      </c>
      <c r="B405" s="153">
        <f>'Panel 1 - Deflection'!H1178</f>
        <v>136</v>
      </c>
      <c r="C405" s="153">
        <f>'Panel 2 - Deflection'!H1020</f>
        <v>172.5</v>
      </c>
      <c r="D405" s="153">
        <f>'Panel 3 - Deflection'!H1067</f>
        <v>139</v>
      </c>
    </row>
    <row r="406" spans="1:4">
      <c r="A406" s="1">
        <f>'Panel 1 - Deflection'!E1179</f>
        <v>4.7222222222222388E-3</v>
      </c>
      <c r="B406" s="153">
        <f>'Panel 1 - Deflection'!H1179</f>
        <v>135.5</v>
      </c>
      <c r="C406" s="153">
        <f>'Panel 2 - Deflection'!H1021</f>
        <v>172.5</v>
      </c>
      <c r="D406" s="153">
        <f>'Panel 3 - Deflection'!H1068</f>
        <v>139</v>
      </c>
    </row>
    <row r="407" spans="1:4">
      <c r="A407" s="1">
        <f>'Panel 1 - Deflection'!E1180</f>
        <v>4.7337962962963331E-3</v>
      </c>
      <c r="B407" s="153">
        <f>'Panel 1 - Deflection'!H1180</f>
        <v>136</v>
      </c>
      <c r="C407" s="153">
        <f>'Panel 2 - Deflection'!H1022</f>
        <v>172.5</v>
      </c>
      <c r="D407" s="153">
        <f>'Panel 3 - Deflection'!H1069</f>
        <v>139</v>
      </c>
    </row>
    <row r="408" spans="1:4">
      <c r="A408" s="1">
        <f>'Panel 1 - Deflection'!E1181</f>
        <v>4.745370370370372E-3</v>
      </c>
      <c r="B408" s="153">
        <f>'Panel 1 - Deflection'!H1181</f>
        <v>136</v>
      </c>
      <c r="C408" s="153">
        <f>'Panel 2 - Deflection'!H1023</f>
        <v>172.5</v>
      </c>
      <c r="D408" s="153">
        <f>'Panel 3 - Deflection'!H1070</f>
        <v>139</v>
      </c>
    </row>
    <row r="409" spans="1:4">
      <c r="A409" s="1">
        <f>'Panel 1 - Deflection'!E1182</f>
        <v>4.7569444444444664E-3</v>
      </c>
      <c r="B409" s="153">
        <f>'Panel 1 - Deflection'!H1182</f>
        <v>136</v>
      </c>
      <c r="C409" s="153">
        <f>'Panel 2 - Deflection'!H1024</f>
        <v>172.5</v>
      </c>
      <c r="D409" s="153">
        <f>'Panel 3 - Deflection'!H1071</f>
        <v>139</v>
      </c>
    </row>
    <row r="410" spans="1:4">
      <c r="A410" s="1">
        <f>'Panel 1 - Deflection'!E1183</f>
        <v>4.7685185185185608E-3</v>
      </c>
      <c r="B410" s="153">
        <f>'Panel 1 - Deflection'!H1183</f>
        <v>136</v>
      </c>
      <c r="C410" s="153">
        <f>'Panel 2 - Deflection'!H1025</f>
        <v>172.5</v>
      </c>
      <c r="D410" s="153">
        <f>'Panel 3 - Deflection'!H1072</f>
        <v>139</v>
      </c>
    </row>
    <row r="411" spans="1:4">
      <c r="A411" s="1">
        <f>'Panel 1 - Deflection'!E1184</f>
        <v>4.7800925925925997E-3</v>
      </c>
      <c r="B411" s="153">
        <f>'Panel 1 - Deflection'!H1184</f>
        <v>136</v>
      </c>
      <c r="C411" s="153">
        <f>'Panel 2 - Deflection'!H1026</f>
        <v>172.5</v>
      </c>
      <c r="D411" s="153">
        <f>'Panel 3 - Deflection'!H1073</f>
        <v>139</v>
      </c>
    </row>
    <row r="412" spans="1:4">
      <c r="A412" s="1">
        <f>'Panel 1 - Deflection'!E1185</f>
        <v>4.7916666666666941E-3</v>
      </c>
      <c r="B412" s="153">
        <f>'Panel 1 - Deflection'!H1185</f>
        <v>136</v>
      </c>
      <c r="C412" s="153">
        <f>'Panel 2 - Deflection'!H1027</f>
        <v>172.5</v>
      </c>
      <c r="D412" s="153">
        <f>'Panel 3 - Deflection'!H1074</f>
        <v>139</v>
      </c>
    </row>
    <row r="413" spans="1:4">
      <c r="A413" s="1">
        <f>'Panel 1 - Deflection'!E1186</f>
        <v>4.8032407407407884E-3</v>
      </c>
      <c r="B413" s="153">
        <f>'Panel 1 - Deflection'!H1186</f>
        <v>136</v>
      </c>
      <c r="C413" s="153">
        <f>'Panel 2 - Deflection'!H1028</f>
        <v>172.5</v>
      </c>
      <c r="D413" s="153">
        <f>'Panel 3 - Deflection'!H1075</f>
        <v>139</v>
      </c>
    </row>
    <row r="414" spans="1:4">
      <c r="A414" s="1">
        <f>'Panel 1 - Deflection'!E1187</f>
        <v>4.8148148148148273E-3</v>
      </c>
      <c r="B414" s="153">
        <f>'Panel 1 - Deflection'!H1187</f>
        <v>136</v>
      </c>
      <c r="C414" s="153">
        <f>'Panel 2 - Deflection'!H1029</f>
        <v>172.5</v>
      </c>
      <c r="D414" s="153">
        <f>'Panel 3 - Deflection'!H1076</f>
        <v>139</v>
      </c>
    </row>
    <row r="415" spans="1:4">
      <c r="A415" s="1">
        <f>'Panel 1 - Deflection'!E1188</f>
        <v>4.8263888888889217E-3</v>
      </c>
      <c r="B415" s="153">
        <f>'Panel 1 - Deflection'!H1188</f>
        <v>136</v>
      </c>
      <c r="C415" s="153">
        <f>'Panel 2 - Deflection'!H1030</f>
        <v>172.5</v>
      </c>
      <c r="D415" s="153">
        <f>'Panel 3 - Deflection'!H1077</f>
        <v>139</v>
      </c>
    </row>
    <row r="416" spans="1:4">
      <c r="A416" s="1">
        <f>'Panel 1 - Deflection'!E1189</f>
        <v>4.8379629629629606E-3</v>
      </c>
      <c r="B416" s="153">
        <f>'Panel 1 - Deflection'!H1189</f>
        <v>136</v>
      </c>
      <c r="C416" s="153">
        <f>'Panel 2 - Deflection'!H1031</f>
        <v>172.5</v>
      </c>
      <c r="D416" s="153">
        <f>'Panel 3 - Deflection'!H1078</f>
        <v>139</v>
      </c>
    </row>
    <row r="417" spans="1:4">
      <c r="A417" s="1">
        <f>'Panel 1 - Deflection'!E1190</f>
        <v>4.849537037037055E-3</v>
      </c>
      <c r="B417" s="153">
        <f>'Panel 1 - Deflection'!H1190</f>
        <v>136</v>
      </c>
      <c r="C417" s="153">
        <f>'Panel 2 - Deflection'!H1032</f>
        <v>172.5</v>
      </c>
      <c r="D417" s="153">
        <f>'Panel 3 - Deflection'!H1079</f>
        <v>139</v>
      </c>
    </row>
    <row r="418" spans="1:4">
      <c r="A418" s="1">
        <f>'Panel 1 - Deflection'!E1191</f>
        <v>4.8611111111111494E-3</v>
      </c>
      <c r="B418" s="153">
        <f>'Panel 1 - Deflection'!H1191</f>
        <v>136</v>
      </c>
      <c r="C418" s="153">
        <f>'Panel 2 - Deflection'!H1033</f>
        <v>172.5</v>
      </c>
      <c r="D418" s="153">
        <f>'Panel 3 - Deflection'!H1080</f>
        <v>139</v>
      </c>
    </row>
    <row r="419" spans="1:4">
      <c r="A419" s="1">
        <f>'Panel 1 - Deflection'!E1192</f>
        <v>4.8726851851851882E-3</v>
      </c>
      <c r="B419" s="153">
        <f>'Panel 1 - Deflection'!H1192</f>
        <v>136</v>
      </c>
      <c r="C419" s="153">
        <f>'Panel 2 - Deflection'!H1034</f>
        <v>172.5</v>
      </c>
      <c r="D419" s="153">
        <f>'Panel 3 - Deflection'!H1081</f>
        <v>139</v>
      </c>
    </row>
    <row r="420" spans="1:4">
      <c r="A420" s="1">
        <f>'Panel 1 - Deflection'!E1193</f>
        <v>4.8842592592592826E-3</v>
      </c>
      <c r="B420" s="153">
        <f>'Panel 1 - Deflection'!H1193</f>
        <v>136</v>
      </c>
      <c r="C420" s="153">
        <f>'Panel 2 - Deflection'!H1035</f>
        <v>172.5</v>
      </c>
      <c r="D420" s="153">
        <f>'Panel 3 - Deflection'!H1082</f>
        <v>139</v>
      </c>
    </row>
    <row r="421" spans="1:4">
      <c r="A421" s="1">
        <f>'Panel 1 - Deflection'!E1194</f>
        <v>4.895833333333377E-3</v>
      </c>
      <c r="B421" s="153">
        <f>'Panel 1 - Deflection'!H1194</f>
        <v>136</v>
      </c>
      <c r="C421" s="153">
        <f>'Panel 2 - Deflection'!H1036</f>
        <v>172.5</v>
      </c>
      <c r="D421" s="153">
        <f>'Panel 3 - Deflection'!H1083</f>
        <v>139</v>
      </c>
    </row>
    <row r="422" spans="1:4">
      <c r="A422" s="1">
        <f>'Panel 1 - Deflection'!E1195</f>
        <v>4.9074074074074159E-3</v>
      </c>
      <c r="B422" s="153">
        <f>'Panel 1 - Deflection'!H1195</f>
        <v>136</v>
      </c>
      <c r="C422" s="153">
        <f>'Panel 2 - Deflection'!H1037</f>
        <v>172.5</v>
      </c>
      <c r="D422" s="153">
        <f>'Panel 3 - Deflection'!H1084</f>
        <v>139</v>
      </c>
    </row>
    <row r="423" spans="1:4">
      <c r="A423" s="1">
        <f>'Panel 1 - Deflection'!E1196</f>
        <v>4.9189814814815103E-3</v>
      </c>
      <c r="B423" s="153">
        <f>'Panel 1 - Deflection'!H1196</f>
        <v>136</v>
      </c>
      <c r="C423" s="153">
        <f>'Panel 2 - Deflection'!H1038</f>
        <v>172.5</v>
      </c>
      <c r="D423" s="153">
        <f>'Panel 3 - Deflection'!H1085</f>
        <v>139</v>
      </c>
    </row>
    <row r="424" spans="1:4">
      <c r="A424" s="1">
        <f>'Panel 1 - Deflection'!E1197</f>
        <v>4.9305555555556047E-3</v>
      </c>
      <c r="B424" s="153">
        <f>'Panel 1 - Deflection'!H1197</f>
        <v>136</v>
      </c>
      <c r="C424" s="153">
        <f>'Panel 2 - Deflection'!H1039</f>
        <v>172.5</v>
      </c>
      <c r="D424" s="153">
        <f>'Panel 3 - Deflection'!H1086</f>
        <v>140.5</v>
      </c>
    </row>
    <row r="425" spans="1:4">
      <c r="A425" s="1">
        <f>'Panel 1 - Deflection'!E1198</f>
        <v>4.9421296296296435E-3</v>
      </c>
      <c r="B425" s="153">
        <f>'Panel 1 - Deflection'!H1198</f>
        <v>136</v>
      </c>
      <c r="C425" s="153">
        <f>'Panel 2 - Deflection'!H1040</f>
        <v>172.5</v>
      </c>
      <c r="D425" s="153">
        <f>'Panel 3 - Deflection'!H1087</f>
        <v>140.5</v>
      </c>
    </row>
    <row r="426" spans="1:4">
      <c r="A426" s="1">
        <f>'Panel 1 - Deflection'!E1199</f>
        <v>4.9537037037037379E-3</v>
      </c>
      <c r="B426" s="153">
        <f>'Panel 1 - Deflection'!H1199</f>
        <v>136</v>
      </c>
      <c r="C426" s="153">
        <f>'Panel 2 - Deflection'!H1041</f>
        <v>172.5</v>
      </c>
      <c r="D426" s="153">
        <f>'Panel 3 - Deflection'!H1088</f>
        <v>140.5</v>
      </c>
    </row>
    <row r="427" spans="1:4">
      <c r="A427" s="1">
        <f>'Panel 1 - Deflection'!E1200</f>
        <v>4.9652777777777768E-3</v>
      </c>
      <c r="B427" s="153">
        <f>'Panel 1 - Deflection'!H1200</f>
        <v>136</v>
      </c>
      <c r="C427" s="153">
        <f>'Panel 2 - Deflection'!H1042</f>
        <v>172.5</v>
      </c>
      <c r="D427" s="153">
        <f>'Panel 3 - Deflection'!H1089</f>
        <v>140.5</v>
      </c>
    </row>
    <row r="428" spans="1:4">
      <c r="A428" s="1">
        <f>'Panel 1 - Deflection'!E1201</f>
        <v>4.9768518518518712E-3</v>
      </c>
      <c r="B428" s="153">
        <f>'Panel 1 - Deflection'!H1201</f>
        <v>136</v>
      </c>
      <c r="C428" s="153">
        <f>'Panel 2 - Deflection'!H1043</f>
        <v>172.5</v>
      </c>
      <c r="D428" s="153">
        <f>'Panel 3 - Deflection'!H1090</f>
        <v>140.5</v>
      </c>
    </row>
    <row r="429" spans="1:4">
      <c r="A429" s="1">
        <f>'Panel 1 - Deflection'!E1202</f>
        <v>4.9884259259259656E-3</v>
      </c>
      <c r="B429" s="153">
        <f>'Panel 1 - Deflection'!H1202</f>
        <v>136</v>
      </c>
      <c r="C429" s="153">
        <f>'Panel 2 - Deflection'!H1044</f>
        <v>172.5</v>
      </c>
      <c r="D429" s="153">
        <f>'Panel 3 - Deflection'!H1091</f>
        <v>140.5</v>
      </c>
    </row>
    <row r="430" spans="1:4">
      <c r="A430" s="1">
        <f>'Panel 1 - Deflection'!E1203</f>
        <v>5.0000000000000044E-3</v>
      </c>
      <c r="B430" s="153">
        <f>'Panel 1 - Deflection'!H1203</f>
        <v>136</v>
      </c>
      <c r="C430" s="153">
        <f>'Panel 2 - Deflection'!H1045</f>
        <v>172.5</v>
      </c>
      <c r="D430" s="153">
        <f>'Panel 3 - Deflection'!H1092</f>
        <v>140.5</v>
      </c>
    </row>
    <row r="431" spans="1:4">
      <c r="A431" s="1">
        <f>'Panel 1 - Deflection'!E1204</f>
        <v>5.0115740740740988E-3</v>
      </c>
      <c r="B431" s="153">
        <f>'Panel 1 - Deflection'!H1204</f>
        <v>136</v>
      </c>
      <c r="C431" s="153">
        <f>'Panel 2 - Deflection'!H1046</f>
        <v>172.5</v>
      </c>
      <c r="D431" s="153">
        <f>'Panel 3 - Deflection'!H1093</f>
        <v>141</v>
      </c>
    </row>
    <row r="432" spans="1:4">
      <c r="A432" s="1">
        <f>'Panel 1 - Deflection'!E1205</f>
        <v>5.0231481481481932E-3</v>
      </c>
      <c r="B432" s="153">
        <f>'Panel 1 - Deflection'!H1205</f>
        <v>136</v>
      </c>
      <c r="C432" s="153">
        <f>'Panel 2 - Deflection'!H1047</f>
        <v>172.5</v>
      </c>
      <c r="D432" s="153">
        <f>'Panel 3 - Deflection'!H1094</f>
        <v>140.5</v>
      </c>
    </row>
    <row r="433" spans="1:4">
      <c r="A433" s="1">
        <f>'Panel 1 - Deflection'!E1206</f>
        <v>5.0347222222222321E-3</v>
      </c>
      <c r="B433" s="153">
        <f>'Panel 1 - Deflection'!H1206</f>
        <v>136</v>
      </c>
      <c r="C433" s="153">
        <f>'Panel 2 - Deflection'!H1048</f>
        <v>172.5</v>
      </c>
      <c r="D433" s="153">
        <f>'Panel 3 - Deflection'!H1095</f>
        <v>140.5</v>
      </c>
    </row>
    <row r="434" spans="1:4">
      <c r="A434" s="1">
        <f>'Panel 1 - Deflection'!E1207</f>
        <v>5.0462962962963265E-3</v>
      </c>
      <c r="B434" s="153">
        <f>'Panel 1 - Deflection'!H1207</f>
        <v>136</v>
      </c>
      <c r="C434" s="153">
        <f>'Panel 2 - Deflection'!H1049</f>
        <v>172.5</v>
      </c>
      <c r="D434" s="153">
        <f>'Panel 3 - Deflection'!H1096</f>
        <v>141</v>
      </c>
    </row>
    <row r="435" spans="1:4">
      <c r="A435" s="1">
        <f>'Panel 1 - Deflection'!E1208</f>
        <v>5.0578703703704209E-3</v>
      </c>
      <c r="B435" s="153">
        <f>'Panel 1 - Deflection'!H1208</f>
        <v>136</v>
      </c>
      <c r="C435" s="153">
        <f>'Panel 2 - Deflection'!H1050</f>
        <v>172.5</v>
      </c>
      <c r="D435" s="153">
        <f>'Panel 3 - Deflection'!H1097</f>
        <v>140.5</v>
      </c>
    </row>
    <row r="436" spans="1:4">
      <c r="A436" s="1">
        <f>'Panel 1 - Deflection'!E1209</f>
        <v>5.0694444444444597E-3</v>
      </c>
      <c r="B436" s="153">
        <f>'Panel 1 - Deflection'!H1209</f>
        <v>140.5</v>
      </c>
      <c r="C436" s="153">
        <f>'Panel 2 - Deflection'!H1051</f>
        <v>172.5</v>
      </c>
      <c r="D436" s="153">
        <f>'Panel 3 - Deflection'!H1098</f>
        <v>141</v>
      </c>
    </row>
    <row r="437" spans="1:4">
      <c r="A437" s="1">
        <f>'Panel 1 - Deflection'!E1210</f>
        <v>5.0810185185185541E-3</v>
      </c>
      <c r="B437" s="153">
        <f>'Panel 1 - Deflection'!H1210</f>
        <v>140.5</v>
      </c>
      <c r="C437" s="153">
        <f>'Panel 2 - Deflection'!H1052</f>
        <v>172.5</v>
      </c>
      <c r="D437" s="153">
        <f>'Panel 3 - Deflection'!H1099</f>
        <v>140.5</v>
      </c>
    </row>
    <row r="438" spans="1:4">
      <c r="A438" s="1">
        <f>'Panel 1 - Deflection'!E1211</f>
        <v>5.092592592592593E-3</v>
      </c>
      <c r="B438" s="153">
        <f>'Panel 1 - Deflection'!H1211</f>
        <v>140.5</v>
      </c>
      <c r="C438" s="153">
        <f>'Panel 2 - Deflection'!H1053</f>
        <v>172.5</v>
      </c>
      <c r="D438" s="153">
        <f>'Panel 3 - Deflection'!H1100</f>
        <v>140.5</v>
      </c>
    </row>
    <row r="439" spans="1:4">
      <c r="A439" s="1">
        <f>'Panel 1 - Deflection'!E1212</f>
        <v>5.1041666666666874E-3</v>
      </c>
      <c r="B439" s="153">
        <f>'Panel 1 - Deflection'!H1212</f>
        <v>140.5</v>
      </c>
      <c r="C439" s="153">
        <f>'Panel 2 - Deflection'!H1054</f>
        <v>172.5</v>
      </c>
      <c r="D439" s="153">
        <f>'Panel 3 - Deflection'!H1101</f>
        <v>140.5</v>
      </c>
    </row>
    <row r="440" spans="1:4">
      <c r="A440" s="1">
        <f>'Panel 1 - Deflection'!E1213</f>
        <v>5.1157407407407818E-3</v>
      </c>
      <c r="B440" s="153">
        <f>'Panel 1 - Deflection'!H1213</f>
        <v>140</v>
      </c>
      <c r="C440" s="153">
        <f>'Panel 2 - Deflection'!H1055</f>
        <v>172.5</v>
      </c>
      <c r="D440" s="153">
        <f>'Panel 3 - Deflection'!H1102</f>
        <v>141</v>
      </c>
    </row>
    <row r="441" spans="1:4">
      <c r="A441" s="1">
        <f>'Panel 1 - Deflection'!E1214</f>
        <v>5.138888888888915E-3</v>
      </c>
      <c r="B441" s="153">
        <f>'Panel 1 - Deflection'!H1214</f>
        <v>140.5</v>
      </c>
      <c r="C441" s="153">
        <f>'Panel 2 - Deflection'!H1056</f>
        <v>172.5</v>
      </c>
      <c r="D441" s="153">
        <f>'Panel 3 - Deflection'!H1103</f>
        <v>140.5</v>
      </c>
    </row>
    <row r="442" spans="1:4">
      <c r="A442" s="1">
        <f>'Panel 1 - Deflection'!E1215</f>
        <v>5.1504629629630094E-3</v>
      </c>
      <c r="B442" s="153">
        <f>'Panel 1 - Deflection'!H1215</f>
        <v>140.5</v>
      </c>
      <c r="C442" s="153">
        <f>'Panel 2 - Deflection'!H1057</f>
        <v>172.5</v>
      </c>
      <c r="D442" s="153">
        <f>'Panel 3 - Deflection'!H1104</f>
        <v>140.5</v>
      </c>
    </row>
    <row r="443" spans="1:4">
      <c r="A443" s="1">
        <f>'Panel 1 - Deflection'!E1216</f>
        <v>5.1620370370370483E-3</v>
      </c>
      <c r="B443" s="153">
        <f>'Panel 1 - Deflection'!H1216</f>
        <v>140.5</v>
      </c>
      <c r="C443" s="153">
        <f>'Panel 2 - Deflection'!H1058</f>
        <v>172.5</v>
      </c>
      <c r="D443" s="153">
        <f>'Panel 3 - Deflection'!H1105</f>
        <v>141</v>
      </c>
    </row>
    <row r="444" spans="1:4">
      <c r="A444" s="1">
        <f>'Panel 1 - Deflection'!E1217</f>
        <v>5.1736111111111427E-3</v>
      </c>
      <c r="B444" s="153">
        <f>'Panel 1 - Deflection'!H1217</f>
        <v>140</v>
      </c>
      <c r="C444" s="153">
        <f>'Panel 2 - Deflection'!H1059</f>
        <v>172.5</v>
      </c>
      <c r="D444" s="153">
        <f>'Panel 3 - Deflection'!H1106</f>
        <v>141</v>
      </c>
    </row>
    <row r="445" spans="1:4">
      <c r="A445" s="1">
        <f>'Panel 1 - Deflection'!E1218</f>
        <v>5.1851851851851816E-3</v>
      </c>
      <c r="B445" s="153">
        <f>'Panel 1 - Deflection'!H1218</f>
        <v>140.5</v>
      </c>
      <c r="C445" s="153">
        <f>'Panel 2 - Deflection'!H1060</f>
        <v>172.5</v>
      </c>
      <c r="D445" s="153">
        <f>'Panel 3 - Deflection'!H1107</f>
        <v>140.5</v>
      </c>
    </row>
    <row r="446" spans="1:4">
      <c r="A446" s="1">
        <f>'Panel 1 - Deflection'!E1219</f>
        <v>5.196759259259276E-3</v>
      </c>
      <c r="B446" s="153">
        <f>'Panel 1 - Deflection'!H1219</f>
        <v>140.5</v>
      </c>
      <c r="C446" s="153">
        <f>'Panel 2 - Deflection'!H1061</f>
        <v>172.5</v>
      </c>
      <c r="D446" s="153">
        <f>'Panel 3 - Deflection'!H1108</f>
        <v>140.5</v>
      </c>
    </row>
    <row r="447" spans="1:4">
      <c r="A447" s="1">
        <f>'Panel 1 - Deflection'!E1220</f>
        <v>5.2083333333333703E-3</v>
      </c>
      <c r="B447" s="153">
        <f>'Panel 1 - Deflection'!H1220</f>
        <v>140.5</v>
      </c>
      <c r="C447" s="153">
        <f>'Panel 2 - Deflection'!H1062</f>
        <v>172.5</v>
      </c>
      <c r="D447" s="153">
        <f>'Panel 3 - Deflection'!H1109</f>
        <v>140.5</v>
      </c>
    </row>
    <row r="448" spans="1:4">
      <c r="A448" s="1">
        <f>'Panel 1 - Deflection'!E1221</f>
        <v>5.2199074074074092E-3</v>
      </c>
      <c r="B448" s="153">
        <f>'Panel 1 - Deflection'!H1221</f>
        <v>140.5</v>
      </c>
      <c r="C448" s="153">
        <f>'Panel 2 - Deflection'!H1063</f>
        <v>172.5</v>
      </c>
      <c r="D448" s="153">
        <f>'Panel 3 - Deflection'!H1110</f>
        <v>140.5</v>
      </c>
    </row>
    <row r="449" spans="1:4">
      <c r="A449" s="1">
        <f>'Panel 1 - Deflection'!E1222</f>
        <v>5.2314814814815036E-3</v>
      </c>
      <c r="B449" s="153">
        <f>'Panel 1 - Deflection'!H1222</f>
        <v>140.5</v>
      </c>
      <c r="C449" s="153">
        <f>'Panel 2 - Deflection'!H1064</f>
        <v>172.5</v>
      </c>
      <c r="D449" s="153">
        <f>'Panel 3 - Deflection'!H1111</f>
        <v>140.5</v>
      </c>
    </row>
    <row r="450" spans="1:4">
      <c r="A450" s="1">
        <f>'Panel 1 - Deflection'!E1223</f>
        <v>5.243055555555598E-3</v>
      </c>
      <c r="B450" s="153">
        <f>'Panel 1 - Deflection'!H1223</f>
        <v>140.5</v>
      </c>
      <c r="C450" s="153">
        <f>'Panel 2 - Deflection'!H1065</f>
        <v>172.5</v>
      </c>
      <c r="D450" s="153">
        <f>'Panel 3 - Deflection'!H1112</f>
        <v>141</v>
      </c>
    </row>
    <row r="451" spans="1:4">
      <c r="A451" s="1">
        <f>'Panel 1 - Deflection'!E1224</f>
        <v>5.2546296296296369E-3</v>
      </c>
      <c r="B451" s="153">
        <f>'Panel 1 - Deflection'!H1224</f>
        <v>140.5</v>
      </c>
      <c r="C451" s="153">
        <f>'Panel 2 - Deflection'!H1066</f>
        <v>172.5</v>
      </c>
      <c r="D451" s="153">
        <f>'Panel 3 - Deflection'!H1113</f>
        <v>141</v>
      </c>
    </row>
    <row r="452" spans="1:4">
      <c r="A452" s="1">
        <f>'Panel 1 - Deflection'!E1225</f>
        <v>5.2662037037037313E-3</v>
      </c>
      <c r="B452" s="153">
        <f>'Panel 1 - Deflection'!H1225</f>
        <v>140.5</v>
      </c>
      <c r="C452" s="153">
        <f>'Panel 2 - Deflection'!H1067</f>
        <v>172.5</v>
      </c>
      <c r="D452" s="153">
        <f>'Panel 3 - Deflection'!H1114</f>
        <v>141</v>
      </c>
    </row>
    <row r="453" spans="1:4">
      <c r="A453" s="1">
        <f>'Panel 1 - Deflection'!E1226</f>
        <v>5.2777777777778256E-3</v>
      </c>
      <c r="B453" s="153">
        <f>'Panel 1 - Deflection'!H1226</f>
        <v>140.5</v>
      </c>
      <c r="C453" s="153">
        <f>'Panel 2 - Deflection'!H1068</f>
        <v>172.5</v>
      </c>
      <c r="D453" s="153">
        <f>'Panel 3 - Deflection'!H1115</f>
        <v>141</v>
      </c>
    </row>
    <row r="454" spans="1:4">
      <c r="A454" s="1">
        <f>'Panel 1 - Deflection'!E1227</f>
        <v>5.2893518518518645E-3</v>
      </c>
      <c r="B454" s="153">
        <f>'Panel 1 - Deflection'!H1227</f>
        <v>140.5</v>
      </c>
      <c r="C454" s="153">
        <f>'Panel 2 - Deflection'!H1069</f>
        <v>172.5</v>
      </c>
      <c r="D454" s="153">
        <f>'Panel 3 - Deflection'!H1116</f>
        <v>141</v>
      </c>
    </row>
    <row r="455" spans="1:4">
      <c r="A455" s="1">
        <f>'Panel 1 - Deflection'!E1228</f>
        <v>5.3009259259259589E-3</v>
      </c>
      <c r="B455" s="153">
        <f>'Panel 1 - Deflection'!H1228</f>
        <v>140.5</v>
      </c>
      <c r="C455" s="153">
        <f>'Panel 2 - Deflection'!H1070</f>
        <v>172.5</v>
      </c>
      <c r="D455" s="153">
        <f>'Panel 3 - Deflection'!H1117</f>
        <v>141</v>
      </c>
    </row>
    <row r="456" spans="1:4">
      <c r="A456" s="1">
        <f>'Panel 1 - Deflection'!E1229</f>
        <v>5.3124999999999978E-3</v>
      </c>
      <c r="B456" s="153">
        <f>'Panel 1 - Deflection'!H1229</f>
        <v>140.5</v>
      </c>
      <c r="C456" s="153">
        <f>'Panel 2 - Deflection'!H1071</f>
        <v>172.5</v>
      </c>
      <c r="D456" s="153">
        <f>'Panel 3 - Deflection'!H1118</f>
        <v>141</v>
      </c>
    </row>
    <row r="457" spans="1:4">
      <c r="A457" s="1">
        <f>'Panel 1 - Deflection'!E1230</f>
        <v>5.3240740740740922E-3</v>
      </c>
      <c r="B457" s="153">
        <f>'Panel 1 - Deflection'!H1230</f>
        <v>140.5</v>
      </c>
      <c r="C457" s="153">
        <f>'Panel 2 - Deflection'!H1072</f>
        <v>172.5</v>
      </c>
      <c r="D457" s="153">
        <f>'Panel 3 - Deflection'!H1119</f>
        <v>141</v>
      </c>
    </row>
    <row r="458" spans="1:4">
      <c r="A458" s="1">
        <f>'Panel 1 - Deflection'!E1231</f>
        <v>5.3356481481481866E-3</v>
      </c>
      <c r="B458" s="153">
        <f>'Panel 1 - Deflection'!H1231</f>
        <v>140.5</v>
      </c>
      <c r="C458" s="153">
        <f>'Panel 2 - Deflection'!H1073</f>
        <v>172.5</v>
      </c>
      <c r="D458" s="153">
        <f>'Panel 3 - Deflection'!H1120</f>
        <v>141</v>
      </c>
    </row>
    <row r="459" spans="1:4">
      <c r="A459" s="1">
        <f>'Panel 1 - Deflection'!E1232</f>
        <v>5.3472222222222254E-3</v>
      </c>
      <c r="B459" s="153">
        <f>'Panel 1 - Deflection'!H1232</f>
        <v>140.5</v>
      </c>
      <c r="C459" s="153">
        <f>'Panel 2 - Deflection'!H1074</f>
        <v>172.5</v>
      </c>
      <c r="D459" s="153">
        <f>'Panel 3 - Deflection'!H1121</f>
        <v>141</v>
      </c>
    </row>
    <row r="460" spans="1:4">
      <c r="A460" s="1">
        <f>'Panel 1 - Deflection'!E1233</f>
        <v>5.3587962962963198E-3</v>
      </c>
      <c r="B460" s="153">
        <f>'Panel 1 - Deflection'!H1233</f>
        <v>140.5</v>
      </c>
      <c r="C460" s="153">
        <f>'Panel 2 - Deflection'!H1075</f>
        <v>172.5</v>
      </c>
      <c r="D460" s="153">
        <f>'Panel 3 - Deflection'!H1122</f>
        <v>141</v>
      </c>
    </row>
    <row r="461" spans="1:4">
      <c r="A461" s="1">
        <f>'Panel 1 - Deflection'!E1234</f>
        <v>5.3703703703704142E-3</v>
      </c>
      <c r="B461" s="153">
        <f>'Panel 1 - Deflection'!H1234</f>
        <v>140.5</v>
      </c>
      <c r="C461" s="153">
        <f>'Panel 2 - Deflection'!H1076</f>
        <v>172.5</v>
      </c>
      <c r="D461" s="153">
        <f>'Panel 3 - Deflection'!H1123</f>
        <v>141</v>
      </c>
    </row>
    <row r="462" spans="1:4">
      <c r="A462" s="1">
        <f>'Panel 1 - Deflection'!E1235</f>
        <v>5.3819444444444531E-3</v>
      </c>
      <c r="B462" s="153">
        <f>'Panel 1 - Deflection'!H1235</f>
        <v>140.5</v>
      </c>
      <c r="C462" s="153">
        <f>'Panel 2 - Deflection'!H1077</f>
        <v>172.5</v>
      </c>
      <c r="D462" s="153">
        <f>'Panel 3 - Deflection'!H1124</f>
        <v>141</v>
      </c>
    </row>
    <row r="463" spans="1:4">
      <c r="A463" s="1">
        <f>'Panel 1 - Deflection'!E1236</f>
        <v>5.3935185185185475E-3</v>
      </c>
      <c r="B463" s="153">
        <f>'Panel 1 - Deflection'!H1236</f>
        <v>140.5</v>
      </c>
      <c r="C463" s="153">
        <f>'Panel 2 - Deflection'!H1078</f>
        <v>172.5</v>
      </c>
      <c r="D463" s="153">
        <f>'Panel 3 - Deflection'!H1125</f>
        <v>141</v>
      </c>
    </row>
    <row r="464" spans="1:4">
      <c r="A464" s="1">
        <f>'Panel 1 - Deflection'!E1237</f>
        <v>5.4050925925926419E-3</v>
      </c>
      <c r="B464" s="153">
        <f>'Panel 1 - Deflection'!H1237</f>
        <v>140.5</v>
      </c>
      <c r="C464" s="153">
        <f>'Panel 2 - Deflection'!H1079</f>
        <v>172.5</v>
      </c>
      <c r="D464" s="153">
        <f>'Panel 3 - Deflection'!H1126</f>
        <v>141</v>
      </c>
    </row>
    <row r="465" spans="1:4">
      <c r="A465" s="1">
        <f>'Panel 1 - Deflection'!E1238</f>
        <v>5.4166666666666807E-3</v>
      </c>
      <c r="B465" s="153">
        <f>'Panel 1 - Deflection'!H1238</f>
        <v>140.5</v>
      </c>
      <c r="C465" s="153">
        <f>'Panel 2 - Deflection'!H1080</f>
        <v>172.5</v>
      </c>
      <c r="D465" s="153">
        <f>'Panel 3 - Deflection'!H1127</f>
        <v>141</v>
      </c>
    </row>
    <row r="466" spans="1:4">
      <c r="A466" s="1">
        <f>'Panel 1 - Deflection'!E1239</f>
        <v>5.4282407407407751E-3</v>
      </c>
      <c r="B466" s="153">
        <f>'Panel 1 - Deflection'!H1239</f>
        <v>140.5</v>
      </c>
      <c r="C466" s="153">
        <f>'Panel 2 - Deflection'!H1081</f>
        <v>172.5</v>
      </c>
      <c r="D466" s="153">
        <f>'Panel 3 - Deflection'!H1128</f>
        <v>141</v>
      </c>
    </row>
    <row r="467" spans="1:4">
      <c r="A467" s="1">
        <f>'Panel 1 - Deflection'!E1240</f>
        <v>5.439814814814814E-3</v>
      </c>
      <c r="B467" s="153">
        <f>'Panel 1 - Deflection'!H1240</f>
        <v>140.5</v>
      </c>
      <c r="C467" s="153">
        <f>'Panel 2 - Deflection'!H1082</f>
        <v>172.5</v>
      </c>
      <c r="D467" s="153">
        <f>'Panel 3 - Deflection'!H1129</f>
        <v>141</v>
      </c>
    </row>
    <row r="468" spans="1:4">
      <c r="A468" s="1">
        <f>'Panel 1 - Deflection'!E1241</f>
        <v>5.4513888888889084E-3</v>
      </c>
      <c r="B468" s="153">
        <f>'Panel 1 - Deflection'!H1241</f>
        <v>140.5</v>
      </c>
      <c r="C468" s="153">
        <f>'Panel 2 - Deflection'!H1083</f>
        <v>172.5</v>
      </c>
      <c r="D468" s="153">
        <f>'Panel 3 - Deflection'!H1130</f>
        <v>141</v>
      </c>
    </row>
    <row r="469" spans="1:4">
      <c r="A469" s="1">
        <f>'Panel 1 - Deflection'!E1242</f>
        <v>5.4629629629630028E-3</v>
      </c>
      <c r="B469" s="153">
        <f>'Panel 1 - Deflection'!H1242</f>
        <v>140.5</v>
      </c>
      <c r="C469" s="153">
        <f>'Panel 2 - Deflection'!H1084</f>
        <v>172.5</v>
      </c>
      <c r="D469" s="153">
        <f>'Panel 3 - Deflection'!H1131</f>
        <v>141</v>
      </c>
    </row>
    <row r="470" spans="1:4">
      <c r="A470" s="1">
        <f>'Panel 1 - Deflection'!E1243</f>
        <v>5.4745370370370416E-3</v>
      </c>
      <c r="B470" s="153">
        <f>'Panel 1 - Deflection'!H1243</f>
        <v>140.5</v>
      </c>
      <c r="C470" s="153">
        <f>'Panel 2 - Deflection'!H1085</f>
        <v>172.5</v>
      </c>
      <c r="D470" s="153">
        <f>'Panel 3 - Deflection'!H1132</f>
        <v>141</v>
      </c>
    </row>
    <row r="471" spans="1:4">
      <c r="A471" s="1">
        <f>'Panel 1 - Deflection'!E1244</f>
        <v>5.486111111111136E-3</v>
      </c>
      <c r="B471" s="153">
        <f>'Panel 1 - Deflection'!H1244</f>
        <v>140.5</v>
      </c>
      <c r="C471" s="153">
        <f>'Panel 2 - Deflection'!H1086</f>
        <v>172.5</v>
      </c>
      <c r="D471" s="153">
        <f>'Panel 3 - Deflection'!H1133</f>
        <v>141</v>
      </c>
    </row>
    <row r="472" spans="1:4">
      <c r="A472" s="1">
        <f>'Panel 1 - Deflection'!E1245</f>
        <v>5.4976851851852304E-3</v>
      </c>
      <c r="B472" s="153">
        <f>'Panel 1 - Deflection'!H1245</f>
        <v>140.5</v>
      </c>
      <c r="C472" s="153">
        <f>'Panel 2 - Deflection'!H1087</f>
        <v>172.5</v>
      </c>
      <c r="D472" s="153">
        <f>'Panel 3 - Deflection'!H1134</f>
        <v>141</v>
      </c>
    </row>
    <row r="473" spans="1:4">
      <c r="A473" s="1">
        <f>'Panel 1 - Deflection'!E1246</f>
        <v>5.5092592592592693E-3</v>
      </c>
      <c r="B473" s="153">
        <f>'Panel 1 - Deflection'!H1246</f>
        <v>140.5</v>
      </c>
      <c r="C473" s="153">
        <f>'Panel 2 - Deflection'!H1088</f>
        <v>172.5</v>
      </c>
      <c r="D473" s="153">
        <f>'Panel 3 - Deflection'!H1135</f>
        <v>141</v>
      </c>
    </row>
    <row r="474" spans="1:4">
      <c r="A474" s="1">
        <f>'Panel 1 - Deflection'!E1247</f>
        <v>5.5208333333333637E-3</v>
      </c>
      <c r="B474" s="153">
        <f>'Panel 1 - Deflection'!H1247</f>
        <v>140.5</v>
      </c>
      <c r="C474" s="153">
        <f>'Panel 2 - Deflection'!H1089</f>
        <v>172.5</v>
      </c>
      <c r="D474" s="153">
        <f>'Panel 3 - Deflection'!H1136</f>
        <v>141</v>
      </c>
    </row>
    <row r="475" spans="1:4">
      <c r="A475" s="1">
        <f>'Panel 1 - Deflection'!E1248</f>
        <v>5.5324074074074581E-3</v>
      </c>
      <c r="B475" s="153">
        <f>'Panel 1 - Deflection'!H1248</f>
        <v>140.5</v>
      </c>
      <c r="C475" s="153">
        <f>'Panel 2 - Deflection'!H1090</f>
        <v>172.5</v>
      </c>
      <c r="D475" s="153">
        <f>'Panel 3 - Deflection'!H1137</f>
        <v>141</v>
      </c>
    </row>
    <row r="476" spans="1:4">
      <c r="A476" s="1">
        <f>'Panel 1 - Deflection'!E1249</f>
        <v>5.5439814814814969E-3</v>
      </c>
      <c r="B476" s="153">
        <f>'Panel 1 - Deflection'!H1249</f>
        <v>140.5</v>
      </c>
      <c r="C476" s="153">
        <f>'Panel 2 - Deflection'!H1091</f>
        <v>172.5</v>
      </c>
      <c r="D476" s="153">
        <f>'Panel 3 - Deflection'!H1138</f>
        <v>141</v>
      </c>
    </row>
    <row r="477" spans="1:4">
      <c r="A477" s="1">
        <f>'Panel 1 - Deflection'!E1250</f>
        <v>5.5555555555555913E-3</v>
      </c>
      <c r="B477" s="153">
        <f>'Panel 1 - Deflection'!H1250</f>
        <v>140.5</v>
      </c>
      <c r="C477" s="153">
        <f>'Panel 2 - Deflection'!H1092</f>
        <v>172.5</v>
      </c>
      <c r="D477" s="153">
        <f>'Panel 3 - Deflection'!H1139</f>
        <v>141</v>
      </c>
    </row>
    <row r="478" spans="1:4">
      <c r="A478" s="1">
        <f>'Panel 1 - Deflection'!E1251</f>
        <v>5.5671296296296302E-3</v>
      </c>
      <c r="B478" s="153">
        <f>'Panel 1 - Deflection'!H1251</f>
        <v>140.5</v>
      </c>
      <c r="C478" s="153">
        <f>'Panel 2 - Deflection'!H1093</f>
        <v>172.5</v>
      </c>
      <c r="D478" s="153">
        <f>'Panel 3 - Deflection'!H1140</f>
        <v>141</v>
      </c>
    </row>
    <row r="479" spans="1:4">
      <c r="A479" s="1">
        <f>'Panel 1 - Deflection'!E1252</f>
        <v>5.5787037037037246E-3</v>
      </c>
      <c r="B479" s="153">
        <f>'Panel 1 - Deflection'!H1252</f>
        <v>140.5</v>
      </c>
      <c r="C479" s="153">
        <f>'Panel 2 - Deflection'!H1094</f>
        <v>172.5</v>
      </c>
      <c r="D479" s="153">
        <f>'Panel 3 - Deflection'!H1141</f>
        <v>141</v>
      </c>
    </row>
    <row r="480" spans="1:4">
      <c r="A480" s="1">
        <f>'Panel 1 - Deflection'!E1253</f>
        <v>5.590277777777819E-3</v>
      </c>
      <c r="B480" s="153">
        <f>'Panel 1 - Deflection'!H1253</f>
        <v>140.5</v>
      </c>
      <c r="C480" s="153">
        <f>'Panel 2 - Deflection'!H1095</f>
        <v>172.5</v>
      </c>
      <c r="D480" s="153">
        <f>'Panel 3 - Deflection'!H1142</f>
        <v>141</v>
      </c>
    </row>
    <row r="481" spans="1:4">
      <c r="A481" s="1">
        <f>'Panel 1 - Deflection'!E1254</f>
        <v>5.6018518518518579E-3</v>
      </c>
      <c r="B481" s="153">
        <f>'Panel 1 - Deflection'!H1254</f>
        <v>140.5</v>
      </c>
      <c r="C481" s="153">
        <f>'Panel 2 - Deflection'!H1096</f>
        <v>172.5</v>
      </c>
      <c r="D481" s="153">
        <f>'Panel 3 - Deflection'!H1143</f>
        <v>141</v>
      </c>
    </row>
    <row r="482" spans="1:4">
      <c r="A482" s="1">
        <f>'Panel 1 - Deflection'!E1255</f>
        <v>5.6134259259259522E-3</v>
      </c>
      <c r="B482" s="153">
        <f>'Panel 1 - Deflection'!H1255</f>
        <v>140.5</v>
      </c>
      <c r="C482" s="153">
        <f>'Panel 2 - Deflection'!H1097</f>
        <v>172.5</v>
      </c>
      <c r="D482" s="153">
        <f>'Panel 3 - Deflection'!H1144</f>
        <v>141</v>
      </c>
    </row>
    <row r="483" spans="1:4">
      <c r="A483" s="1">
        <f>'Panel 1 - Deflection'!E1256</f>
        <v>5.6250000000000466E-3</v>
      </c>
      <c r="B483" s="153">
        <f>'Panel 1 - Deflection'!H1256</f>
        <v>140.5</v>
      </c>
      <c r="C483" s="153">
        <f>'Panel 2 - Deflection'!H1098</f>
        <v>172.5</v>
      </c>
      <c r="D483" s="153">
        <f>'Panel 3 - Deflection'!H1145</f>
        <v>141</v>
      </c>
    </row>
    <row r="484" spans="1:4">
      <c r="A484" s="1">
        <f>'Panel 1 - Deflection'!E1257</f>
        <v>5.6365740740740855E-3</v>
      </c>
      <c r="B484" s="153">
        <f>'Panel 1 - Deflection'!H1257</f>
        <v>140.5</v>
      </c>
      <c r="C484" s="153">
        <f>'Panel 2 - Deflection'!H1099</f>
        <v>172.5</v>
      </c>
      <c r="D484" s="153">
        <f>'Panel 3 - Deflection'!H1146</f>
        <v>141</v>
      </c>
    </row>
    <row r="485" spans="1:4">
      <c r="A485" s="1">
        <f>'Panel 1 - Deflection'!E1258</f>
        <v>5.6481481481481799E-3</v>
      </c>
      <c r="B485" s="153">
        <f>'Panel 1 - Deflection'!H1258</f>
        <v>140.5</v>
      </c>
      <c r="C485" s="153">
        <f>'Panel 2 - Deflection'!H1100</f>
        <v>172.5</v>
      </c>
      <c r="D485" s="153">
        <f>'Panel 3 - Deflection'!H1147</f>
        <v>141</v>
      </c>
    </row>
    <row r="486" spans="1:4">
      <c r="A486" s="1">
        <f>'Panel 1 - Deflection'!E1259</f>
        <v>5.6597222222222188E-3</v>
      </c>
      <c r="B486" s="153">
        <f>'Panel 1 - Deflection'!H1259</f>
        <v>140.5</v>
      </c>
      <c r="C486" s="153">
        <f>'Panel 2 - Deflection'!H1101</f>
        <v>172.5</v>
      </c>
      <c r="D486" s="153">
        <f>'Panel 3 - Deflection'!H1148</f>
        <v>141</v>
      </c>
    </row>
    <row r="487" spans="1:4">
      <c r="A487" s="1">
        <f>'Panel 1 - Deflection'!E1260</f>
        <v>5.6712962962963132E-3</v>
      </c>
      <c r="B487" s="153">
        <f>'Panel 1 - Deflection'!H1260</f>
        <v>140.5</v>
      </c>
      <c r="C487" s="153">
        <f>'Panel 2 - Deflection'!H1102</f>
        <v>172.5</v>
      </c>
      <c r="D487" s="153">
        <f>'Panel 3 - Deflection'!H1149</f>
        <v>141</v>
      </c>
    </row>
    <row r="488" spans="1:4">
      <c r="A488" s="1">
        <f>'Panel 1 - Deflection'!E1261</f>
        <v>5.6828703703704075E-3</v>
      </c>
      <c r="B488" s="153">
        <f>'Panel 1 - Deflection'!H1261</f>
        <v>140.5</v>
      </c>
      <c r="C488" s="153">
        <f>'Panel 2 - Deflection'!H1103</f>
        <v>172.5</v>
      </c>
      <c r="D488" s="153">
        <f>'Panel 3 - Deflection'!H1150</f>
        <v>143.5</v>
      </c>
    </row>
    <row r="489" spans="1:4">
      <c r="A489" s="1">
        <f>'Panel 1 - Deflection'!E1262</f>
        <v>5.6944444444444464E-3</v>
      </c>
      <c r="B489" s="153">
        <f>'Panel 1 - Deflection'!H1262</f>
        <v>140.5</v>
      </c>
      <c r="C489" s="153">
        <f>'Panel 2 - Deflection'!H1104</f>
        <v>172.5</v>
      </c>
      <c r="D489" s="153">
        <f>'Panel 3 - Deflection'!H1151</f>
        <v>143.5</v>
      </c>
    </row>
    <row r="490" spans="1:4">
      <c r="A490" s="1">
        <f>'Panel 1 - Deflection'!E1263</f>
        <v>5.7060185185185408E-3</v>
      </c>
      <c r="B490" s="153">
        <f>'Panel 1 - Deflection'!H1263</f>
        <v>140.5</v>
      </c>
      <c r="C490" s="153">
        <f>'Panel 2 - Deflection'!H1105</f>
        <v>172.5</v>
      </c>
      <c r="D490" s="153">
        <f>'Panel 3 - Deflection'!H1152</f>
        <v>143.5</v>
      </c>
    </row>
    <row r="491" spans="1:4">
      <c r="A491" s="1">
        <f>'Panel 1 - Deflection'!E1264</f>
        <v>5.7175925925926352E-3</v>
      </c>
      <c r="B491" s="153">
        <f>'Panel 1 - Deflection'!H1264</f>
        <v>140.5</v>
      </c>
      <c r="C491" s="153">
        <f>'Panel 2 - Deflection'!H1106</f>
        <v>172.5</v>
      </c>
      <c r="D491" s="153">
        <f>'Panel 3 - Deflection'!H1153</f>
        <v>143.5</v>
      </c>
    </row>
    <row r="492" spans="1:4">
      <c r="A492" s="1">
        <f>'Panel 1 - Deflection'!E1265</f>
        <v>5.7291666666666741E-3</v>
      </c>
      <c r="B492" s="153">
        <f>'Panel 1 - Deflection'!H1265</f>
        <v>140.5</v>
      </c>
      <c r="C492" s="153">
        <f>'Panel 2 - Deflection'!H1107</f>
        <v>172.5</v>
      </c>
      <c r="D492" s="153">
        <f>'Panel 3 - Deflection'!H1154</f>
        <v>143.5</v>
      </c>
    </row>
    <row r="493" spans="1:4">
      <c r="A493" s="1">
        <f>'Panel 1 - Deflection'!E1266</f>
        <v>5.7407407407407685E-3</v>
      </c>
      <c r="B493" s="153">
        <f>'Panel 1 - Deflection'!H1266</f>
        <v>140.5</v>
      </c>
      <c r="C493" s="153">
        <f>'Panel 2 - Deflection'!H1108</f>
        <v>172.5</v>
      </c>
      <c r="D493" s="153">
        <f>'Panel 3 - Deflection'!H1155</f>
        <v>143.5</v>
      </c>
    </row>
    <row r="494" spans="1:4">
      <c r="A494" s="1">
        <f>'Panel 1 - Deflection'!E1267</f>
        <v>5.7523148148148628E-3</v>
      </c>
      <c r="B494" s="153">
        <f>'Panel 1 - Deflection'!H1267</f>
        <v>140.5</v>
      </c>
      <c r="C494" s="153">
        <f>'Panel 2 - Deflection'!H1109</f>
        <v>172.5</v>
      </c>
      <c r="D494" s="153">
        <f>'Panel 3 - Deflection'!H1156</f>
        <v>143.5</v>
      </c>
    </row>
    <row r="495" spans="1:4">
      <c r="A495" s="1">
        <f>'Panel 1 - Deflection'!E1268</f>
        <v>5.7638888888889017E-3</v>
      </c>
      <c r="B495" s="153">
        <f>'Panel 1 - Deflection'!H1268</f>
        <v>140.5</v>
      </c>
      <c r="C495" s="153">
        <f>'Panel 2 - Deflection'!H1110</f>
        <v>172.5</v>
      </c>
      <c r="D495" s="153">
        <f>'Panel 3 - Deflection'!H1157</f>
        <v>143.5</v>
      </c>
    </row>
    <row r="496" spans="1:4">
      <c r="A496" s="1">
        <f>'Panel 1 - Deflection'!E1269</f>
        <v>5.7754629629629961E-3</v>
      </c>
      <c r="B496" s="153">
        <f>'Panel 1 - Deflection'!H1269</f>
        <v>140.5</v>
      </c>
      <c r="C496" s="153">
        <f>'Panel 2 - Deflection'!H1111</f>
        <v>172.5</v>
      </c>
      <c r="D496" s="153">
        <f>'Panel 3 - Deflection'!H1158</f>
        <v>143.5</v>
      </c>
    </row>
    <row r="497" spans="1:4">
      <c r="A497" s="1">
        <f>'Panel 1 - Deflection'!E1270</f>
        <v>5.787037037037035E-3</v>
      </c>
      <c r="B497" s="153">
        <f>'Panel 1 - Deflection'!H1270</f>
        <v>140.5</v>
      </c>
      <c r="C497" s="153">
        <f>'Panel 2 - Deflection'!H1112</f>
        <v>172.5</v>
      </c>
      <c r="D497" s="153">
        <f>'Panel 3 - Deflection'!H1159</f>
        <v>143.5</v>
      </c>
    </row>
    <row r="498" spans="1:4">
      <c r="A498" s="1">
        <f>'Panel 1 - Deflection'!E1271</f>
        <v>5.7986111111111294E-3</v>
      </c>
      <c r="B498" s="153">
        <f>'Panel 1 - Deflection'!H1271</f>
        <v>140.5</v>
      </c>
      <c r="C498" s="153">
        <f>'Panel 2 - Deflection'!H1113</f>
        <v>172.5</v>
      </c>
      <c r="D498" s="153">
        <f>'Panel 3 - Deflection'!H1160</f>
        <v>143.5</v>
      </c>
    </row>
    <row r="499" spans="1:4">
      <c r="A499" s="1">
        <f>'Panel 1 - Deflection'!E1272</f>
        <v>5.8101851851852238E-3</v>
      </c>
      <c r="B499" s="153">
        <f>'Panel 1 - Deflection'!H1272</f>
        <v>140.5</v>
      </c>
      <c r="C499" s="153">
        <f>'Panel 2 - Deflection'!H1114</f>
        <v>172.5</v>
      </c>
      <c r="D499" s="153">
        <f>'Panel 3 - Deflection'!H1161</f>
        <v>143.5</v>
      </c>
    </row>
    <row r="500" spans="1:4">
      <c r="A500" s="1">
        <f>'Panel 1 - Deflection'!E1273</f>
        <v>5.8217592592592626E-3</v>
      </c>
      <c r="B500" s="153">
        <f>'Panel 1 - Deflection'!H1273</f>
        <v>140.5</v>
      </c>
      <c r="C500" s="153">
        <f>'Panel 2 - Deflection'!H1115</f>
        <v>172.5</v>
      </c>
      <c r="D500" s="153">
        <f>'Panel 3 - Deflection'!H1162</f>
        <v>143.5</v>
      </c>
    </row>
    <row r="501" spans="1:4">
      <c r="A501" s="1">
        <f>'Panel 1 - Deflection'!E1274</f>
        <v>5.833333333333357E-3</v>
      </c>
      <c r="B501" s="153">
        <f>'Panel 1 - Deflection'!H1274</f>
        <v>140.5</v>
      </c>
      <c r="C501" s="153">
        <f>'Panel 2 - Deflection'!H1116</f>
        <v>172.5</v>
      </c>
      <c r="D501" s="153">
        <f>'Panel 3 - Deflection'!H1163</f>
        <v>143.5</v>
      </c>
    </row>
    <row r="502" spans="1:4">
      <c r="A502" s="1">
        <f>'Panel 1 - Deflection'!E1275</f>
        <v>5.8449074074074514E-3</v>
      </c>
      <c r="B502" s="153">
        <f>'Panel 1 - Deflection'!H1275</f>
        <v>140.5</v>
      </c>
      <c r="C502" s="153">
        <f>'Panel 2 - Deflection'!H1117</f>
        <v>172.5</v>
      </c>
      <c r="D502" s="153">
        <f>'Panel 3 - Deflection'!H1164</f>
        <v>143.5</v>
      </c>
    </row>
    <row r="503" spans="1:4">
      <c r="A503" s="1">
        <f>'Panel 1 - Deflection'!E1276</f>
        <v>5.8564814814814903E-3</v>
      </c>
      <c r="B503" s="153">
        <f>'Panel 1 - Deflection'!H1276</f>
        <v>140.5</v>
      </c>
      <c r="C503" s="153">
        <f>'Panel 2 - Deflection'!H1118</f>
        <v>172.5</v>
      </c>
      <c r="D503" s="153">
        <f>'Panel 3 - Deflection'!H1165</f>
        <v>143.5</v>
      </c>
    </row>
    <row r="504" spans="1:4">
      <c r="A504" s="1">
        <f>'Panel 1 - Deflection'!E1277</f>
        <v>5.8680555555555847E-3</v>
      </c>
      <c r="B504" s="153">
        <f>'Panel 1 - Deflection'!H1277</f>
        <v>140.5</v>
      </c>
      <c r="C504" s="153">
        <f>'Panel 2 - Deflection'!H1119</f>
        <v>172.5</v>
      </c>
      <c r="D504" s="153">
        <f>'Panel 3 - Deflection'!H1166</f>
        <v>143.5</v>
      </c>
    </row>
    <row r="505" spans="1:4">
      <c r="A505" s="1">
        <f>'Panel 1 - Deflection'!E1278</f>
        <v>5.8796296296296791E-3</v>
      </c>
      <c r="B505" s="153">
        <f>'Panel 1 - Deflection'!H1278</f>
        <v>140.5</v>
      </c>
      <c r="C505" s="153">
        <f>'Panel 2 - Deflection'!H1120</f>
        <v>172.5</v>
      </c>
      <c r="D505" s="153">
        <f>'Panel 3 - Deflection'!H1167</f>
        <v>143.5</v>
      </c>
    </row>
    <row r="506" spans="1:4">
      <c r="A506" s="1">
        <f>'Panel 1 - Deflection'!E1279</f>
        <v>5.8912037037037179E-3</v>
      </c>
      <c r="B506" s="153">
        <f>'Panel 1 - Deflection'!H1279</f>
        <v>140.5</v>
      </c>
      <c r="C506" s="153">
        <f>'Panel 2 - Deflection'!H1121</f>
        <v>172.5</v>
      </c>
      <c r="D506" s="153">
        <f>'Panel 3 - Deflection'!H1168</f>
        <v>143.5</v>
      </c>
    </row>
    <row r="507" spans="1:4">
      <c r="A507" s="1">
        <f>'Panel 1 - Deflection'!E1280</f>
        <v>5.9027777777778123E-3</v>
      </c>
      <c r="B507" s="153">
        <f>'Panel 1 - Deflection'!H1280</f>
        <v>140.5</v>
      </c>
      <c r="C507" s="153">
        <f>'Panel 2 - Deflection'!H1122</f>
        <v>172.5</v>
      </c>
      <c r="D507" s="153">
        <f>'Panel 3 - Deflection'!H1169</f>
        <v>143.5</v>
      </c>
    </row>
    <row r="508" spans="1:4">
      <c r="A508" s="1">
        <f>'Panel 1 - Deflection'!E1281</f>
        <v>5.9143518518518512E-3</v>
      </c>
      <c r="B508" s="153">
        <f>'Panel 1 - Deflection'!H1281</f>
        <v>140.5</v>
      </c>
      <c r="C508" s="153">
        <f>'Panel 2 - Deflection'!H1123</f>
        <v>172.5</v>
      </c>
      <c r="D508" s="153">
        <f>'Panel 3 - Deflection'!H1170</f>
        <v>143.5</v>
      </c>
    </row>
    <row r="509" spans="1:4">
      <c r="A509" s="1">
        <f>'Panel 1 - Deflection'!E1282</f>
        <v>5.9259259259259456E-3</v>
      </c>
      <c r="B509" s="153">
        <f>'Panel 1 - Deflection'!H1282</f>
        <v>140.5</v>
      </c>
      <c r="C509" s="153">
        <f>'Panel 2 - Deflection'!H1124</f>
        <v>172.5</v>
      </c>
      <c r="D509" s="153">
        <f>'Panel 3 - Deflection'!H1171</f>
        <v>143.5</v>
      </c>
    </row>
    <row r="510" spans="1:4">
      <c r="A510" s="1">
        <f>'Panel 1 - Deflection'!E1283</f>
        <v>5.93750000000004E-3</v>
      </c>
      <c r="B510" s="153">
        <f>'Panel 1 - Deflection'!H1283</f>
        <v>140.5</v>
      </c>
      <c r="C510" s="153">
        <f>'Panel 2 - Deflection'!H1125</f>
        <v>172.5</v>
      </c>
      <c r="D510" s="153">
        <f>'Panel 3 - Deflection'!H1172</f>
        <v>143.5</v>
      </c>
    </row>
    <row r="511" spans="1:4">
      <c r="A511" s="1">
        <f>'Panel 1 - Deflection'!E1284</f>
        <v>5.9490740740740788E-3</v>
      </c>
      <c r="B511" s="153">
        <f>'Panel 1 - Deflection'!H1284</f>
        <v>140.5</v>
      </c>
      <c r="C511" s="153">
        <f>'Panel 2 - Deflection'!H1126</f>
        <v>172.5</v>
      </c>
      <c r="D511" s="153">
        <f>'Panel 3 - Deflection'!H1173</f>
        <v>143.5</v>
      </c>
    </row>
    <row r="512" spans="1:4">
      <c r="A512" s="1">
        <f>'Panel 1 - Deflection'!E1285</f>
        <v>5.9606481481481732E-3</v>
      </c>
      <c r="B512" s="153">
        <f>'Panel 1 - Deflection'!H1285</f>
        <v>140.5</v>
      </c>
      <c r="C512" s="153">
        <f>'Panel 2 - Deflection'!H1127</f>
        <v>172.5</v>
      </c>
      <c r="D512" s="153">
        <f>'Panel 3 - Deflection'!H1174</f>
        <v>143.5</v>
      </c>
    </row>
    <row r="513" spans="1:4">
      <c r="A513" s="1">
        <f>'Panel 1 - Deflection'!E1286</f>
        <v>5.9722222222222676E-3</v>
      </c>
      <c r="B513" s="153">
        <f>'Panel 1 - Deflection'!H1286</f>
        <v>140.5</v>
      </c>
      <c r="C513" s="153">
        <f>'Panel 2 - Deflection'!H1128</f>
        <v>172.5</v>
      </c>
      <c r="D513" s="153">
        <f>'Panel 3 - Deflection'!H1175</f>
        <v>143.5</v>
      </c>
    </row>
    <row r="514" spans="1:4">
      <c r="A514" s="1">
        <f>'Panel 1 - Deflection'!E1287</f>
        <v>5.9837962962963065E-3</v>
      </c>
      <c r="B514" s="153">
        <f>'Panel 1 - Deflection'!H1287</f>
        <v>140.5</v>
      </c>
      <c r="C514" s="153">
        <f>'Panel 2 - Deflection'!H1129</f>
        <v>172.5</v>
      </c>
      <c r="D514" s="153">
        <f>'Panel 3 - Deflection'!H1176</f>
        <v>143.5</v>
      </c>
    </row>
    <row r="515" spans="1:4">
      <c r="A515" s="1">
        <f>'Panel 1 - Deflection'!E1288</f>
        <v>5.9953703703704009E-3</v>
      </c>
      <c r="B515" s="153">
        <f>'Panel 1 - Deflection'!H1288</f>
        <v>140.5</v>
      </c>
      <c r="C515" s="153">
        <f>'Panel 2 - Deflection'!H1130</f>
        <v>172.5</v>
      </c>
      <c r="D515" s="153">
        <f>'Panel 3 - Deflection'!H1177</f>
        <v>143.5</v>
      </c>
    </row>
    <row r="516" spans="1:4">
      <c r="A516" s="1">
        <f>'Panel 1 - Deflection'!E1289</f>
        <v>6.0069444444444953E-3</v>
      </c>
      <c r="B516" s="153">
        <f>'Panel 1 - Deflection'!H1289</f>
        <v>141</v>
      </c>
      <c r="C516" s="153">
        <f>'Panel 2 - Deflection'!H1131</f>
        <v>172.5</v>
      </c>
      <c r="D516" s="153">
        <f>'Panel 3 - Deflection'!H1178</f>
        <v>143.5</v>
      </c>
    </row>
    <row r="517" spans="1:4">
      <c r="A517" s="1">
        <f>'Panel 1 - Deflection'!E1290</f>
        <v>6.0185185185185341E-3</v>
      </c>
      <c r="B517" s="153">
        <f>'Panel 1 - Deflection'!H1290</f>
        <v>141</v>
      </c>
      <c r="C517" s="153">
        <f>'Panel 2 - Deflection'!H1132</f>
        <v>172.5</v>
      </c>
      <c r="D517" s="153">
        <f>'Panel 3 - Deflection'!H1179</f>
        <v>143.5</v>
      </c>
    </row>
    <row r="518" spans="1:4">
      <c r="A518" s="1">
        <f>'Panel 1 - Deflection'!E1291</f>
        <v>6.0300925925926285E-3</v>
      </c>
      <c r="B518" s="153">
        <f>'Panel 1 - Deflection'!H1291</f>
        <v>141</v>
      </c>
      <c r="C518" s="153">
        <f>'Panel 2 - Deflection'!H1133</f>
        <v>172.5</v>
      </c>
      <c r="D518" s="153">
        <f>'Panel 3 - Deflection'!H1180</f>
        <v>143.5</v>
      </c>
    </row>
    <row r="519" spans="1:4">
      <c r="A519" s="1">
        <f>'Panel 1 - Deflection'!E1292</f>
        <v>6.0416666666666674E-3</v>
      </c>
      <c r="B519" s="153">
        <f>'Panel 1 - Deflection'!H1292</f>
        <v>141</v>
      </c>
      <c r="C519" s="153">
        <f>'Panel 2 - Deflection'!H1134</f>
        <v>172.5</v>
      </c>
      <c r="D519" s="153">
        <f>'Panel 3 - Deflection'!H1181</f>
        <v>143.5</v>
      </c>
    </row>
    <row r="520" spans="1:4">
      <c r="A520" s="1">
        <f>'Panel 1 - Deflection'!E1293</f>
        <v>6.0532407407407618E-3</v>
      </c>
      <c r="B520" s="153">
        <f>'Panel 1 - Deflection'!H1293</f>
        <v>141</v>
      </c>
      <c r="C520" s="153">
        <f>'Panel 2 - Deflection'!H1135</f>
        <v>172.5</v>
      </c>
      <c r="D520" s="153">
        <f>'Panel 3 - Deflection'!H1182</f>
        <v>143.5</v>
      </c>
    </row>
    <row r="521" spans="1:4">
      <c r="A521" s="1">
        <f>'Panel 1 - Deflection'!E1294</f>
        <v>6.0648148148148562E-3</v>
      </c>
      <c r="B521" s="153">
        <f>'Panel 1 - Deflection'!H1294</f>
        <v>141</v>
      </c>
      <c r="C521" s="153">
        <f>'Panel 2 - Deflection'!H1136</f>
        <v>172.5</v>
      </c>
      <c r="D521" s="153">
        <f>'Panel 3 - Deflection'!H1183</f>
        <v>143.5</v>
      </c>
    </row>
    <row r="522" spans="1:4">
      <c r="A522" s="1">
        <f>'Panel 1 - Deflection'!E1295</f>
        <v>6.0763888888888951E-3</v>
      </c>
      <c r="B522" s="153">
        <f>'Panel 1 - Deflection'!H1295</f>
        <v>141</v>
      </c>
      <c r="C522" s="153">
        <f>'Panel 2 - Deflection'!H1137</f>
        <v>172.5</v>
      </c>
      <c r="D522" s="153">
        <f>'Panel 3 - Deflection'!H1184</f>
        <v>143.5</v>
      </c>
    </row>
    <row r="523" spans="1:4">
      <c r="A523" s="1">
        <f>'Panel 1 - Deflection'!E1296</f>
        <v>6.0879629629629894E-3</v>
      </c>
      <c r="B523" s="153">
        <f>'Panel 1 - Deflection'!H1296</f>
        <v>141</v>
      </c>
      <c r="C523" s="153">
        <f>'Panel 2 - Deflection'!H1138</f>
        <v>172.5</v>
      </c>
      <c r="D523" s="153">
        <f>'Panel 3 - Deflection'!H1185</f>
        <v>143.5</v>
      </c>
    </row>
    <row r="524" spans="1:4">
      <c r="A524" s="1">
        <f>'Panel 1 - Deflection'!E1297</f>
        <v>6.0995370370370838E-3</v>
      </c>
      <c r="B524" s="153">
        <f>'Panel 1 - Deflection'!H1297</f>
        <v>141</v>
      </c>
      <c r="C524" s="153">
        <f>'Panel 2 - Deflection'!H1139</f>
        <v>172.5</v>
      </c>
      <c r="D524" s="153">
        <f>'Panel 3 - Deflection'!H1186</f>
        <v>143.5</v>
      </c>
    </row>
    <row r="525" spans="1:4">
      <c r="A525" s="1">
        <f>'Panel 1 - Deflection'!E1298</f>
        <v>6.1111111111111227E-3</v>
      </c>
      <c r="B525" s="153">
        <f>'Panel 1 - Deflection'!H1298</f>
        <v>141</v>
      </c>
      <c r="C525" s="153">
        <f>'Panel 2 - Deflection'!H1140</f>
        <v>172.5</v>
      </c>
      <c r="D525" s="153">
        <f>'Panel 3 - Deflection'!H1187</f>
        <v>143.5</v>
      </c>
    </row>
    <row r="526" spans="1:4">
      <c r="A526" s="1">
        <f>'Panel 1 - Deflection'!E1299</f>
        <v>6.1226851851852171E-3</v>
      </c>
      <c r="B526" s="153">
        <f>'Panel 1 - Deflection'!H1299</f>
        <v>141</v>
      </c>
      <c r="C526" s="153">
        <f>'Panel 2 - Deflection'!H1141</f>
        <v>172.5</v>
      </c>
      <c r="D526" s="153">
        <f>'Panel 3 - Deflection'!H1188</f>
        <v>143.5</v>
      </c>
    </row>
    <row r="527" spans="1:4">
      <c r="A527" s="1">
        <f>'Panel 1 - Deflection'!E1300</f>
        <v>6.134259259259256E-3</v>
      </c>
      <c r="B527" s="153">
        <f>'Panel 1 - Deflection'!H1300</f>
        <v>141</v>
      </c>
      <c r="C527" s="153">
        <f>'Panel 2 - Deflection'!H1142</f>
        <v>172.5</v>
      </c>
      <c r="D527" s="153">
        <f>'Panel 3 - Deflection'!H1189</f>
        <v>143.5</v>
      </c>
    </row>
    <row r="528" spans="1:4">
      <c r="A528" s="1">
        <f>'Panel 1 - Deflection'!E1301</f>
        <v>6.1458333333333504E-3</v>
      </c>
      <c r="B528" s="153">
        <f>'Panel 1 - Deflection'!H1301</f>
        <v>141</v>
      </c>
      <c r="C528" s="153">
        <f>'Panel 2 - Deflection'!H1143</f>
        <v>172.5</v>
      </c>
      <c r="D528" s="153">
        <f>'Panel 3 - Deflection'!H1190</f>
        <v>143.5</v>
      </c>
    </row>
    <row r="529" spans="1:4">
      <c r="A529" s="1">
        <f>'Panel 1 - Deflection'!E1302</f>
        <v>6.1574074074074447E-3</v>
      </c>
      <c r="B529" s="153">
        <f>'Panel 1 - Deflection'!H1302</f>
        <v>141</v>
      </c>
      <c r="C529" s="153">
        <f>'Panel 2 - Deflection'!H1144</f>
        <v>172.5</v>
      </c>
      <c r="D529" s="153">
        <f>'Panel 3 - Deflection'!H1191</f>
        <v>143.5</v>
      </c>
    </row>
    <row r="530" spans="1:4">
      <c r="A530" s="1">
        <f>'Panel 1 - Deflection'!E1303</f>
        <v>6.1689814814814836E-3</v>
      </c>
      <c r="B530" s="153">
        <f>'Panel 1 - Deflection'!H1303</f>
        <v>141</v>
      </c>
      <c r="C530" s="153">
        <f>'Panel 2 - Deflection'!H1145</f>
        <v>172.5</v>
      </c>
      <c r="D530" s="153">
        <f>'Panel 3 - Deflection'!H1192</f>
        <v>143.5</v>
      </c>
    </row>
    <row r="531" spans="1:4">
      <c r="A531" s="1">
        <f>'Panel 1 - Deflection'!E1304</f>
        <v>6.180555555555578E-3</v>
      </c>
      <c r="B531" s="153">
        <f>'Panel 1 - Deflection'!H1304</f>
        <v>141</v>
      </c>
      <c r="C531" s="153">
        <f>'Panel 2 - Deflection'!H1146</f>
        <v>172.5</v>
      </c>
      <c r="D531" s="153">
        <f>'Panel 3 - Deflection'!H1193</f>
        <v>143.5</v>
      </c>
    </row>
    <row r="532" spans="1:4">
      <c r="A532" s="1">
        <f>'Panel 1 - Deflection'!E1305</f>
        <v>6.1921296296296724E-3</v>
      </c>
      <c r="B532" s="153">
        <f>'Panel 1 - Deflection'!H1305</f>
        <v>141</v>
      </c>
      <c r="C532" s="153">
        <f>'Panel 2 - Deflection'!H1147</f>
        <v>172.5</v>
      </c>
      <c r="D532" s="153">
        <f>'Panel 3 - Deflection'!H1194</f>
        <v>143.5</v>
      </c>
    </row>
    <row r="533" spans="1:4">
      <c r="A533" s="1">
        <f>'Panel 1 - Deflection'!E1306</f>
        <v>6.2037037037037113E-3</v>
      </c>
      <c r="B533" s="153">
        <f>'Panel 1 - Deflection'!H1306</f>
        <v>141</v>
      </c>
      <c r="C533" s="153">
        <f>'Panel 2 - Deflection'!H1148</f>
        <v>172.5</v>
      </c>
      <c r="D533" s="153">
        <f>'Panel 3 - Deflection'!H1195</f>
        <v>143.5</v>
      </c>
    </row>
    <row r="534" spans="1:4">
      <c r="A534" s="1">
        <f>'Panel 1 - Deflection'!E1307</f>
        <v>6.2152777777778057E-3</v>
      </c>
      <c r="B534" s="153">
        <f>'Panel 1 - Deflection'!H1307</f>
        <v>141</v>
      </c>
      <c r="C534" s="153">
        <f>'Panel 2 - Deflection'!H1149</f>
        <v>172.5</v>
      </c>
      <c r="D534" s="153">
        <f>'Panel 3 - Deflection'!H1196</f>
        <v>143.5</v>
      </c>
    </row>
    <row r="535" spans="1:4">
      <c r="A535" s="1">
        <f>'Panel 1 - Deflection'!E1308</f>
        <v>6.2268518518519E-3</v>
      </c>
      <c r="B535" s="153">
        <f>'Panel 1 - Deflection'!H1308</f>
        <v>141</v>
      </c>
      <c r="C535" s="153">
        <f>'Panel 2 - Deflection'!H1150</f>
        <v>172.5</v>
      </c>
      <c r="D535" s="153">
        <f>'Panel 3 - Deflection'!H1197</f>
        <v>143.5</v>
      </c>
    </row>
    <row r="536" spans="1:4">
      <c r="A536" s="1">
        <f>'Panel 1 - Deflection'!E1309</f>
        <v>6.2384259259259389E-3</v>
      </c>
      <c r="B536" s="153">
        <f>'Panel 1 - Deflection'!H1309</f>
        <v>141</v>
      </c>
      <c r="C536" s="153">
        <f>'Panel 2 - Deflection'!H1151</f>
        <v>172.5</v>
      </c>
      <c r="D536" s="153">
        <f>'Panel 3 - Deflection'!H1198</f>
        <v>143.5</v>
      </c>
    </row>
    <row r="537" spans="1:4">
      <c r="A537" s="1">
        <f>'Panel 1 - Deflection'!E1310</f>
        <v>6.2500000000000333E-3</v>
      </c>
      <c r="B537" s="153">
        <f>'Panel 1 - Deflection'!H1310</f>
        <v>141</v>
      </c>
      <c r="C537" s="153">
        <f>'Panel 2 - Deflection'!H1152</f>
        <v>172.5</v>
      </c>
      <c r="D537" s="153">
        <f>'Panel 3 - Deflection'!H1199</f>
        <v>143.5</v>
      </c>
    </row>
    <row r="538" spans="1:4">
      <c r="A538" s="1">
        <f>'Panel 1 - Deflection'!E1311</f>
        <v>6.2615740740740722E-3</v>
      </c>
      <c r="B538" s="153">
        <f>'Panel 1 - Deflection'!H1311</f>
        <v>141</v>
      </c>
      <c r="C538" s="153">
        <f>'Panel 2 - Deflection'!H1153</f>
        <v>172.5</v>
      </c>
      <c r="D538" s="153">
        <f>'Panel 3 - Deflection'!H1200</f>
        <v>143.5</v>
      </c>
    </row>
    <row r="539" spans="1:4">
      <c r="A539" s="1">
        <f>'Panel 1 - Deflection'!E1312</f>
        <v>6.2731481481481666E-3</v>
      </c>
      <c r="B539" s="153">
        <f>'Panel 1 - Deflection'!H1312</f>
        <v>141</v>
      </c>
      <c r="C539" s="153">
        <f>'Panel 2 - Deflection'!H1154</f>
        <v>172.5</v>
      </c>
      <c r="D539" s="153">
        <f>'Panel 3 - Deflection'!H1201</f>
        <v>143.5</v>
      </c>
    </row>
    <row r="540" spans="1:4">
      <c r="A540" s="1">
        <f>'Panel 1 - Deflection'!E1313</f>
        <v>6.284722222222261E-3</v>
      </c>
      <c r="B540" s="153">
        <f>'Panel 1 - Deflection'!H1313</f>
        <v>141</v>
      </c>
      <c r="C540" s="153">
        <f>'Panel 2 - Deflection'!H1155</f>
        <v>172.5</v>
      </c>
      <c r="D540" s="153">
        <f>'Panel 3 - Deflection'!H1202</f>
        <v>143.5</v>
      </c>
    </row>
    <row r="541" spans="1:4">
      <c r="A541" s="1">
        <f>'Panel 1 - Deflection'!E1314</f>
        <v>6.2962962962962998E-3</v>
      </c>
      <c r="B541" s="153">
        <f>'Panel 1 - Deflection'!H1314</f>
        <v>141</v>
      </c>
      <c r="C541" s="153">
        <f>'Panel 2 - Deflection'!H1156</f>
        <v>172.5</v>
      </c>
      <c r="D541" s="153">
        <f>'Panel 3 - Deflection'!H1203</f>
        <v>143.5</v>
      </c>
    </row>
    <row r="542" spans="1:4">
      <c r="A542" s="1">
        <f>'Panel 1 - Deflection'!E1315</f>
        <v>6.3078703703703942E-3</v>
      </c>
      <c r="B542" s="153">
        <f>'Panel 1 - Deflection'!H1315</f>
        <v>141</v>
      </c>
      <c r="C542" s="153">
        <f>'Panel 2 - Deflection'!H1157</f>
        <v>172.5</v>
      </c>
      <c r="D542" s="153">
        <f>'Panel 3 - Deflection'!H1204</f>
        <v>143.5</v>
      </c>
    </row>
    <row r="543" spans="1:4">
      <c r="A543" s="1">
        <f>'Panel 1 - Deflection'!E1316</f>
        <v>6.3194444444444886E-3</v>
      </c>
      <c r="B543" s="153">
        <f>'Panel 1 - Deflection'!H1316</f>
        <v>141</v>
      </c>
      <c r="C543" s="153">
        <f>'Panel 2 - Deflection'!H1158</f>
        <v>172.5</v>
      </c>
      <c r="D543" s="153">
        <f>'Panel 3 - Deflection'!H1205</f>
        <v>143.5</v>
      </c>
    </row>
    <row r="544" spans="1:4">
      <c r="A544" s="1">
        <f>'Panel 1 - Deflection'!E1317</f>
        <v>6.3310185185185275E-3</v>
      </c>
      <c r="B544" s="153">
        <f>'Panel 1 - Deflection'!H1317</f>
        <v>141</v>
      </c>
      <c r="C544" s="153">
        <f>'Panel 2 - Deflection'!H1159</f>
        <v>172.5</v>
      </c>
      <c r="D544" s="153">
        <f>'Panel 3 - Deflection'!H1206</f>
        <v>143.5</v>
      </c>
    </row>
    <row r="545" spans="1:4">
      <c r="A545" s="1">
        <f>'Panel 1 - Deflection'!E1318</f>
        <v>6.3425925925926219E-3</v>
      </c>
      <c r="B545" s="153">
        <f>'Panel 1 - Deflection'!H1318</f>
        <v>141</v>
      </c>
      <c r="C545" s="153">
        <f>'Panel 2 - Deflection'!H1160</f>
        <v>172.5</v>
      </c>
      <c r="D545" s="153">
        <f>'Panel 3 - Deflection'!H1207</f>
        <v>143.5</v>
      </c>
    </row>
    <row r="546" spans="1:4">
      <c r="A546" s="1">
        <f>'Panel 1 - Deflection'!E1319</f>
        <v>6.3541666666667163E-3</v>
      </c>
      <c r="B546" s="153">
        <f>'Panel 1 - Deflection'!H1319</f>
        <v>141</v>
      </c>
      <c r="C546" s="153">
        <f>'Panel 2 - Deflection'!H1161</f>
        <v>172.5</v>
      </c>
      <c r="D546" s="153">
        <f>'Panel 3 - Deflection'!H1208</f>
        <v>145.5</v>
      </c>
    </row>
    <row r="547" spans="1:4">
      <c r="A547" s="1">
        <f>'Panel 1 - Deflection'!E1320</f>
        <v>6.3657407407407551E-3</v>
      </c>
      <c r="B547" s="153">
        <f>'Panel 1 - Deflection'!H1320</f>
        <v>141</v>
      </c>
      <c r="C547" s="153">
        <f>'Panel 2 - Deflection'!H1162</f>
        <v>172.5</v>
      </c>
      <c r="D547" s="153">
        <f>'Panel 3 - Deflection'!H1209</f>
        <v>145.5</v>
      </c>
    </row>
    <row r="548" spans="1:4">
      <c r="A548" s="1">
        <f>'Panel 1 - Deflection'!E1321</f>
        <v>6.3773148148148495E-3</v>
      </c>
      <c r="B548" s="153">
        <f>'Panel 1 - Deflection'!H1321</f>
        <v>141</v>
      </c>
      <c r="C548" s="153">
        <f>'Panel 2 - Deflection'!H1163</f>
        <v>172.5</v>
      </c>
      <c r="D548" s="153">
        <f>'Panel 3 - Deflection'!H1210</f>
        <v>145.5</v>
      </c>
    </row>
    <row r="549" spans="1:4">
      <c r="A549" s="1">
        <f>'Panel 1 - Deflection'!E1322</f>
        <v>6.3888888888888884E-3</v>
      </c>
      <c r="B549" s="153">
        <f>'Panel 1 - Deflection'!H1322</f>
        <v>141</v>
      </c>
      <c r="C549" s="153">
        <f>'Panel 2 - Deflection'!H1164</f>
        <v>172.5</v>
      </c>
      <c r="D549" s="153">
        <f>'Panel 3 - Deflection'!H1211</f>
        <v>145.5</v>
      </c>
    </row>
    <row r="550" spans="1:4">
      <c r="A550" s="1">
        <f>'Panel 1 - Deflection'!E1323</f>
        <v>6.4004629629629828E-3</v>
      </c>
      <c r="B550" s="153">
        <f>'Panel 1 - Deflection'!H1323</f>
        <v>141</v>
      </c>
      <c r="C550" s="153">
        <f>'Panel 2 - Deflection'!H1165</f>
        <v>172.5</v>
      </c>
      <c r="D550" s="153">
        <f>'Panel 3 - Deflection'!H1212</f>
        <v>145.5</v>
      </c>
    </row>
    <row r="551" spans="1:4">
      <c r="A551" s="1">
        <f>'Panel 1 - Deflection'!E1324</f>
        <v>6.4120370370370772E-3</v>
      </c>
      <c r="B551" s="153">
        <f>'Panel 1 - Deflection'!H1324</f>
        <v>141</v>
      </c>
      <c r="C551" s="153">
        <f>'Panel 2 - Deflection'!H1166</f>
        <v>172.5</v>
      </c>
      <c r="D551" s="153">
        <f>'Panel 3 - Deflection'!H1213</f>
        <v>145.5</v>
      </c>
    </row>
    <row r="552" spans="1:4">
      <c r="A552" s="1">
        <f>'Panel 1 - Deflection'!E1325</f>
        <v>6.423611111111116E-3</v>
      </c>
      <c r="B552" s="153">
        <f>'Panel 1 - Deflection'!H1325</f>
        <v>141</v>
      </c>
      <c r="C552" s="153">
        <f>'Panel 2 - Deflection'!H1167</f>
        <v>172.5</v>
      </c>
      <c r="D552" s="153">
        <f>'Panel 3 - Deflection'!H1214</f>
        <v>145.5</v>
      </c>
    </row>
    <row r="553" spans="1:4">
      <c r="A553" s="1">
        <f>'Panel 1 - Deflection'!E1326</f>
        <v>6.4351851851852104E-3</v>
      </c>
      <c r="B553" s="153">
        <f>'Panel 1 - Deflection'!H1326</f>
        <v>141</v>
      </c>
      <c r="C553" s="153">
        <f>'Panel 2 - Deflection'!H1168</f>
        <v>172.5</v>
      </c>
      <c r="D553" s="153">
        <f>'Panel 3 - Deflection'!H1215</f>
        <v>145.5</v>
      </c>
    </row>
    <row r="554" spans="1:4">
      <c r="A554" s="1">
        <f>'Panel 1 - Deflection'!E1327</f>
        <v>6.4467592592593048E-3</v>
      </c>
      <c r="B554" s="153">
        <f>'Panel 1 - Deflection'!H1327</f>
        <v>141</v>
      </c>
      <c r="C554" s="153">
        <f>'Panel 2 - Deflection'!H1169</f>
        <v>172.5</v>
      </c>
      <c r="D554" s="153">
        <f>'Panel 3 - Deflection'!H1216</f>
        <v>145.5</v>
      </c>
    </row>
    <row r="555" spans="1:4">
      <c r="A555" s="1">
        <f>'Panel 1 - Deflection'!E1328</f>
        <v>6.4583333333333437E-3</v>
      </c>
      <c r="B555" s="153">
        <f>'Panel 1 - Deflection'!H1328</f>
        <v>141</v>
      </c>
      <c r="C555" s="153">
        <f>'Panel 2 - Deflection'!H1170</f>
        <v>172.5</v>
      </c>
      <c r="D555" s="153">
        <f>'Panel 3 - Deflection'!H1217</f>
        <v>145.5</v>
      </c>
    </row>
    <row r="556" spans="1:4">
      <c r="A556" s="1">
        <f>'Panel 1 - Deflection'!E1329</f>
        <v>6.4699074074074381E-3</v>
      </c>
      <c r="B556" s="153">
        <f>'Panel 1 - Deflection'!H1329</f>
        <v>141</v>
      </c>
      <c r="C556" s="153">
        <f>'Panel 2 - Deflection'!H1171</f>
        <v>172.5</v>
      </c>
      <c r="D556" s="153">
        <f>'Panel 3 - Deflection'!H1218</f>
        <v>145.5</v>
      </c>
    </row>
    <row r="557" spans="1:4">
      <c r="A557" s="1">
        <f>'Panel 1 - Deflection'!E1330</f>
        <v>6.4814814814815325E-3</v>
      </c>
      <c r="B557" s="153">
        <f>'Panel 1 - Deflection'!H1330</f>
        <v>141</v>
      </c>
      <c r="C557" s="153">
        <f>'Panel 2 - Deflection'!H1172</f>
        <v>172.5</v>
      </c>
      <c r="D557" s="153">
        <f>'Panel 3 - Deflection'!H1219</f>
        <v>145.5</v>
      </c>
    </row>
    <row r="558" spans="1:4">
      <c r="A558" s="1">
        <f>'Panel 1 - Deflection'!E1331</f>
        <v>6.4930555555555713E-3</v>
      </c>
      <c r="B558" s="153">
        <f>'Panel 1 - Deflection'!H1331</f>
        <v>141.5</v>
      </c>
      <c r="C558" s="153">
        <f>'Panel 2 - Deflection'!H1173</f>
        <v>172.5</v>
      </c>
      <c r="D558" s="153">
        <f>'Panel 3 - Deflection'!H1220</f>
        <v>145.5</v>
      </c>
    </row>
    <row r="559" spans="1:4">
      <c r="A559" s="1">
        <f>'Panel 1 - Deflection'!E1332</f>
        <v>6.5046296296296657E-3</v>
      </c>
      <c r="B559" s="153">
        <f>'Panel 1 - Deflection'!H1332</f>
        <v>141</v>
      </c>
      <c r="C559" s="153">
        <f>'Panel 2 - Deflection'!H1174</f>
        <v>172.5</v>
      </c>
      <c r="D559" s="153">
        <f>'Panel 3 - Deflection'!H1221</f>
        <v>145.5</v>
      </c>
    </row>
    <row r="560" spans="1:4">
      <c r="A560" s="1">
        <f>'Panel 1 - Deflection'!E1333</f>
        <v>6.5162037037037046E-3</v>
      </c>
      <c r="B560" s="153">
        <f>'Panel 1 - Deflection'!H1333</f>
        <v>141.5</v>
      </c>
      <c r="C560" s="153">
        <f>'Panel 2 - Deflection'!H1175</f>
        <v>172.5</v>
      </c>
      <c r="D560" s="153">
        <f>'Panel 3 - Deflection'!H1222</f>
        <v>145.5</v>
      </c>
    </row>
    <row r="561" spans="1:4">
      <c r="A561" s="1">
        <f>'Panel 1 - Deflection'!E1334</f>
        <v>6.527777777777799E-3</v>
      </c>
      <c r="B561" s="153">
        <f>'Panel 1 - Deflection'!H1334</f>
        <v>141.5</v>
      </c>
      <c r="C561" s="153">
        <f>'Panel 2 - Deflection'!H1176</f>
        <v>172.5</v>
      </c>
      <c r="D561" s="153">
        <f>'Panel 3 - Deflection'!H1223</f>
        <v>145.5</v>
      </c>
    </row>
    <row r="562" spans="1:4">
      <c r="A562" s="1">
        <f>'Panel 1 - Deflection'!E1335</f>
        <v>6.5393518518518934E-3</v>
      </c>
      <c r="B562" s="153">
        <f>'Panel 1 - Deflection'!H1335</f>
        <v>141.5</v>
      </c>
      <c r="C562" s="153">
        <f>'Panel 2 - Deflection'!H1177</f>
        <v>172.5</v>
      </c>
      <c r="D562" s="153">
        <f>'Panel 3 - Deflection'!H1224</f>
        <v>145.5</v>
      </c>
    </row>
    <row r="563" spans="1:4">
      <c r="A563" s="1">
        <f>'Panel 1 - Deflection'!E1336</f>
        <v>6.5509259259259323E-3</v>
      </c>
      <c r="B563" s="153">
        <f>'Panel 1 - Deflection'!H1336</f>
        <v>141.5</v>
      </c>
      <c r="C563" s="153">
        <f>'Panel 2 - Deflection'!H1178</f>
        <v>172.5</v>
      </c>
      <c r="D563" s="153">
        <f>'Panel 3 - Deflection'!H1225</f>
        <v>145.5</v>
      </c>
    </row>
    <row r="564" spans="1:4">
      <c r="A564" s="1">
        <f>'Panel 1 - Deflection'!E1337</f>
        <v>6.5625000000000266E-3</v>
      </c>
      <c r="B564" s="153">
        <f>'Panel 1 - Deflection'!H1337</f>
        <v>141.5</v>
      </c>
      <c r="C564" s="153">
        <f>'Panel 2 - Deflection'!H1179</f>
        <v>172.5</v>
      </c>
      <c r="D564" s="153">
        <f>'Panel 3 - Deflection'!H1226</f>
        <v>145.5</v>
      </c>
    </row>
    <row r="565" spans="1:4">
      <c r="A565" s="1">
        <f>'Panel 1 - Deflection'!E1338</f>
        <v>6.574074074074121E-3</v>
      </c>
      <c r="B565" s="153">
        <f>'Panel 1 - Deflection'!H1338</f>
        <v>141.5</v>
      </c>
      <c r="C565" s="153">
        <f>'Panel 2 - Deflection'!H1180</f>
        <v>172.5</v>
      </c>
      <c r="D565" s="153">
        <f>'Panel 3 - Deflection'!H1227</f>
        <v>145.5</v>
      </c>
    </row>
    <row r="566" spans="1:4">
      <c r="A566" s="1">
        <f>'Panel 1 - Deflection'!E1339</f>
        <v>6.5856481481481599E-3</v>
      </c>
      <c r="B566" s="153">
        <f>'Panel 1 - Deflection'!H1339</f>
        <v>141.5</v>
      </c>
      <c r="C566" s="153">
        <f>'Panel 2 - Deflection'!H1181</f>
        <v>172.5</v>
      </c>
      <c r="D566" s="153">
        <f>'Panel 3 - Deflection'!H1228</f>
        <v>145.5</v>
      </c>
    </row>
    <row r="567" spans="1:4">
      <c r="A567" s="1">
        <f>'Panel 1 - Deflection'!E1340</f>
        <v>6.5972222222222543E-3</v>
      </c>
      <c r="B567" s="153">
        <f>'Panel 1 - Deflection'!H1340</f>
        <v>141.5</v>
      </c>
      <c r="C567" s="153">
        <f>'Panel 2 - Deflection'!H1182</f>
        <v>172.5</v>
      </c>
      <c r="D567" s="153">
        <f>'Panel 3 - Deflection'!H1229</f>
        <v>145.5</v>
      </c>
    </row>
    <row r="568" spans="1:4">
      <c r="A568" s="1">
        <f>'Panel 1 - Deflection'!E1341</f>
        <v>6.6087962962962932E-3</v>
      </c>
      <c r="B568" s="153">
        <f>'Panel 1 - Deflection'!H1341</f>
        <v>141.5</v>
      </c>
      <c r="C568" s="153">
        <f>'Panel 2 - Deflection'!H1183</f>
        <v>172.5</v>
      </c>
      <c r="D568" s="153">
        <f>'Panel 3 - Deflection'!H1230</f>
        <v>145.5</v>
      </c>
    </row>
    <row r="569" spans="1:4">
      <c r="A569" s="1">
        <f>'Panel 1 - Deflection'!E1342</f>
        <v>6.6203703703703876E-3</v>
      </c>
      <c r="B569" s="153">
        <f>'Panel 1 - Deflection'!H1342</f>
        <v>141.5</v>
      </c>
      <c r="C569" s="153">
        <f>'Panel 2 - Deflection'!H1184</f>
        <v>172.5</v>
      </c>
      <c r="D569" s="153">
        <f>'Panel 3 - Deflection'!H1231</f>
        <v>145.5</v>
      </c>
    </row>
    <row r="570" spans="1:4">
      <c r="A570" s="1">
        <f>'Panel 1 - Deflection'!E1343</f>
        <v>6.6319444444444819E-3</v>
      </c>
      <c r="B570" s="153">
        <f>'Panel 1 - Deflection'!H1343</f>
        <v>141.5</v>
      </c>
      <c r="C570" s="153">
        <f>'Panel 2 - Deflection'!H1185</f>
        <v>172.5</v>
      </c>
      <c r="D570" s="153">
        <f>'Panel 3 - Deflection'!H1232</f>
        <v>145.5</v>
      </c>
    </row>
    <row r="571" spans="1:4">
      <c r="A571" s="1">
        <f>'Panel 1 - Deflection'!E1344</f>
        <v>6.6435185185185208E-3</v>
      </c>
      <c r="B571" s="153">
        <f>'Panel 1 - Deflection'!H1344</f>
        <v>141.5</v>
      </c>
      <c r="C571" s="153">
        <f>'Panel 2 - Deflection'!H1186</f>
        <v>172.5</v>
      </c>
      <c r="D571" s="153">
        <f>'Panel 3 - Deflection'!H1233</f>
        <v>145.5</v>
      </c>
    </row>
    <row r="572" spans="1:4">
      <c r="A572" s="1">
        <f>'Panel 1 - Deflection'!E1345</f>
        <v>6.6550925925926152E-3</v>
      </c>
      <c r="B572" s="153">
        <f>'Panel 1 - Deflection'!H1345</f>
        <v>141</v>
      </c>
      <c r="C572" s="153">
        <f>'Panel 2 - Deflection'!H1187</f>
        <v>172.5</v>
      </c>
      <c r="D572" s="153">
        <f>'Panel 3 - Deflection'!H1234</f>
        <v>145.5</v>
      </c>
    </row>
    <row r="573" spans="1:4">
      <c r="A573" s="1">
        <f>'Panel 1 - Deflection'!E1346</f>
        <v>6.6666666666667096E-3</v>
      </c>
      <c r="B573" s="153">
        <f>'Panel 1 - Deflection'!H1346</f>
        <v>141.5</v>
      </c>
      <c r="C573" s="153">
        <f>'Panel 2 - Deflection'!H1188</f>
        <v>172.5</v>
      </c>
      <c r="D573" s="153">
        <f>'Panel 3 - Deflection'!H1235</f>
        <v>145.5</v>
      </c>
    </row>
    <row r="574" spans="1:4">
      <c r="A574" s="1">
        <f>'Panel 1 - Deflection'!E1347</f>
        <v>6.6782407407407485E-3</v>
      </c>
      <c r="B574" s="153">
        <f>'Panel 1 - Deflection'!H1347</f>
        <v>141</v>
      </c>
      <c r="C574" s="153">
        <f>'Panel 2 - Deflection'!H1189</f>
        <v>172.5</v>
      </c>
      <c r="D574" s="153">
        <f>'Panel 3 - Deflection'!H1236</f>
        <v>145.5</v>
      </c>
    </row>
    <row r="575" spans="1:4">
      <c r="A575" s="1">
        <f>'Panel 1 - Deflection'!E1348</f>
        <v>6.6898148148148429E-3</v>
      </c>
      <c r="B575" s="153">
        <f>'Panel 1 - Deflection'!H1348</f>
        <v>141.5</v>
      </c>
      <c r="C575" s="153">
        <f>'Panel 2 - Deflection'!H1190</f>
        <v>172.5</v>
      </c>
      <c r="D575" s="153">
        <f>'Panel 3 - Deflection'!H1237</f>
        <v>145.5</v>
      </c>
    </row>
    <row r="576" spans="1:4">
      <c r="A576" s="1">
        <f>'Panel 1 - Deflection'!E1349</f>
        <v>6.7013888888889372E-3</v>
      </c>
      <c r="B576" s="153">
        <f>'Panel 1 - Deflection'!H1349</f>
        <v>141.5</v>
      </c>
      <c r="C576" s="153">
        <f>'Panel 2 - Deflection'!H1191</f>
        <v>172.5</v>
      </c>
      <c r="D576" s="153">
        <f>'Panel 3 - Deflection'!H1238</f>
        <v>145.5</v>
      </c>
    </row>
    <row r="577" spans="1:4">
      <c r="A577" s="1">
        <f>'Panel 1 - Deflection'!E1350</f>
        <v>6.7129629629629761E-3</v>
      </c>
      <c r="B577" s="153">
        <f>'Panel 1 - Deflection'!H1350</f>
        <v>141.5</v>
      </c>
      <c r="C577" s="153">
        <f>'Panel 2 - Deflection'!H1192</f>
        <v>172.5</v>
      </c>
      <c r="D577" s="153">
        <f>'Panel 3 - Deflection'!H1239</f>
        <v>145.5</v>
      </c>
    </row>
    <row r="578" spans="1:4">
      <c r="A578" s="1">
        <f>'Panel 1 - Deflection'!E1351</f>
        <v>6.7245370370370705E-3</v>
      </c>
      <c r="B578" s="153">
        <f>'Panel 1 - Deflection'!H1351</f>
        <v>141.5</v>
      </c>
      <c r="C578" s="153">
        <f>'Panel 2 - Deflection'!H1193</f>
        <v>172.5</v>
      </c>
      <c r="D578" s="153">
        <f>'Panel 3 - Deflection'!H1240</f>
        <v>145.5</v>
      </c>
    </row>
    <row r="579" spans="1:4">
      <c r="A579" s="1">
        <f>'Panel 1 - Deflection'!E1352</f>
        <v>6.7361111111111094E-3</v>
      </c>
      <c r="B579" s="153">
        <f>'Panel 1 - Deflection'!H1352</f>
        <v>141.5</v>
      </c>
      <c r="C579" s="153">
        <f>'Panel 2 - Deflection'!H1194</f>
        <v>172.5</v>
      </c>
      <c r="D579" s="153">
        <f>'Panel 3 - Deflection'!H1241</f>
        <v>145.5</v>
      </c>
    </row>
    <row r="580" spans="1:4">
      <c r="A580" s="1">
        <f>'Panel 1 - Deflection'!E1353</f>
        <v>6.7476851851852038E-3</v>
      </c>
      <c r="B580" s="153">
        <f>'Panel 1 - Deflection'!H1353</f>
        <v>141.5</v>
      </c>
      <c r="C580" s="153">
        <f>'Panel 2 - Deflection'!H1195</f>
        <v>172.5</v>
      </c>
      <c r="D580" s="153">
        <f>'Panel 3 - Deflection'!H1242</f>
        <v>145.5</v>
      </c>
    </row>
    <row r="581" spans="1:4">
      <c r="A581" s="1">
        <f>'Panel 1 - Deflection'!E1354</f>
        <v>6.7592592592592982E-3</v>
      </c>
      <c r="B581" s="153">
        <f>'Panel 1 - Deflection'!H1354</f>
        <v>141.5</v>
      </c>
      <c r="C581" s="153">
        <f>'Panel 2 - Deflection'!H1196</f>
        <v>172.5</v>
      </c>
      <c r="D581" s="153">
        <f>'Panel 3 - Deflection'!H1243</f>
        <v>145.5</v>
      </c>
    </row>
    <row r="582" spans="1:4">
      <c r="A582" s="1">
        <f>'Panel 1 - Deflection'!E1355</f>
        <v>6.770833333333337E-3</v>
      </c>
      <c r="B582" s="153">
        <f>'Panel 1 - Deflection'!H1355</f>
        <v>141.5</v>
      </c>
      <c r="C582" s="153">
        <f>'Panel 2 - Deflection'!H1197</f>
        <v>172.5</v>
      </c>
      <c r="D582" s="153">
        <f>'Panel 3 - Deflection'!H1244</f>
        <v>145.5</v>
      </c>
    </row>
    <row r="583" spans="1:4">
      <c r="A583" s="1">
        <f>'Panel 1 - Deflection'!E1356</f>
        <v>6.7824074074074314E-3</v>
      </c>
      <c r="B583" s="153">
        <f>'Panel 1 - Deflection'!H1356</f>
        <v>141.5</v>
      </c>
      <c r="C583" s="153">
        <f>'Panel 2 - Deflection'!H1198</f>
        <v>172.5</v>
      </c>
      <c r="D583" s="153">
        <f>'Panel 3 - Deflection'!H1245</f>
        <v>145.5</v>
      </c>
    </row>
    <row r="584" spans="1:4">
      <c r="A584" s="1">
        <f>'Panel 1 - Deflection'!E1357</f>
        <v>6.7939814814815258E-3</v>
      </c>
      <c r="B584" s="153">
        <f>'Panel 1 - Deflection'!H1357</f>
        <v>141.5</v>
      </c>
      <c r="C584" s="153">
        <f>'Panel 2 - Deflection'!H1199</f>
        <v>172.5</v>
      </c>
      <c r="D584" s="153">
        <f>'Panel 3 - Deflection'!H1246</f>
        <v>145.5</v>
      </c>
    </row>
    <row r="585" spans="1:4">
      <c r="A585" s="1">
        <f>'Panel 1 - Deflection'!E1358</f>
        <v>6.8055555555555647E-3</v>
      </c>
      <c r="B585" s="153">
        <f>'Panel 1 - Deflection'!H1358</f>
        <v>141.5</v>
      </c>
      <c r="C585" s="153">
        <f>'Panel 2 - Deflection'!H1200</f>
        <v>172.5</v>
      </c>
      <c r="D585" s="153">
        <f>'Panel 3 - Deflection'!H1247</f>
        <v>145.5</v>
      </c>
    </row>
    <row r="586" spans="1:4">
      <c r="A586" s="1">
        <f>'Panel 1 - Deflection'!E1359</f>
        <v>6.8171296296296591E-3</v>
      </c>
      <c r="B586" s="153">
        <f>'Panel 1 - Deflection'!H1359</f>
        <v>141.5</v>
      </c>
      <c r="C586" s="153">
        <f>'Panel 2 - Deflection'!H1201</f>
        <v>172.5</v>
      </c>
      <c r="D586" s="153">
        <f>'Panel 3 - Deflection'!H1248</f>
        <v>145.5</v>
      </c>
    </row>
    <row r="587" spans="1:4">
      <c r="A587" s="1">
        <f>'Panel 1 - Deflection'!E1360</f>
        <v>6.8287037037037535E-3</v>
      </c>
      <c r="B587" s="153">
        <f>'Panel 1 - Deflection'!H1360</f>
        <v>141.5</v>
      </c>
      <c r="C587" s="153">
        <f>'Panel 2 - Deflection'!H1202</f>
        <v>172.5</v>
      </c>
      <c r="D587" s="153">
        <f>'Panel 3 - Deflection'!H1249</f>
        <v>145.5</v>
      </c>
    </row>
    <row r="588" spans="1:4">
      <c r="A588" s="1">
        <f>'Panel 1 - Deflection'!E1361</f>
        <v>6.8402777777777923E-3</v>
      </c>
      <c r="B588" s="153">
        <f>'Panel 1 - Deflection'!H1361</f>
        <v>141.5</v>
      </c>
      <c r="C588" s="153">
        <f>'Panel 2 - Deflection'!H1203</f>
        <v>172.5</v>
      </c>
      <c r="D588" s="153">
        <f>'Panel 3 - Deflection'!H1250</f>
        <v>145.5</v>
      </c>
    </row>
    <row r="589" spans="1:4">
      <c r="A589" s="1">
        <f>'Panel 1 - Deflection'!E1362</f>
        <v>6.8518518518518867E-3</v>
      </c>
      <c r="B589" s="153">
        <f>'Panel 1 - Deflection'!H1362</f>
        <v>141.5</v>
      </c>
      <c r="C589" s="153">
        <f>'Panel 2 - Deflection'!H1204</f>
        <v>172.5</v>
      </c>
      <c r="D589" s="153">
        <f>'Panel 3 - Deflection'!H1251</f>
        <v>145.5</v>
      </c>
    </row>
    <row r="590" spans="1:4">
      <c r="A590" s="1">
        <f>'Panel 1 - Deflection'!E1363</f>
        <v>6.8634259259259256E-3</v>
      </c>
      <c r="B590" s="153">
        <f>'Panel 1 - Deflection'!H1363</f>
        <v>141.5</v>
      </c>
      <c r="C590" s="153">
        <f>'Panel 2 - Deflection'!H1205</f>
        <v>172.5</v>
      </c>
      <c r="D590" s="153">
        <f>'Panel 3 - Deflection'!H1252</f>
        <v>145.5</v>
      </c>
    </row>
    <row r="591" spans="1:4">
      <c r="A591" s="1">
        <f>'Panel 1 - Deflection'!E1364</f>
        <v>6.87500000000002E-3</v>
      </c>
      <c r="B591" s="153">
        <f>'Panel 1 - Deflection'!H1364</f>
        <v>141.5</v>
      </c>
      <c r="C591" s="153">
        <f>'Panel 2 - Deflection'!H1206</f>
        <v>172.5</v>
      </c>
      <c r="D591" s="153">
        <f>'Panel 3 - Deflection'!H1253</f>
        <v>145.5</v>
      </c>
    </row>
    <row r="592" spans="1:4">
      <c r="A592" s="1">
        <f>'Panel 1 - Deflection'!E1365</f>
        <v>6.8865740740741144E-3</v>
      </c>
      <c r="B592" s="153">
        <f>'Panel 1 - Deflection'!H1365</f>
        <v>141.5</v>
      </c>
      <c r="C592" s="153">
        <f>'Panel 2 - Deflection'!H1207</f>
        <v>172.5</v>
      </c>
      <c r="D592" s="153">
        <f>'Panel 3 - Deflection'!H1254</f>
        <v>145.5</v>
      </c>
    </row>
    <row r="593" spans="1:4">
      <c r="A593" s="1">
        <f>'Panel 1 - Deflection'!E1366</f>
        <v>6.8981481481481532E-3</v>
      </c>
      <c r="B593" s="153">
        <f>'Panel 1 - Deflection'!H1366</f>
        <v>141.5</v>
      </c>
      <c r="C593" s="153">
        <f>'Panel 2 - Deflection'!H1208</f>
        <v>172.5</v>
      </c>
      <c r="D593" s="153">
        <f>'Panel 3 - Deflection'!H1255</f>
        <v>145.5</v>
      </c>
    </row>
    <row r="594" spans="1:4">
      <c r="A594" s="1">
        <f>'Panel 1 - Deflection'!E1367</f>
        <v>6.9097222222222476E-3</v>
      </c>
      <c r="B594" s="153">
        <f>'Panel 1 - Deflection'!H1367</f>
        <v>141.5</v>
      </c>
      <c r="C594" s="153">
        <f>'Panel 2 - Deflection'!H1209</f>
        <v>172.5</v>
      </c>
      <c r="D594" s="153">
        <f>'Panel 3 - Deflection'!H1256</f>
        <v>145.5</v>
      </c>
    </row>
    <row r="595" spans="1:4">
      <c r="A595" s="1">
        <f>'Panel 1 - Deflection'!E1368</f>
        <v>6.921296296296342E-3</v>
      </c>
      <c r="B595" s="153">
        <f>'Panel 1 - Deflection'!H1368</f>
        <v>141.5</v>
      </c>
      <c r="C595" s="153">
        <f>'Panel 2 - Deflection'!H1210</f>
        <v>172.5</v>
      </c>
      <c r="D595" s="153">
        <f>'Panel 3 - Deflection'!H1257</f>
        <v>145.5</v>
      </c>
    </row>
    <row r="596" spans="1:4">
      <c r="A596" s="1">
        <f>'Panel 1 - Deflection'!E1369</f>
        <v>6.9328703703703809E-3</v>
      </c>
      <c r="B596" s="153">
        <f>'Panel 1 - Deflection'!H1369</f>
        <v>141.5</v>
      </c>
      <c r="C596" s="153">
        <f>'Panel 2 - Deflection'!H1211</f>
        <v>172.5</v>
      </c>
      <c r="D596" s="153">
        <f>'Panel 3 - Deflection'!H1258</f>
        <v>145.5</v>
      </c>
    </row>
    <row r="597" spans="1:4">
      <c r="A597" s="1">
        <f>'Panel 1 - Deflection'!E1370</f>
        <v>6.9444444444444753E-3</v>
      </c>
      <c r="B597" s="153">
        <f>'Panel 1 - Deflection'!H1370</f>
        <v>141.5</v>
      </c>
      <c r="C597" s="153">
        <f>'Panel 2 - Deflection'!H1212</f>
        <v>172.5</v>
      </c>
      <c r="D597" s="153">
        <f>'Panel 3 - Deflection'!H1259</f>
        <v>145.5</v>
      </c>
    </row>
    <row r="598" spans="1:4">
      <c r="A598" s="1">
        <f>'Panel 1 - Deflection'!E1371</f>
        <v>6.9560185185185697E-3</v>
      </c>
      <c r="B598" s="153">
        <f>'Panel 1 - Deflection'!H1371</f>
        <v>141.5</v>
      </c>
      <c r="C598" s="153">
        <f>'Panel 2 - Deflection'!H1213</f>
        <v>172.5</v>
      </c>
      <c r="D598" s="153">
        <f>'Panel 3 - Deflection'!H1260</f>
        <v>145.5</v>
      </c>
    </row>
    <row r="599" spans="1:4">
      <c r="A599" s="1">
        <f>'Panel 1 - Deflection'!E1372</f>
        <v>6.9675925925926085E-3</v>
      </c>
      <c r="B599" s="153">
        <f>'Panel 1 - Deflection'!H1372</f>
        <v>141.5</v>
      </c>
      <c r="C599" s="153">
        <f>'Panel 2 - Deflection'!H1214</f>
        <v>172.5</v>
      </c>
      <c r="D599" s="153">
        <f>'Panel 3 - Deflection'!H1261</f>
        <v>145.5</v>
      </c>
    </row>
    <row r="600" spans="1:4">
      <c r="A600" s="1">
        <f>'Panel 1 - Deflection'!E1373</f>
        <v>6.9791666666667029E-3</v>
      </c>
      <c r="B600" s="153">
        <f>'Panel 1 - Deflection'!H1373</f>
        <v>141.5</v>
      </c>
      <c r="C600" s="153">
        <f>'Panel 2 - Deflection'!H1215</f>
        <v>172.5</v>
      </c>
      <c r="D600" s="153">
        <f>'Panel 3 - Deflection'!H1262</f>
        <v>145.5</v>
      </c>
    </row>
    <row r="601" spans="1:4">
      <c r="A601" s="1">
        <f>'Panel 1 - Deflection'!E1374</f>
        <v>6.9907407407407418E-3</v>
      </c>
      <c r="B601" s="153">
        <f>'Panel 1 - Deflection'!H1374</f>
        <v>141.5</v>
      </c>
      <c r="C601" s="153">
        <f>'Panel 2 - Deflection'!H1216</f>
        <v>172.5</v>
      </c>
      <c r="D601" s="153">
        <f>'Panel 3 - Deflection'!H1263</f>
        <v>145.5</v>
      </c>
    </row>
    <row r="602" spans="1:4">
      <c r="A602" s="1">
        <f>'Panel 1 - Deflection'!E1375</f>
        <v>7.0023148148148362E-3</v>
      </c>
      <c r="B602" s="153">
        <f>'Panel 1 - Deflection'!H1375</f>
        <v>141.5</v>
      </c>
      <c r="C602" s="153">
        <f>'Panel 2 - Deflection'!H1217</f>
        <v>172.5</v>
      </c>
      <c r="D602" s="153">
        <f>'Panel 3 - Deflection'!H1264</f>
        <v>145.5</v>
      </c>
    </row>
    <row r="603" spans="1:4">
      <c r="A603" s="1">
        <f>'Panel 1 - Deflection'!E1376</f>
        <v>7.0138888888889306E-3</v>
      </c>
      <c r="B603" s="153">
        <f>'Panel 1 - Deflection'!H1376</f>
        <v>141.5</v>
      </c>
      <c r="C603" s="153">
        <f>'Panel 2 - Deflection'!H1218</f>
        <v>172.5</v>
      </c>
      <c r="D603" s="153">
        <f>'Panel 3 - Deflection'!H1265</f>
        <v>145.5</v>
      </c>
    </row>
    <row r="604" spans="1:4">
      <c r="A604" s="1">
        <f>'Panel 1 - Deflection'!E1377</f>
        <v>7.0254629629629695E-3</v>
      </c>
      <c r="B604" s="153">
        <f>'Panel 1 - Deflection'!H1377</f>
        <v>141.5</v>
      </c>
      <c r="C604" s="153">
        <f>'Panel 2 - Deflection'!H1219</f>
        <v>172.5</v>
      </c>
      <c r="D604" s="153">
        <f>'Panel 3 - Deflection'!H1266</f>
        <v>145.5</v>
      </c>
    </row>
    <row r="605" spans="1:4">
      <c r="A605" s="1">
        <f>'Panel 1 - Deflection'!E1378</f>
        <v>7.0370370370370638E-3</v>
      </c>
      <c r="B605" s="153">
        <f>'Panel 1 - Deflection'!H1378</f>
        <v>141.5</v>
      </c>
      <c r="C605" s="153">
        <f>'Panel 2 - Deflection'!H1220</f>
        <v>172.5</v>
      </c>
      <c r="D605" s="153">
        <f>'Panel 3 - Deflection'!H1267</f>
        <v>145.5</v>
      </c>
    </row>
    <row r="606" spans="1:4">
      <c r="A606" s="1">
        <f>'Panel 1 - Deflection'!E1379</f>
        <v>7.0486111111111582E-3</v>
      </c>
      <c r="B606" s="153">
        <f>'Panel 1 - Deflection'!H1379</f>
        <v>141.5</v>
      </c>
      <c r="C606" s="153">
        <f>'Panel 2 - Deflection'!H1221</f>
        <v>172.5</v>
      </c>
      <c r="D606" s="153">
        <f>'Panel 3 - Deflection'!H1268</f>
        <v>145.5</v>
      </c>
    </row>
    <row r="607" spans="1:4">
      <c r="A607" s="1">
        <f>'Panel 1 - Deflection'!E1380</f>
        <v>7.0601851851851971E-3</v>
      </c>
      <c r="B607" s="153">
        <f>'Panel 1 - Deflection'!H1380</f>
        <v>141.5</v>
      </c>
      <c r="C607" s="153">
        <f>'Panel 2 - Deflection'!H1222</f>
        <v>172.5</v>
      </c>
      <c r="D607" s="153">
        <f>'Panel 3 - Deflection'!H1269</f>
        <v>145.5</v>
      </c>
    </row>
    <row r="608" spans="1:4">
      <c r="A608" s="1">
        <f>'Panel 1 - Deflection'!E1381</f>
        <v>7.0717592592592915E-3</v>
      </c>
      <c r="B608" s="153">
        <f>'Panel 1 - Deflection'!H1381</f>
        <v>141.5</v>
      </c>
      <c r="C608" s="153">
        <f>'Panel 2 - Deflection'!H1223</f>
        <v>172.5</v>
      </c>
      <c r="D608" s="153">
        <f>'Panel 3 - Deflection'!H1270</f>
        <v>145.5</v>
      </c>
    </row>
    <row r="609" spans="1:4">
      <c r="A609" s="1">
        <f>'Panel 1 - Deflection'!E1382</f>
        <v>7.0833333333333304E-3</v>
      </c>
      <c r="B609" s="153">
        <f>'Panel 1 - Deflection'!H1382</f>
        <v>141.5</v>
      </c>
      <c r="C609" s="153">
        <f>'Panel 2 - Deflection'!H1224</f>
        <v>172.5</v>
      </c>
      <c r="D609" s="153">
        <f>'Panel 3 - Deflection'!H1271</f>
        <v>145.5</v>
      </c>
    </row>
    <row r="610" spans="1:4">
      <c r="A610" s="1">
        <f>'Panel 1 - Deflection'!E1383</f>
        <v>7.0949074074074248E-3</v>
      </c>
      <c r="B610" s="153">
        <f>'Panel 1 - Deflection'!H1383</f>
        <v>141.5</v>
      </c>
      <c r="C610" s="153">
        <f>'Panel 2 - Deflection'!H1225</f>
        <v>172.5</v>
      </c>
      <c r="D610" s="153">
        <f>'Panel 3 - Deflection'!H1272</f>
        <v>145.5</v>
      </c>
    </row>
    <row r="611" spans="1:4">
      <c r="A611" s="1">
        <f>'Panel 1 - Deflection'!E1384</f>
        <v>7.1064814814815191E-3</v>
      </c>
      <c r="B611" s="153">
        <f>'Panel 1 - Deflection'!H1384</f>
        <v>141.5</v>
      </c>
      <c r="C611" s="153">
        <f>'Panel 2 - Deflection'!H1226</f>
        <v>172.5</v>
      </c>
      <c r="D611" s="153">
        <f>'Panel 3 - Deflection'!H1273</f>
        <v>147.5</v>
      </c>
    </row>
    <row r="612" spans="1:4">
      <c r="A612" s="1">
        <f>'Panel 1 - Deflection'!E1385</f>
        <v>7.118055555555558E-3</v>
      </c>
      <c r="B612" s="153">
        <f>'Panel 1 - Deflection'!H1385</f>
        <v>141.5</v>
      </c>
      <c r="C612" s="153">
        <f>'Panel 2 - Deflection'!H1227</f>
        <v>172.5</v>
      </c>
      <c r="D612" s="153">
        <f>'Panel 3 - Deflection'!H1274</f>
        <v>147</v>
      </c>
    </row>
    <row r="613" spans="1:4">
      <c r="A613" s="1">
        <f>'Panel 1 - Deflection'!E1386</f>
        <v>7.1296296296296524E-3</v>
      </c>
      <c r="B613" s="153">
        <f>'Panel 1 - Deflection'!H1386</f>
        <v>141.5</v>
      </c>
      <c r="C613" s="153">
        <f>'Panel 2 - Deflection'!H1228</f>
        <v>172.5</v>
      </c>
      <c r="D613" s="153">
        <f>'Panel 3 - Deflection'!H1275</f>
        <v>147.5</v>
      </c>
    </row>
    <row r="614" spans="1:4">
      <c r="A614" s="1">
        <f>'Panel 1 - Deflection'!E1387</f>
        <v>7.1412037037037468E-3</v>
      </c>
      <c r="B614" s="153">
        <f>'Panel 1 - Deflection'!H1387</f>
        <v>141.5</v>
      </c>
      <c r="C614" s="153">
        <f>'Panel 2 - Deflection'!H1229</f>
        <v>172.5</v>
      </c>
      <c r="D614" s="153">
        <f>'Panel 3 - Deflection'!H1276</f>
        <v>147.5</v>
      </c>
    </row>
    <row r="615" spans="1:4">
      <c r="A615" s="1">
        <f>'Panel 1 - Deflection'!E1388</f>
        <v>7.1527777777777857E-3</v>
      </c>
      <c r="B615" s="153">
        <f>'Panel 1 - Deflection'!H1388</f>
        <v>141.5</v>
      </c>
      <c r="C615" s="153">
        <f>'Panel 2 - Deflection'!H1230</f>
        <v>172.5</v>
      </c>
      <c r="D615" s="153">
        <f>'Panel 3 - Deflection'!H1277</f>
        <v>147.5</v>
      </c>
    </row>
    <row r="616" spans="1:4">
      <c r="A616" s="1">
        <f>'Panel 1 - Deflection'!E1389</f>
        <v>7.1643518518518801E-3</v>
      </c>
      <c r="B616" s="153">
        <f>'Panel 1 - Deflection'!H1389</f>
        <v>141.5</v>
      </c>
      <c r="C616" s="153">
        <f>'Panel 2 - Deflection'!H1231</f>
        <v>172.5</v>
      </c>
      <c r="D616" s="153">
        <f>'Panel 3 - Deflection'!H1278</f>
        <v>147.5</v>
      </c>
    </row>
    <row r="617" spans="1:4">
      <c r="A617" s="1">
        <f>'Panel 1 - Deflection'!E1390</f>
        <v>7.1759259259259744E-3</v>
      </c>
      <c r="B617" s="153">
        <f>'Panel 1 - Deflection'!H1390</f>
        <v>141.5</v>
      </c>
      <c r="C617" s="153">
        <f>'Panel 2 - Deflection'!H1232</f>
        <v>172.5</v>
      </c>
      <c r="D617" s="153">
        <f>'Panel 3 - Deflection'!H1279</f>
        <v>147.5</v>
      </c>
    </row>
    <row r="618" spans="1:4">
      <c r="A618" s="1">
        <f>'Panel 1 - Deflection'!E1391</f>
        <v>7.1875000000000133E-3</v>
      </c>
      <c r="B618" s="153">
        <f>'Panel 1 - Deflection'!H1391</f>
        <v>141.5</v>
      </c>
      <c r="C618" s="153">
        <f>'Panel 2 - Deflection'!H1233</f>
        <v>172.5</v>
      </c>
      <c r="D618" s="153">
        <f>'Panel 3 - Deflection'!H1280</f>
        <v>147.5</v>
      </c>
    </row>
    <row r="619" spans="1:4">
      <c r="A619" s="1">
        <f>'Panel 1 - Deflection'!E1392</f>
        <v>7.1990740740741077E-3</v>
      </c>
      <c r="B619" s="153">
        <f>'Panel 1 - Deflection'!H1392</f>
        <v>141.5</v>
      </c>
      <c r="C619" s="153">
        <f>'Panel 2 - Deflection'!H1234</f>
        <v>172.5</v>
      </c>
      <c r="D619" s="153">
        <f>'Panel 3 - Deflection'!H1281</f>
        <v>147</v>
      </c>
    </row>
    <row r="620" spans="1:4">
      <c r="A620" s="1">
        <f>'Panel 1 - Deflection'!E1393</f>
        <v>7.2106481481481466E-3</v>
      </c>
      <c r="B620" s="153">
        <f>'Panel 1 - Deflection'!H1393</f>
        <v>141.5</v>
      </c>
      <c r="C620" s="153">
        <f>'Panel 2 - Deflection'!H1235</f>
        <v>172.5</v>
      </c>
      <c r="D620" s="153">
        <f>'Panel 3 - Deflection'!H1282</f>
        <v>147.5</v>
      </c>
    </row>
    <row r="621" spans="1:4">
      <c r="A621" s="1">
        <f>'Panel 1 - Deflection'!E1394</f>
        <v>7.222222222222241E-3</v>
      </c>
      <c r="B621" s="153">
        <f>'Panel 1 - Deflection'!H1394</f>
        <v>141.5</v>
      </c>
      <c r="C621" s="153">
        <f>'Panel 2 - Deflection'!H1236</f>
        <v>172.5</v>
      </c>
      <c r="D621" s="153">
        <f>'Panel 3 - Deflection'!H1283</f>
        <v>147.5</v>
      </c>
    </row>
    <row r="622" spans="1:4">
      <c r="A622" s="1">
        <f>'Panel 1 - Deflection'!E1395</f>
        <v>7.2337962962963354E-3</v>
      </c>
      <c r="B622" s="153">
        <f>'Panel 1 - Deflection'!H1395</f>
        <v>141.5</v>
      </c>
      <c r="C622" s="153">
        <f>'Panel 2 - Deflection'!H1237</f>
        <v>172.5</v>
      </c>
      <c r="D622" s="153">
        <f>'Panel 3 - Deflection'!H1284</f>
        <v>147.5</v>
      </c>
    </row>
    <row r="623" spans="1:4">
      <c r="A623" s="1">
        <f>'Panel 1 - Deflection'!E1396</f>
        <v>7.2453703703703742E-3</v>
      </c>
      <c r="B623" s="153">
        <f>'Panel 1 - Deflection'!H1396</f>
        <v>141.5</v>
      </c>
      <c r="C623" s="153">
        <f>'Panel 2 - Deflection'!H1238</f>
        <v>172.5</v>
      </c>
      <c r="D623" s="153">
        <f>'Panel 3 - Deflection'!H1285</f>
        <v>147.5</v>
      </c>
    </row>
    <row r="624" spans="1:4">
      <c r="A624" s="1">
        <f>'Panel 1 - Deflection'!E1397</f>
        <v>7.2569444444444686E-3</v>
      </c>
      <c r="B624" s="153">
        <f>'Panel 1 - Deflection'!H1397</f>
        <v>141.5</v>
      </c>
      <c r="C624" s="153">
        <f>'Panel 2 - Deflection'!H1239</f>
        <v>172.5</v>
      </c>
      <c r="D624" s="153">
        <f>'Panel 3 - Deflection'!H1286</f>
        <v>147.5</v>
      </c>
    </row>
    <row r="625" spans="1:4">
      <c r="A625" s="1">
        <f>'Panel 1 - Deflection'!E1398</f>
        <v>7.268518518518563E-3</v>
      </c>
      <c r="B625" s="153">
        <f>'Panel 1 - Deflection'!H1398</f>
        <v>141.5</v>
      </c>
      <c r="C625" s="153">
        <f>'Panel 2 - Deflection'!H1240</f>
        <v>172.5</v>
      </c>
      <c r="D625" s="153">
        <f>'Panel 3 - Deflection'!H1287</f>
        <v>147</v>
      </c>
    </row>
    <row r="626" spans="1:4">
      <c r="A626" s="1">
        <f>'Panel 1 - Deflection'!E1399</f>
        <v>7.2800925925926019E-3</v>
      </c>
      <c r="B626" s="153">
        <f>'Panel 1 - Deflection'!H1399</f>
        <v>141.5</v>
      </c>
      <c r="C626" s="153">
        <f>'Panel 2 - Deflection'!H1241</f>
        <v>172.5</v>
      </c>
      <c r="D626" s="153">
        <f>'Panel 3 - Deflection'!H1288</f>
        <v>147.5</v>
      </c>
    </row>
    <row r="627" spans="1:4">
      <c r="A627" s="1">
        <f>'Panel 1 - Deflection'!E1400</f>
        <v>7.2916666666666963E-3</v>
      </c>
      <c r="B627" s="153">
        <f>'Panel 1 - Deflection'!H1400</f>
        <v>141.5</v>
      </c>
      <c r="C627" s="153">
        <f>'Panel 2 - Deflection'!H1242</f>
        <v>172.5</v>
      </c>
      <c r="D627" s="153">
        <f>'Panel 3 - Deflection'!H1289</f>
        <v>147</v>
      </c>
    </row>
    <row r="628" spans="1:4">
      <c r="A628" s="1">
        <f>'Panel 1 - Deflection'!E1401</f>
        <v>7.3032407407407907E-3</v>
      </c>
      <c r="B628" s="153">
        <f>'Panel 1 - Deflection'!H1401</f>
        <v>141.5</v>
      </c>
      <c r="C628" s="153">
        <f>'Panel 2 - Deflection'!H1243</f>
        <v>172.5</v>
      </c>
      <c r="D628" s="153">
        <f>'Panel 3 - Deflection'!H1290</f>
        <v>147.5</v>
      </c>
    </row>
    <row r="629" spans="1:4">
      <c r="A629" s="1">
        <f>'Panel 1 - Deflection'!E1402</f>
        <v>7.3148148148148295E-3</v>
      </c>
      <c r="B629" s="153">
        <f>'Panel 1 - Deflection'!H1402</f>
        <v>141.5</v>
      </c>
      <c r="C629" s="153">
        <f>'Panel 2 - Deflection'!H1244</f>
        <v>172.5</v>
      </c>
      <c r="D629" s="153">
        <f>'Panel 3 - Deflection'!H1291</f>
        <v>147.5</v>
      </c>
    </row>
    <row r="630" spans="1:4">
      <c r="A630" s="1">
        <f>'Panel 1 - Deflection'!E1403</f>
        <v>7.3263888888889239E-3</v>
      </c>
      <c r="B630" s="153">
        <f>'Panel 1 - Deflection'!H1403</f>
        <v>141.5</v>
      </c>
      <c r="C630" s="153">
        <f>'Panel 2 - Deflection'!H1245</f>
        <v>172.5</v>
      </c>
      <c r="D630" s="153">
        <f>'Panel 3 - Deflection'!H1292</f>
        <v>147.5</v>
      </c>
    </row>
    <row r="631" spans="1:4">
      <c r="A631" s="1">
        <f>'Panel 1 - Deflection'!E1404</f>
        <v>7.3379629629629628E-3</v>
      </c>
      <c r="B631" s="153">
        <f>'Panel 1 - Deflection'!H1404</f>
        <v>141.5</v>
      </c>
      <c r="C631" s="153">
        <f>'Panel 2 - Deflection'!H1246</f>
        <v>172.5</v>
      </c>
      <c r="D631" s="153">
        <f>'Panel 3 - Deflection'!H1293</f>
        <v>147.5</v>
      </c>
    </row>
    <row r="632" spans="1:4">
      <c r="A632" s="1">
        <f>'Panel 1 - Deflection'!E1405</f>
        <v>7.3495370370370572E-3</v>
      </c>
      <c r="B632" s="153">
        <f>'Panel 1 - Deflection'!H1405</f>
        <v>141.5</v>
      </c>
      <c r="C632" s="153">
        <f>'Panel 2 - Deflection'!H1247</f>
        <v>172.5</v>
      </c>
      <c r="D632" s="153">
        <f>'Panel 3 - Deflection'!H1294</f>
        <v>147.5</v>
      </c>
    </row>
    <row r="633" spans="1:4">
      <c r="A633" s="1">
        <f>'Panel 1 - Deflection'!E1406</f>
        <v>7.3611111111111516E-3</v>
      </c>
      <c r="B633" s="153">
        <f>'Panel 1 - Deflection'!H1406</f>
        <v>141.5</v>
      </c>
      <c r="C633" s="153">
        <f>'Panel 2 - Deflection'!H1248</f>
        <v>172.5</v>
      </c>
      <c r="D633" s="153">
        <f>'Panel 3 - Deflection'!H1295</f>
        <v>147.5</v>
      </c>
    </row>
    <row r="634" spans="1:4">
      <c r="A634" s="1">
        <f>'Panel 1 - Deflection'!E1407</f>
        <v>7.3842592592592848E-3</v>
      </c>
      <c r="B634" s="153">
        <f>'Panel 1 - Deflection'!H1407</f>
        <v>141.5</v>
      </c>
      <c r="C634" s="153">
        <f>'Panel 2 - Deflection'!H1249</f>
        <v>172.5</v>
      </c>
      <c r="D634" s="153">
        <f>'Panel 3 - Deflection'!H1296</f>
        <v>147.5</v>
      </c>
    </row>
    <row r="635" spans="1:4">
      <c r="A635" s="1">
        <f>'Panel 1 - Deflection'!E1408</f>
        <v>7.3958333333333792E-3</v>
      </c>
      <c r="B635" s="153">
        <f>'Panel 1 - Deflection'!H1408</f>
        <v>141.5</v>
      </c>
      <c r="C635" s="153">
        <f>'Panel 2 - Deflection'!H1250</f>
        <v>172.5</v>
      </c>
      <c r="D635" s="153">
        <f>'Panel 3 - Deflection'!H1297</f>
        <v>147.5</v>
      </c>
    </row>
    <row r="636" spans="1:4">
      <c r="A636" s="1">
        <f>'Panel 1 - Deflection'!E1409</f>
        <v>7.4074074074074181E-3</v>
      </c>
      <c r="B636" s="153">
        <f>'Panel 1 - Deflection'!H1409</f>
        <v>141.5</v>
      </c>
      <c r="C636" s="153">
        <f>'Panel 2 - Deflection'!H1251</f>
        <v>172.5</v>
      </c>
      <c r="D636" s="153">
        <f>'Panel 3 - Deflection'!H1298</f>
        <v>147.5</v>
      </c>
    </row>
    <row r="637" spans="1:4">
      <c r="A637" s="1">
        <f>'Panel 1 - Deflection'!E1410</f>
        <v>7.4189814814815125E-3</v>
      </c>
      <c r="B637" s="153">
        <f>'Panel 1 - Deflection'!H1410</f>
        <v>141.5</v>
      </c>
      <c r="C637" s="153">
        <f>'Panel 2 - Deflection'!H1252</f>
        <v>172.5</v>
      </c>
      <c r="D637" s="153">
        <f>'Panel 3 - Deflection'!H1299</f>
        <v>147.5</v>
      </c>
    </row>
    <row r="638" spans="1:4">
      <c r="A638" s="1">
        <f>'Panel 1 - Deflection'!E1411</f>
        <v>7.4305555555556069E-3</v>
      </c>
      <c r="B638" s="153">
        <f>'Panel 1 - Deflection'!H1411</f>
        <v>141.5</v>
      </c>
      <c r="C638" s="153">
        <f>'Panel 2 - Deflection'!H1253</f>
        <v>172.5</v>
      </c>
      <c r="D638" s="153">
        <f>'Panel 3 - Deflection'!H1300</f>
        <v>147.5</v>
      </c>
    </row>
    <row r="639" spans="1:4">
      <c r="A639" s="1">
        <f>'Panel 1 - Deflection'!E1412</f>
        <v>7.4421296296296457E-3</v>
      </c>
      <c r="B639" s="153">
        <f>'Panel 1 - Deflection'!H1412</f>
        <v>141.5</v>
      </c>
      <c r="C639" s="153">
        <f>'Panel 2 - Deflection'!H1254</f>
        <v>172.5</v>
      </c>
      <c r="D639" s="153">
        <f>'Panel 3 - Deflection'!H1301</f>
        <v>147</v>
      </c>
    </row>
    <row r="640" spans="1:4">
      <c r="A640" s="1">
        <f>'Panel 1 - Deflection'!E1413</f>
        <v>7.4537037037037401E-3</v>
      </c>
      <c r="B640" s="153">
        <f>'Panel 1 - Deflection'!H1413</f>
        <v>141.5</v>
      </c>
      <c r="C640" s="153">
        <f>'Panel 2 - Deflection'!H1255</f>
        <v>172.5</v>
      </c>
      <c r="D640" s="153">
        <f>'Panel 3 - Deflection'!H1302</f>
        <v>147.5</v>
      </c>
    </row>
    <row r="641" spans="1:4">
      <c r="A641" s="1">
        <f>'Panel 1 - Deflection'!E1414</f>
        <v>7.465277777777779E-3</v>
      </c>
      <c r="B641" s="153">
        <f>'Panel 1 - Deflection'!H1414</f>
        <v>141.5</v>
      </c>
      <c r="C641" s="153">
        <f>'Panel 2 - Deflection'!H1256</f>
        <v>172.5</v>
      </c>
      <c r="D641" s="153">
        <f>'Panel 3 - Deflection'!H1303</f>
        <v>147.5</v>
      </c>
    </row>
    <row r="642" spans="1:4">
      <c r="A642" s="1">
        <f>'Panel 1 - Deflection'!E1415</f>
        <v>7.4768518518518734E-3</v>
      </c>
      <c r="B642" s="153">
        <f>'Panel 1 - Deflection'!H1415</f>
        <v>141.5</v>
      </c>
      <c r="C642" s="153">
        <f>'Panel 2 - Deflection'!H1257</f>
        <v>172.5</v>
      </c>
      <c r="D642" s="153">
        <f>'Panel 3 - Deflection'!H1304</f>
        <v>147.5</v>
      </c>
    </row>
    <row r="643" spans="1:4">
      <c r="A643" s="1">
        <f>'Panel 1 - Deflection'!E1416</f>
        <v>7.4884259259259678E-3</v>
      </c>
      <c r="B643" s="153">
        <f>'Panel 1 - Deflection'!H1416</f>
        <v>141.5</v>
      </c>
      <c r="C643" s="153">
        <f>'Panel 2 - Deflection'!H1258</f>
        <v>172.5</v>
      </c>
      <c r="D643" s="153">
        <f>'Panel 3 - Deflection'!H1305</f>
        <v>147.5</v>
      </c>
    </row>
    <row r="644" spans="1:4">
      <c r="A644" s="1">
        <f>'Panel 1 - Deflection'!E1417</f>
        <v>7.5000000000000067E-3</v>
      </c>
      <c r="B644" s="153">
        <f>'Panel 1 - Deflection'!H1417</f>
        <v>141.5</v>
      </c>
      <c r="C644" s="153">
        <f>'Panel 2 - Deflection'!H1259</f>
        <v>172.5</v>
      </c>
      <c r="D644" s="153">
        <f>'Panel 3 - Deflection'!H1306</f>
        <v>147.5</v>
      </c>
    </row>
    <row r="645" spans="1:4">
      <c r="A645" s="1">
        <f>'Panel 1 - Deflection'!E1418</f>
        <v>7.511574074074101E-3</v>
      </c>
      <c r="B645" s="153">
        <f>'Panel 1 - Deflection'!H1418</f>
        <v>141.5</v>
      </c>
      <c r="C645" s="153">
        <f>'Panel 2 - Deflection'!H1260</f>
        <v>172.5</v>
      </c>
      <c r="D645" s="153">
        <f>'Panel 3 - Deflection'!H1307</f>
        <v>147.5</v>
      </c>
    </row>
    <row r="646" spans="1:4">
      <c r="A646" s="1">
        <f>'Panel 1 - Deflection'!E1419</f>
        <v>7.5231481481481954E-3</v>
      </c>
      <c r="B646" s="153">
        <f>'Panel 1 - Deflection'!H1419</f>
        <v>141.5</v>
      </c>
      <c r="C646" s="153">
        <f>'Panel 2 - Deflection'!H1261</f>
        <v>172.5</v>
      </c>
      <c r="D646" s="153">
        <f>'Panel 3 - Deflection'!H1308</f>
        <v>147.5</v>
      </c>
    </row>
    <row r="647" spans="1:4">
      <c r="A647" s="1">
        <f>'Panel 1 - Deflection'!E1420</f>
        <v>7.5347222222222343E-3</v>
      </c>
      <c r="B647" s="153">
        <f>'Panel 1 - Deflection'!H1420</f>
        <v>141.5</v>
      </c>
      <c r="C647" s="153">
        <f>'Panel 2 - Deflection'!H1262</f>
        <v>172.5</v>
      </c>
      <c r="D647" s="153">
        <f>'Panel 3 - Deflection'!H1309</f>
        <v>147.5</v>
      </c>
    </row>
    <row r="648" spans="1:4">
      <c r="A648" s="1">
        <f>'Panel 1 - Deflection'!E1421</f>
        <v>7.5462962962963287E-3</v>
      </c>
      <c r="B648" s="153">
        <f>'Panel 1 - Deflection'!H1421</f>
        <v>141.5</v>
      </c>
      <c r="C648" s="153">
        <f>'Panel 2 - Deflection'!H1263</f>
        <v>172.5</v>
      </c>
      <c r="D648" s="153">
        <f>'Panel 3 - Deflection'!H1310</f>
        <v>147.5</v>
      </c>
    </row>
    <row r="649" spans="1:4">
      <c r="A649" s="1">
        <f>'Panel 1 - Deflection'!E1422</f>
        <v>7.5578703703703676E-3</v>
      </c>
      <c r="B649" s="153">
        <f>'Panel 1 - Deflection'!H1422</f>
        <v>141.5</v>
      </c>
      <c r="C649" s="153">
        <f>'Panel 2 - Deflection'!H1264</f>
        <v>172.5</v>
      </c>
      <c r="D649" s="153">
        <f>'Panel 3 - Deflection'!H1311</f>
        <v>147</v>
      </c>
    </row>
    <row r="650" spans="1:4">
      <c r="A650" s="1">
        <f>'Panel 1 - Deflection'!E1423</f>
        <v>7.569444444444462E-3</v>
      </c>
      <c r="B650" s="153">
        <f>'Panel 1 - Deflection'!H1423</f>
        <v>141.5</v>
      </c>
      <c r="C650" s="153">
        <f>'Panel 2 - Deflection'!H1265</f>
        <v>172.5</v>
      </c>
      <c r="D650" s="153">
        <f>'Panel 3 - Deflection'!H1312</f>
        <v>147</v>
      </c>
    </row>
    <row r="651" spans="1:4">
      <c r="A651" s="1">
        <f>'Panel 1 - Deflection'!E1424</f>
        <v>7.5810185185185563E-3</v>
      </c>
      <c r="B651" s="153">
        <f>'Panel 1 - Deflection'!H1424</f>
        <v>141.5</v>
      </c>
      <c r="C651" s="153">
        <f>'Panel 2 - Deflection'!H1266</f>
        <v>172.5</v>
      </c>
      <c r="D651" s="153">
        <f>'Panel 3 - Deflection'!H1313</f>
        <v>147.5</v>
      </c>
    </row>
    <row r="652" spans="1:4">
      <c r="A652" s="1">
        <f>'Panel 1 - Deflection'!E1425</f>
        <v>7.5925925925925952E-3</v>
      </c>
      <c r="B652" s="153">
        <f>'Panel 1 - Deflection'!H1425</f>
        <v>141.5</v>
      </c>
      <c r="C652" s="153">
        <f>'Panel 2 - Deflection'!H1267</f>
        <v>172.5</v>
      </c>
      <c r="D652" s="153">
        <f>'Panel 3 - Deflection'!H1314</f>
        <v>147.5</v>
      </c>
    </row>
    <row r="653" spans="1:4">
      <c r="A653" s="1">
        <f>'Panel 1 - Deflection'!E1426</f>
        <v>7.6041666666666896E-3</v>
      </c>
      <c r="B653" s="153">
        <f>'Panel 1 - Deflection'!H1426</f>
        <v>141.5</v>
      </c>
      <c r="C653" s="153">
        <f>'Panel 2 - Deflection'!H1268</f>
        <v>172.5</v>
      </c>
      <c r="D653" s="153">
        <f>'Panel 3 - Deflection'!H1315</f>
        <v>147</v>
      </c>
    </row>
    <row r="654" spans="1:4">
      <c r="A654" s="1">
        <f>'Panel 1 - Deflection'!E1427</f>
        <v>7.615740740740784E-3</v>
      </c>
      <c r="B654" s="153">
        <f>'Panel 1 - Deflection'!H1427</f>
        <v>141.5</v>
      </c>
      <c r="C654" s="153">
        <f>'Panel 2 - Deflection'!H1269</f>
        <v>172.5</v>
      </c>
      <c r="D654" s="153">
        <f>'Panel 3 - Deflection'!H1316</f>
        <v>147.5</v>
      </c>
    </row>
    <row r="655" spans="1:4">
      <c r="A655" s="1">
        <f>'Panel 1 - Deflection'!E1428</f>
        <v>7.6273148148148229E-3</v>
      </c>
      <c r="B655" s="153">
        <f>'Panel 1 - Deflection'!H1428</f>
        <v>141.5</v>
      </c>
      <c r="C655" s="153">
        <f>'Panel 2 - Deflection'!H1270</f>
        <v>172.5</v>
      </c>
      <c r="D655" s="153">
        <f>'Panel 3 - Deflection'!H1317</f>
        <v>147.5</v>
      </c>
    </row>
    <row r="656" spans="1:4">
      <c r="A656" s="1">
        <f>'Panel 1 - Deflection'!E1429</f>
        <v>7.6388888888889173E-3</v>
      </c>
      <c r="B656" s="153">
        <f>'Panel 1 - Deflection'!H1429</f>
        <v>141.5</v>
      </c>
      <c r="C656" s="153">
        <f>'Panel 2 - Deflection'!H1271</f>
        <v>172.5</v>
      </c>
      <c r="D656" s="153">
        <f>'Panel 3 - Deflection'!H1318</f>
        <v>147.5</v>
      </c>
    </row>
    <row r="657" spans="1:4">
      <c r="A657" s="1">
        <f>'Panel 1 - Deflection'!E1430</f>
        <v>7.6504629629630116E-3</v>
      </c>
      <c r="B657" s="153">
        <f>'Panel 1 - Deflection'!H1430</f>
        <v>141.5</v>
      </c>
      <c r="C657" s="153">
        <f>'Panel 2 - Deflection'!H1272</f>
        <v>172.5</v>
      </c>
      <c r="D657" s="153">
        <f>'Panel 3 - Deflection'!H1319</f>
        <v>147.5</v>
      </c>
    </row>
    <row r="658" spans="1:4">
      <c r="A658" s="1">
        <f>'Panel 1 - Deflection'!E1431</f>
        <v>7.6620370370370505E-3</v>
      </c>
      <c r="B658" s="153">
        <f>'Panel 1 - Deflection'!H1431</f>
        <v>141.5</v>
      </c>
      <c r="C658" s="153">
        <f>'Panel 2 - Deflection'!H1273</f>
        <v>172.5</v>
      </c>
      <c r="D658" s="153">
        <f>'Panel 3 - Deflection'!H1320</f>
        <v>147.5</v>
      </c>
    </row>
    <row r="659" spans="1:4">
      <c r="A659" s="1">
        <f>'Panel 1 - Deflection'!E1432</f>
        <v>7.6736111111111449E-3</v>
      </c>
      <c r="B659" s="153">
        <f>'Panel 1 - Deflection'!H1432</f>
        <v>141.5</v>
      </c>
      <c r="C659" s="153">
        <f>'Panel 2 - Deflection'!H1274</f>
        <v>172.5</v>
      </c>
      <c r="D659" s="153">
        <f>'Panel 3 - Deflection'!H1321</f>
        <v>147.5</v>
      </c>
    </row>
    <row r="660" spans="1:4">
      <c r="A660" s="1">
        <f>'Panel 1 - Deflection'!E1433</f>
        <v>7.6851851851851838E-3</v>
      </c>
      <c r="B660" s="153">
        <f>'Panel 1 - Deflection'!H1433</f>
        <v>141.5</v>
      </c>
      <c r="C660" s="153">
        <f>'Panel 2 - Deflection'!H1275</f>
        <v>172.5</v>
      </c>
      <c r="D660" s="153">
        <f>'Panel 3 - Deflection'!H1322</f>
        <v>147</v>
      </c>
    </row>
    <row r="661" spans="1:4">
      <c r="A661" s="1">
        <f>'Panel 1 - Deflection'!E1434</f>
        <v>7.6967592592592782E-3</v>
      </c>
      <c r="B661" s="153">
        <f>'Panel 1 - Deflection'!H1434</f>
        <v>141.5</v>
      </c>
      <c r="C661" s="153">
        <f>'Panel 2 - Deflection'!H1276</f>
        <v>172.5</v>
      </c>
      <c r="D661" s="153">
        <f>'Panel 3 - Deflection'!H1323</f>
        <v>147.5</v>
      </c>
    </row>
    <row r="662" spans="1:4">
      <c r="A662" s="1">
        <f>'Panel 1 - Deflection'!E1435</f>
        <v>7.7083333333333726E-3</v>
      </c>
      <c r="B662" s="153">
        <f>'Panel 1 - Deflection'!H1435</f>
        <v>141.5</v>
      </c>
      <c r="C662" s="153">
        <f>'Panel 2 - Deflection'!H1277</f>
        <v>172.5</v>
      </c>
      <c r="D662" s="153">
        <f>'Panel 3 - Deflection'!H1324</f>
        <v>147.5</v>
      </c>
    </row>
    <row r="663" spans="1:4">
      <c r="A663" s="1">
        <f>'Panel 1 - Deflection'!E1436</f>
        <v>7.7199074074074114E-3</v>
      </c>
      <c r="B663" s="153">
        <f>'Panel 1 - Deflection'!H1436</f>
        <v>141.5</v>
      </c>
      <c r="C663" s="153">
        <f>'Panel 2 - Deflection'!H1278</f>
        <v>172.5</v>
      </c>
      <c r="D663" s="153">
        <f>'Panel 3 - Deflection'!H1325</f>
        <v>147.5</v>
      </c>
    </row>
    <row r="664" spans="1:4">
      <c r="A664" s="1">
        <f>'Panel 1 - Deflection'!E1437</f>
        <v>7.7314814814815058E-3</v>
      </c>
      <c r="B664" s="153">
        <f>'Panel 1 - Deflection'!H1437</f>
        <v>141.5</v>
      </c>
      <c r="C664" s="153">
        <f>'Panel 2 - Deflection'!H1279</f>
        <v>172.5</v>
      </c>
      <c r="D664" s="153">
        <f>'Panel 3 - Deflection'!H1326</f>
        <v>147.5</v>
      </c>
    </row>
    <row r="665" spans="1:4">
      <c r="A665" s="1">
        <f>'Panel 1 - Deflection'!E1438</f>
        <v>7.7430555555556002E-3</v>
      </c>
      <c r="B665" s="153">
        <f>'Panel 1 - Deflection'!H1438</f>
        <v>141.5</v>
      </c>
      <c r="C665" s="153">
        <f>'Panel 2 - Deflection'!H1280</f>
        <v>172.5</v>
      </c>
      <c r="D665" s="153">
        <f>'Panel 3 - Deflection'!H1327</f>
        <v>147.5</v>
      </c>
    </row>
    <row r="666" spans="1:4">
      <c r="A666" s="1">
        <f>'Panel 1 - Deflection'!E1439</f>
        <v>7.7546296296296391E-3</v>
      </c>
      <c r="B666" s="153">
        <f>'Panel 1 - Deflection'!H1439</f>
        <v>141.5</v>
      </c>
      <c r="C666" s="153">
        <f>'Panel 2 - Deflection'!H1281</f>
        <v>172.5</v>
      </c>
      <c r="D666" s="153">
        <f>'Panel 3 - Deflection'!H1328</f>
        <v>147.5</v>
      </c>
    </row>
    <row r="667" spans="1:4">
      <c r="A667" s="1">
        <f>'Panel 1 - Deflection'!E1440</f>
        <v>7.7662037037037335E-3</v>
      </c>
      <c r="B667" s="153">
        <f>'Panel 1 - Deflection'!H1440</f>
        <v>141.5</v>
      </c>
      <c r="C667" s="153">
        <f>'Panel 2 - Deflection'!H1282</f>
        <v>172.5</v>
      </c>
      <c r="D667" s="153">
        <f>'Panel 3 - Deflection'!H1329</f>
        <v>147.5</v>
      </c>
    </row>
    <row r="668" spans="1:4">
      <c r="A668" s="1">
        <f>'Panel 1 - Deflection'!E1441</f>
        <v>7.7777777777778279E-3</v>
      </c>
      <c r="B668" s="153">
        <f>'Panel 1 - Deflection'!H1441</f>
        <v>141.5</v>
      </c>
      <c r="C668" s="153">
        <f>'Panel 2 - Deflection'!H1283</f>
        <v>172.5</v>
      </c>
      <c r="D668" s="153">
        <f>'Panel 3 - Deflection'!H1330</f>
        <v>147.5</v>
      </c>
    </row>
    <row r="669" spans="1:4">
      <c r="A669" s="1">
        <f>'Panel 1 - Deflection'!E1442</f>
        <v>7.7893518518518667E-3</v>
      </c>
      <c r="B669" s="153">
        <f>'Panel 1 - Deflection'!H1442</f>
        <v>141.5</v>
      </c>
      <c r="C669" s="153">
        <f>'Panel 2 - Deflection'!H1284</f>
        <v>172.5</v>
      </c>
      <c r="D669" s="153">
        <f>'Panel 3 - Deflection'!H1331</f>
        <v>147.5</v>
      </c>
    </row>
    <row r="670" spans="1:4">
      <c r="A670" s="1">
        <f>'Panel 1 - Deflection'!E1443</f>
        <v>7.8009259259259611E-3</v>
      </c>
      <c r="B670" s="153">
        <f>'Panel 1 - Deflection'!H1443</f>
        <v>141.5</v>
      </c>
      <c r="C670" s="153">
        <f>'Panel 2 - Deflection'!H1285</f>
        <v>172.5</v>
      </c>
      <c r="D670" s="153">
        <f>'Panel 3 - Deflection'!H1332</f>
        <v>147.5</v>
      </c>
    </row>
    <row r="671" spans="1:4">
      <c r="A671" s="1">
        <f>'Panel 1 - Deflection'!E1444</f>
        <v>7.8125E-3</v>
      </c>
      <c r="B671" s="153">
        <f>'Panel 1 - Deflection'!H1444</f>
        <v>141.5</v>
      </c>
      <c r="C671" s="153">
        <f>'Panel 2 - Deflection'!H1286</f>
        <v>172.5</v>
      </c>
      <c r="D671" s="153">
        <f>'Panel 3 - Deflection'!H1333</f>
        <v>147</v>
      </c>
    </row>
    <row r="672" spans="1:4">
      <c r="A672" s="1">
        <f>'Panel 1 - Deflection'!E1445</f>
        <v>7.8240740740740944E-3</v>
      </c>
      <c r="B672" s="153">
        <f>'Panel 1 - Deflection'!H1445</f>
        <v>141.5</v>
      </c>
      <c r="C672" s="153">
        <f>'Panel 2 - Deflection'!H1287</f>
        <v>172.5</v>
      </c>
      <c r="D672" s="153">
        <f>'Panel 3 - Deflection'!H1334</f>
        <v>147.5</v>
      </c>
    </row>
    <row r="673" spans="1:4">
      <c r="A673" s="1">
        <f>'Panel 1 - Deflection'!E1446</f>
        <v>7.8356481481481888E-3</v>
      </c>
      <c r="B673" s="153">
        <f>'Panel 1 - Deflection'!H1446</f>
        <v>141.5</v>
      </c>
      <c r="C673" s="153">
        <f>'Panel 2 - Deflection'!H1288</f>
        <v>172.5</v>
      </c>
      <c r="D673" s="153">
        <f>'Panel 3 - Deflection'!H1335</f>
        <v>149</v>
      </c>
    </row>
    <row r="674" spans="1:4">
      <c r="A674" s="1">
        <f>'Panel 1 - Deflection'!E1447</f>
        <v>7.8472222222222276E-3</v>
      </c>
      <c r="B674" s="153">
        <f>'Panel 1 - Deflection'!H1447</f>
        <v>141.5</v>
      </c>
      <c r="C674" s="153">
        <f>'Panel 2 - Deflection'!H1289</f>
        <v>172.5</v>
      </c>
      <c r="D674" s="153">
        <f>'Panel 3 - Deflection'!H1336</f>
        <v>149</v>
      </c>
    </row>
    <row r="675" spans="1:4">
      <c r="A675" s="1">
        <f>'Panel 1 - Deflection'!E1448</f>
        <v>7.858796296296322E-3</v>
      </c>
      <c r="B675" s="153">
        <f>'Panel 1 - Deflection'!H1448</f>
        <v>141.5</v>
      </c>
      <c r="C675" s="153">
        <f>'Panel 2 - Deflection'!H1290</f>
        <v>172.5</v>
      </c>
      <c r="D675" s="153">
        <f>'Panel 3 - Deflection'!H1337</f>
        <v>148.5</v>
      </c>
    </row>
    <row r="676" spans="1:4">
      <c r="A676" s="1">
        <f>'Panel 1 - Deflection'!E1449</f>
        <v>7.8703703703704164E-3</v>
      </c>
      <c r="B676" s="153">
        <f>'Panel 1 - Deflection'!H1449</f>
        <v>141.5</v>
      </c>
      <c r="C676" s="153">
        <f>'Panel 2 - Deflection'!H1291</f>
        <v>172.5</v>
      </c>
      <c r="D676" s="153">
        <f>'Panel 3 - Deflection'!H1338</f>
        <v>148.5</v>
      </c>
    </row>
    <row r="677" spans="1:4">
      <c r="A677" s="1">
        <f>'Panel 1 - Deflection'!E1450</f>
        <v>7.8819444444444553E-3</v>
      </c>
      <c r="B677" s="153">
        <f>'Panel 1 - Deflection'!H1450</f>
        <v>141.5</v>
      </c>
      <c r="C677" s="153">
        <f>'Panel 2 - Deflection'!H1292</f>
        <v>172.5</v>
      </c>
      <c r="D677" s="153">
        <f>'Panel 3 - Deflection'!H1339</f>
        <v>148.5</v>
      </c>
    </row>
    <row r="678" spans="1:4">
      <c r="A678" s="1">
        <f>'Panel 1 - Deflection'!E1451</f>
        <v>7.8935185185185497E-3</v>
      </c>
      <c r="B678" s="153">
        <f>'Panel 1 - Deflection'!H1451</f>
        <v>142</v>
      </c>
      <c r="C678" s="153">
        <f>'Panel 2 - Deflection'!H1293</f>
        <v>172.5</v>
      </c>
      <c r="D678" s="153">
        <f>'Panel 3 - Deflection'!H1340</f>
        <v>149</v>
      </c>
    </row>
    <row r="679" spans="1:4">
      <c r="A679" s="1">
        <f>'Panel 1 - Deflection'!E1452</f>
        <v>7.9050925925926441E-3</v>
      </c>
      <c r="B679" s="153">
        <f>'Panel 1 - Deflection'!H1452</f>
        <v>142</v>
      </c>
      <c r="C679" s="153">
        <f>'Panel 2 - Deflection'!H1294</f>
        <v>172.5</v>
      </c>
      <c r="D679" s="153">
        <f>'Panel 3 - Deflection'!H1341</f>
        <v>148.5</v>
      </c>
    </row>
    <row r="680" spans="1:4">
      <c r="A680" s="1">
        <f>'Panel 1 - Deflection'!E1453</f>
        <v>7.9166666666666829E-3</v>
      </c>
      <c r="B680" s="153">
        <f>'Panel 1 - Deflection'!H1453</f>
        <v>142</v>
      </c>
      <c r="C680" s="153">
        <f>'Panel 2 - Deflection'!H1295</f>
        <v>172.5</v>
      </c>
      <c r="D680" s="153">
        <f>'Panel 3 - Deflection'!H1342</f>
        <v>149</v>
      </c>
    </row>
    <row r="681" spans="1:4">
      <c r="A681" s="1">
        <f>'Panel 1 - Deflection'!E1454</f>
        <v>7.9282407407407773E-3</v>
      </c>
      <c r="B681" s="153">
        <f>'Panel 1 - Deflection'!H1454</f>
        <v>141.5</v>
      </c>
      <c r="C681" s="153">
        <f>'Panel 2 - Deflection'!H1296</f>
        <v>172.5</v>
      </c>
      <c r="D681" s="153">
        <f>'Panel 3 - Deflection'!H1343</f>
        <v>148.5</v>
      </c>
    </row>
    <row r="682" spans="1:4">
      <c r="A682" s="1">
        <f>'Panel 1 - Deflection'!E1455</f>
        <v>7.9398148148148162E-3</v>
      </c>
      <c r="B682" s="153">
        <f>'Panel 1 - Deflection'!H1455</f>
        <v>142</v>
      </c>
      <c r="C682" s="153">
        <f>'Panel 2 - Deflection'!H1297</f>
        <v>172.5</v>
      </c>
      <c r="D682" s="153">
        <f>'Panel 3 - Deflection'!H1344</f>
        <v>148.5</v>
      </c>
    </row>
    <row r="683" spans="1:4">
      <c r="A683" s="1">
        <f>'Panel 1 - Deflection'!E1456</f>
        <v>7.9513888888889106E-3</v>
      </c>
      <c r="B683" s="153">
        <f>'Panel 1 - Deflection'!H1456</f>
        <v>142</v>
      </c>
      <c r="C683" s="153">
        <f>'Panel 2 - Deflection'!H1298</f>
        <v>172.5</v>
      </c>
      <c r="D683" s="153">
        <f>'Panel 3 - Deflection'!H1345</f>
        <v>148.5</v>
      </c>
    </row>
    <row r="684" spans="1:4">
      <c r="A684" s="1">
        <f>'Panel 1 - Deflection'!E1457</f>
        <v>7.962962962963005E-3</v>
      </c>
      <c r="B684" s="153">
        <f>'Panel 1 - Deflection'!H1457</f>
        <v>142</v>
      </c>
      <c r="C684" s="153">
        <f>'Panel 2 - Deflection'!H1299</f>
        <v>172.5</v>
      </c>
      <c r="D684" s="153">
        <f>'Panel 3 - Deflection'!H1346</f>
        <v>148.5</v>
      </c>
    </row>
    <row r="685" spans="1:4">
      <c r="A685" s="1">
        <f>'Panel 1 - Deflection'!E1458</f>
        <v>7.9745370370370439E-3</v>
      </c>
      <c r="B685" s="153">
        <f>'Panel 1 - Deflection'!H1458</f>
        <v>142</v>
      </c>
      <c r="C685" s="153">
        <f>'Panel 2 - Deflection'!H1300</f>
        <v>172.5</v>
      </c>
      <c r="D685" s="153">
        <f>'Panel 3 - Deflection'!H1347</f>
        <v>148.5</v>
      </c>
    </row>
    <row r="686" spans="1:4">
      <c r="A686" s="1">
        <f>'Panel 1 - Deflection'!E1459</f>
        <v>7.9861111111111382E-3</v>
      </c>
      <c r="B686" s="153">
        <f>'Panel 1 - Deflection'!H1459</f>
        <v>142</v>
      </c>
      <c r="C686" s="153">
        <f>'Panel 2 - Deflection'!H1301</f>
        <v>172.5</v>
      </c>
      <c r="D686" s="153">
        <f>'Panel 3 - Deflection'!H1348</f>
        <v>148.5</v>
      </c>
    </row>
    <row r="687" spans="1:4">
      <c r="A687" s="1">
        <f>'Panel 1 - Deflection'!E1460</f>
        <v>7.9976851851852326E-3</v>
      </c>
      <c r="B687" s="153">
        <f>'Panel 1 - Deflection'!H1460</f>
        <v>142</v>
      </c>
      <c r="C687" s="153">
        <f>'Panel 2 - Deflection'!H1302</f>
        <v>172.5</v>
      </c>
      <c r="D687" s="153">
        <f>'Panel 3 - Deflection'!H1349</f>
        <v>149</v>
      </c>
    </row>
    <row r="688" spans="1:4">
      <c r="A688" s="1">
        <f>'Panel 1 - Deflection'!E1461</f>
        <v>8.0092592592592715E-3</v>
      </c>
      <c r="B688" s="153">
        <f>'Panel 1 - Deflection'!H1461</f>
        <v>141.5</v>
      </c>
      <c r="C688" s="153">
        <f>'Panel 2 - Deflection'!H1303</f>
        <v>172.5</v>
      </c>
      <c r="D688" s="153">
        <f>'Panel 3 - Deflection'!H1350</f>
        <v>148.5</v>
      </c>
    </row>
    <row r="689" spans="1:4">
      <c r="A689" s="1">
        <f>'Panel 1 - Deflection'!E1462</f>
        <v>8.0208333333333659E-3</v>
      </c>
      <c r="B689" s="153">
        <f>'Panel 1 - Deflection'!H1462</f>
        <v>142</v>
      </c>
      <c r="C689" s="153">
        <f>'Panel 2 - Deflection'!H1304</f>
        <v>172.5</v>
      </c>
      <c r="D689" s="153">
        <f>'Panel 3 - Deflection'!H1351</f>
        <v>148.5</v>
      </c>
    </row>
    <row r="690" spans="1:4">
      <c r="A690" s="1">
        <f>'Panel 1 - Deflection'!E1463</f>
        <v>8.0324074074074048E-3</v>
      </c>
      <c r="B690" s="153">
        <f>'Panel 1 - Deflection'!H1463</f>
        <v>142</v>
      </c>
      <c r="C690" s="153">
        <f>'Panel 2 - Deflection'!H1305</f>
        <v>172.5</v>
      </c>
      <c r="D690" s="153">
        <f>'Panel 3 - Deflection'!H1352</f>
        <v>148.5</v>
      </c>
    </row>
    <row r="691" spans="1:4">
      <c r="A691" s="1">
        <f>'Panel 1 - Deflection'!E1464</f>
        <v>8.0439814814814992E-3</v>
      </c>
      <c r="B691" s="153">
        <f>'Panel 1 - Deflection'!H1464</f>
        <v>142</v>
      </c>
      <c r="C691" s="153">
        <f>'Panel 2 - Deflection'!H1306</f>
        <v>172.5</v>
      </c>
      <c r="D691" s="153">
        <f>'Panel 3 - Deflection'!H1353</f>
        <v>148.5</v>
      </c>
    </row>
    <row r="692" spans="1:4">
      <c r="A692" s="1">
        <f>'Panel 1 - Deflection'!E1465</f>
        <v>8.0555555555555935E-3</v>
      </c>
      <c r="B692" s="153">
        <f>'Panel 1 - Deflection'!H1465</f>
        <v>142</v>
      </c>
      <c r="C692" s="153">
        <f>'Panel 2 - Deflection'!H1307</f>
        <v>172.5</v>
      </c>
      <c r="D692" s="153">
        <f>'Panel 3 - Deflection'!H1354</f>
        <v>148.5</v>
      </c>
    </row>
    <row r="693" spans="1:4">
      <c r="A693" s="1">
        <f>'Panel 1 - Deflection'!E1466</f>
        <v>8.0671296296296324E-3</v>
      </c>
      <c r="B693" s="153">
        <f>'Panel 1 - Deflection'!H1466</f>
        <v>142</v>
      </c>
      <c r="C693" s="153">
        <f>'Panel 2 - Deflection'!H1308</f>
        <v>172.5</v>
      </c>
      <c r="D693" s="153">
        <f>'Panel 3 - Deflection'!H1355</f>
        <v>148.5</v>
      </c>
    </row>
    <row r="694" spans="1:4">
      <c r="A694" s="1">
        <f>'Panel 1 - Deflection'!E1467</f>
        <v>8.0787037037037268E-3</v>
      </c>
      <c r="B694" s="153">
        <f>'Panel 1 - Deflection'!H1467</f>
        <v>142</v>
      </c>
      <c r="C694" s="153">
        <f>'Panel 2 - Deflection'!H1309</f>
        <v>172.5</v>
      </c>
      <c r="D694" s="153">
        <f>'Panel 3 - Deflection'!H1356</f>
        <v>148.5</v>
      </c>
    </row>
    <row r="695" spans="1:4">
      <c r="A695" s="1">
        <f>'Panel 1 - Deflection'!E1468</f>
        <v>8.0902777777778212E-3</v>
      </c>
      <c r="B695" s="153">
        <f>'Panel 1 - Deflection'!H1468</f>
        <v>142</v>
      </c>
      <c r="C695" s="153">
        <f>'Panel 2 - Deflection'!H1310</f>
        <v>172.5</v>
      </c>
      <c r="D695" s="153">
        <f>'Panel 3 - Deflection'!H1357</f>
        <v>148.5</v>
      </c>
    </row>
    <row r="696" spans="1:4">
      <c r="A696" s="1">
        <f>'Panel 1 - Deflection'!E1469</f>
        <v>8.1018518518518601E-3</v>
      </c>
      <c r="B696" s="153">
        <f>'Panel 1 - Deflection'!H1469</f>
        <v>142</v>
      </c>
      <c r="C696" s="153">
        <f>'Panel 2 - Deflection'!H1311</f>
        <v>172.5</v>
      </c>
      <c r="D696" s="153">
        <f>'Panel 3 - Deflection'!H1358</f>
        <v>148.5</v>
      </c>
    </row>
    <row r="697" spans="1:4">
      <c r="A697" s="1">
        <f>'Panel 1 - Deflection'!E1470</f>
        <v>8.1134259259259545E-3</v>
      </c>
      <c r="B697" s="153">
        <f>'Panel 1 - Deflection'!H1470</f>
        <v>142</v>
      </c>
      <c r="C697" s="153">
        <f>'Panel 2 - Deflection'!H1312</f>
        <v>172.5</v>
      </c>
      <c r="D697" s="153">
        <f>'Panel 3 - Deflection'!H1359</f>
        <v>149</v>
      </c>
    </row>
    <row r="698" spans="1:4">
      <c r="A698" s="1">
        <f>'Panel 1 - Deflection'!E1471</f>
        <v>8.1250000000000488E-3</v>
      </c>
      <c r="B698" s="153">
        <f>'Panel 1 - Deflection'!H1471</f>
        <v>142</v>
      </c>
      <c r="C698" s="153">
        <f>'Panel 2 - Deflection'!H1313</f>
        <v>172.5</v>
      </c>
      <c r="D698" s="153">
        <f>'Panel 3 - Deflection'!H1360</f>
        <v>148.5</v>
      </c>
    </row>
    <row r="699" spans="1:4">
      <c r="A699" s="1">
        <f>'Panel 1 - Deflection'!E1472</f>
        <v>8.1365740740740877E-3</v>
      </c>
      <c r="B699" s="153">
        <f>'Panel 1 - Deflection'!H1472</f>
        <v>142</v>
      </c>
      <c r="C699" s="153">
        <f>'Panel 2 - Deflection'!H1314</f>
        <v>172.5</v>
      </c>
      <c r="D699" s="153">
        <f>'Panel 3 - Deflection'!H1361</f>
        <v>148.5</v>
      </c>
    </row>
    <row r="700" spans="1:4">
      <c r="A700" s="1">
        <f>'Panel 1 - Deflection'!E1473</f>
        <v>8.1481481481481821E-3</v>
      </c>
      <c r="B700" s="153">
        <f>'Panel 1 - Deflection'!H1473</f>
        <v>142</v>
      </c>
      <c r="C700" s="153">
        <f>'Panel 2 - Deflection'!H1315</f>
        <v>172.5</v>
      </c>
      <c r="D700" s="153">
        <f>'Panel 3 - Deflection'!H1362</f>
        <v>148.5</v>
      </c>
    </row>
    <row r="701" spans="1:4">
      <c r="A701" s="1">
        <f>'Panel 1 - Deflection'!E1474</f>
        <v>8.159722222222221E-3</v>
      </c>
      <c r="B701" s="153">
        <f>'Panel 1 - Deflection'!H1474</f>
        <v>142</v>
      </c>
      <c r="C701" s="153">
        <f>'Panel 2 - Deflection'!H1316</f>
        <v>172.5</v>
      </c>
      <c r="D701" s="153">
        <f>'Panel 3 - Deflection'!H1363</f>
        <v>149</v>
      </c>
    </row>
    <row r="702" spans="1:4">
      <c r="A702" s="1">
        <f>'Panel 1 - Deflection'!E1475</f>
        <v>8.1712962962963154E-3</v>
      </c>
      <c r="B702" s="153">
        <f>'Panel 1 - Deflection'!H1475</f>
        <v>142</v>
      </c>
      <c r="C702" s="153">
        <f>'Panel 2 - Deflection'!H1317</f>
        <v>172.5</v>
      </c>
      <c r="D702" s="153">
        <f>'Panel 3 - Deflection'!H1364</f>
        <v>149</v>
      </c>
    </row>
    <row r="703" spans="1:4">
      <c r="A703" s="1">
        <f>'Panel 1 - Deflection'!E1476</f>
        <v>8.1828703703704098E-3</v>
      </c>
      <c r="B703" s="153">
        <f>'Panel 1 - Deflection'!H1476</f>
        <v>142</v>
      </c>
      <c r="C703" s="153">
        <f>'Panel 2 - Deflection'!H1318</f>
        <v>172.5</v>
      </c>
      <c r="D703" s="153">
        <f>'Panel 3 - Deflection'!H1365</f>
        <v>149</v>
      </c>
    </row>
    <row r="704" spans="1:4">
      <c r="A704" s="1">
        <f>'Panel 1 - Deflection'!E1477</f>
        <v>8.1944444444444486E-3</v>
      </c>
      <c r="B704" s="153">
        <f>'Panel 1 - Deflection'!H1477</f>
        <v>142</v>
      </c>
      <c r="C704" s="153">
        <f>'Panel 2 - Deflection'!H1319</f>
        <v>172.5</v>
      </c>
      <c r="D704" s="153">
        <f>'Panel 3 - Deflection'!H1366</f>
        <v>149</v>
      </c>
    </row>
    <row r="705" spans="1:4">
      <c r="A705" s="1">
        <f>'Panel 1 - Deflection'!E1478</f>
        <v>8.206018518518543E-3</v>
      </c>
      <c r="B705" s="153">
        <f>'Panel 1 - Deflection'!H1478</f>
        <v>142</v>
      </c>
      <c r="C705" s="153">
        <f>'Panel 2 - Deflection'!H1320</f>
        <v>172.5</v>
      </c>
      <c r="D705" s="153">
        <f>'Panel 3 - Deflection'!H1367</f>
        <v>149</v>
      </c>
    </row>
    <row r="706" spans="1:4">
      <c r="A706" s="1">
        <f>'Panel 1 - Deflection'!E1479</f>
        <v>8.2175925925926374E-3</v>
      </c>
      <c r="B706" s="153">
        <f>'Panel 1 - Deflection'!H1479</f>
        <v>142</v>
      </c>
      <c r="C706" s="153">
        <f>'Panel 2 - Deflection'!H1321</f>
        <v>172.5</v>
      </c>
      <c r="D706" s="153">
        <f>'Panel 3 - Deflection'!H1368</f>
        <v>149</v>
      </c>
    </row>
    <row r="707" spans="1:4">
      <c r="A707" s="1">
        <f>'Panel 1 - Deflection'!E1480</f>
        <v>8.2291666666666763E-3</v>
      </c>
      <c r="B707" s="153">
        <f>'Panel 1 - Deflection'!H1480</f>
        <v>142</v>
      </c>
      <c r="C707" s="153">
        <f>'Panel 2 - Deflection'!H1322</f>
        <v>172.5</v>
      </c>
      <c r="D707" s="153">
        <f>'Panel 3 - Deflection'!H1369</f>
        <v>149</v>
      </c>
    </row>
    <row r="708" spans="1:4">
      <c r="A708" s="1">
        <f>'Panel 1 - Deflection'!E1481</f>
        <v>8.2407407407407707E-3</v>
      </c>
      <c r="B708" s="153">
        <f>'Panel 1 - Deflection'!H1481</f>
        <v>142</v>
      </c>
      <c r="C708" s="153">
        <f>'Panel 2 - Deflection'!H1323</f>
        <v>172.5</v>
      </c>
      <c r="D708" s="153">
        <f>'Panel 3 - Deflection'!H1370</f>
        <v>149</v>
      </c>
    </row>
    <row r="709" spans="1:4">
      <c r="A709" s="1">
        <f>'Panel 1 - Deflection'!E1482</f>
        <v>8.2523148148148651E-3</v>
      </c>
      <c r="B709" s="153">
        <f>'Panel 1 - Deflection'!H1482</f>
        <v>142</v>
      </c>
      <c r="C709" s="153">
        <f>'Panel 2 - Deflection'!H1324</f>
        <v>172.5</v>
      </c>
      <c r="D709" s="153">
        <f>'Panel 3 - Deflection'!H1371</f>
        <v>149</v>
      </c>
    </row>
    <row r="710" spans="1:4">
      <c r="A710" s="1">
        <f>'Panel 1 - Deflection'!E1483</f>
        <v>8.2638888888889039E-3</v>
      </c>
      <c r="B710" s="153">
        <f>'Panel 1 - Deflection'!H1483</f>
        <v>142</v>
      </c>
      <c r="C710" s="153">
        <f>'Panel 2 - Deflection'!H1325</f>
        <v>172.5</v>
      </c>
      <c r="D710" s="153">
        <f>'Panel 3 - Deflection'!H1372</f>
        <v>148.5</v>
      </c>
    </row>
    <row r="711" spans="1:4">
      <c r="A711" s="1">
        <f>'Panel 1 - Deflection'!E1484</f>
        <v>8.2754629629629983E-3</v>
      </c>
      <c r="B711" s="153">
        <f>'Panel 1 - Deflection'!H1484</f>
        <v>142</v>
      </c>
      <c r="C711" s="153">
        <f>'Panel 2 - Deflection'!H1326</f>
        <v>172.5</v>
      </c>
      <c r="D711" s="153">
        <f>'Panel 3 - Deflection'!H1373</f>
        <v>149</v>
      </c>
    </row>
    <row r="712" spans="1:4">
      <c r="A712" s="1">
        <f>'Panel 1 - Deflection'!E1485</f>
        <v>8.2870370370370372E-3</v>
      </c>
      <c r="B712" s="153">
        <f>'Panel 1 - Deflection'!H1485</f>
        <v>142</v>
      </c>
      <c r="C712" s="153">
        <f>'Panel 2 - Deflection'!H1327</f>
        <v>172.5</v>
      </c>
      <c r="D712" s="153">
        <f>'Panel 3 - Deflection'!H1374</f>
        <v>149</v>
      </c>
    </row>
    <row r="713" spans="1:4">
      <c r="A713" s="1">
        <f>'Panel 1 - Deflection'!E1486</f>
        <v>8.2986111111111316E-3</v>
      </c>
      <c r="B713" s="153">
        <f>'Panel 1 - Deflection'!H1486</f>
        <v>142</v>
      </c>
      <c r="C713" s="153">
        <f>'Panel 2 - Deflection'!H1328</f>
        <v>172.5</v>
      </c>
      <c r="D713" s="153">
        <f>'Panel 3 - Deflection'!H1375</f>
        <v>149</v>
      </c>
    </row>
    <row r="714" spans="1:4">
      <c r="A714" s="1">
        <f>'Panel 1 - Deflection'!E1487</f>
        <v>8.310185185185226E-3</v>
      </c>
      <c r="B714" s="153">
        <f>'Panel 1 - Deflection'!H1487</f>
        <v>142</v>
      </c>
      <c r="C714" s="153">
        <f>'Panel 2 - Deflection'!H1329</f>
        <v>172.5</v>
      </c>
      <c r="D714" s="153">
        <f>'Panel 3 - Deflection'!H1376</f>
        <v>149</v>
      </c>
    </row>
    <row r="715" spans="1:4">
      <c r="A715" s="1">
        <f>'Panel 1 - Deflection'!E1488</f>
        <v>8.3217592592592649E-3</v>
      </c>
      <c r="B715" s="153">
        <f>'Panel 1 - Deflection'!H1488</f>
        <v>142</v>
      </c>
      <c r="C715" s="153">
        <f>'Panel 2 - Deflection'!H1330</f>
        <v>172.5</v>
      </c>
      <c r="D715" s="153">
        <f>'Panel 3 - Deflection'!H1377</f>
        <v>149</v>
      </c>
    </row>
    <row r="716" spans="1:4">
      <c r="A716" s="1">
        <f>'Panel 1 - Deflection'!E1489</f>
        <v>8.3333333333333592E-3</v>
      </c>
      <c r="B716" s="153">
        <f>'Panel 1 - Deflection'!H1489</f>
        <v>142</v>
      </c>
      <c r="C716" s="153">
        <f>'Panel 2 - Deflection'!H1331</f>
        <v>174</v>
      </c>
      <c r="D716" s="153">
        <f>'Panel 3 - Deflection'!H1378</f>
        <v>149</v>
      </c>
    </row>
    <row r="717" spans="1:4">
      <c r="A717" s="1">
        <f>'Panel 1 - Deflection'!E1490</f>
        <v>8.3449074074074536E-3</v>
      </c>
      <c r="B717" s="153">
        <f>'Panel 1 - Deflection'!H1490</f>
        <v>142</v>
      </c>
      <c r="C717" s="153">
        <f>'Panel 2 - Deflection'!H1332</f>
        <v>174</v>
      </c>
      <c r="D717" s="153">
        <f>'Panel 3 - Deflection'!H1379</f>
        <v>149</v>
      </c>
    </row>
    <row r="718" spans="1:4">
      <c r="A718" s="1">
        <f>'Panel 1 - Deflection'!E1491</f>
        <v>8.3564814814814925E-3</v>
      </c>
      <c r="B718" s="153">
        <f>'Panel 1 - Deflection'!H1491</f>
        <v>142</v>
      </c>
      <c r="C718" s="153">
        <f>'Panel 2 - Deflection'!H1333</f>
        <v>174</v>
      </c>
      <c r="D718" s="153">
        <f>'Panel 3 - Deflection'!H1380</f>
        <v>149</v>
      </c>
    </row>
    <row r="719" spans="1:4">
      <c r="A719" s="1">
        <f>'Panel 1 - Deflection'!E1492</f>
        <v>8.3680555555555869E-3</v>
      </c>
      <c r="B719" s="153">
        <f>'Panel 1 - Deflection'!H1492</f>
        <v>142</v>
      </c>
      <c r="C719" s="153">
        <f>'Panel 2 - Deflection'!H1334</f>
        <v>174</v>
      </c>
      <c r="D719" s="153">
        <f>'Panel 3 - Deflection'!H1381</f>
        <v>149</v>
      </c>
    </row>
    <row r="720" spans="1:4">
      <c r="A720" s="1">
        <f>'Panel 1 - Deflection'!E1493</f>
        <v>8.3796296296296813E-3</v>
      </c>
      <c r="B720" s="153">
        <f>'Panel 1 - Deflection'!H1493</f>
        <v>142</v>
      </c>
      <c r="C720" s="153">
        <f>'Panel 2 - Deflection'!H1335</f>
        <v>174</v>
      </c>
      <c r="D720" s="153">
        <f>'Panel 3 - Deflection'!H1382</f>
        <v>149</v>
      </c>
    </row>
    <row r="721" spans="1:4">
      <c r="A721" s="1">
        <f>'Panel 1 - Deflection'!E1494</f>
        <v>8.3912037037037202E-3</v>
      </c>
      <c r="B721" s="153">
        <f>'Panel 1 - Deflection'!H1494</f>
        <v>142</v>
      </c>
      <c r="C721" s="153">
        <f>'Panel 2 - Deflection'!H1336</f>
        <v>174</v>
      </c>
      <c r="D721" s="153">
        <f>'Panel 3 - Deflection'!H1383</f>
        <v>149</v>
      </c>
    </row>
    <row r="722" spans="1:4">
      <c r="A722" s="1">
        <f>'Panel 1 - Deflection'!E1495</f>
        <v>8.4027777777778145E-3</v>
      </c>
      <c r="B722" s="153">
        <f>'Panel 1 - Deflection'!H1495</f>
        <v>142</v>
      </c>
      <c r="C722" s="153">
        <f>'Panel 2 - Deflection'!H1337</f>
        <v>174</v>
      </c>
      <c r="D722" s="153">
        <f>'Panel 3 - Deflection'!H1384</f>
        <v>149</v>
      </c>
    </row>
    <row r="723" spans="1:4">
      <c r="A723" s="1">
        <f>'Panel 1 - Deflection'!E1496</f>
        <v>8.4143518518518534E-3</v>
      </c>
      <c r="B723" s="153">
        <f>'Panel 1 - Deflection'!H1496</f>
        <v>142</v>
      </c>
      <c r="C723" s="153">
        <f>'Panel 2 - Deflection'!H1338</f>
        <v>174</v>
      </c>
      <c r="D723" s="153">
        <f>'Panel 3 - Deflection'!H1385</f>
        <v>149</v>
      </c>
    </row>
    <row r="724" spans="1:4">
      <c r="A724" s="1">
        <f>'Panel 1 - Deflection'!E1497</f>
        <v>8.4259259259259478E-3</v>
      </c>
      <c r="B724" s="153">
        <f>'Panel 1 - Deflection'!H1497</f>
        <v>142</v>
      </c>
      <c r="C724" s="153">
        <f>'Panel 2 - Deflection'!H1339</f>
        <v>173.5</v>
      </c>
      <c r="D724" s="153">
        <f>'Panel 3 - Deflection'!H1386</f>
        <v>149</v>
      </c>
    </row>
    <row r="725" spans="1:4">
      <c r="A725" s="1">
        <f>'Panel 1 - Deflection'!E1498</f>
        <v>8.4375000000000422E-3</v>
      </c>
      <c r="B725" s="153">
        <f>'Panel 1 - Deflection'!H1498</f>
        <v>142</v>
      </c>
      <c r="C725" s="153">
        <f>'Panel 2 - Deflection'!H1340</f>
        <v>174</v>
      </c>
      <c r="D725" s="153">
        <f>'Panel 3 - Deflection'!H1387</f>
        <v>149</v>
      </c>
    </row>
    <row r="726" spans="1:4">
      <c r="A726" s="1">
        <f>'Panel 1 - Deflection'!E1499</f>
        <v>8.4490740740740811E-3</v>
      </c>
      <c r="B726" s="153">
        <f>'Panel 1 - Deflection'!H1499</f>
        <v>142</v>
      </c>
      <c r="C726" s="153">
        <f>'Panel 2 - Deflection'!H1341</f>
        <v>174</v>
      </c>
      <c r="D726" s="153">
        <f>'Panel 3 - Deflection'!H1388</f>
        <v>149</v>
      </c>
    </row>
    <row r="727" spans="1:4">
      <c r="A727" s="1">
        <f>'Panel 1 - Deflection'!E1500</f>
        <v>8.4606481481481755E-3</v>
      </c>
      <c r="B727" s="153">
        <f>'Panel 1 - Deflection'!H1500</f>
        <v>142</v>
      </c>
      <c r="C727" s="153">
        <f>'Panel 2 - Deflection'!H1342</f>
        <v>174</v>
      </c>
      <c r="D727" s="153">
        <f>'Panel 3 - Deflection'!H1389</f>
        <v>149</v>
      </c>
    </row>
    <row r="728" spans="1:4">
      <c r="A728" s="1">
        <f>'Panel 1 - Deflection'!E1501</f>
        <v>8.4722222222222698E-3</v>
      </c>
      <c r="B728" s="153">
        <f>'Panel 1 - Deflection'!H1501</f>
        <v>142</v>
      </c>
      <c r="C728" s="153">
        <f>'Panel 2 - Deflection'!H1343</f>
        <v>174</v>
      </c>
      <c r="D728" s="153">
        <f>'Panel 3 - Deflection'!H1390</f>
        <v>149</v>
      </c>
    </row>
    <row r="729" spans="1:4">
      <c r="A729" s="1">
        <f>'Panel 1 - Deflection'!E1502</f>
        <v>8.4837962962963087E-3</v>
      </c>
      <c r="B729" s="153">
        <f>'Panel 1 - Deflection'!H1502</f>
        <v>142</v>
      </c>
      <c r="C729" s="153">
        <f>'Panel 2 - Deflection'!H1344</f>
        <v>174</v>
      </c>
      <c r="D729" s="153">
        <f>'Panel 3 - Deflection'!H1391</f>
        <v>149</v>
      </c>
    </row>
    <row r="730" spans="1:4">
      <c r="A730" s="1">
        <f>'Panel 1 - Deflection'!E1503</f>
        <v>8.4953703703704031E-3</v>
      </c>
      <c r="B730" s="153">
        <f>'Panel 1 - Deflection'!H1503</f>
        <v>142</v>
      </c>
      <c r="C730" s="153">
        <f>'Panel 2 - Deflection'!H1345</f>
        <v>174</v>
      </c>
      <c r="D730" s="153">
        <f>'Panel 3 - Deflection'!H1392</f>
        <v>149</v>
      </c>
    </row>
    <row r="731" spans="1:4">
      <c r="A731" s="1">
        <f>'Panel 1 - Deflection'!E1504</f>
        <v>8.506944444444442E-3</v>
      </c>
      <c r="B731" s="153">
        <f>'Panel 1 - Deflection'!H1504</f>
        <v>142</v>
      </c>
      <c r="C731" s="153">
        <f>'Panel 2 - Deflection'!H1346</f>
        <v>173.5</v>
      </c>
      <c r="D731" s="153">
        <f>'Panel 3 - Deflection'!H1393</f>
        <v>149</v>
      </c>
    </row>
    <row r="732" spans="1:4">
      <c r="A732" s="1">
        <f>'Panel 1 - Deflection'!E1505</f>
        <v>8.5185185185185364E-3</v>
      </c>
      <c r="B732" s="153">
        <f>'Panel 1 - Deflection'!H1505</f>
        <v>142</v>
      </c>
      <c r="C732" s="153">
        <f>'Panel 2 - Deflection'!H1347</f>
        <v>173.5</v>
      </c>
      <c r="D732" s="153">
        <f>'Panel 3 - Deflection'!H1394</f>
        <v>149</v>
      </c>
    </row>
    <row r="733" spans="1:4">
      <c r="A733" s="1">
        <f>'Panel 1 - Deflection'!E1506</f>
        <v>8.5300925925926308E-3</v>
      </c>
      <c r="B733" s="153">
        <f>'Panel 1 - Deflection'!H1506</f>
        <v>142</v>
      </c>
      <c r="C733" s="153">
        <f>'Panel 2 - Deflection'!H1348</f>
        <v>173.5</v>
      </c>
      <c r="D733" s="153">
        <f>'Panel 3 - Deflection'!H1395</f>
        <v>149</v>
      </c>
    </row>
    <row r="734" spans="1:4">
      <c r="A734" s="1">
        <f>'Panel 1 - Deflection'!E1507</f>
        <v>8.5416666666666696E-3</v>
      </c>
      <c r="B734" s="153">
        <f>'Panel 1 - Deflection'!H1507</f>
        <v>142</v>
      </c>
      <c r="C734" s="153">
        <f>'Panel 2 - Deflection'!H1349</f>
        <v>173.5</v>
      </c>
      <c r="D734" s="153">
        <f>'Panel 3 - Deflection'!H1396</f>
        <v>149</v>
      </c>
    </row>
    <row r="735" spans="1:4">
      <c r="A735" s="1">
        <f>'Panel 1 - Deflection'!E1508</f>
        <v>8.553240740740764E-3</v>
      </c>
      <c r="B735" s="153">
        <f>'Panel 1 - Deflection'!H1508</f>
        <v>142</v>
      </c>
      <c r="C735" s="153">
        <f>'Panel 2 - Deflection'!H1350</f>
        <v>173.5</v>
      </c>
      <c r="D735" s="153">
        <f>'Panel 3 - Deflection'!H1397</f>
        <v>149</v>
      </c>
    </row>
    <row r="736" spans="1:4">
      <c r="A736" s="1">
        <f>'Panel 1 - Deflection'!E1509</f>
        <v>8.5648148148148584E-3</v>
      </c>
      <c r="B736" s="153">
        <f>'Panel 1 - Deflection'!H1509</f>
        <v>142</v>
      </c>
      <c r="C736" s="153">
        <f>'Panel 2 - Deflection'!H1351</f>
        <v>174</v>
      </c>
      <c r="D736" s="153">
        <f>'Panel 3 - Deflection'!H1398</f>
        <v>149</v>
      </c>
    </row>
    <row r="737" spans="1:4">
      <c r="A737" s="1">
        <f>'Panel 1 - Deflection'!E1510</f>
        <v>8.5763888888888973E-3</v>
      </c>
      <c r="B737" s="153">
        <f>'Panel 1 - Deflection'!H1510</f>
        <v>142</v>
      </c>
      <c r="C737" s="153">
        <f>'Panel 2 - Deflection'!H1352</f>
        <v>173.5</v>
      </c>
      <c r="D737" s="153">
        <f>'Panel 3 - Deflection'!H1399</f>
        <v>149</v>
      </c>
    </row>
    <row r="738" spans="1:4">
      <c r="A738" s="1">
        <f>'Panel 1 - Deflection'!E1511</f>
        <v>8.5879629629629917E-3</v>
      </c>
      <c r="B738" s="153">
        <f>'Panel 1 - Deflection'!H1511</f>
        <v>142</v>
      </c>
      <c r="C738" s="153">
        <f>'Panel 2 - Deflection'!H1353</f>
        <v>173.5</v>
      </c>
      <c r="D738" s="153">
        <f>'Panel 3 - Deflection'!H1400</f>
        <v>149</v>
      </c>
    </row>
    <row r="739" spans="1:4">
      <c r="A739" s="1">
        <f>'Panel 1 - Deflection'!E1512</f>
        <v>8.5995370370370861E-3</v>
      </c>
      <c r="B739" s="153">
        <f>'Panel 1 - Deflection'!H1512</f>
        <v>142</v>
      </c>
      <c r="C739" s="153">
        <f>'Panel 2 - Deflection'!H1354</f>
        <v>173.5</v>
      </c>
      <c r="D739" s="153">
        <f>'Panel 3 - Deflection'!H1401</f>
        <v>149</v>
      </c>
    </row>
    <row r="740" spans="1:4">
      <c r="A740" s="1">
        <f>'Panel 1 - Deflection'!E1513</f>
        <v>8.6111111111111249E-3</v>
      </c>
      <c r="B740" s="153">
        <f>'Panel 1 - Deflection'!H1513</f>
        <v>142</v>
      </c>
      <c r="C740" s="153">
        <f>'Panel 2 - Deflection'!H1355</f>
        <v>173.5</v>
      </c>
      <c r="D740" s="153">
        <f>'Panel 3 - Deflection'!H1402</f>
        <v>149</v>
      </c>
    </row>
    <row r="741" spans="1:4">
      <c r="A741" s="1">
        <f>'Panel 1 - Deflection'!E1514</f>
        <v>8.6226851851852193E-3</v>
      </c>
      <c r="B741" s="153">
        <f>'Panel 1 - Deflection'!H1514</f>
        <v>142</v>
      </c>
      <c r="C741" s="153">
        <f>'Panel 2 - Deflection'!H1356</f>
        <v>173.5</v>
      </c>
      <c r="D741" s="153">
        <f>'Panel 3 - Deflection'!H1403</f>
        <v>149</v>
      </c>
    </row>
    <row r="742" spans="1:4">
      <c r="A742" s="1">
        <f>'Panel 1 - Deflection'!E1515</f>
        <v>8.6342592592592582E-3</v>
      </c>
      <c r="B742" s="153">
        <f>'Panel 1 - Deflection'!H1515</f>
        <v>142</v>
      </c>
      <c r="C742" s="153">
        <f>'Panel 2 - Deflection'!H1357</f>
        <v>173.5</v>
      </c>
      <c r="D742" s="153">
        <f>'Panel 3 - Deflection'!H1404</f>
        <v>149</v>
      </c>
    </row>
    <row r="743" spans="1:4">
      <c r="A743" s="1">
        <f>'Panel 1 - Deflection'!E1516</f>
        <v>8.6458333333333526E-3</v>
      </c>
      <c r="B743" s="153">
        <f>'Panel 1 - Deflection'!H1516</f>
        <v>142</v>
      </c>
      <c r="C743" s="153">
        <f>'Panel 2 - Deflection'!H1358</f>
        <v>173.5</v>
      </c>
      <c r="D743" s="153">
        <f>'Panel 3 - Deflection'!H1405</f>
        <v>149</v>
      </c>
    </row>
    <row r="744" spans="1:4">
      <c r="A744" s="1">
        <f>'Panel 1 - Deflection'!E1517</f>
        <v>8.657407407407447E-3</v>
      </c>
      <c r="B744" s="153">
        <f>'Panel 1 - Deflection'!H1517</f>
        <v>142</v>
      </c>
      <c r="C744" s="153">
        <f>'Panel 2 - Deflection'!H1359</f>
        <v>173.5</v>
      </c>
      <c r="D744" s="153">
        <f>'Panel 3 - Deflection'!H1406</f>
        <v>149</v>
      </c>
    </row>
    <row r="745" spans="1:4">
      <c r="A745" s="1">
        <f>'Panel 1 - Deflection'!E1518</f>
        <v>8.6689814814814858E-3</v>
      </c>
      <c r="B745" s="153">
        <f>'Panel 1 - Deflection'!H1518</f>
        <v>142</v>
      </c>
      <c r="C745" s="153">
        <f>'Panel 2 - Deflection'!H1360</f>
        <v>173.5</v>
      </c>
      <c r="D745" s="153">
        <f>'Panel 3 - Deflection'!H1407</f>
        <v>149</v>
      </c>
    </row>
    <row r="746" spans="1:4">
      <c r="A746" s="1">
        <f>'Panel 1 - Deflection'!E1519</f>
        <v>8.6805555555555802E-3</v>
      </c>
      <c r="B746" s="153">
        <f>'Panel 1 - Deflection'!H1519</f>
        <v>142</v>
      </c>
      <c r="C746" s="153">
        <f>'Panel 2 - Deflection'!H1361</f>
        <v>173.5</v>
      </c>
      <c r="D746" s="153">
        <f>'Panel 3 - Deflection'!H1408</f>
        <v>149</v>
      </c>
    </row>
    <row r="747" spans="1:4">
      <c r="A747" s="1">
        <f>'Panel 1 - Deflection'!E1520</f>
        <v>8.6921296296296746E-3</v>
      </c>
      <c r="B747" s="153">
        <f>'Panel 1 - Deflection'!H1520</f>
        <v>142</v>
      </c>
      <c r="C747" s="153">
        <f>'Panel 2 - Deflection'!H1362</f>
        <v>173.5</v>
      </c>
      <c r="D747" s="153">
        <f>'Panel 3 - Deflection'!H1409</f>
        <v>149</v>
      </c>
    </row>
    <row r="748" spans="1:4">
      <c r="A748" s="1">
        <f>'Panel 1 - Deflection'!E1521</f>
        <v>8.7037037037037135E-3</v>
      </c>
      <c r="B748" s="153">
        <f>'Panel 1 - Deflection'!H1521</f>
        <v>142</v>
      </c>
      <c r="C748" s="153">
        <f>'Panel 2 - Deflection'!H1363</f>
        <v>173.5</v>
      </c>
      <c r="D748" s="153">
        <f>'Panel 3 - Deflection'!H1410</f>
        <v>149</v>
      </c>
    </row>
    <row r="749" spans="1:4">
      <c r="A749" s="1">
        <f>'Panel 1 - Deflection'!E1522</f>
        <v>8.7152777777778079E-3</v>
      </c>
      <c r="B749" s="153">
        <f>'Panel 1 - Deflection'!H1522</f>
        <v>142</v>
      </c>
      <c r="C749" s="153">
        <f>'Panel 2 - Deflection'!H1364</f>
        <v>173.5</v>
      </c>
      <c r="D749" s="153">
        <f>'Panel 3 - Deflection'!H1411</f>
        <v>149</v>
      </c>
    </row>
    <row r="750" spans="1:4">
      <c r="A750" s="1">
        <f>'Panel 1 - Deflection'!E1523</f>
        <v>8.7268518518519023E-3</v>
      </c>
      <c r="B750" s="153">
        <f>'Panel 1 - Deflection'!H1523</f>
        <v>142</v>
      </c>
      <c r="C750" s="153">
        <f>'Panel 2 - Deflection'!H1365</f>
        <v>173.5</v>
      </c>
      <c r="D750" s="153">
        <f>'Panel 3 - Deflection'!H1412</f>
        <v>149</v>
      </c>
    </row>
    <row r="751" spans="1:4">
      <c r="A751" s="1">
        <f>'Panel 1 - Deflection'!E1524</f>
        <v>8.7384259259259411E-3</v>
      </c>
      <c r="B751" s="153">
        <f>'Panel 1 - Deflection'!H1524</f>
        <v>142</v>
      </c>
      <c r="C751" s="153">
        <f>'Panel 2 - Deflection'!H1366</f>
        <v>173.5</v>
      </c>
      <c r="D751" s="153">
        <f>'Panel 3 - Deflection'!H1413</f>
        <v>149</v>
      </c>
    </row>
    <row r="752" spans="1:4">
      <c r="A752" s="1">
        <f>'Panel 1 - Deflection'!E1525</f>
        <v>8.7500000000000355E-3</v>
      </c>
      <c r="B752" s="153">
        <f>'Panel 1 - Deflection'!H1525</f>
        <v>142</v>
      </c>
      <c r="C752" s="153">
        <f>'Panel 2 - Deflection'!H1367</f>
        <v>173.5</v>
      </c>
      <c r="D752" s="153">
        <f>'Panel 3 - Deflection'!H1414</f>
        <v>149</v>
      </c>
    </row>
    <row r="753" spans="1:4">
      <c r="A753" s="1">
        <f>'Panel 1 - Deflection'!E1526</f>
        <v>8.7615740740740744E-3</v>
      </c>
      <c r="B753" s="153">
        <f>'Panel 1 - Deflection'!H1526</f>
        <v>142</v>
      </c>
      <c r="C753" s="153">
        <f>'Panel 2 - Deflection'!H1368</f>
        <v>173.5</v>
      </c>
      <c r="D753" s="153">
        <f>'Panel 3 - Deflection'!H1415</f>
        <v>149</v>
      </c>
    </row>
    <row r="754" spans="1:4">
      <c r="A754" s="1">
        <f>'Panel 1 - Deflection'!E1527</f>
        <v>8.7731481481481688E-3</v>
      </c>
      <c r="B754" s="153">
        <f>'Panel 1 - Deflection'!H1527</f>
        <v>142</v>
      </c>
      <c r="C754" s="153">
        <f>'Panel 2 - Deflection'!H1369</f>
        <v>173.5</v>
      </c>
      <c r="D754" s="153">
        <f>'Panel 3 - Deflection'!H1416</f>
        <v>151</v>
      </c>
    </row>
    <row r="755" spans="1:4">
      <c r="A755" s="1">
        <f>'Panel 1 - Deflection'!E1528</f>
        <v>8.7847222222222632E-3</v>
      </c>
      <c r="B755" s="153">
        <f>'Panel 1 - Deflection'!H1528</f>
        <v>142</v>
      </c>
      <c r="C755" s="153">
        <f>'Panel 2 - Deflection'!H1370</f>
        <v>173.5</v>
      </c>
      <c r="D755" s="153">
        <f>'Panel 3 - Deflection'!H1417</f>
        <v>151</v>
      </c>
    </row>
    <row r="756" spans="1:4">
      <c r="A756" s="1">
        <f>'Panel 1 - Deflection'!E1529</f>
        <v>8.7962962962963021E-3</v>
      </c>
      <c r="B756" s="153">
        <f>'Panel 1 - Deflection'!H1529</f>
        <v>142</v>
      </c>
      <c r="C756" s="153">
        <f>'Panel 2 - Deflection'!H1371</f>
        <v>173.5</v>
      </c>
      <c r="D756" s="153">
        <f>'Panel 3 - Deflection'!H1418</f>
        <v>151</v>
      </c>
    </row>
    <row r="757" spans="1:4">
      <c r="A757" s="1">
        <f>'Panel 1 - Deflection'!E1530</f>
        <v>8.8078703703703964E-3</v>
      </c>
      <c r="B757" s="153">
        <f>'Panel 1 - Deflection'!H1530</f>
        <v>142</v>
      </c>
      <c r="C757" s="153">
        <f>'Panel 2 - Deflection'!H1372</f>
        <v>173.5</v>
      </c>
      <c r="D757" s="153">
        <f>'Panel 3 - Deflection'!H1419</f>
        <v>150.5</v>
      </c>
    </row>
    <row r="758" spans="1:4">
      <c r="A758" s="1">
        <f>'Panel 1 - Deflection'!E1531</f>
        <v>8.8194444444444908E-3</v>
      </c>
      <c r="B758" s="153">
        <f>'Panel 1 - Deflection'!H1531</f>
        <v>142</v>
      </c>
      <c r="C758" s="153">
        <f>'Panel 2 - Deflection'!H1373</f>
        <v>173.5</v>
      </c>
      <c r="D758" s="153">
        <f>'Panel 3 - Deflection'!H1420</f>
        <v>151</v>
      </c>
    </row>
    <row r="759" spans="1:4">
      <c r="A759" s="1">
        <f>'Panel 1 - Deflection'!E1532</f>
        <v>8.8310185185185297E-3</v>
      </c>
      <c r="B759" s="153">
        <f>'Panel 1 - Deflection'!H1532</f>
        <v>142</v>
      </c>
      <c r="C759" s="153">
        <f>'Panel 2 - Deflection'!H1374</f>
        <v>173.5</v>
      </c>
      <c r="D759" s="153">
        <f>'Panel 3 - Deflection'!H1421</f>
        <v>151</v>
      </c>
    </row>
    <row r="760" spans="1:4">
      <c r="A760" s="1">
        <f>'Panel 1 - Deflection'!E1533</f>
        <v>8.8425925925926241E-3</v>
      </c>
      <c r="B760" s="153">
        <f>'Panel 1 - Deflection'!H1533</f>
        <v>142</v>
      </c>
      <c r="C760" s="153">
        <f>'Panel 2 - Deflection'!H1375</f>
        <v>173.5</v>
      </c>
      <c r="D760" s="153">
        <f>'Panel 3 - Deflection'!H1422</f>
        <v>151</v>
      </c>
    </row>
    <row r="761" spans="1:4">
      <c r="A761" s="1">
        <f>'Panel 1 - Deflection'!E1534</f>
        <v>8.854166666666663E-3</v>
      </c>
      <c r="B761" s="153">
        <f>'Panel 1 - Deflection'!H1534</f>
        <v>142</v>
      </c>
      <c r="C761" s="153">
        <f>'Panel 2 - Deflection'!H1376</f>
        <v>173.5</v>
      </c>
      <c r="D761" s="153">
        <f>'Panel 3 - Deflection'!H1423</f>
        <v>151</v>
      </c>
    </row>
    <row r="762" spans="1:4">
      <c r="A762" s="1">
        <f>'Panel 1 - Deflection'!E1535</f>
        <v>8.8657407407407574E-3</v>
      </c>
      <c r="B762" s="153">
        <f>'Panel 1 - Deflection'!H1535</f>
        <v>142</v>
      </c>
      <c r="C762" s="153">
        <f>'Panel 2 - Deflection'!H1377</f>
        <v>173.5</v>
      </c>
      <c r="D762" s="153">
        <f>'Panel 3 - Deflection'!H1424</f>
        <v>151</v>
      </c>
    </row>
    <row r="763" spans="1:4">
      <c r="A763" s="1">
        <f>'Panel 1 - Deflection'!E1536</f>
        <v>8.8773148148148517E-3</v>
      </c>
      <c r="B763" s="153">
        <f>'Panel 1 - Deflection'!H1536</f>
        <v>142</v>
      </c>
      <c r="C763" s="153">
        <f>'Panel 2 - Deflection'!H1378</f>
        <v>173.5</v>
      </c>
      <c r="D763" s="153">
        <f>'Panel 3 - Deflection'!H1425</f>
        <v>151</v>
      </c>
    </row>
    <row r="764" spans="1:4">
      <c r="A764" s="1">
        <f>'Panel 1 - Deflection'!E1537</f>
        <v>8.8888888888888906E-3</v>
      </c>
      <c r="B764" s="153">
        <f>'Panel 1 - Deflection'!H1537</f>
        <v>142</v>
      </c>
      <c r="C764" s="153">
        <f>'Panel 2 - Deflection'!H1379</f>
        <v>173.5</v>
      </c>
      <c r="D764" s="153">
        <f>'Panel 3 - Deflection'!H1426</f>
        <v>151</v>
      </c>
    </row>
    <row r="765" spans="1:4">
      <c r="A765" s="1">
        <f>'Panel 1 - Deflection'!E1538</f>
        <v>8.900462962962985E-3</v>
      </c>
      <c r="B765" s="153">
        <f>'Panel 1 - Deflection'!H1538</f>
        <v>142</v>
      </c>
      <c r="C765" s="153">
        <f>'Panel 2 - Deflection'!H1380</f>
        <v>173.5</v>
      </c>
      <c r="D765" s="153">
        <f>'Panel 3 - Deflection'!H1427</f>
        <v>151</v>
      </c>
    </row>
    <row r="766" spans="1:4">
      <c r="A766" s="1">
        <f>'Panel 1 - Deflection'!E1539</f>
        <v>8.9120370370370794E-3</v>
      </c>
      <c r="B766" s="153">
        <f>'Panel 1 - Deflection'!H1539</f>
        <v>142</v>
      </c>
      <c r="C766" s="153">
        <f>'Panel 2 - Deflection'!H1381</f>
        <v>173.5</v>
      </c>
      <c r="D766" s="153">
        <f>'Panel 3 - Deflection'!H1428</f>
        <v>151</v>
      </c>
    </row>
    <row r="767" spans="1:4">
      <c r="A767" s="1">
        <f>'Panel 1 - Deflection'!E1540</f>
        <v>8.9236111111111183E-3</v>
      </c>
      <c r="B767" s="153">
        <f>'Panel 1 - Deflection'!H1540</f>
        <v>142</v>
      </c>
      <c r="C767" s="153">
        <f>'Panel 2 - Deflection'!H1382</f>
        <v>173.5</v>
      </c>
      <c r="D767" s="153">
        <f>'Panel 3 - Deflection'!H1429</f>
        <v>151</v>
      </c>
    </row>
    <row r="768" spans="1:4">
      <c r="A768" s="1">
        <f>'Panel 1 - Deflection'!E1541</f>
        <v>8.9351851851852127E-3</v>
      </c>
      <c r="B768" s="153">
        <f>'Panel 1 - Deflection'!H1541</f>
        <v>142</v>
      </c>
      <c r="C768" s="153">
        <f>'Panel 2 - Deflection'!H1383</f>
        <v>173.5</v>
      </c>
      <c r="D768" s="153">
        <f>'Panel 3 - Deflection'!H1430</f>
        <v>151</v>
      </c>
    </row>
    <row r="769" spans="1:4">
      <c r="A769" s="1">
        <f>'Panel 1 - Deflection'!E1542</f>
        <v>8.946759259259307E-3</v>
      </c>
      <c r="B769" s="153">
        <f>'Panel 1 - Deflection'!H1542</f>
        <v>142</v>
      </c>
      <c r="C769" s="153">
        <f>'Panel 2 - Deflection'!H1384</f>
        <v>173.5</v>
      </c>
      <c r="D769" s="153">
        <f>'Panel 3 - Deflection'!H1431</f>
        <v>151</v>
      </c>
    </row>
    <row r="770" spans="1:4">
      <c r="A770" s="1">
        <f>'Panel 1 - Deflection'!E1543</f>
        <v>8.9583333333333459E-3</v>
      </c>
      <c r="B770" s="153">
        <f>'Panel 1 - Deflection'!H1543</f>
        <v>142</v>
      </c>
      <c r="C770" s="153">
        <f>'Panel 2 - Deflection'!H1385</f>
        <v>173.5</v>
      </c>
      <c r="D770" s="153">
        <f>'Panel 3 - Deflection'!H1432</f>
        <v>151</v>
      </c>
    </row>
    <row r="771" spans="1:4">
      <c r="A771" s="1">
        <f>'Panel 1 - Deflection'!E1544</f>
        <v>8.9699074074074403E-3</v>
      </c>
      <c r="B771" s="153">
        <f>'Panel 1 - Deflection'!H1544</f>
        <v>142</v>
      </c>
      <c r="C771" s="153">
        <f>'Panel 2 - Deflection'!H1386</f>
        <v>173.5</v>
      </c>
      <c r="D771" s="153">
        <f>'Panel 3 - Deflection'!H1433</f>
        <v>151</v>
      </c>
    </row>
    <row r="772" spans="1:4">
      <c r="A772" s="1">
        <f>'Panel 1 - Deflection'!E1545</f>
        <v>8.9814814814814792E-3</v>
      </c>
      <c r="B772" s="153">
        <f>'Panel 1 - Deflection'!H1545</f>
        <v>142</v>
      </c>
      <c r="C772" s="153">
        <f>'Panel 2 - Deflection'!H1387</f>
        <v>173.5</v>
      </c>
      <c r="D772" s="153">
        <f>'Panel 3 - Deflection'!H1434</f>
        <v>151</v>
      </c>
    </row>
    <row r="773" spans="1:4">
      <c r="A773" s="1">
        <f>'Panel 1 - Deflection'!E1546</f>
        <v>8.9930555555555736E-3</v>
      </c>
      <c r="B773" s="153">
        <f>'Panel 1 - Deflection'!H1546</f>
        <v>142</v>
      </c>
      <c r="C773" s="153">
        <f>'Panel 2 - Deflection'!H1388</f>
        <v>173.5</v>
      </c>
      <c r="D773" s="153">
        <f>'Panel 3 - Deflection'!H1435</f>
        <v>151</v>
      </c>
    </row>
    <row r="774" spans="1:4">
      <c r="A774" s="1">
        <f>'Panel 1 - Deflection'!E1547</f>
        <v>9.004629629629668E-3</v>
      </c>
      <c r="B774" s="153">
        <f>'Panel 1 - Deflection'!H1547</f>
        <v>142</v>
      </c>
      <c r="C774" s="153">
        <f>'Panel 2 - Deflection'!H1389</f>
        <v>173.5</v>
      </c>
      <c r="D774" s="153">
        <f>'Panel 3 - Deflection'!H1436</f>
        <v>151</v>
      </c>
    </row>
    <row r="775" spans="1:4">
      <c r="A775" s="1">
        <f>'Panel 1 - Deflection'!E1548</f>
        <v>9.0162037037037068E-3</v>
      </c>
      <c r="B775" s="153">
        <f>'Panel 1 - Deflection'!H1548</f>
        <v>142.5</v>
      </c>
      <c r="C775" s="153">
        <f>'Panel 2 - Deflection'!H1390</f>
        <v>173.5</v>
      </c>
      <c r="D775" s="153">
        <f>'Panel 3 - Deflection'!H1437</f>
        <v>151</v>
      </c>
    </row>
    <row r="776" spans="1:4">
      <c r="A776" s="1">
        <f>'Panel 1 - Deflection'!E1549</f>
        <v>9.0277777777778012E-3</v>
      </c>
      <c r="B776" s="153">
        <f>'Panel 1 - Deflection'!H1549</f>
        <v>142</v>
      </c>
      <c r="C776" s="153">
        <f>'Panel 2 - Deflection'!H1391</f>
        <v>173.5</v>
      </c>
      <c r="D776" s="153">
        <f>'Panel 3 - Deflection'!H1438</f>
        <v>151</v>
      </c>
    </row>
    <row r="777" spans="1:4">
      <c r="A777" s="1">
        <f>'Panel 1 - Deflection'!E1550</f>
        <v>9.0393518518518956E-3</v>
      </c>
      <c r="B777" s="153">
        <f>'Panel 1 - Deflection'!H1550</f>
        <v>142.5</v>
      </c>
      <c r="C777" s="153">
        <f>'Panel 2 - Deflection'!H1392</f>
        <v>173.5</v>
      </c>
      <c r="D777" s="153">
        <f>'Panel 3 - Deflection'!H1439</f>
        <v>151</v>
      </c>
    </row>
    <row r="778" spans="1:4">
      <c r="A778" s="1">
        <f>'Panel 1 - Deflection'!E1551</f>
        <v>9.0509259259259345E-3</v>
      </c>
      <c r="B778" s="153">
        <f>'Panel 1 - Deflection'!H1551</f>
        <v>142.5</v>
      </c>
      <c r="C778" s="153">
        <f>'Panel 2 - Deflection'!H1393</f>
        <v>173.5</v>
      </c>
      <c r="D778" s="153">
        <f>'Panel 3 - Deflection'!H1440</f>
        <v>151</v>
      </c>
    </row>
    <row r="779" spans="1:4">
      <c r="A779" s="1">
        <f>'Panel 1 - Deflection'!E1552</f>
        <v>9.0625000000000289E-3</v>
      </c>
      <c r="B779" s="153">
        <f>'Panel 1 - Deflection'!H1552</f>
        <v>142</v>
      </c>
      <c r="C779" s="153">
        <f>'Panel 2 - Deflection'!H1394</f>
        <v>173.5</v>
      </c>
      <c r="D779" s="153">
        <f>'Panel 3 - Deflection'!H1441</f>
        <v>151</v>
      </c>
    </row>
    <row r="780" spans="1:4">
      <c r="A780" s="1">
        <f>'Panel 1 - Deflection'!E1553</f>
        <v>9.0740740740741233E-3</v>
      </c>
      <c r="B780" s="153">
        <f>'Panel 1 - Deflection'!H1553</f>
        <v>142</v>
      </c>
      <c r="C780" s="153">
        <f>'Panel 2 - Deflection'!H1395</f>
        <v>173.5</v>
      </c>
      <c r="D780" s="153">
        <f>'Panel 3 - Deflection'!H1442</f>
        <v>151</v>
      </c>
    </row>
    <row r="781" spans="1:4">
      <c r="A781" s="1">
        <f>'Panel 1 - Deflection'!E1554</f>
        <v>9.0856481481481621E-3</v>
      </c>
      <c r="B781" s="153">
        <f>'Panel 1 - Deflection'!H1554</f>
        <v>142.5</v>
      </c>
      <c r="C781" s="153">
        <f>'Panel 2 - Deflection'!H1396</f>
        <v>173.5</v>
      </c>
      <c r="D781" s="153">
        <f>'Panel 3 - Deflection'!H1443</f>
        <v>151</v>
      </c>
    </row>
    <row r="782" spans="1:4">
      <c r="A782" s="1">
        <f>'Panel 1 - Deflection'!E1555</f>
        <v>9.0972222222222565E-3</v>
      </c>
      <c r="B782" s="153">
        <f>'Panel 1 - Deflection'!H1555</f>
        <v>142.5</v>
      </c>
      <c r="C782" s="153">
        <f>'Panel 2 - Deflection'!H1397</f>
        <v>173.5</v>
      </c>
      <c r="D782" s="153">
        <f>'Panel 3 - Deflection'!H1444</f>
        <v>151</v>
      </c>
    </row>
    <row r="783" spans="1:4">
      <c r="A783" s="1">
        <f>'Panel 1 - Deflection'!E1556</f>
        <v>9.1087962962962954E-3</v>
      </c>
      <c r="B783" s="153">
        <f>'Panel 1 - Deflection'!H1556</f>
        <v>142</v>
      </c>
      <c r="C783" s="153">
        <f>'Panel 2 - Deflection'!H1398</f>
        <v>173.5</v>
      </c>
      <c r="D783" s="153">
        <f>'Panel 3 - Deflection'!H1445</f>
        <v>151</v>
      </c>
    </row>
    <row r="784" spans="1:4">
      <c r="A784" s="1">
        <f>'Panel 1 - Deflection'!E1557</f>
        <v>9.1203703703703898E-3</v>
      </c>
      <c r="B784" s="153">
        <f>'Panel 1 - Deflection'!H1557</f>
        <v>142.5</v>
      </c>
      <c r="C784" s="153">
        <f>'Panel 2 - Deflection'!H1399</f>
        <v>173.5</v>
      </c>
      <c r="D784" s="153">
        <f>'Panel 3 - Deflection'!H1446</f>
        <v>151</v>
      </c>
    </row>
    <row r="785" spans="1:4">
      <c r="A785" s="1">
        <f>'Panel 1 - Deflection'!E1558</f>
        <v>9.1319444444444842E-3</v>
      </c>
      <c r="B785" s="153">
        <f>'Panel 1 - Deflection'!H1558</f>
        <v>142</v>
      </c>
      <c r="C785" s="153">
        <f>'Panel 2 - Deflection'!H1400</f>
        <v>173.5</v>
      </c>
      <c r="D785" s="153">
        <f>'Panel 3 - Deflection'!H1447</f>
        <v>151</v>
      </c>
    </row>
    <row r="786" spans="1:4">
      <c r="A786" s="1">
        <f>'Panel 1 - Deflection'!E1559</f>
        <v>9.143518518518523E-3</v>
      </c>
      <c r="B786" s="153">
        <f>'Panel 1 - Deflection'!H1559</f>
        <v>142</v>
      </c>
      <c r="C786" s="153">
        <f>'Panel 2 - Deflection'!H1401</f>
        <v>173.5</v>
      </c>
      <c r="D786" s="153">
        <f>'Panel 3 - Deflection'!H1448</f>
        <v>151</v>
      </c>
    </row>
    <row r="787" spans="1:4">
      <c r="A787" s="1">
        <f>'Panel 1 - Deflection'!E1560</f>
        <v>9.1550925925926174E-3</v>
      </c>
      <c r="B787" s="153">
        <f>'Panel 1 - Deflection'!H1560</f>
        <v>142.5</v>
      </c>
      <c r="C787" s="153">
        <f>'Panel 2 - Deflection'!H1402</f>
        <v>173.5</v>
      </c>
      <c r="D787" s="153">
        <f>'Panel 3 - Deflection'!H1449</f>
        <v>151</v>
      </c>
    </row>
    <row r="788" spans="1:4">
      <c r="A788" s="1">
        <f>'Panel 1 - Deflection'!E1561</f>
        <v>9.1666666666667118E-3</v>
      </c>
      <c r="B788" s="153">
        <f>'Panel 1 - Deflection'!H1561</f>
        <v>142.5</v>
      </c>
      <c r="C788" s="153">
        <f>'Panel 2 - Deflection'!H1403</f>
        <v>173.5</v>
      </c>
      <c r="D788" s="153">
        <f>'Panel 3 - Deflection'!H1450</f>
        <v>151</v>
      </c>
    </row>
    <row r="789" spans="1:4">
      <c r="A789" s="1">
        <f>'Panel 1 - Deflection'!E1562</f>
        <v>9.1782407407407507E-3</v>
      </c>
      <c r="B789" s="153">
        <f>'Panel 1 - Deflection'!H1562</f>
        <v>142.5</v>
      </c>
      <c r="C789" s="153">
        <f>'Panel 2 - Deflection'!H1404</f>
        <v>173.5</v>
      </c>
      <c r="D789" s="153">
        <f>'Panel 3 - Deflection'!H1451</f>
        <v>151</v>
      </c>
    </row>
    <row r="790" spans="1:4">
      <c r="A790" s="1">
        <f>'Panel 1 - Deflection'!E1563</f>
        <v>9.1898148148148451E-3</v>
      </c>
      <c r="B790" s="153">
        <f>'Panel 1 - Deflection'!H1563</f>
        <v>142.5</v>
      </c>
      <c r="C790" s="153">
        <f>'Panel 2 - Deflection'!H1405</f>
        <v>173.5</v>
      </c>
      <c r="D790" s="153">
        <f>'Panel 3 - Deflection'!H1452</f>
        <v>151</v>
      </c>
    </row>
    <row r="791" spans="1:4">
      <c r="A791" s="1">
        <f>'Panel 1 - Deflection'!E1564</f>
        <v>9.2013888888889395E-3</v>
      </c>
      <c r="B791" s="153">
        <f>'Panel 1 - Deflection'!H1564</f>
        <v>142.5</v>
      </c>
      <c r="C791" s="153">
        <f>'Panel 2 - Deflection'!H1406</f>
        <v>173.5</v>
      </c>
      <c r="D791" s="153">
        <f>'Panel 3 - Deflection'!H1453</f>
        <v>151</v>
      </c>
    </row>
    <row r="792" spans="1:4">
      <c r="A792" s="1">
        <f>'Panel 1 - Deflection'!E1565</f>
        <v>9.2129629629629783E-3</v>
      </c>
      <c r="B792" s="153">
        <f>'Panel 1 - Deflection'!H1565</f>
        <v>142.5</v>
      </c>
      <c r="C792" s="153">
        <f>'Panel 2 - Deflection'!H1407</f>
        <v>173.5</v>
      </c>
      <c r="D792" s="153">
        <f>'Panel 3 - Deflection'!H1454</f>
        <v>151</v>
      </c>
    </row>
    <row r="793" spans="1:4">
      <c r="A793" s="1">
        <f>'Panel 1 - Deflection'!E1566</f>
        <v>9.2245370370370727E-3</v>
      </c>
      <c r="B793" s="153">
        <f>'Panel 1 - Deflection'!H1566</f>
        <v>142.5</v>
      </c>
      <c r="C793" s="153">
        <f>'Panel 2 - Deflection'!H1408</f>
        <v>173.5</v>
      </c>
      <c r="D793" s="153">
        <f>'Panel 3 - Deflection'!H1455</f>
        <v>151</v>
      </c>
    </row>
    <row r="794" spans="1:4">
      <c r="A794" s="1">
        <f>'Panel 1 - Deflection'!E1567</f>
        <v>9.2361111111111116E-3</v>
      </c>
      <c r="B794" s="153">
        <f>'Panel 1 - Deflection'!H1567</f>
        <v>142.5</v>
      </c>
      <c r="C794" s="153">
        <f>'Panel 2 - Deflection'!H1409</f>
        <v>173.5</v>
      </c>
      <c r="D794" s="153">
        <f>'Panel 3 - Deflection'!H1456</f>
        <v>151</v>
      </c>
    </row>
    <row r="795" spans="1:4">
      <c r="A795" s="1">
        <f>'Panel 1 - Deflection'!E1568</f>
        <v>9.247685185185206E-3</v>
      </c>
      <c r="B795" s="153">
        <f>'Panel 1 - Deflection'!H1568</f>
        <v>142.5</v>
      </c>
      <c r="C795" s="153">
        <f>'Panel 2 - Deflection'!H1410</f>
        <v>173.5</v>
      </c>
      <c r="D795" s="153">
        <f>'Panel 3 - Deflection'!H1457</f>
        <v>151</v>
      </c>
    </row>
    <row r="796" spans="1:4">
      <c r="A796" s="1">
        <f>'Panel 1 - Deflection'!E1569</f>
        <v>9.2592592592593004E-3</v>
      </c>
      <c r="B796" s="153">
        <f>'Panel 1 - Deflection'!H1569</f>
        <v>142.5</v>
      </c>
      <c r="C796" s="153">
        <f>'Panel 2 - Deflection'!H1411</f>
        <v>173.5</v>
      </c>
      <c r="D796" s="153">
        <f>'Panel 3 - Deflection'!H1458</f>
        <v>151</v>
      </c>
    </row>
    <row r="797" spans="1:4">
      <c r="A797" s="1">
        <f>'Panel 1 - Deflection'!E1570</f>
        <v>9.2708333333333393E-3</v>
      </c>
      <c r="B797" s="153">
        <f>'Panel 1 - Deflection'!H1570</f>
        <v>142.5</v>
      </c>
      <c r="C797" s="153">
        <f>'Panel 2 - Deflection'!H1412</f>
        <v>173.5</v>
      </c>
      <c r="D797" s="153">
        <f>'Panel 3 - Deflection'!H1459</f>
        <v>151</v>
      </c>
    </row>
    <row r="798" spans="1:4">
      <c r="A798" s="1">
        <f>'Panel 1 - Deflection'!E1571</f>
        <v>9.2824074074074336E-3</v>
      </c>
      <c r="B798" s="153">
        <f>'Panel 1 - Deflection'!H1571</f>
        <v>142</v>
      </c>
      <c r="C798" s="153">
        <f>'Panel 2 - Deflection'!H1413</f>
        <v>173.5</v>
      </c>
      <c r="D798" s="153">
        <f>'Panel 3 - Deflection'!H1460</f>
        <v>151</v>
      </c>
    </row>
    <row r="799" spans="1:4">
      <c r="A799" s="1">
        <f>'Panel 1 - Deflection'!E1572</f>
        <v>9.293981481481528E-3</v>
      </c>
      <c r="B799" s="153">
        <f>'Panel 1 - Deflection'!H1572</f>
        <v>142</v>
      </c>
      <c r="C799" s="153">
        <f>'Panel 2 - Deflection'!H1414</f>
        <v>173.5</v>
      </c>
      <c r="D799" s="153">
        <f>'Panel 3 - Deflection'!H1461</f>
        <v>151</v>
      </c>
    </row>
    <row r="800" spans="1:4">
      <c r="A800" s="1">
        <f>'Panel 1 - Deflection'!E1573</f>
        <v>9.3055555555555669E-3</v>
      </c>
      <c r="B800" s="153">
        <f>'Panel 1 - Deflection'!H1573</f>
        <v>142.5</v>
      </c>
      <c r="C800" s="153">
        <f>'Panel 2 - Deflection'!H1415</f>
        <v>173.5</v>
      </c>
      <c r="D800" s="153">
        <f>'Panel 3 - Deflection'!H1462</f>
        <v>151</v>
      </c>
    </row>
    <row r="801" spans="1:4">
      <c r="A801" s="1">
        <f>'Panel 1 - Deflection'!E1574</f>
        <v>9.3171296296296613E-3</v>
      </c>
      <c r="B801" s="153">
        <f>'Panel 1 - Deflection'!H1574</f>
        <v>142.5</v>
      </c>
      <c r="C801" s="153">
        <f>'Panel 2 - Deflection'!H1416</f>
        <v>173.5</v>
      </c>
      <c r="D801" s="153">
        <f>'Panel 3 - Deflection'!H1463</f>
        <v>151</v>
      </c>
    </row>
    <row r="802" spans="1:4">
      <c r="A802" s="1">
        <f>'Panel 1 - Deflection'!E1575</f>
        <v>9.3287037037037002E-3</v>
      </c>
      <c r="B802" s="153">
        <f>'Panel 1 - Deflection'!H1575</f>
        <v>142.5</v>
      </c>
      <c r="C802" s="153">
        <f>'Panel 2 - Deflection'!H1417</f>
        <v>173.5</v>
      </c>
      <c r="D802" s="153">
        <f>'Panel 3 - Deflection'!H1464</f>
        <v>151</v>
      </c>
    </row>
    <row r="803" spans="1:4">
      <c r="A803" s="1">
        <f>'Panel 1 - Deflection'!E1576</f>
        <v>9.3402777777777946E-3</v>
      </c>
      <c r="B803" s="153">
        <f>'Panel 1 - Deflection'!H1576</f>
        <v>142.5</v>
      </c>
      <c r="C803" s="153">
        <f>'Panel 2 - Deflection'!H1418</f>
        <v>173.5</v>
      </c>
      <c r="D803" s="153">
        <f>'Panel 3 - Deflection'!H1465</f>
        <v>151</v>
      </c>
    </row>
    <row r="804" spans="1:4">
      <c r="A804" s="1">
        <f>'Panel 1 - Deflection'!E1577</f>
        <v>9.3518518518518889E-3</v>
      </c>
      <c r="B804" s="153">
        <f>'Panel 1 - Deflection'!H1577</f>
        <v>142.5</v>
      </c>
      <c r="C804" s="153">
        <f>'Panel 2 - Deflection'!H1419</f>
        <v>173.5</v>
      </c>
      <c r="D804" s="153">
        <f>'Panel 3 - Deflection'!H1466</f>
        <v>151</v>
      </c>
    </row>
    <row r="805" spans="1:4">
      <c r="A805" s="1">
        <f>'Panel 1 - Deflection'!E1578</f>
        <v>9.3634259259259278E-3</v>
      </c>
      <c r="B805" s="153">
        <f>'Panel 1 - Deflection'!H1578</f>
        <v>142.5</v>
      </c>
      <c r="C805" s="153">
        <f>'Panel 2 - Deflection'!H1420</f>
        <v>173.5</v>
      </c>
      <c r="D805" s="153">
        <f>'Panel 3 - Deflection'!H1467</f>
        <v>151</v>
      </c>
    </row>
    <row r="806" spans="1:4">
      <c r="A806" s="1">
        <f>'Panel 1 - Deflection'!E1579</f>
        <v>9.3750000000000222E-3</v>
      </c>
      <c r="B806" s="153">
        <f>'Panel 1 - Deflection'!H1579</f>
        <v>142.5</v>
      </c>
      <c r="C806" s="153">
        <f>'Panel 2 - Deflection'!H1421</f>
        <v>173.5</v>
      </c>
      <c r="D806" s="153">
        <f>'Panel 3 - Deflection'!H1468</f>
        <v>151</v>
      </c>
    </row>
    <row r="807" spans="1:4">
      <c r="A807" s="1">
        <f>'Panel 1 - Deflection'!E1580</f>
        <v>9.3865740740741166E-3</v>
      </c>
      <c r="B807" s="153">
        <f>'Panel 1 - Deflection'!H1580</f>
        <v>142.5</v>
      </c>
      <c r="C807" s="153">
        <f>'Panel 2 - Deflection'!H1422</f>
        <v>173.5</v>
      </c>
      <c r="D807" s="153">
        <f>'Panel 3 - Deflection'!H1469</f>
        <v>151</v>
      </c>
    </row>
    <row r="808" spans="1:4">
      <c r="A808" s="1">
        <f>'Panel 1 - Deflection'!E1581</f>
        <v>9.3981481481481555E-3</v>
      </c>
      <c r="B808" s="153">
        <f>'Panel 1 - Deflection'!H1581</f>
        <v>142.5</v>
      </c>
      <c r="C808" s="153">
        <f>'Panel 2 - Deflection'!H1423</f>
        <v>173.5</v>
      </c>
      <c r="D808" s="153">
        <f>'Panel 3 - Deflection'!H1470</f>
        <v>151</v>
      </c>
    </row>
    <row r="809" spans="1:4">
      <c r="A809" s="1">
        <f>'Panel 1 - Deflection'!E1582</f>
        <v>9.4097222222222499E-3</v>
      </c>
      <c r="B809" s="153">
        <f>'Panel 1 - Deflection'!H1582</f>
        <v>142.5</v>
      </c>
      <c r="C809" s="153">
        <f>'Panel 2 - Deflection'!H1424</f>
        <v>173.5</v>
      </c>
      <c r="D809" s="153">
        <f>'Panel 3 - Deflection'!H1471</f>
        <v>151</v>
      </c>
    </row>
    <row r="810" spans="1:4">
      <c r="A810" s="1">
        <f>'Panel 1 - Deflection'!E1583</f>
        <v>9.4328703703703831E-3</v>
      </c>
      <c r="B810" s="153">
        <f>'Panel 1 - Deflection'!H1583</f>
        <v>142.5</v>
      </c>
      <c r="C810" s="153">
        <f>'Panel 2 - Deflection'!H1425</f>
        <v>173.5</v>
      </c>
      <c r="D810" s="153">
        <f>'Panel 3 - Deflection'!H1472</f>
        <v>151</v>
      </c>
    </row>
    <row r="811" spans="1:4">
      <c r="A811" s="1">
        <f>'Panel 1 - Deflection'!E1584</f>
        <v>9.4444444444444775E-3</v>
      </c>
      <c r="B811" s="153">
        <f>'Panel 1 - Deflection'!H1584</f>
        <v>142.5</v>
      </c>
      <c r="C811" s="153">
        <f>'Panel 2 - Deflection'!H1426</f>
        <v>173.5</v>
      </c>
      <c r="D811" s="153">
        <f>'Panel 3 - Deflection'!H1473</f>
        <v>151</v>
      </c>
    </row>
    <row r="812" spans="1:4">
      <c r="A812" s="1">
        <f>'Panel 1 - Deflection'!E1585</f>
        <v>9.4560185185185164E-3</v>
      </c>
      <c r="B812" s="153">
        <f>'Panel 1 - Deflection'!H1585</f>
        <v>142.5</v>
      </c>
      <c r="C812" s="153">
        <f>'Panel 2 - Deflection'!H1427</f>
        <v>173.5</v>
      </c>
      <c r="D812" s="153">
        <f>'Panel 3 - Deflection'!H1474</f>
        <v>151</v>
      </c>
    </row>
    <row r="813" spans="1:4">
      <c r="A813" s="1">
        <f>'Panel 1 - Deflection'!E1586</f>
        <v>9.4675925925926108E-3</v>
      </c>
      <c r="B813" s="153">
        <f>'Panel 1 - Deflection'!H1586</f>
        <v>142.5</v>
      </c>
      <c r="C813" s="153">
        <f>'Panel 2 - Deflection'!H1428</f>
        <v>173.5</v>
      </c>
      <c r="D813" s="153">
        <f>'Panel 3 - Deflection'!H1475</f>
        <v>151</v>
      </c>
    </row>
    <row r="814" spans="1:4">
      <c r="A814" s="1">
        <f>'Panel 1 - Deflection'!E1587</f>
        <v>9.4791666666667052E-3</v>
      </c>
      <c r="B814" s="153">
        <f>'Panel 1 - Deflection'!H1587</f>
        <v>142.5</v>
      </c>
      <c r="C814" s="153">
        <f>'Panel 2 - Deflection'!H1429</f>
        <v>173.5</v>
      </c>
      <c r="D814" s="153">
        <f>'Panel 3 - Deflection'!H1476</f>
        <v>151</v>
      </c>
    </row>
    <row r="815" spans="1:4">
      <c r="A815" s="1">
        <f>'Panel 1 - Deflection'!E1588</f>
        <v>9.490740740740744E-3</v>
      </c>
      <c r="B815" s="153">
        <f>'Panel 1 - Deflection'!H1588</f>
        <v>142.5</v>
      </c>
      <c r="C815" s="153">
        <f>'Panel 2 - Deflection'!H1430</f>
        <v>173.5</v>
      </c>
      <c r="D815" s="153">
        <f>'Panel 3 - Deflection'!H1477</f>
        <v>151</v>
      </c>
    </row>
    <row r="816" spans="1:4">
      <c r="A816" s="1">
        <f>'Panel 1 - Deflection'!E1589</f>
        <v>9.5023148148148384E-3</v>
      </c>
      <c r="B816" s="153">
        <f>'Panel 1 - Deflection'!H1589</f>
        <v>142.5</v>
      </c>
      <c r="C816" s="153">
        <f>'Panel 2 - Deflection'!H1431</f>
        <v>173.5</v>
      </c>
      <c r="D816" s="153">
        <f>'Panel 3 - Deflection'!H1478</f>
        <v>151</v>
      </c>
    </row>
    <row r="817" spans="1:4">
      <c r="A817" s="1">
        <f>'Panel 1 - Deflection'!E1590</f>
        <v>9.5138888888889328E-3</v>
      </c>
      <c r="B817" s="153">
        <f>'Panel 1 - Deflection'!H1590</f>
        <v>142.5</v>
      </c>
      <c r="C817" s="153">
        <f>'Panel 2 - Deflection'!H1432</f>
        <v>173.5</v>
      </c>
      <c r="D817" s="153">
        <f>'Panel 3 - Deflection'!H1479</f>
        <v>151</v>
      </c>
    </row>
    <row r="818" spans="1:4">
      <c r="A818" s="1">
        <f>'Panel 1 - Deflection'!E1591</f>
        <v>9.5254629629629717E-3</v>
      </c>
      <c r="B818" s="153">
        <f>'Panel 1 - Deflection'!H1591</f>
        <v>142.5</v>
      </c>
      <c r="C818" s="153">
        <f>'Panel 2 - Deflection'!H1433</f>
        <v>173.5</v>
      </c>
      <c r="D818" s="153">
        <f>'Panel 3 - Deflection'!H1480</f>
        <v>151</v>
      </c>
    </row>
    <row r="819" spans="1:4">
      <c r="A819" s="1">
        <f>'Panel 1 - Deflection'!E1592</f>
        <v>9.5370370370370661E-3</v>
      </c>
      <c r="B819" s="153">
        <f>'Panel 1 - Deflection'!H1592</f>
        <v>142.5</v>
      </c>
      <c r="C819" s="153">
        <f>'Panel 2 - Deflection'!H1434</f>
        <v>173.5</v>
      </c>
      <c r="D819" s="153">
        <f>'Panel 3 - Deflection'!H1481</f>
        <v>151</v>
      </c>
    </row>
    <row r="820" spans="1:4">
      <c r="A820" s="1">
        <f>'Panel 1 - Deflection'!E1593</f>
        <v>9.5486111111111605E-3</v>
      </c>
      <c r="B820" s="153">
        <f>'Panel 1 - Deflection'!H1593</f>
        <v>142.5</v>
      </c>
      <c r="C820" s="153">
        <f>'Panel 2 - Deflection'!H1435</f>
        <v>173.5</v>
      </c>
      <c r="D820" s="153">
        <f>'Panel 3 - Deflection'!H1482</f>
        <v>151</v>
      </c>
    </row>
    <row r="821" spans="1:4">
      <c r="A821" s="1">
        <f>'Panel 1 - Deflection'!E1594</f>
        <v>9.5601851851851993E-3</v>
      </c>
      <c r="B821" s="153">
        <f>'Panel 1 - Deflection'!H1594</f>
        <v>142.5</v>
      </c>
      <c r="C821" s="153">
        <f>'Panel 2 - Deflection'!H1436</f>
        <v>173.5</v>
      </c>
      <c r="D821" s="153">
        <f>'Panel 3 - Deflection'!H1483</f>
        <v>151</v>
      </c>
    </row>
    <row r="822" spans="1:4">
      <c r="A822" s="1">
        <f>'Panel 1 - Deflection'!E1595</f>
        <v>9.5717592592592937E-3</v>
      </c>
      <c r="B822" s="153">
        <f>'Panel 1 - Deflection'!H1595</f>
        <v>142.5</v>
      </c>
      <c r="C822" s="153">
        <f>'Panel 2 - Deflection'!H1437</f>
        <v>173.5</v>
      </c>
      <c r="D822" s="153">
        <f>'Panel 3 - Deflection'!H1484</f>
        <v>151</v>
      </c>
    </row>
    <row r="823" spans="1:4">
      <c r="A823" s="1">
        <f>'Panel 1 - Deflection'!E1596</f>
        <v>9.5833333333333326E-3</v>
      </c>
      <c r="B823" s="153">
        <f>'Panel 1 - Deflection'!H1596</f>
        <v>142.5</v>
      </c>
      <c r="C823" s="153">
        <f>'Panel 2 - Deflection'!H1438</f>
        <v>173.5</v>
      </c>
      <c r="D823" s="153">
        <f>'Panel 3 - Deflection'!H1485</f>
        <v>151</v>
      </c>
    </row>
    <row r="824" spans="1:4">
      <c r="A824" s="1">
        <f>'Panel 1 - Deflection'!E1597</f>
        <v>9.594907407407427E-3</v>
      </c>
      <c r="B824" s="153">
        <f>'Panel 1 - Deflection'!H1597</f>
        <v>142.5</v>
      </c>
      <c r="C824" s="153">
        <f>'Panel 2 - Deflection'!H1439</f>
        <v>173.5</v>
      </c>
      <c r="D824" s="153">
        <f>'Panel 3 - Deflection'!H1486</f>
        <v>151</v>
      </c>
    </row>
    <row r="825" spans="1:4">
      <c r="A825" s="1">
        <f>'Panel 1 - Deflection'!E1598</f>
        <v>9.6064814814815214E-3</v>
      </c>
      <c r="B825" s="153">
        <f>'Panel 1 - Deflection'!H1598</f>
        <v>142.5</v>
      </c>
      <c r="C825" s="153">
        <f>'Panel 2 - Deflection'!H1440</f>
        <v>173.5</v>
      </c>
      <c r="D825" s="153">
        <f>'Panel 3 - Deflection'!H1487</f>
        <v>151</v>
      </c>
    </row>
    <row r="826" spans="1:4">
      <c r="A826" s="1">
        <f>'Panel 1 - Deflection'!E1599</f>
        <v>9.6180555555555602E-3</v>
      </c>
      <c r="B826" s="153">
        <f>'Panel 1 - Deflection'!H1599</f>
        <v>142.5</v>
      </c>
      <c r="C826" s="153">
        <f>'Panel 2 - Deflection'!H1441</f>
        <v>173.5</v>
      </c>
      <c r="D826" s="153">
        <f>'Panel 3 - Deflection'!H1488</f>
        <v>151</v>
      </c>
    </row>
    <row r="827" spans="1:4">
      <c r="A827" s="1">
        <f>'Panel 1 - Deflection'!E1600</f>
        <v>9.6296296296296546E-3</v>
      </c>
      <c r="B827" s="153">
        <f>'Panel 1 - Deflection'!H1600</f>
        <v>142.5</v>
      </c>
      <c r="C827" s="153">
        <f>'Panel 2 - Deflection'!H1442</f>
        <v>173.5</v>
      </c>
      <c r="D827" s="153">
        <f>'Panel 3 - Deflection'!H1489</f>
        <v>151</v>
      </c>
    </row>
    <row r="828" spans="1:4">
      <c r="A828" s="1">
        <f>'Panel 1 - Deflection'!E1601</f>
        <v>9.641203703703749E-3</v>
      </c>
      <c r="B828" s="153">
        <f>'Panel 1 - Deflection'!H1601</f>
        <v>142.5</v>
      </c>
      <c r="C828" s="153">
        <f>'Panel 2 - Deflection'!H1443</f>
        <v>173.5</v>
      </c>
      <c r="D828" s="153">
        <f>'Panel 3 - Deflection'!H1490</f>
        <v>152.5</v>
      </c>
    </row>
    <row r="829" spans="1:4">
      <c r="A829" s="1">
        <f>'Panel 1 - Deflection'!E1602</f>
        <v>9.6527777777777879E-3</v>
      </c>
      <c r="B829" s="153">
        <f>'Panel 1 - Deflection'!H1602</f>
        <v>142.5</v>
      </c>
      <c r="C829" s="153">
        <f>'Panel 2 - Deflection'!H1444</f>
        <v>173.5</v>
      </c>
      <c r="D829" s="153">
        <f>'Panel 3 - Deflection'!H1491</f>
        <v>152.5</v>
      </c>
    </row>
    <row r="830" spans="1:4">
      <c r="A830" s="1">
        <f>'Panel 1 - Deflection'!E1603</f>
        <v>9.6643518518518823E-3</v>
      </c>
      <c r="B830" s="153">
        <f>'Panel 1 - Deflection'!H1603</f>
        <v>142.5</v>
      </c>
      <c r="C830" s="153">
        <f>'Panel 2 - Deflection'!H1445</f>
        <v>173.5</v>
      </c>
      <c r="D830" s="153">
        <f>'Panel 3 - Deflection'!H1492</f>
        <v>152.5</v>
      </c>
    </row>
    <row r="831" spans="1:4">
      <c r="A831" s="1">
        <f>'Panel 1 - Deflection'!E1604</f>
        <v>9.6759259259259767E-3</v>
      </c>
      <c r="B831" s="153">
        <f>'Panel 1 - Deflection'!H1604</f>
        <v>142.5</v>
      </c>
      <c r="C831" s="153">
        <f>'Panel 2 - Deflection'!H1446</f>
        <v>173.5</v>
      </c>
      <c r="D831" s="153">
        <f>'Panel 3 - Deflection'!H1493</f>
        <v>152.5</v>
      </c>
    </row>
    <row r="832" spans="1:4">
      <c r="A832" s="1">
        <f>'Panel 1 - Deflection'!E1605</f>
        <v>9.6875000000000155E-3</v>
      </c>
      <c r="B832" s="153">
        <f>'Panel 1 - Deflection'!H1605</f>
        <v>142.5</v>
      </c>
      <c r="C832" s="153">
        <f>'Panel 2 - Deflection'!H1447</f>
        <v>173.5</v>
      </c>
      <c r="D832" s="153">
        <f>'Panel 3 - Deflection'!H1494</f>
        <v>152.5</v>
      </c>
    </row>
    <row r="833" spans="1:4">
      <c r="A833" s="1">
        <f>'Panel 1 - Deflection'!E1606</f>
        <v>9.6990740740741099E-3</v>
      </c>
      <c r="B833" s="153">
        <f>'Panel 1 - Deflection'!H1606</f>
        <v>142.5</v>
      </c>
      <c r="C833" s="153">
        <f>'Panel 2 - Deflection'!H1448</f>
        <v>173.5</v>
      </c>
      <c r="D833" s="153">
        <f>'Panel 3 - Deflection'!H1495</f>
        <v>152.5</v>
      </c>
    </row>
    <row r="834" spans="1:4">
      <c r="A834" s="1">
        <f>'Panel 1 - Deflection'!E1607</f>
        <v>9.7106481481481488E-3</v>
      </c>
      <c r="B834" s="153">
        <f>'Panel 1 - Deflection'!H1607</f>
        <v>142.5</v>
      </c>
      <c r="C834" s="153">
        <f>'Panel 2 - Deflection'!H1449</f>
        <v>173.5</v>
      </c>
      <c r="D834" s="153">
        <f>'Panel 3 - Deflection'!H1496</f>
        <v>152.5</v>
      </c>
    </row>
    <row r="835" spans="1:4">
      <c r="A835" s="1">
        <f>'Panel 1 - Deflection'!E1608</f>
        <v>9.7222222222222432E-3</v>
      </c>
      <c r="B835" s="153">
        <f>'Panel 1 - Deflection'!H1608</f>
        <v>142.5</v>
      </c>
      <c r="C835" s="153">
        <f>'Panel 2 - Deflection'!H1450</f>
        <v>173.5</v>
      </c>
      <c r="D835" s="153">
        <f>'Panel 3 - Deflection'!H1497</f>
        <v>152.5</v>
      </c>
    </row>
    <row r="836" spans="1:4">
      <c r="A836" s="1">
        <f>'Panel 1 - Deflection'!E1609</f>
        <v>9.7337962962963376E-3</v>
      </c>
      <c r="B836" s="153">
        <f>'Panel 1 - Deflection'!H1609</f>
        <v>142.5</v>
      </c>
      <c r="C836" s="153">
        <f>'Panel 2 - Deflection'!H1451</f>
        <v>173.5</v>
      </c>
      <c r="D836" s="153">
        <f>'Panel 3 - Deflection'!H1498</f>
        <v>152.5</v>
      </c>
    </row>
    <row r="837" spans="1:4">
      <c r="A837" s="1">
        <f>'Panel 1 - Deflection'!E1610</f>
        <v>9.7453703703703765E-3</v>
      </c>
      <c r="B837" s="153">
        <f>'Panel 1 - Deflection'!H1610</f>
        <v>142.5</v>
      </c>
      <c r="C837" s="153">
        <f>'Panel 2 - Deflection'!H1452</f>
        <v>173.5</v>
      </c>
      <c r="D837" s="153">
        <f>'Panel 3 - Deflection'!H1499</f>
        <v>153</v>
      </c>
    </row>
    <row r="838" spans="1:4">
      <c r="A838" s="1">
        <f>'Panel 1 - Deflection'!E1611</f>
        <v>9.7569444444444708E-3</v>
      </c>
      <c r="B838" s="153">
        <f>'Panel 1 - Deflection'!H1611</f>
        <v>142.5</v>
      </c>
      <c r="C838" s="153">
        <f>'Panel 2 - Deflection'!H1453</f>
        <v>173.5</v>
      </c>
      <c r="D838" s="153">
        <f>'Panel 3 - Deflection'!H1500</f>
        <v>152.5</v>
      </c>
    </row>
    <row r="839" spans="1:4">
      <c r="A839" s="1">
        <f>'Panel 1 - Deflection'!E1612</f>
        <v>9.7685185185185652E-3</v>
      </c>
      <c r="B839" s="153">
        <f>'Panel 1 - Deflection'!H1612</f>
        <v>142.5</v>
      </c>
      <c r="C839" s="153">
        <f>'Panel 2 - Deflection'!H1454</f>
        <v>173.5</v>
      </c>
      <c r="D839" s="153">
        <f>'Panel 3 - Deflection'!H1501</f>
        <v>152.5</v>
      </c>
    </row>
    <row r="840" spans="1:4">
      <c r="A840" s="1">
        <f>'Panel 1 - Deflection'!E1613</f>
        <v>9.7800925925926041E-3</v>
      </c>
      <c r="B840" s="153">
        <f>'Panel 1 - Deflection'!H1613</f>
        <v>142.5</v>
      </c>
      <c r="C840" s="153">
        <f>'Panel 2 - Deflection'!H1455</f>
        <v>173.5</v>
      </c>
      <c r="D840" s="153">
        <f>'Panel 3 - Deflection'!H1502</f>
        <v>152.5</v>
      </c>
    </row>
    <row r="841" spans="1:4">
      <c r="A841" s="1">
        <f>'Panel 1 - Deflection'!E1614</f>
        <v>9.7916666666666985E-3</v>
      </c>
      <c r="B841" s="153">
        <f>'Panel 1 - Deflection'!H1614</f>
        <v>142.5</v>
      </c>
      <c r="C841" s="153">
        <f>'Panel 2 - Deflection'!H1456</f>
        <v>173.5</v>
      </c>
      <c r="D841" s="153">
        <f>'Panel 3 - Deflection'!H1503</f>
        <v>152.5</v>
      </c>
    </row>
    <row r="842" spans="1:4">
      <c r="A842" s="1">
        <f>'Panel 1 - Deflection'!E1615</f>
        <v>9.8032407407407374E-3</v>
      </c>
      <c r="B842" s="153">
        <f>'Panel 1 - Deflection'!H1615</f>
        <v>142.5</v>
      </c>
      <c r="C842" s="153">
        <f>'Panel 2 - Deflection'!H1457</f>
        <v>173.5</v>
      </c>
      <c r="D842" s="153">
        <f>'Panel 3 - Deflection'!H1504</f>
        <v>152.5</v>
      </c>
    </row>
    <row r="843" spans="1:4">
      <c r="A843" s="1">
        <f>'Panel 1 - Deflection'!E1616</f>
        <v>9.8148148148148318E-3</v>
      </c>
      <c r="B843" s="153">
        <f>'Panel 1 - Deflection'!H1616</f>
        <v>142.5</v>
      </c>
      <c r="C843" s="153">
        <f>'Panel 2 - Deflection'!H1458</f>
        <v>173.5</v>
      </c>
      <c r="D843" s="153">
        <f>'Panel 3 - Deflection'!H1505</f>
        <v>152.5</v>
      </c>
    </row>
    <row r="844" spans="1:4">
      <c r="A844" s="1">
        <f>'Panel 1 - Deflection'!E1617</f>
        <v>9.8263888888889261E-3</v>
      </c>
      <c r="B844" s="153">
        <f>'Panel 1 - Deflection'!H1617</f>
        <v>142.5</v>
      </c>
      <c r="C844" s="153">
        <f>'Panel 2 - Deflection'!H1459</f>
        <v>173.5</v>
      </c>
      <c r="D844" s="153">
        <f>'Panel 3 - Deflection'!H1506</f>
        <v>152.5</v>
      </c>
    </row>
    <row r="845" spans="1:4">
      <c r="A845" s="1">
        <f>'Panel 1 - Deflection'!E1618</f>
        <v>9.837962962962965E-3</v>
      </c>
      <c r="B845" s="153">
        <f>'Panel 1 - Deflection'!H1618</f>
        <v>142.5</v>
      </c>
      <c r="C845" s="153">
        <f>'Panel 2 - Deflection'!H1460</f>
        <v>173.5</v>
      </c>
      <c r="D845" s="153">
        <f>'Panel 3 - Deflection'!H1507</f>
        <v>152.5</v>
      </c>
    </row>
    <row r="846" spans="1:4">
      <c r="A846" s="1">
        <f>'Panel 1 - Deflection'!E1619</f>
        <v>9.8495370370370594E-3</v>
      </c>
      <c r="B846" s="153">
        <f>'Panel 1 - Deflection'!H1619</f>
        <v>142.5</v>
      </c>
      <c r="C846" s="153">
        <f>'Panel 2 - Deflection'!H1461</f>
        <v>173.5</v>
      </c>
      <c r="D846" s="153">
        <f>'Panel 3 - Deflection'!H1508</f>
        <v>152.5</v>
      </c>
    </row>
    <row r="847" spans="1:4">
      <c r="A847" s="1">
        <f>'Panel 1 - Deflection'!E1620</f>
        <v>9.8611111111111538E-3</v>
      </c>
      <c r="B847" s="153">
        <f>'Panel 1 - Deflection'!H1620</f>
        <v>142.5</v>
      </c>
      <c r="C847" s="153">
        <f>'Panel 2 - Deflection'!H1462</f>
        <v>173.5</v>
      </c>
      <c r="D847" s="153">
        <f>'Panel 3 - Deflection'!H1509</f>
        <v>152.5</v>
      </c>
    </row>
    <row r="848" spans="1:4">
      <c r="A848" s="1">
        <f>'Panel 1 - Deflection'!E1621</f>
        <v>9.8726851851851927E-3</v>
      </c>
      <c r="B848" s="153">
        <f>'Panel 1 - Deflection'!H1621</f>
        <v>142.5</v>
      </c>
      <c r="C848" s="153">
        <f>'Panel 2 - Deflection'!H1463</f>
        <v>173.5</v>
      </c>
      <c r="D848" s="153">
        <f>'Panel 3 - Deflection'!H1510</f>
        <v>152.5</v>
      </c>
    </row>
    <row r="849" spans="1:4">
      <c r="A849" s="1">
        <f>'Panel 1 - Deflection'!E1622</f>
        <v>9.8842592592592871E-3</v>
      </c>
      <c r="B849" s="153">
        <f>'Panel 1 - Deflection'!H1622</f>
        <v>142.5</v>
      </c>
      <c r="C849" s="153">
        <f>'Panel 2 - Deflection'!H1464</f>
        <v>173.5</v>
      </c>
      <c r="D849" s="153">
        <f>'Panel 3 - Deflection'!H1511</f>
        <v>152.5</v>
      </c>
    </row>
    <row r="850" spans="1:4">
      <c r="A850" s="1">
        <f>'Panel 1 - Deflection'!E1623</f>
        <v>9.8958333333333814E-3</v>
      </c>
      <c r="B850" s="153">
        <f>'Panel 1 - Deflection'!H1623</f>
        <v>142.5</v>
      </c>
      <c r="C850" s="153">
        <f>'Panel 2 - Deflection'!H1465</f>
        <v>173.5</v>
      </c>
      <c r="D850" s="153">
        <f>'Panel 3 - Deflection'!H1512</f>
        <v>152.5</v>
      </c>
    </row>
    <row r="851" spans="1:4">
      <c r="A851" s="1">
        <f>'Panel 1 - Deflection'!E1624</f>
        <v>9.9074074074074203E-3</v>
      </c>
      <c r="B851" s="153">
        <f>'Panel 1 - Deflection'!H1624</f>
        <v>142.5</v>
      </c>
      <c r="C851" s="153">
        <f>'Panel 2 - Deflection'!H1466</f>
        <v>173.5</v>
      </c>
      <c r="D851" s="153">
        <f>'Panel 3 - Deflection'!H1513</f>
        <v>152.5</v>
      </c>
    </row>
    <row r="852" spans="1:4">
      <c r="A852" s="1">
        <f>'Panel 1 - Deflection'!E1625</f>
        <v>9.9189814814815147E-3</v>
      </c>
      <c r="B852" s="153">
        <f>'Panel 1 - Deflection'!H1625</f>
        <v>142.5</v>
      </c>
      <c r="C852" s="153">
        <f>'Panel 2 - Deflection'!H1467</f>
        <v>173.5</v>
      </c>
      <c r="D852" s="153">
        <f>'Panel 3 - Deflection'!H1514</f>
        <v>152.5</v>
      </c>
    </row>
    <row r="853" spans="1:4">
      <c r="A853" s="1">
        <f>'Panel 1 - Deflection'!E1626</f>
        <v>9.9305555555555536E-3</v>
      </c>
      <c r="B853" s="153">
        <f>'Panel 1 - Deflection'!H1626</f>
        <v>142.5</v>
      </c>
      <c r="C853" s="153">
        <f>'Panel 2 - Deflection'!H1468</f>
        <v>173.5</v>
      </c>
      <c r="D853" s="153">
        <f>'Panel 3 - Deflection'!H1515</f>
        <v>152.5</v>
      </c>
    </row>
    <row r="854" spans="1:4">
      <c r="A854" s="1">
        <f>'Panel 1 - Deflection'!E1627</f>
        <v>9.942129629629648E-3</v>
      </c>
      <c r="B854" s="153">
        <f>'Panel 1 - Deflection'!H1627</f>
        <v>142.5</v>
      </c>
      <c r="C854" s="153">
        <f>'Panel 2 - Deflection'!H1469</f>
        <v>173.5</v>
      </c>
      <c r="D854" s="153">
        <f>'Panel 3 - Deflection'!H1516</f>
        <v>152.5</v>
      </c>
    </row>
    <row r="855" spans="1:4">
      <c r="A855" s="1">
        <f>'Panel 1 - Deflection'!E1628</f>
        <v>9.9537037037037424E-3</v>
      </c>
      <c r="B855" s="153">
        <f>'Panel 1 - Deflection'!H1628</f>
        <v>142.5</v>
      </c>
      <c r="C855" s="153">
        <f>'Panel 2 - Deflection'!H1470</f>
        <v>173.5</v>
      </c>
      <c r="D855" s="153">
        <f>'Panel 3 - Deflection'!H1517</f>
        <v>152.5</v>
      </c>
    </row>
    <row r="856" spans="1:4">
      <c r="A856" s="1">
        <f>'Panel 1 - Deflection'!E1629</f>
        <v>9.9652777777777812E-3</v>
      </c>
      <c r="B856" s="153">
        <f>'Panel 1 - Deflection'!H1629</f>
        <v>142.5</v>
      </c>
      <c r="C856" s="153">
        <f>'Panel 2 - Deflection'!H1471</f>
        <v>173.5</v>
      </c>
      <c r="D856" s="153">
        <f>'Panel 3 - Deflection'!H1518</f>
        <v>152.5</v>
      </c>
    </row>
    <row r="857" spans="1:4">
      <c r="A857" s="1">
        <f>'Panel 1 - Deflection'!E1630</f>
        <v>9.9768518518518756E-3</v>
      </c>
      <c r="B857" s="153">
        <f>'Panel 1 - Deflection'!H1630</f>
        <v>142.5</v>
      </c>
      <c r="C857" s="153">
        <f>'Panel 2 - Deflection'!H1472</f>
        <v>173.5</v>
      </c>
      <c r="D857" s="153">
        <f>'Panel 3 - Deflection'!H1519</f>
        <v>152.5</v>
      </c>
    </row>
    <row r="858" spans="1:4">
      <c r="A858" s="1">
        <f>'Panel 1 - Deflection'!E1631</f>
        <v>9.98842592592597E-3</v>
      </c>
      <c r="B858" s="153">
        <f>'Panel 1 - Deflection'!H1631</f>
        <v>142.5</v>
      </c>
      <c r="C858" s="153">
        <f>'Panel 2 - Deflection'!H1473</f>
        <v>173.5</v>
      </c>
      <c r="D858" s="153">
        <f>'Panel 3 - Deflection'!H1520</f>
        <v>152.5</v>
      </c>
    </row>
    <row r="859" spans="1:4">
      <c r="A859" s="1">
        <f>'Panel 1 - Deflection'!E1632</f>
        <v>1.0000000000000009E-2</v>
      </c>
      <c r="B859" s="153">
        <f>'Panel 1 - Deflection'!H1632</f>
        <v>142.5</v>
      </c>
      <c r="C859" s="153">
        <f>'Panel 2 - Deflection'!H1474</f>
        <v>173.5</v>
      </c>
      <c r="D859" s="153">
        <f>'Panel 3 - Deflection'!H1521</f>
        <v>152.5</v>
      </c>
    </row>
    <row r="860" spans="1:4">
      <c r="A860" s="1">
        <f>'Panel 1 - Deflection'!E1633</f>
        <v>1.0011574074074103E-2</v>
      </c>
      <c r="B860" s="153">
        <f>'Panel 1 - Deflection'!H1633</f>
        <v>142.5</v>
      </c>
      <c r="C860" s="153">
        <f>'Panel 2 - Deflection'!H1475</f>
        <v>173.5</v>
      </c>
      <c r="D860" s="153">
        <f>'Panel 3 - Deflection'!H1522</f>
        <v>152.5</v>
      </c>
    </row>
    <row r="861" spans="1:4">
      <c r="A861" s="1">
        <f>'Panel 1 - Deflection'!E1634</f>
        <v>1.0023148148148198E-2</v>
      </c>
      <c r="B861" s="153">
        <f>'Panel 1 - Deflection'!H1634</f>
        <v>142.5</v>
      </c>
      <c r="C861" s="153">
        <f>'Panel 2 - Deflection'!H1476</f>
        <v>173.5</v>
      </c>
      <c r="D861" s="153">
        <f>'Panel 3 - Deflection'!H1523</f>
        <v>152.5</v>
      </c>
    </row>
    <row r="862" spans="1:4">
      <c r="A862" s="1">
        <f>'Panel 1 - Deflection'!E1635</f>
        <v>1.0034722222222237E-2</v>
      </c>
      <c r="B862" s="153">
        <f>'Panel 1 - Deflection'!H1635</f>
        <v>142.5</v>
      </c>
      <c r="C862" s="153">
        <f>'Panel 2 - Deflection'!H1477</f>
        <v>173.5</v>
      </c>
      <c r="D862" s="153">
        <f>'Panel 3 - Deflection'!H1524</f>
        <v>152.5</v>
      </c>
    </row>
    <row r="863" spans="1:4">
      <c r="A863" s="1">
        <f>'Panel 1 - Deflection'!E1636</f>
        <v>1.0046296296296331E-2</v>
      </c>
      <c r="B863" s="153">
        <f>'Panel 1 - Deflection'!H1636</f>
        <v>142.5</v>
      </c>
      <c r="C863" s="153">
        <f>'Panel 2 - Deflection'!H1478</f>
        <v>173.5</v>
      </c>
      <c r="D863" s="153">
        <f>'Panel 3 - Deflection'!H1525</f>
        <v>155</v>
      </c>
    </row>
    <row r="864" spans="1:4">
      <c r="A864" s="1">
        <f>'Panel 1 - Deflection'!E1637</f>
        <v>1.005787037037037E-2</v>
      </c>
      <c r="B864" s="153">
        <f>'Panel 1 - Deflection'!H1637</f>
        <v>142.5</v>
      </c>
      <c r="C864" s="153">
        <f>'Panel 2 - Deflection'!H1479</f>
        <v>173.5</v>
      </c>
      <c r="D864" s="153">
        <f>'Panel 3 - Deflection'!H1526</f>
        <v>155</v>
      </c>
    </row>
    <row r="865" spans="1:4">
      <c r="A865" s="1">
        <f>'Panel 1 - Deflection'!E1638</f>
        <v>1.0069444444444464E-2</v>
      </c>
      <c r="B865" s="153">
        <f>'Panel 1 - Deflection'!H1638</f>
        <v>142.5</v>
      </c>
      <c r="C865" s="153">
        <f>'Panel 2 - Deflection'!H1480</f>
        <v>173.5</v>
      </c>
      <c r="D865" s="153">
        <f>'Panel 3 - Deflection'!H1527</f>
        <v>155</v>
      </c>
    </row>
    <row r="866" spans="1:4">
      <c r="A866" s="1">
        <f>'Panel 1 - Deflection'!E1639</f>
        <v>1.0081018518518559E-2</v>
      </c>
      <c r="B866" s="153">
        <f>'Panel 1 - Deflection'!H1639</f>
        <v>142.5</v>
      </c>
      <c r="C866" s="153">
        <f>'Panel 2 - Deflection'!H1481</f>
        <v>173.5</v>
      </c>
      <c r="D866" s="153">
        <f>'Panel 3 - Deflection'!H1528</f>
        <v>155</v>
      </c>
    </row>
    <row r="867" spans="1:4">
      <c r="A867" s="1">
        <f>'Panel 1 - Deflection'!E1640</f>
        <v>1.0092592592592597E-2</v>
      </c>
      <c r="B867" s="153">
        <f>'Panel 1 - Deflection'!H1640</f>
        <v>142.5</v>
      </c>
      <c r="C867" s="153">
        <f>'Panel 2 - Deflection'!H1482</f>
        <v>173.5</v>
      </c>
      <c r="D867" s="153">
        <f>'Panel 3 - Deflection'!H1529</f>
        <v>155</v>
      </c>
    </row>
    <row r="868" spans="1:4">
      <c r="A868" s="1">
        <f>'Panel 1 - Deflection'!E1641</f>
        <v>1.0104166666666692E-2</v>
      </c>
      <c r="B868" s="153">
        <f>'Panel 1 - Deflection'!H1641</f>
        <v>142.5</v>
      </c>
      <c r="C868" s="153">
        <f>'Panel 2 - Deflection'!H1483</f>
        <v>173.5</v>
      </c>
      <c r="D868" s="153">
        <f>'Panel 3 - Deflection'!H1530</f>
        <v>155</v>
      </c>
    </row>
    <row r="869" spans="1:4">
      <c r="A869" s="1">
        <f>'Panel 1 - Deflection'!E1642</f>
        <v>1.0115740740740786E-2</v>
      </c>
      <c r="B869" s="153">
        <f>'Panel 1 - Deflection'!H1642</f>
        <v>142.5</v>
      </c>
      <c r="C869" s="153">
        <f>'Panel 2 - Deflection'!H1484</f>
        <v>173.5</v>
      </c>
      <c r="D869" s="153">
        <f>'Panel 3 - Deflection'!H1531</f>
        <v>155</v>
      </c>
    </row>
    <row r="870" spans="1:4">
      <c r="A870" s="1">
        <f>'Panel 1 - Deflection'!E1643</f>
        <v>1.0127314814814825E-2</v>
      </c>
      <c r="B870" s="153">
        <f>'Panel 1 - Deflection'!H1643</f>
        <v>142.5</v>
      </c>
      <c r="C870" s="153">
        <f>'Panel 2 - Deflection'!H1485</f>
        <v>173.5</v>
      </c>
      <c r="D870" s="153">
        <f>'Panel 3 - Deflection'!H1532</f>
        <v>155</v>
      </c>
    </row>
    <row r="871" spans="1:4">
      <c r="A871" s="1">
        <f>'Panel 1 - Deflection'!E1644</f>
        <v>1.0138888888888919E-2</v>
      </c>
      <c r="B871" s="153">
        <f>'Panel 1 - Deflection'!H1644</f>
        <v>143</v>
      </c>
      <c r="C871" s="153">
        <f>'Panel 2 - Deflection'!H1486</f>
        <v>173.5</v>
      </c>
      <c r="D871" s="153">
        <f>'Panel 3 - Deflection'!H1533</f>
        <v>155</v>
      </c>
    </row>
    <row r="872" spans="1:4">
      <c r="A872" s="1">
        <f>'Panel 1 - Deflection'!E1645</f>
        <v>1.0150462962963014E-2</v>
      </c>
      <c r="B872" s="153">
        <f>'Panel 1 - Deflection'!H1645</f>
        <v>142.5</v>
      </c>
      <c r="C872" s="153">
        <f>'Panel 2 - Deflection'!H1487</f>
        <v>173.5</v>
      </c>
      <c r="D872" s="153">
        <f>'Panel 3 - Deflection'!H1534</f>
        <v>155</v>
      </c>
    </row>
    <row r="873" spans="1:4">
      <c r="A873" s="1">
        <f>'Panel 1 - Deflection'!E1646</f>
        <v>1.0162037037037053E-2</v>
      </c>
      <c r="B873" s="153">
        <f>'Panel 1 - Deflection'!H1646</f>
        <v>142.5</v>
      </c>
      <c r="C873" s="153">
        <f>'Panel 2 - Deflection'!H1488</f>
        <v>173.5</v>
      </c>
      <c r="D873" s="153">
        <f>'Panel 3 - Deflection'!H1535</f>
        <v>155</v>
      </c>
    </row>
    <row r="874" spans="1:4">
      <c r="A874" s="1">
        <f>'Panel 1 - Deflection'!E1647</f>
        <v>1.0173611111111147E-2</v>
      </c>
      <c r="B874" s="153">
        <f>'Panel 1 - Deflection'!H1647</f>
        <v>142.5</v>
      </c>
      <c r="C874" s="153">
        <f>'Panel 2 - Deflection'!H1489</f>
        <v>173.5</v>
      </c>
      <c r="D874" s="153">
        <f>'Panel 3 - Deflection'!H1536</f>
        <v>155</v>
      </c>
    </row>
    <row r="875" spans="1:4">
      <c r="A875" s="1">
        <f>'Panel 1 - Deflection'!E1648</f>
        <v>1.0185185185185186E-2</v>
      </c>
      <c r="B875" s="153">
        <f>'Panel 1 - Deflection'!H1648</f>
        <v>143</v>
      </c>
      <c r="C875" s="153">
        <f>'Panel 2 - Deflection'!H1490</f>
        <v>173.5</v>
      </c>
      <c r="D875" s="153">
        <f>'Panel 3 - Deflection'!H1537</f>
        <v>155</v>
      </c>
    </row>
    <row r="876" spans="1:4">
      <c r="A876" s="1">
        <f>'Panel 1 - Deflection'!E1649</f>
        <v>1.019675925925928E-2</v>
      </c>
      <c r="B876" s="153">
        <f>'Panel 1 - Deflection'!H1649</f>
        <v>142.5</v>
      </c>
      <c r="C876" s="153">
        <f>'Panel 2 - Deflection'!H1491</f>
        <v>173.5</v>
      </c>
      <c r="D876" s="153">
        <f>'Panel 3 - Deflection'!H1538</f>
        <v>155</v>
      </c>
    </row>
    <row r="877" spans="1:4">
      <c r="A877" s="1">
        <f>'Panel 1 - Deflection'!E1650</f>
        <v>1.0208333333333375E-2</v>
      </c>
      <c r="B877" s="153">
        <f>'Panel 1 - Deflection'!H1650</f>
        <v>142.5</v>
      </c>
      <c r="C877" s="153">
        <f>'Panel 2 - Deflection'!H1492</f>
        <v>173.5</v>
      </c>
      <c r="D877" s="153">
        <f>'Panel 3 - Deflection'!H1539</f>
        <v>155</v>
      </c>
    </row>
    <row r="878" spans="1:4">
      <c r="A878" s="1">
        <f>'Panel 1 - Deflection'!E1651</f>
        <v>1.0219907407407414E-2</v>
      </c>
      <c r="B878" s="153">
        <f>'Panel 1 - Deflection'!H1651</f>
        <v>143</v>
      </c>
      <c r="C878" s="153">
        <f>'Panel 2 - Deflection'!H1493</f>
        <v>173.5</v>
      </c>
      <c r="D878" s="153">
        <f>'Panel 3 - Deflection'!H1540</f>
        <v>155</v>
      </c>
    </row>
    <row r="879" spans="1:4">
      <c r="A879" s="1">
        <f>'Panel 1 - Deflection'!E1652</f>
        <v>1.0231481481481508E-2</v>
      </c>
      <c r="B879" s="153">
        <f>'Panel 1 - Deflection'!H1652</f>
        <v>143</v>
      </c>
      <c r="C879" s="153">
        <f>'Panel 2 - Deflection'!H1494</f>
        <v>173.5</v>
      </c>
      <c r="D879" s="153">
        <f>'Panel 3 - Deflection'!H1541</f>
        <v>155</v>
      </c>
    </row>
    <row r="880" spans="1:4">
      <c r="A880" s="1">
        <f>'Panel 1 - Deflection'!E1653</f>
        <v>1.0243055555555602E-2</v>
      </c>
      <c r="B880" s="153">
        <f>'Panel 1 - Deflection'!H1653</f>
        <v>143</v>
      </c>
      <c r="C880" s="153">
        <f>'Panel 2 - Deflection'!H1495</f>
        <v>173.5</v>
      </c>
      <c r="D880" s="153">
        <f>'Panel 3 - Deflection'!H1542</f>
        <v>155</v>
      </c>
    </row>
    <row r="881" spans="1:4">
      <c r="A881" s="1">
        <f>'Panel 1 - Deflection'!E1654</f>
        <v>1.0254629629629641E-2</v>
      </c>
      <c r="B881" s="153">
        <f>'Panel 1 - Deflection'!H1654</f>
        <v>143</v>
      </c>
      <c r="C881" s="153">
        <f>'Panel 2 - Deflection'!H1496</f>
        <v>173.5</v>
      </c>
      <c r="D881" s="153">
        <f>'Panel 3 - Deflection'!H1543</f>
        <v>155</v>
      </c>
    </row>
    <row r="882" spans="1:4">
      <c r="A882" s="1">
        <f>'Panel 1 - Deflection'!E1655</f>
        <v>1.0266203703703736E-2</v>
      </c>
      <c r="B882" s="153">
        <f>'Panel 1 - Deflection'!H1655</f>
        <v>143</v>
      </c>
      <c r="C882" s="153">
        <f>'Panel 2 - Deflection'!H1497</f>
        <v>173.5</v>
      </c>
      <c r="D882" s="153">
        <f>'Panel 3 - Deflection'!H1544</f>
        <v>155</v>
      </c>
    </row>
    <row r="883" spans="1:4">
      <c r="A883" s="1">
        <f>'Panel 1 - Deflection'!E1656</f>
        <v>1.0277777777777775E-2</v>
      </c>
      <c r="B883" s="153">
        <f>'Panel 1 - Deflection'!H1656</f>
        <v>143</v>
      </c>
      <c r="C883" s="153">
        <f>'Panel 2 - Deflection'!H1498</f>
        <v>173.5</v>
      </c>
      <c r="D883" s="153">
        <f>'Panel 3 - Deflection'!H1545</f>
        <v>155</v>
      </c>
    </row>
    <row r="884" spans="1:4">
      <c r="A884" s="1">
        <f>'Panel 1 - Deflection'!E1657</f>
        <v>1.0289351851851869E-2</v>
      </c>
      <c r="B884" s="153">
        <f>'Panel 1 - Deflection'!H1657</f>
        <v>143</v>
      </c>
      <c r="C884" s="153">
        <f>'Panel 2 - Deflection'!H1499</f>
        <v>173.5</v>
      </c>
      <c r="D884" s="153">
        <f>'Panel 3 - Deflection'!H1546</f>
        <v>155</v>
      </c>
    </row>
    <row r="885" spans="1:4">
      <c r="A885" s="1">
        <f>'Panel 1 - Deflection'!E1658</f>
        <v>1.0300925925925963E-2</v>
      </c>
      <c r="B885" s="153">
        <f>'Panel 1 - Deflection'!H1658</f>
        <v>143</v>
      </c>
      <c r="C885" s="153">
        <f>'Panel 2 - Deflection'!H1500</f>
        <v>173.5</v>
      </c>
      <c r="D885" s="153">
        <f>'Panel 3 - Deflection'!H1547</f>
        <v>155</v>
      </c>
    </row>
    <row r="886" spans="1:4">
      <c r="A886" s="1">
        <f>'Panel 1 - Deflection'!E1659</f>
        <v>1.0312500000000002E-2</v>
      </c>
      <c r="B886" s="153">
        <f>'Panel 1 - Deflection'!H1659</f>
        <v>143</v>
      </c>
      <c r="C886" s="153">
        <f>'Panel 2 - Deflection'!H1501</f>
        <v>173.5</v>
      </c>
      <c r="D886" s="153">
        <f>'Panel 3 - Deflection'!H1548</f>
        <v>155</v>
      </c>
    </row>
    <row r="887" spans="1:4">
      <c r="A887" s="1">
        <f>'Panel 1 - Deflection'!E1660</f>
        <v>1.0324074074074097E-2</v>
      </c>
      <c r="B887" s="153">
        <f>'Panel 1 - Deflection'!H1660</f>
        <v>142.5</v>
      </c>
      <c r="C887" s="153">
        <f>'Panel 2 - Deflection'!H1502</f>
        <v>173.5</v>
      </c>
      <c r="D887" s="153">
        <f>'Panel 3 - Deflection'!H1549</f>
        <v>155</v>
      </c>
    </row>
    <row r="888" spans="1:4">
      <c r="A888" s="1">
        <f>'Panel 1 - Deflection'!E1661</f>
        <v>1.0335648148148191E-2</v>
      </c>
      <c r="B888" s="153">
        <f>'Panel 1 - Deflection'!H1661</f>
        <v>143</v>
      </c>
      <c r="C888" s="153">
        <f>'Panel 2 - Deflection'!H1503</f>
        <v>173.5</v>
      </c>
      <c r="D888" s="153">
        <f>'Panel 3 - Deflection'!H1550</f>
        <v>155</v>
      </c>
    </row>
    <row r="889" spans="1:4">
      <c r="A889" s="1">
        <f>'Panel 1 - Deflection'!E1662</f>
        <v>1.034722222222223E-2</v>
      </c>
      <c r="B889" s="153">
        <f>'Panel 1 - Deflection'!H1662</f>
        <v>142.5</v>
      </c>
      <c r="C889" s="153">
        <f>'Panel 2 - Deflection'!H1504</f>
        <v>173.5</v>
      </c>
      <c r="D889" s="153">
        <f>'Panel 3 - Deflection'!H1551</f>
        <v>155</v>
      </c>
    </row>
    <row r="890" spans="1:4">
      <c r="A890" s="1">
        <f>'Panel 1 - Deflection'!E1663</f>
        <v>1.0358796296296324E-2</v>
      </c>
      <c r="B890" s="153">
        <f>'Panel 1 - Deflection'!H1663</f>
        <v>142.5</v>
      </c>
      <c r="C890" s="153">
        <f>'Panel 2 - Deflection'!H1505</f>
        <v>173.5</v>
      </c>
      <c r="D890" s="153">
        <f>'Panel 3 - Deflection'!H1552</f>
        <v>155</v>
      </c>
    </row>
    <row r="891" spans="1:4">
      <c r="A891" s="1">
        <f>'Panel 1 - Deflection'!E1664</f>
        <v>1.0370370370370419E-2</v>
      </c>
      <c r="B891" s="153">
        <f>'Panel 1 - Deflection'!H1664</f>
        <v>142.5</v>
      </c>
      <c r="C891" s="153">
        <f>'Panel 2 - Deflection'!H1506</f>
        <v>173.5</v>
      </c>
      <c r="D891" s="153">
        <f>'Panel 3 - Deflection'!H1553</f>
        <v>155</v>
      </c>
    </row>
    <row r="892" spans="1:4">
      <c r="A892" s="1">
        <f>'Panel 1 - Deflection'!E1665</f>
        <v>1.0381944444444458E-2</v>
      </c>
      <c r="B892" s="153">
        <f>'Panel 1 - Deflection'!H1665</f>
        <v>142.5</v>
      </c>
      <c r="C892" s="153">
        <f>'Panel 2 - Deflection'!H1507</f>
        <v>173.5</v>
      </c>
      <c r="D892" s="153">
        <f>'Panel 3 - Deflection'!H1554</f>
        <v>155</v>
      </c>
    </row>
    <row r="893" spans="1:4">
      <c r="A893" s="1">
        <f>'Panel 1 - Deflection'!E1666</f>
        <v>1.0393518518518552E-2</v>
      </c>
      <c r="B893" s="153">
        <f>'Panel 1 - Deflection'!H1666</f>
        <v>142.5</v>
      </c>
      <c r="C893" s="153">
        <f>'Panel 2 - Deflection'!H1508</f>
        <v>173.5</v>
      </c>
      <c r="D893" s="153">
        <f>'Panel 3 - Deflection'!H1555</f>
        <v>155</v>
      </c>
    </row>
    <row r="894" spans="1:4">
      <c r="A894" s="1">
        <f>'Panel 1 - Deflection'!E1667</f>
        <v>1.0405092592592591E-2</v>
      </c>
      <c r="B894" s="153">
        <f>'Panel 1 - Deflection'!H1667</f>
        <v>142.5</v>
      </c>
      <c r="C894" s="153">
        <f>'Panel 2 - Deflection'!H1509</f>
        <v>173.5</v>
      </c>
      <c r="D894" s="153">
        <f>'Panel 3 - Deflection'!H1556</f>
        <v>155</v>
      </c>
    </row>
    <row r="895" spans="1:4">
      <c r="A895" s="1">
        <f>'Panel 1 - Deflection'!E1668</f>
        <v>1.0416666666666685E-2</v>
      </c>
      <c r="B895" s="153">
        <f>'Panel 1 - Deflection'!H1668</f>
        <v>142.5</v>
      </c>
      <c r="C895" s="153">
        <f>'Panel 2 - Deflection'!H1510</f>
        <v>173.5</v>
      </c>
      <c r="D895" s="153">
        <f>'Panel 3 - Deflection'!H1557</f>
        <v>155</v>
      </c>
    </row>
    <row r="896" spans="1:4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C9D8-CEA9-4E9F-AF2C-5881E507E2B8}">
  <dimension ref="A1:M54"/>
  <sheetViews>
    <sheetView topLeftCell="A17" zoomScaleNormal="100" zoomScaleSheetLayoutView="115" workbookViewId="0">
      <selection activeCell="R25" sqref="R25"/>
    </sheetView>
  </sheetViews>
  <sheetFormatPr defaultRowHeight="14.45"/>
  <cols>
    <col min="1" max="1" width="7.140625" customWidth="1"/>
    <col min="2" max="2" width="1.42578125" customWidth="1"/>
    <col min="3" max="4" width="5.7109375" customWidth="1"/>
    <col min="5" max="5" width="9.7109375" customWidth="1"/>
    <col min="6" max="6" width="14.42578125" customWidth="1"/>
    <col min="7" max="7" width="11.28515625" customWidth="1"/>
    <col min="8" max="8" width="1.42578125" customWidth="1"/>
    <col min="9" max="10" width="5.7109375" customWidth="1"/>
    <col min="11" max="11" width="9.7109375" customWidth="1"/>
    <col min="12" max="12" width="14.42578125" customWidth="1"/>
    <col min="13" max="13" width="11.28515625" customWidth="1"/>
  </cols>
  <sheetData>
    <row r="1" spans="1:13" s="109" customFormat="1" ht="18" customHeight="1" thickBot="1">
      <c r="A1" s="255" t="s">
        <v>86</v>
      </c>
      <c r="B1" s="134"/>
      <c r="C1" s="46" t="s">
        <v>87</v>
      </c>
      <c r="D1" s="103" t="s">
        <v>25</v>
      </c>
      <c r="E1" s="103" t="s">
        <v>88</v>
      </c>
      <c r="F1" s="103" t="s">
        <v>89</v>
      </c>
      <c r="G1" s="132" t="s">
        <v>90</v>
      </c>
      <c r="H1" s="135"/>
      <c r="I1" s="104" t="s">
        <v>87</v>
      </c>
      <c r="J1" s="103" t="s">
        <v>25</v>
      </c>
      <c r="K1" s="103" t="s">
        <v>88</v>
      </c>
      <c r="L1" s="103" t="s">
        <v>91</v>
      </c>
      <c r="M1" s="132" t="s">
        <v>90</v>
      </c>
    </row>
    <row r="2" spans="1:13" s="125" customFormat="1" ht="4.5" customHeight="1" thickBot="1">
      <c r="A2" s="256"/>
      <c r="B2" s="134"/>
      <c r="C2" s="43"/>
      <c r="D2" s="44"/>
      <c r="E2" s="44"/>
      <c r="F2" s="44"/>
      <c r="G2" s="131"/>
      <c r="I2" s="43"/>
      <c r="J2" s="44"/>
      <c r="K2" s="44"/>
      <c r="L2" s="44"/>
      <c r="M2" s="131"/>
    </row>
    <row r="3" spans="1:13" s="2" customFormat="1" ht="27.75" customHeight="1">
      <c r="A3" s="256"/>
      <c r="B3" s="134"/>
      <c r="C3" s="257" t="s">
        <v>92</v>
      </c>
      <c r="D3" s="136">
        <v>0</v>
      </c>
      <c r="E3" s="145">
        <f>'Test Cycles'!K18</f>
        <v>0</v>
      </c>
      <c r="F3" s="136"/>
      <c r="G3" s="137"/>
      <c r="I3" s="252" t="s">
        <v>93</v>
      </c>
      <c r="J3" s="136">
        <v>5</v>
      </c>
      <c r="K3" s="145">
        <f>'Test Cycles'!K44</f>
        <v>37.13618475570226</v>
      </c>
      <c r="L3" s="136"/>
      <c r="M3" s="137"/>
    </row>
    <row r="4" spans="1:13" s="2" customFormat="1" ht="27.75" customHeight="1">
      <c r="A4" s="256"/>
      <c r="B4" s="134"/>
      <c r="C4" s="258"/>
      <c r="D4" s="138">
        <v>1</v>
      </c>
      <c r="E4" s="139">
        <f>'Test Cycles'!K19</f>
        <v>3.7136184755702262</v>
      </c>
      <c r="F4" s="138"/>
      <c r="G4" s="140"/>
      <c r="I4" s="253"/>
      <c r="J4" s="138">
        <v>4</v>
      </c>
      <c r="K4" s="139">
        <f>'Test Cycles'!K45</f>
        <v>31.857541351141723</v>
      </c>
      <c r="L4" s="138"/>
      <c r="M4" s="140"/>
    </row>
    <row r="5" spans="1:13" s="2" customFormat="1" ht="27.75" customHeight="1">
      <c r="A5" s="256"/>
      <c r="B5" s="134"/>
      <c r="C5" s="258"/>
      <c r="D5" s="138">
        <v>2</v>
      </c>
      <c r="E5" s="139">
        <f>'Test Cycles'!K20</f>
        <v>6.7906166410426998</v>
      </c>
      <c r="F5" s="138"/>
      <c r="G5" s="140"/>
      <c r="I5" s="253"/>
      <c r="J5" s="138">
        <v>3</v>
      </c>
      <c r="K5" s="139">
        <f>'Test Cycles'!K46</f>
        <v>26.578897946581186</v>
      </c>
      <c r="L5" s="138"/>
      <c r="M5" s="140"/>
    </row>
    <row r="6" spans="1:13" s="2" customFormat="1" ht="27.75" customHeight="1">
      <c r="A6" s="256" t="s">
        <v>94</v>
      </c>
      <c r="B6" s="134"/>
      <c r="C6" s="258"/>
      <c r="D6" s="138">
        <v>3</v>
      </c>
      <c r="E6" s="139">
        <f>'Test Cycles'!K21</f>
        <v>9.8676148065151725</v>
      </c>
      <c r="F6" s="138"/>
      <c r="G6" s="140"/>
      <c r="I6" s="253"/>
      <c r="J6" s="138">
        <v>2</v>
      </c>
      <c r="K6" s="139">
        <f>'Test Cycles'!K47</f>
        <v>21.300254542020653</v>
      </c>
      <c r="L6" s="138"/>
      <c r="M6" s="140"/>
    </row>
    <row r="7" spans="1:13" s="2" customFormat="1" ht="27.75" customHeight="1">
      <c r="A7" s="256"/>
      <c r="B7" s="134"/>
      <c r="C7" s="258"/>
      <c r="D7" s="138">
        <v>4</v>
      </c>
      <c r="E7" s="139">
        <f>'Test Cycles'!K22</f>
        <v>12.944612971987645</v>
      </c>
      <c r="F7" s="138"/>
      <c r="G7" s="140"/>
      <c r="I7" s="253"/>
      <c r="J7" s="138">
        <v>1</v>
      </c>
      <c r="K7" s="139">
        <f>'Test Cycles'!K48</f>
        <v>16.02161113746012</v>
      </c>
      <c r="L7" s="138"/>
      <c r="M7" s="140"/>
    </row>
    <row r="8" spans="1:13" s="2" customFormat="1" ht="27.75" customHeight="1" thickBot="1">
      <c r="A8" s="256"/>
      <c r="B8" s="134"/>
      <c r="C8" s="258"/>
      <c r="D8" s="138">
        <v>5</v>
      </c>
      <c r="E8" s="139">
        <f>'Test Cycles'!K23</f>
        <v>16.02161113746012</v>
      </c>
      <c r="F8" s="138"/>
      <c r="G8" s="140"/>
      <c r="I8" s="254"/>
      <c r="J8" s="141">
        <v>0</v>
      </c>
      <c r="K8" s="146">
        <f>'Test Cycles'!K49</f>
        <v>3.7136184755702262</v>
      </c>
      <c r="L8" s="141"/>
      <c r="M8" s="143"/>
    </row>
    <row r="9" spans="1:13" s="2" customFormat="1" ht="27.75" customHeight="1">
      <c r="A9" s="256"/>
      <c r="B9" s="134"/>
      <c r="C9" s="258"/>
      <c r="D9" s="138">
        <v>4</v>
      </c>
      <c r="E9" s="139">
        <f>'Test Cycles'!K24</f>
        <v>12.944612971987645</v>
      </c>
      <c r="F9" s="138"/>
      <c r="G9" s="140"/>
      <c r="I9" s="257" t="s">
        <v>95</v>
      </c>
      <c r="J9" s="136">
        <v>0</v>
      </c>
      <c r="K9" s="145">
        <f>'Test Cycles'!K50</f>
        <v>3.7136184755702262</v>
      </c>
      <c r="L9" s="136"/>
      <c r="M9" s="137"/>
    </row>
    <row r="10" spans="1:13" s="2" customFormat="1" ht="27.75" customHeight="1">
      <c r="A10" s="256"/>
      <c r="B10" s="134"/>
      <c r="C10" s="258"/>
      <c r="D10" s="138">
        <v>3</v>
      </c>
      <c r="E10" s="139">
        <f>'Test Cycles'!K25</f>
        <v>9.8676148065151725</v>
      </c>
      <c r="F10" s="138"/>
      <c r="G10" s="140"/>
      <c r="I10" s="258"/>
      <c r="J10" s="138">
        <v>1</v>
      </c>
      <c r="K10" s="139">
        <f>'Test Cycles'!K51</f>
        <v>16.02161113746012</v>
      </c>
      <c r="L10" s="138"/>
      <c r="M10" s="140"/>
    </row>
    <row r="11" spans="1:13" s="2" customFormat="1" ht="27.75" customHeight="1">
      <c r="A11" s="256" t="s">
        <v>96</v>
      </c>
      <c r="B11" s="134"/>
      <c r="C11" s="258"/>
      <c r="D11" s="138">
        <v>2</v>
      </c>
      <c r="E11" s="139">
        <f>'Test Cycles'!K26</f>
        <v>6.7906166410426998</v>
      </c>
      <c r="F11" s="138"/>
      <c r="G11" s="140"/>
      <c r="I11" s="258"/>
      <c r="J11" s="138">
        <v>2</v>
      </c>
      <c r="K11" s="139">
        <f>'Test Cycles'!K52</f>
        <v>25.942277636483436</v>
      </c>
      <c r="L11" s="138"/>
      <c r="M11" s="140"/>
    </row>
    <row r="12" spans="1:13" s="2" customFormat="1" ht="27.75" customHeight="1" thickBot="1">
      <c r="A12" s="256"/>
      <c r="B12" s="134"/>
      <c r="C12" s="259"/>
      <c r="D12" s="141">
        <v>1</v>
      </c>
      <c r="E12" s="146">
        <f>'Test Cycles'!K27</f>
        <v>3.7136184755702262</v>
      </c>
      <c r="F12" s="141"/>
      <c r="G12" s="143"/>
      <c r="I12" s="258"/>
      <c r="J12" s="138">
        <v>3</v>
      </c>
      <c r="K12" s="139">
        <f>'Test Cycles'!K53</f>
        <v>35.862944135506744</v>
      </c>
      <c r="L12" s="138"/>
      <c r="M12" s="140"/>
    </row>
    <row r="13" spans="1:13" s="2" customFormat="1" ht="27.75" customHeight="1">
      <c r="A13" s="256"/>
      <c r="B13" s="134"/>
      <c r="C13" s="257" t="s">
        <v>97</v>
      </c>
      <c r="D13" s="136">
        <v>0</v>
      </c>
      <c r="E13" s="145">
        <f>'Test Cycles'!K28</f>
        <v>3.7136184755702262</v>
      </c>
      <c r="F13" s="136"/>
      <c r="G13" s="137"/>
      <c r="I13" s="258"/>
      <c r="J13" s="138">
        <v>4</v>
      </c>
      <c r="K13" s="139">
        <f>'Test Cycles'!K54</f>
        <v>45.783610634530071</v>
      </c>
      <c r="L13" s="138"/>
      <c r="M13" s="140"/>
    </row>
    <row r="14" spans="1:13" s="2" customFormat="1" ht="27.75" customHeight="1">
      <c r="A14" s="256"/>
      <c r="B14" s="134"/>
      <c r="C14" s="258"/>
      <c r="D14" s="138">
        <v>1</v>
      </c>
      <c r="E14" s="139">
        <f>'Test Cycles'!K29</f>
        <v>8.0108055687300599</v>
      </c>
      <c r="F14" s="138"/>
      <c r="G14" s="140"/>
      <c r="I14" s="258"/>
      <c r="J14" s="138">
        <v>5</v>
      </c>
      <c r="K14" s="139">
        <f>'Test Cycles'!K55</f>
        <v>55.70427713355339</v>
      </c>
      <c r="L14" s="138"/>
      <c r="M14" s="140"/>
    </row>
    <row r="15" spans="1:13" s="2" customFormat="1" ht="27.75" customHeight="1">
      <c r="A15" s="256"/>
      <c r="B15" s="134"/>
      <c r="C15" s="258"/>
      <c r="D15" s="138">
        <v>2</v>
      </c>
      <c r="E15" s="139">
        <f>'Test Cycles'!K30</f>
        <v>16.02161113746012</v>
      </c>
      <c r="F15" s="138"/>
      <c r="G15" s="140"/>
      <c r="I15" s="258"/>
      <c r="J15" s="138">
        <v>4</v>
      </c>
      <c r="K15" s="139">
        <f>'Test Cycles'!K56</f>
        <v>45.783610634530071</v>
      </c>
      <c r="L15" s="138"/>
      <c r="M15" s="140"/>
    </row>
    <row r="16" spans="1:13" s="2" customFormat="1" ht="27.75" customHeight="1">
      <c r="A16" s="256" t="s">
        <v>6</v>
      </c>
      <c r="C16" s="258"/>
      <c r="D16" s="138">
        <v>3</v>
      </c>
      <c r="E16" s="139">
        <f>'Test Cycles'!K31</f>
        <v>19.965120280565646</v>
      </c>
      <c r="F16" s="138"/>
      <c r="G16" s="140"/>
      <c r="I16" s="258"/>
      <c r="J16" s="138">
        <v>3</v>
      </c>
      <c r="K16" s="139">
        <f>'Test Cycles'!K57</f>
        <v>35.862944135506744</v>
      </c>
      <c r="L16" s="138"/>
      <c r="M16" s="140"/>
    </row>
    <row r="17" spans="1:13" s="2" customFormat="1" ht="27.75" customHeight="1">
      <c r="A17" s="256"/>
      <c r="C17" s="258"/>
      <c r="D17" s="138">
        <v>4</v>
      </c>
      <c r="E17" s="139">
        <f>'Test Cycles'!K32</f>
        <v>23.908629423671169</v>
      </c>
      <c r="F17" s="138"/>
      <c r="G17" s="140"/>
      <c r="I17" s="258"/>
      <c r="J17" s="138">
        <v>2</v>
      </c>
      <c r="K17" s="139">
        <f>'Test Cycles'!K58</f>
        <v>25.942277636483436</v>
      </c>
      <c r="L17" s="138"/>
      <c r="M17" s="140"/>
    </row>
    <row r="18" spans="1:13" s="2" customFormat="1" ht="27.75" customHeight="1">
      <c r="A18" s="256"/>
      <c r="C18" s="258"/>
      <c r="D18" s="138">
        <v>5</v>
      </c>
      <c r="E18" s="139">
        <f>'Test Cycles'!K33</f>
        <v>27.852138566776695</v>
      </c>
      <c r="F18" s="138"/>
      <c r="G18" s="140"/>
      <c r="I18" s="258"/>
      <c r="J18" s="138">
        <v>1</v>
      </c>
      <c r="K18" s="139">
        <f>'Test Cycles'!K59</f>
        <v>16.02161113746012</v>
      </c>
      <c r="L18" s="138"/>
      <c r="M18" s="140"/>
    </row>
    <row r="19" spans="1:13" s="2" customFormat="1" ht="27.75" customHeight="1" thickBot="1">
      <c r="A19" s="256"/>
      <c r="C19" s="258"/>
      <c r="D19" s="138">
        <v>4</v>
      </c>
      <c r="E19" s="139">
        <f>'Test Cycles'!K34</f>
        <v>23.908629423671169</v>
      </c>
      <c r="F19" s="138"/>
      <c r="G19" s="140"/>
      <c r="I19" s="259"/>
      <c r="J19" s="141">
        <v>0</v>
      </c>
      <c r="K19" s="146">
        <f>'Test Cycles'!K60</f>
        <v>3.7136184755702262</v>
      </c>
      <c r="L19" s="141"/>
      <c r="M19" s="143"/>
    </row>
    <row r="20" spans="1:13" s="2" customFormat="1" ht="27.75" customHeight="1" thickBot="1">
      <c r="A20" s="260"/>
      <c r="C20" s="258"/>
      <c r="D20" s="138">
        <v>3</v>
      </c>
      <c r="E20" s="139">
        <f>'Test Cycles'!K35</f>
        <v>19.965120280565646</v>
      </c>
      <c r="F20" s="138"/>
      <c r="G20" s="140"/>
      <c r="I20" s="257" t="s">
        <v>98</v>
      </c>
      <c r="J20" s="136">
        <v>0</v>
      </c>
      <c r="K20" s="145">
        <f>'Test Cycles'!K61</f>
        <v>3.7136184755702262</v>
      </c>
      <c r="L20" s="136"/>
      <c r="M20" s="137"/>
    </row>
    <row r="21" spans="1:13" s="2" customFormat="1" ht="27.75" customHeight="1">
      <c r="A21" s="261" t="s">
        <v>99</v>
      </c>
      <c r="C21" s="258"/>
      <c r="D21" s="138">
        <v>2</v>
      </c>
      <c r="E21" s="139">
        <f>'Test Cycles'!K36</f>
        <v>16.02161113746012</v>
      </c>
      <c r="F21" s="138"/>
      <c r="G21" s="140"/>
      <c r="I21" s="258"/>
      <c r="J21" s="138">
        <v>1</v>
      </c>
      <c r="K21" s="139">
        <f>'Test Cycles'!K62</f>
        <v>16.02161113746012</v>
      </c>
      <c r="L21" s="138"/>
      <c r="M21" s="140"/>
    </row>
    <row r="22" spans="1:13" s="2" customFormat="1" ht="27.75" customHeight="1">
      <c r="A22" s="262"/>
      <c r="C22" s="258"/>
      <c r="D22" s="138">
        <v>1</v>
      </c>
      <c r="E22" s="139">
        <f>'Test Cycles'!K37</f>
        <v>8.0108055687300599</v>
      </c>
      <c r="F22" s="138"/>
      <c r="G22" s="140"/>
      <c r="I22" s="258"/>
      <c r="J22" s="138">
        <v>2</v>
      </c>
      <c r="K22" s="139">
        <f>'Test Cycles'!K63</f>
        <v>24.343148048023604</v>
      </c>
      <c r="L22" s="138"/>
      <c r="M22" s="140"/>
    </row>
    <row r="23" spans="1:13" s="2" customFormat="1" ht="27.75" customHeight="1" thickBot="1">
      <c r="A23" s="262"/>
      <c r="C23" s="259"/>
      <c r="D23" s="141">
        <v>0</v>
      </c>
      <c r="E23" s="146">
        <f>'Test Cycles'!K38</f>
        <v>3.7136184755702262</v>
      </c>
      <c r="F23" s="141"/>
      <c r="G23" s="143"/>
      <c r="I23" s="258"/>
      <c r="J23" s="138">
        <v>3</v>
      </c>
      <c r="K23" s="139">
        <f>'Test Cycles'!K64</f>
        <v>32.664684958587095</v>
      </c>
      <c r="L23" s="138"/>
      <c r="M23" s="140"/>
    </row>
    <row r="24" spans="1:13" s="2" customFormat="1" ht="27.75" customHeight="1">
      <c r="A24" s="262"/>
      <c r="C24" s="252" t="s">
        <v>93</v>
      </c>
      <c r="D24" s="136">
        <v>0</v>
      </c>
      <c r="E24" s="145">
        <f>'Test Cycles'!K39</f>
        <v>3.7136184755702262</v>
      </c>
      <c r="F24" s="136"/>
      <c r="G24" s="137"/>
      <c r="I24" s="258"/>
      <c r="J24" s="138">
        <v>4</v>
      </c>
      <c r="K24" s="139">
        <f>'Test Cycles'!K65</f>
        <v>40.986221869150569</v>
      </c>
      <c r="L24" s="138"/>
      <c r="M24" s="140"/>
    </row>
    <row r="25" spans="1:13" s="2" customFormat="1" ht="27.75" customHeight="1">
      <c r="A25" s="262"/>
      <c r="C25" s="253"/>
      <c r="D25" s="138">
        <v>1</v>
      </c>
      <c r="E25" s="139">
        <f>'Test Cycles'!K40</f>
        <v>16.02161113746012</v>
      </c>
      <c r="F25" s="138"/>
      <c r="G25" s="140"/>
      <c r="I25" s="258"/>
      <c r="J25" s="138">
        <v>5</v>
      </c>
      <c r="K25" s="139">
        <f>'Test Cycles'!K66</f>
        <v>49.307758779714064</v>
      </c>
      <c r="L25" s="138"/>
      <c r="M25" s="140"/>
    </row>
    <row r="26" spans="1:13" s="2" customFormat="1" ht="27.75" customHeight="1">
      <c r="A26" s="262"/>
      <c r="C26" s="253"/>
      <c r="D26" s="138">
        <v>2</v>
      </c>
      <c r="E26" s="139">
        <f>'Test Cycles'!K41</f>
        <v>21.300254542020653</v>
      </c>
      <c r="F26" s="138"/>
      <c r="G26" s="140"/>
      <c r="I26" s="258"/>
      <c r="J26" s="138">
        <v>6</v>
      </c>
      <c r="K26" s="139">
        <f>'Test Cycles'!K67</f>
        <v>57.629295690277537</v>
      </c>
      <c r="L26" s="138"/>
      <c r="M26" s="140"/>
    </row>
    <row r="27" spans="1:13" s="2" customFormat="1" ht="27.75" customHeight="1">
      <c r="A27" s="262"/>
      <c r="C27" s="253"/>
      <c r="D27" s="138">
        <v>3</v>
      </c>
      <c r="E27" s="139">
        <f>'Test Cycles'!K42</f>
        <v>26.578897946581186</v>
      </c>
      <c r="F27" s="138"/>
      <c r="G27" s="140"/>
      <c r="I27" s="258"/>
      <c r="J27" s="138">
        <v>7</v>
      </c>
      <c r="K27" s="139">
        <f>'Test Cycles'!K68</f>
        <v>65.950832600841025</v>
      </c>
      <c r="L27" s="138"/>
      <c r="M27" s="140"/>
    </row>
    <row r="28" spans="1:13" s="2" customFormat="1" ht="27.75" customHeight="1" thickBot="1">
      <c r="A28" s="263"/>
      <c r="C28" s="254"/>
      <c r="D28" s="141">
        <v>4</v>
      </c>
      <c r="E28" s="142">
        <f>'Test Cycles'!K43</f>
        <v>31.857541351141723</v>
      </c>
      <c r="F28" s="141"/>
      <c r="G28" s="143"/>
      <c r="I28" s="259"/>
      <c r="J28" s="141">
        <v>8</v>
      </c>
      <c r="K28" s="142">
        <f>'Test Cycles'!K69</f>
        <v>74.27236951140452</v>
      </c>
      <c r="L28" s="141"/>
      <c r="M28" s="143"/>
    </row>
    <row r="29" spans="1:13" s="2" customFormat="1" ht="27.75" customHeight="1">
      <c r="C29" s="144"/>
      <c r="D29"/>
      <c r="E29"/>
      <c r="F29"/>
      <c r="G29"/>
      <c r="I29" s="144"/>
      <c r="J29"/>
      <c r="K29"/>
      <c r="L29"/>
      <c r="M29"/>
    </row>
    <row r="30" spans="1:13" s="2" customFormat="1" ht="27.75" customHeight="1">
      <c r="C30"/>
      <c r="D30"/>
      <c r="E30"/>
      <c r="F30"/>
      <c r="G30"/>
      <c r="I30"/>
      <c r="J30"/>
      <c r="K30"/>
      <c r="L30"/>
      <c r="M30"/>
    </row>
    <row r="31" spans="1:13" s="2" customFormat="1" ht="27.75" customHeight="1">
      <c r="C31"/>
      <c r="D31"/>
      <c r="E31"/>
      <c r="F31"/>
      <c r="G31"/>
      <c r="I31"/>
      <c r="J31"/>
      <c r="K31"/>
      <c r="L31"/>
      <c r="M31"/>
    </row>
    <row r="32" spans="1:13" s="2" customFormat="1" ht="27.75" customHeight="1">
      <c r="C32"/>
      <c r="D32"/>
      <c r="E32"/>
      <c r="F32"/>
      <c r="G32"/>
      <c r="I32"/>
      <c r="J32"/>
      <c r="K32"/>
      <c r="L32"/>
      <c r="M32"/>
    </row>
    <row r="33" spans="3:13" s="2" customFormat="1" ht="27.75" customHeight="1">
      <c r="C33"/>
      <c r="D33"/>
      <c r="E33"/>
      <c r="F33"/>
      <c r="G33"/>
      <c r="I33"/>
      <c r="J33"/>
      <c r="K33"/>
      <c r="L33"/>
      <c r="M33"/>
    </row>
    <row r="34" spans="3:13" s="2" customFormat="1" ht="27.75" customHeight="1">
      <c r="C34"/>
      <c r="D34"/>
      <c r="E34"/>
      <c r="F34"/>
      <c r="G34"/>
      <c r="I34"/>
      <c r="J34"/>
      <c r="K34"/>
      <c r="L34"/>
      <c r="M34"/>
    </row>
    <row r="35" spans="3:13" s="2" customFormat="1" ht="27.75" customHeight="1">
      <c r="C35"/>
      <c r="D35"/>
      <c r="E35"/>
      <c r="F35"/>
      <c r="G35"/>
      <c r="I35"/>
      <c r="J35"/>
      <c r="K35"/>
      <c r="L35"/>
      <c r="M35"/>
    </row>
    <row r="36" spans="3:13" s="2" customFormat="1" ht="27.75" customHeight="1">
      <c r="C36"/>
      <c r="D36"/>
      <c r="E36"/>
      <c r="F36"/>
      <c r="G36"/>
      <c r="I36"/>
      <c r="J36"/>
      <c r="K36"/>
      <c r="L36"/>
      <c r="M36"/>
    </row>
    <row r="37" spans="3:13" s="2" customFormat="1" ht="27.75" customHeight="1">
      <c r="C37"/>
      <c r="D37"/>
      <c r="E37"/>
      <c r="F37"/>
      <c r="G37"/>
      <c r="I37"/>
      <c r="J37"/>
      <c r="K37"/>
      <c r="L37"/>
      <c r="M37"/>
    </row>
    <row r="38" spans="3:13" s="2" customFormat="1" ht="27.75" customHeight="1">
      <c r="C38"/>
      <c r="D38"/>
      <c r="E38"/>
      <c r="F38"/>
      <c r="G38"/>
      <c r="I38"/>
      <c r="J38"/>
      <c r="K38"/>
      <c r="L38"/>
      <c r="M38"/>
    </row>
    <row r="39" spans="3:13" s="2" customFormat="1" ht="27.75" customHeight="1">
      <c r="C39"/>
      <c r="D39"/>
      <c r="E39"/>
      <c r="F39"/>
      <c r="G39"/>
      <c r="I39"/>
      <c r="J39"/>
      <c r="K39"/>
      <c r="L39"/>
      <c r="M39"/>
    </row>
    <row r="40" spans="3:13" s="2" customFormat="1" ht="27.75" customHeight="1">
      <c r="C40"/>
      <c r="D40"/>
      <c r="E40"/>
      <c r="F40"/>
      <c r="G40"/>
      <c r="I40"/>
      <c r="J40"/>
      <c r="K40"/>
      <c r="L40"/>
      <c r="M40"/>
    </row>
    <row r="41" spans="3:13" s="2" customFormat="1" ht="27.75" customHeight="1">
      <c r="C41"/>
      <c r="D41"/>
      <c r="E41"/>
      <c r="F41"/>
      <c r="G41"/>
      <c r="I41"/>
      <c r="J41"/>
      <c r="K41"/>
      <c r="L41"/>
      <c r="M41"/>
    </row>
    <row r="42" spans="3:13" s="2" customFormat="1" ht="27.75" customHeight="1">
      <c r="C42"/>
      <c r="D42"/>
      <c r="E42"/>
      <c r="F42"/>
      <c r="G42"/>
      <c r="I42"/>
      <c r="J42"/>
      <c r="K42"/>
      <c r="L42"/>
      <c r="M42"/>
    </row>
    <row r="43" spans="3:13" s="2" customFormat="1" ht="27.75" customHeight="1">
      <c r="C43"/>
      <c r="D43"/>
      <c r="E43"/>
      <c r="F43"/>
      <c r="G43"/>
      <c r="I43"/>
      <c r="J43"/>
      <c r="K43"/>
      <c r="L43"/>
      <c r="M43"/>
    </row>
    <row r="44" spans="3:13" s="2" customFormat="1" ht="27.75" customHeight="1">
      <c r="C44"/>
      <c r="D44"/>
      <c r="E44"/>
      <c r="F44"/>
      <c r="G44"/>
      <c r="I44"/>
      <c r="J44"/>
      <c r="K44"/>
      <c r="L44"/>
      <c r="M44"/>
    </row>
    <row r="45" spans="3:13" s="2" customFormat="1" ht="27.75" customHeight="1">
      <c r="C45"/>
      <c r="D45"/>
      <c r="E45"/>
      <c r="F45"/>
      <c r="G45"/>
      <c r="I45"/>
      <c r="J45"/>
      <c r="K45"/>
      <c r="L45"/>
      <c r="M45"/>
    </row>
    <row r="46" spans="3:13" s="2" customFormat="1" ht="27.75" customHeight="1">
      <c r="C46"/>
      <c r="D46"/>
      <c r="E46"/>
      <c r="F46"/>
      <c r="G46"/>
      <c r="I46"/>
      <c r="J46"/>
      <c r="K46"/>
      <c r="L46"/>
      <c r="M46"/>
    </row>
    <row r="47" spans="3:13" s="2" customFormat="1" ht="27.75" customHeight="1">
      <c r="C47"/>
      <c r="D47"/>
      <c r="E47"/>
      <c r="F47"/>
      <c r="G47"/>
      <c r="I47"/>
      <c r="J47"/>
      <c r="K47"/>
      <c r="L47"/>
      <c r="M47"/>
    </row>
    <row r="48" spans="3:13" s="2" customFormat="1" ht="27.75" customHeight="1">
      <c r="C48"/>
      <c r="D48"/>
      <c r="E48"/>
      <c r="F48"/>
      <c r="G48"/>
      <c r="I48"/>
      <c r="J48"/>
      <c r="K48"/>
      <c r="L48"/>
      <c r="M48"/>
    </row>
    <row r="49" spans="3:13" s="2" customFormat="1" ht="27.75" customHeight="1">
      <c r="C49"/>
      <c r="D49"/>
      <c r="E49"/>
      <c r="F49"/>
      <c r="G49"/>
      <c r="I49"/>
      <c r="J49"/>
      <c r="K49"/>
      <c r="L49"/>
      <c r="M49"/>
    </row>
    <row r="50" spans="3:13" s="2" customFormat="1" ht="27.75" customHeight="1">
      <c r="C50"/>
      <c r="D50"/>
      <c r="E50"/>
      <c r="F50"/>
      <c r="G50"/>
      <c r="I50"/>
      <c r="J50"/>
      <c r="K50"/>
      <c r="L50"/>
      <c r="M50"/>
    </row>
    <row r="51" spans="3:13" s="2" customFormat="1" ht="27.75" customHeight="1">
      <c r="C51"/>
      <c r="D51"/>
      <c r="E51"/>
      <c r="F51"/>
      <c r="G51"/>
      <c r="I51"/>
      <c r="J51"/>
      <c r="K51"/>
      <c r="L51"/>
      <c r="M51"/>
    </row>
    <row r="52" spans="3:13" s="2" customFormat="1" ht="27.75" customHeight="1">
      <c r="C52"/>
      <c r="D52"/>
      <c r="E52"/>
      <c r="F52"/>
      <c r="G52"/>
      <c r="I52"/>
      <c r="J52"/>
      <c r="K52"/>
      <c r="L52"/>
      <c r="M52"/>
    </row>
    <row r="53" spans="3:13" s="2" customFormat="1" ht="27.75" customHeight="1">
      <c r="C53"/>
      <c r="D53"/>
      <c r="E53"/>
      <c r="F53"/>
      <c r="G53"/>
      <c r="I53"/>
      <c r="J53"/>
      <c r="K53"/>
      <c r="L53"/>
      <c r="M53"/>
    </row>
    <row r="54" spans="3:13" s="2" customFormat="1" ht="27.75" customHeight="1">
      <c r="C54"/>
      <c r="D54"/>
      <c r="E54"/>
      <c r="F54"/>
      <c r="G54"/>
      <c r="I54"/>
      <c r="J54"/>
      <c r="K54"/>
      <c r="L54"/>
      <c r="M54"/>
    </row>
  </sheetData>
  <mergeCells count="11">
    <mergeCell ref="C24:C28"/>
    <mergeCell ref="A1:A5"/>
    <mergeCell ref="C3:C12"/>
    <mergeCell ref="I3:I8"/>
    <mergeCell ref="A6:A10"/>
    <mergeCell ref="I9:I19"/>
    <mergeCell ref="A11:A15"/>
    <mergeCell ref="C13:C23"/>
    <mergeCell ref="A16:A20"/>
    <mergeCell ref="I20:I28"/>
    <mergeCell ref="A21:A28"/>
  </mergeCells>
  <printOptions horizontalCentered="1" verticalCentered="1"/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8769-70DD-48EB-82F3-101D3B99966D}">
  <dimension ref="A1:M1889"/>
  <sheetViews>
    <sheetView workbookViewId="0">
      <pane ySplit="1" topLeftCell="A42" activePane="bottomLeft" state="frozen"/>
      <selection pane="bottomLeft" activeCell="A629" sqref="A629"/>
    </sheetView>
  </sheetViews>
  <sheetFormatPr defaultColWidth="22.7109375" defaultRowHeight="14.45"/>
  <cols>
    <col min="1" max="2" width="22.7109375" style="2"/>
    <col min="3" max="5" width="22.7109375" style="3"/>
    <col min="6" max="7" width="22.7109375" style="2"/>
    <col min="8" max="8" width="22.7109375" style="27"/>
    <col min="9" max="9" width="22.7109375" style="35"/>
    <col min="10" max="10" width="22.7109375" style="10"/>
    <col min="11" max="16384" width="22.7109375" style="2"/>
  </cols>
  <sheetData>
    <row r="1" spans="1:13">
      <c r="A1" s="2" t="s">
        <v>100</v>
      </c>
      <c r="B1" s="2" t="s">
        <v>101</v>
      </c>
      <c r="C1" s="3" t="s">
        <v>102</v>
      </c>
      <c r="D1" s="3" t="s">
        <v>103</v>
      </c>
      <c r="E1" s="3" t="s">
        <v>104</v>
      </c>
      <c r="F1" s="2" t="s">
        <v>105</v>
      </c>
      <c r="G1" s="2" t="s">
        <v>106</v>
      </c>
      <c r="H1" s="27" t="s">
        <v>107</v>
      </c>
      <c r="I1" s="35" t="s">
        <v>108</v>
      </c>
      <c r="J1" s="10" t="s">
        <v>109</v>
      </c>
      <c r="K1" s="2" t="s">
        <v>110</v>
      </c>
      <c r="L1" s="2" t="s">
        <v>111</v>
      </c>
      <c r="M1" s="2" t="s">
        <v>112</v>
      </c>
    </row>
    <row r="2" spans="1:13">
      <c r="A2" s="2" t="s">
        <v>113</v>
      </c>
      <c r="B2" s="4">
        <f>TIMEVALUE(MID(A2,9,9))</f>
        <v>0.45710648148148147</v>
      </c>
      <c r="C2" s="3">
        <f>B2-$B$2</f>
        <v>0</v>
      </c>
      <c r="F2" s="2">
        <v>0</v>
      </c>
      <c r="G2" s="2">
        <v>0</v>
      </c>
      <c r="H2" s="27">
        <f>(F2+G2)/2</f>
        <v>0</v>
      </c>
      <c r="I2" s="31" t="e">
        <f>(G2-F2)/F2</f>
        <v>#DIV/0!</v>
      </c>
      <c r="J2" s="11"/>
      <c r="K2" s="5"/>
      <c r="L2" s="2" t="s">
        <v>114</v>
      </c>
      <c r="M2" s="2" t="s">
        <v>114</v>
      </c>
    </row>
    <row r="3" spans="1:13">
      <c r="A3" s="2" t="s">
        <v>115</v>
      </c>
      <c r="B3" s="4">
        <f t="shared" ref="B3:B66" si="0">TIMEVALUE(MID(A3,9,9))</f>
        <v>0.45711805555555557</v>
      </c>
      <c r="C3" s="3">
        <f t="shared" ref="C3:C66" si="1">B3-$B$2</f>
        <v>1.1574074074094387E-5</v>
      </c>
      <c r="F3" s="2">
        <v>0</v>
      </c>
      <c r="G3" s="2">
        <v>0</v>
      </c>
      <c r="H3" s="27">
        <f t="shared" ref="H3:H66" si="2">(F3+G3)/2</f>
        <v>0</v>
      </c>
      <c r="I3" s="31" t="e">
        <f t="shared" ref="I3:I66" si="3">(G3-F3)/F3</f>
        <v>#DIV/0!</v>
      </c>
      <c r="J3" s="11"/>
      <c r="K3" s="5"/>
      <c r="L3" s="2" t="s">
        <v>114</v>
      </c>
      <c r="M3" s="2" t="s">
        <v>114</v>
      </c>
    </row>
    <row r="4" spans="1:13">
      <c r="A4" s="2" t="s">
        <v>116</v>
      </c>
      <c r="B4" s="4">
        <f t="shared" si="0"/>
        <v>0.45712962962962961</v>
      </c>
      <c r="C4" s="3">
        <f t="shared" si="1"/>
        <v>2.3148148148133263E-5</v>
      </c>
      <c r="F4" s="2">
        <v>0</v>
      </c>
      <c r="G4" s="2">
        <v>0</v>
      </c>
      <c r="H4" s="27">
        <f t="shared" si="2"/>
        <v>0</v>
      </c>
      <c r="I4" s="31" t="e">
        <f t="shared" si="3"/>
        <v>#DIV/0!</v>
      </c>
      <c r="J4" s="11"/>
      <c r="K4" s="5"/>
      <c r="L4" s="2" t="s">
        <v>114</v>
      </c>
      <c r="M4" s="2" t="s">
        <v>114</v>
      </c>
    </row>
    <row r="5" spans="1:13">
      <c r="A5" s="2" t="s">
        <v>117</v>
      </c>
      <c r="B5" s="4">
        <f t="shared" si="0"/>
        <v>0.4571412037037037</v>
      </c>
      <c r="C5" s="3">
        <f t="shared" si="1"/>
        <v>3.472222222222765E-5</v>
      </c>
      <c r="F5" s="2">
        <v>0</v>
      </c>
      <c r="G5" s="2">
        <v>0</v>
      </c>
      <c r="H5" s="27">
        <f t="shared" si="2"/>
        <v>0</v>
      </c>
      <c r="I5" s="31" t="e">
        <f t="shared" si="3"/>
        <v>#DIV/0!</v>
      </c>
      <c r="J5" s="11"/>
      <c r="K5" s="5"/>
      <c r="L5" s="2" t="s">
        <v>114</v>
      </c>
      <c r="M5" s="2" t="s">
        <v>114</v>
      </c>
    </row>
    <row r="6" spans="1:13">
      <c r="A6" s="2" t="s">
        <v>118</v>
      </c>
      <c r="B6" s="4">
        <f t="shared" si="0"/>
        <v>0.4571527777777778</v>
      </c>
      <c r="C6" s="3">
        <f t="shared" si="1"/>
        <v>4.6296296296322037E-5</v>
      </c>
      <c r="F6" s="2">
        <v>0</v>
      </c>
      <c r="G6" s="2">
        <v>0</v>
      </c>
      <c r="H6" s="27">
        <f t="shared" si="2"/>
        <v>0</v>
      </c>
      <c r="I6" s="31" t="e">
        <f t="shared" si="3"/>
        <v>#DIV/0!</v>
      </c>
      <c r="J6" s="11"/>
      <c r="K6" s="5"/>
      <c r="L6" s="2" t="s">
        <v>114</v>
      </c>
      <c r="M6" s="2" t="s">
        <v>114</v>
      </c>
    </row>
    <row r="7" spans="1:13">
      <c r="A7" s="2" t="s">
        <v>119</v>
      </c>
      <c r="B7" s="4">
        <f t="shared" si="0"/>
        <v>0.45716435185185184</v>
      </c>
      <c r="C7" s="3">
        <f t="shared" si="1"/>
        <v>5.7870370370360913E-5</v>
      </c>
      <c r="F7" s="2">
        <v>0</v>
      </c>
      <c r="G7" s="2">
        <v>0</v>
      </c>
      <c r="H7" s="27">
        <f t="shared" si="2"/>
        <v>0</v>
      </c>
      <c r="I7" s="31" t="e">
        <f t="shared" si="3"/>
        <v>#DIV/0!</v>
      </c>
      <c r="J7" s="11"/>
      <c r="K7" s="5"/>
      <c r="L7" s="2" t="s">
        <v>114</v>
      </c>
      <c r="M7" s="2" t="s">
        <v>114</v>
      </c>
    </row>
    <row r="8" spans="1:13">
      <c r="A8" s="2" t="s">
        <v>120</v>
      </c>
      <c r="B8" s="4">
        <f t="shared" si="0"/>
        <v>0.45717592592592593</v>
      </c>
      <c r="C8" s="3">
        <f t="shared" si="1"/>
        <v>6.94444444444553E-5</v>
      </c>
      <c r="F8" s="2">
        <v>0</v>
      </c>
      <c r="G8" s="2">
        <v>0</v>
      </c>
      <c r="H8" s="27">
        <f t="shared" si="2"/>
        <v>0</v>
      </c>
      <c r="I8" s="31" t="e">
        <f t="shared" si="3"/>
        <v>#DIV/0!</v>
      </c>
      <c r="J8" s="11"/>
      <c r="K8" s="5"/>
      <c r="L8" s="2" t="s">
        <v>114</v>
      </c>
      <c r="M8" s="2" t="s">
        <v>114</v>
      </c>
    </row>
    <row r="9" spans="1:13">
      <c r="A9" s="2" t="s">
        <v>121</v>
      </c>
      <c r="B9" s="4">
        <f t="shared" si="0"/>
        <v>0.45718750000000002</v>
      </c>
      <c r="C9" s="3">
        <f t="shared" si="1"/>
        <v>8.1018518518549687E-5</v>
      </c>
      <c r="F9" s="2">
        <v>0</v>
      </c>
      <c r="G9" s="2">
        <v>0</v>
      </c>
      <c r="H9" s="27">
        <f t="shared" si="2"/>
        <v>0</v>
      </c>
      <c r="I9" s="31" t="e">
        <f t="shared" si="3"/>
        <v>#DIV/0!</v>
      </c>
      <c r="J9" s="11"/>
      <c r="K9" s="5"/>
      <c r="L9" s="2" t="s">
        <v>114</v>
      </c>
      <c r="M9" s="2" t="s">
        <v>114</v>
      </c>
    </row>
    <row r="10" spans="1:13">
      <c r="A10" s="2" t="s">
        <v>122</v>
      </c>
      <c r="B10" s="4">
        <f t="shared" si="0"/>
        <v>0.45719907407407406</v>
      </c>
      <c r="C10" s="3">
        <f t="shared" si="1"/>
        <v>9.2592592592588563E-5</v>
      </c>
      <c r="F10" s="2">
        <v>0</v>
      </c>
      <c r="G10" s="2">
        <v>0</v>
      </c>
      <c r="H10" s="27">
        <f t="shared" si="2"/>
        <v>0</v>
      </c>
      <c r="I10" s="31" t="e">
        <f t="shared" si="3"/>
        <v>#DIV/0!</v>
      </c>
      <c r="J10" s="11"/>
      <c r="K10" s="5"/>
      <c r="L10" s="2" t="s">
        <v>114</v>
      </c>
      <c r="M10" s="2" t="s">
        <v>114</v>
      </c>
    </row>
    <row r="11" spans="1:13">
      <c r="A11" s="2" t="s">
        <v>123</v>
      </c>
      <c r="B11" s="4">
        <f t="shared" si="0"/>
        <v>0.45721064814814816</v>
      </c>
      <c r="C11" s="3">
        <f t="shared" si="1"/>
        <v>1.0416666666668295E-4</v>
      </c>
      <c r="F11" s="2">
        <v>0</v>
      </c>
      <c r="G11" s="2">
        <v>0</v>
      </c>
      <c r="H11" s="27">
        <f t="shared" si="2"/>
        <v>0</v>
      </c>
      <c r="I11" s="31" t="e">
        <f t="shared" si="3"/>
        <v>#DIV/0!</v>
      </c>
      <c r="J11" s="11"/>
      <c r="K11" s="5"/>
      <c r="L11" s="2" t="s">
        <v>114</v>
      </c>
      <c r="M11" s="2" t="s">
        <v>114</v>
      </c>
    </row>
    <row r="12" spans="1:13">
      <c r="A12" s="2" t="s">
        <v>124</v>
      </c>
      <c r="B12" s="4">
        <f t="shared" si="0"/>
        <v>0.4572222222222222</v>
      </c>
      <c r="C12" s="3">
        <f t="shared" si="1"/>
        <v>1.1574074074072183E-4</v>
      </c>
      <c r="F12" s="2">
        <v>0</v>
      </c>
      <c r="G12" s="2">
        <v>0</v>
      </c>
      <c r="H12" s="27">
        <f t="shared" si="2"/>
        <v>0</v>
      </c>
      <c r="I12" s="31" t="e">
        <f t="shared" si="3"/>
        <v>#DIV/0!</v>
      </c>
      <c r="J12" s="11"/>
      <c r="K12" s="5"/>
      <c r="L12" s="2" t="s">
        <v>114</v>
      </c>
      <c r="M12" s="2" t="s">
        <v>114</v>
      </c>
    </row>
    <row r="13" spans="1:13">
      <c r="A13" s="2" t="s">
        <v>125</v>
      </c>
      <c r="B13" s="4">
        <f t="shared" si="0"/>
        <v>0.45723379629629629</v>
      </c>
      <c r="C13" s="3">
        <f t="shared" si="1"/>
        <v>1.2731481481481621E-4</v>
      </c>
      <c r="F13" s="2">
        <v>6</v>
      </c>
      <c r="G13" s="2">
        <v>0</v>
      </c>
      <c r="H13" s="27">
        <f t="shared" si="2"/>
        <v>3</v>
      </c>
      <c r="I13" s="31">
        <f t="shared" si="3"/>
        <v>-1</v>
      </c>
      <c r="J13" s="11"/>
      <c r="K13" s="5"/>
      <c r="L13" s="2" t="s">
        <v>114</v>
      </c>
      <c r="M13" s="2" t="s">
        <v>114</v>
      </c>
    </row>
    <row r="14" spans="1:13">
      <c r="A14" s="2" t="s">
        <v>126</v>
      </c>
      <c r="B14" s="4">
        <f t="shared" si="0"/>
        <v>0.45724537037037039</v>
      </c>
      <c r="C14" s="3">
        <f t="shared" si="1"/>
        <v>1.388888888889106E-4</v>
      </c>
      <c r="F14" s="2">
        <v>124</v>
      </c>
      <c r="G14" s="2">
        <v>0</v>
      </c>
      <c r="H14" s="27">
        <f t="shared" si="2"/>
        <v>62</v>
      </c>
      <c r="I14" s="31">
        <f t="shared" si="3"/>
        <v>-1</v>
      </c>
      <c r="J14" s="11"/>
      <c r="K14" s="5"/>
      <c r="L14" s="2" t="s">
        <v>114</v>
      </c>
      <c r="M14" s="2" t="s">
        <v>114</v>
      </c>
    </row>
    <row r="15" spans="1:13">
      <c r="A15" s="2" t="s">
        <v>127</v>
      </c>
      <c r="B15" s="4">
        <f t="shared" si="0"/>
        <v>0.45725694444444442</v>
      </c>
      <c r="C15" s="3">
        <f t="shared" si="1"/>
        <v>1.5046296296294948E-4</v>
      </c>
      <c r="D15" s="3">
        <f>C15-$C$15</f>
        <v>0</v>
      </c>
      <c r="F15" s="2">
        <v>69</v>
      </c>
      <c r="G15" s="2">
        <v>0</v>
      </c>
      <c r="H15" s="27">
        <f t="shared" si="2"/>
        <v>34.5</v>
      </c>
      <c r="I15" s="36">
        <f t="shared" si="3"/>
        <v>-1</v>
      </c>
      <c r="J15" s="13"/>
      <c r="K15" s="15"/>
      <c r="L15" s="2" t="s">
        <v>114</v>
      </c>
      <c r="M15" s="2" t="s">
        <v>114</v>
      </c>
    </row>
    <row r="16" spans="1:13" s="6" customFormat="1">
      <c r="A16" s="6" t="s">
        <v>128</v>
      </c>
      <c r="B16" s="7">
        <f t="shared" si="0"/>
        <v>0.45726851851851852</v>
      </c>
      <c r="C16" s="8">
        <f t="shared" si="1"/>
        <v>1.6203703703704386E-4</v>
      </c>
      <c r="D16" s="8">
        <f t="shared" ref="D16:D79" si="4">C16-$C$15</f>
        <v>1.1574074074094387E-5</v>
      </c>
      <c r="E16" s="8"/>
      <c r="F16" s="6">
        <v>0</v>
      </c>
      <c r="G16" s="6">
        <v>0</v>
      </c>
      <c r="H16" s="28">
        <f t="shared" si="2"/>
        <v>0</v>
      </c>
      <c r="I16" s="32" t="e">
        <f t="shared" si="3"/>
        <v>#DIV/0!</v>
      </c>
      <c r="J16" s="14">
        <v>1</v>
      </c>
      <c r="K16" s="9" t="s">
        <v>129</v>
      </c>
      <c r="L16" s="6" t="s">
        <v>114</v>
      </c>
      <c r="M16" s="6" t="s">
        <v>114</v>
      </c>
    </row>
    <row r="17" spans="1:13">
      <c r="A17" s="2" t="s">
        <v>130</v>
      </c>
      <c r="B17" s="4">
        <f t="shared" si="0"/>
        <v>0.45728009259259261</v>
      </c>
      <c r="C17" s="3">
        <f t="shared" si="1"/>
        <v>1.7361111111113825E-4</v>
      </c>
      <c r="D17" s="3">
        <f t="shared" si="4"/>
        <v>2.3148148148188774E-5</v>
      </c>
      <c r="F17" s="2">
        <v>0</v>
      </c>
      <c r="G17" s="2">
        <v>0</v>
      </c>
      <c r="H17" s="27">
        <f t="shared" si="2"/>
        <v>0</v>
      </c>
      <c r="I17" s="31" t="e">
        <f t="shared" si="3"/>
        <v>#DIV/0!</v>
      </c>
      <c r="J17" s="11"/>
      <c r="K17" s="5"/>
      <c r="L17" s="2" t="s">
        <v>114</v>
      </c>
      <c r="M17" s="2" t="s">
        <v>114</v>
      </c>
    </row>
    <row r="18" spans="1:13">
      <c r="A18" s="2" t="s">
        <v>131</v>
      </c>
      <c r="B18" s="4">
        <f t="shared" si="0"/>
        <v>0.45729166666666665</v>
      </c>
      <c r="C18" s="3">
        <f t="shared" si="1"/>
        <v>1.8518518518517713E-4</v>
      </c>
      <c r="D18" s="3">
        <f t="shared" si="4"/>
        <v>3.472222222222765E-5</v>
      </c>
      <c r="F18" s="2">
        <v>0</v>
      </c>
      <c r="G18" s="2">
        <v>0</v>
      </c>
      <c r="H18" s="27">
        <f t="shared" si="2"/>
        <v>0</v>
      </c>
      <c r="I18" s="31" t="e">
        <f t="shared" si="3"/>
        <v>#DIV/0!</v>
      </c>
      <c r="J18" s="11"/>
      <c r="K18" s="5"/>
      <c r="L18" s="2" t="s">
        <v>114</v>
      </c>
      <c r="M18" s="2" t="s">
        <v>114</v>
      </c>
    </row>
    <row r="19" spans="1:13">
      <c r="A19" s="2" t="s">
        <v>132</v>
      </c>
      <c r="B19" s="4">
        <f t="shared" si="0"/>
        <v>0.45730324074074075</v>
      </c>
      <c r="C19" s="3">
        <f t="shared" si="1"/>
        <v>1.9675925925927151E-4</v>
      </c>
      <c r="D19" s="3">
        <f t="shared" si="4"/>
        <v>4.6296296296322037E-5</v>
      </c>
      <c r="F19" s="2">
        <v>0</v>
      </c>
      <c r="G19" s="2">
        <v>0</v>
      </c>
      <c r="H19" s="27">
        <f t="shared" si="2"/>
        <v>0</v>
      </c>
      <c r="I19" s="31" t="e">
        <f t="shared" si="3"/>
        <v>#DIV/0!</v>
      </c>
      <c r="J19" s="11"/>
      <c r="K19" s="5"/>
      <c r="L19" s="2" t="s">
        <v>114</v>
      </c>
      <c r="M19" s="2" t="s">
        <v>114</v>
      </c>
    </row>
    <row r="20" spans="1:13">
      <c r="A20" s="2" t="s">
        <v>133</v>
      </c>
      <c r="B20" s="4">
        <f t="shared" si="0"/>
        <v>0.45731481481481484</v>
      </c>
      <c r="C20" s="3">
        <f t="shared" si="1"/>
        <v>2.083333333333659E-4</v>
      </c>
      <c r="D20" s="3">
        <f t="shared" si="4"/>
        <v>5.7870370370416424E-5</v>
      </c>
      <c r="F20" s="2">
        <v>0</v>
      </c>
      <c r="G20" s="2">
        <v>1</v>
      </c>
      <c r="H20" s="27">
        <f t="shared" si="2"/>
        <v>0.5</v>
      </c>
      <c r="I20" s="31" t="e">
        <f t="shared" si="3"/>
        <v>#DIV/0!</v>
      </c>
      <c r="J20" s="11"/>
      <c r="K20" s="5"/>
      <c r="L20" s="2" t="s">
        <v>114</v>
      </c>
      <c r="M20" s="2" t="s">
        <v>114</v>
      </c>
    </row>
    <row r="21" spans="1:13">
      <c r="A21" s="2" t="s">
        <v>134</v>
      </c>
      <c r="B21" s="4">
        <f t="shared" si="0"/>
        <v>0.45732638888888888</v>
      </c>
      <c r="C21" s="3">
        <f t="shared" si="1"/>
        <v>2.1990740740740478E-4</v>
      </c>
      <c r="D21" s="3">
        <f t="shared" si="4"/>
        <v>6.94444444444553E-5</v>
      </c>
      <c r="F21" s="2">
        <v>0</v>
      </c>
      <c r="G21" s="2">
        <v>1</v>
      </c>
      <c r="H21" s="27">
        <f t="shared" si="2"/>
        <v>0.5</v>
      </c>
      <c r="I21" s="31" t="e">
        <f t="shared" si="3"/>
        <v>#DIV/0!</v>
      </c>
      <c r="J21" s="11"/>
      <c r="K21" s="5"/>
      <c r="L21" s="2" t="s">
        <v>114</v>
      </c>
      <c r="M21" s="2" t="s">
        <v>114</v>
      </c>
    </row>
    <row r="22" spans="1:13">
      <c r="A22" s="2" t="s">
        <v>135</v>
      </c>
      <c r="B22" s="4">
        <f t="shared" si="0"/>
        <v>0.45733796296296297</v>
      </c>
      <c r="C22" s="3">
        <f t="shared" si="1"/>
        <v>2.3148148148149916E-4</v>
      </c>
      <c r="D22" s="3">
        <f t="shared" si="4"/>
        <v>8.1018518518549687E-5</v>
      </c>
      <c r="F22" s="2">
        <v>0</v>
      </c>
      <c r="G22" s="2">
        <v>1</v>
      </c>
      <c r="H22" s="27">
        <f t="shared" si="2"/>
        <v>0.5</v>
      </c>
      <c r="I22" s="31" t="e">
        <f t="shared" si="3"/>
        <v>#DIV/0!</v>
      </c>
      <c r="J22" s="11"/>
      <c r="K22" s="5"/>
      <c r="L22" s="2" t="s">
        <v>114</v>
      </c>
      <c r="M22" s="2" t="s">
        <v>114</v>
      </c>
    </row>
    <row r="23" spans="1:13">
      <c r="A23" s="2" t="s">
        <v>136</v>
      </c>
      <c r="B23" s="4">
        <f t="shared" si="0"/>
        <v>0.45734953703703701</v>
      </c>
      <c r="C23" s="3">
        <f t="shared" si="1"/>
        <v>2.4305555555553804E-4</v>
      </c>
      <c r="D23" s="3">
        <f t="shared" si="4"/>
        <v>9.2592592592588563E-5</v>
      </c>
      <c r="F23" s="2">
        <v>0</v>
      </c>
      <c r="G23" s="2">
        <v>1</v>
      </c>
      <c r="H23" s="27">
        <f t="shared" si="2"/>
        <v>0.5</v>
      </c>
      <c r="I23" s="31" t="e">
        <f t="shared" si="3"/>
        <v>#DIV/0!</v>
      </c>
      <c r="J23" s="11"/>
      <c r="K23" s="5"/>
      <c r="L23" s="2" t="s">
        <v>114</v>
      </c>
      <c r="M23" s="2" t="s">
        <v>114</v>
      </c>
    </row>
    <row r="24" spans="1:13">
      <c r="A24" s="2" t="s">
        <v>137</v>
      </c>
      <c r="B24" s="4">
        <f t="shared" si="0"/>
        <v>0.45736111111111111</v>
      </c>
      <c r="C24" s="3">
        <f t="shared" si="1"/>
        <v>2.5462962962963243E-4</v>
      </c>
      <c r="D24" s="3">
        <f t="shared" si="4"/>
        <v>1.0416666666668295E-4</v>
      </c>
      <c r="F24" s="2">
        <v>0</v>
      </c>
      <c r="G24" s="2">
        <v>1</v>
      </c>
      <c r="H24" s="27">
        <f t="shared" si="2"/>
        <v>0.5</v>
      </c>
      <c r="I24" s="31" t="e">
        <f t="shared" si="3"/>
        <v>#DIV/0!</v>
      </c>
      <c r="J24" s="11"/>
      <c r="K24" s="5"/>
      <c r="L24" s="2" t="s">
        <v>114</v>
      </c>
      <c r="M24" s="2" t="s">
        <v>114</v>
      </c>
    </row>
    <row r="25" spans="1:13" s="6" customFormat="1">
      <c r="A25" s="6" t="s">
        <v>138</v>
      </c>
      <c r="B25" s="7">
        <f t="shared" si="0"/>
        <v>0.4573726851851852</v>
      </c>
      <c r="C25" s="8">
        <f t="shared" si="1"/>
        <v>2.6620370370372681E-4</v>
      </c>
      <c r="D25" s="8">
        <f t="shared" si="4"/>
        <v>1.1574074074077734E-4</v>
      </c>
      <c r="E25" s="8"/>
      <c r="F25" s="6">
        <v>0</v>
      </c>
      <c r="G25" s="6">
        <v>1</v>
      </c>
      <c r="H25" s="28">
        <f t="shared" si="2"/>
        <v>0.5</v>
      </c>
      <c r="I25" s="32" t="e">
        <f t="shared" si="3"/>
        <v>#DIV/0!</v>
      </c>
      <c r="J25" s="12">
        <v>1</v>
      </c>
      <c r="K25" s="9"/>
      <c r="L25" s="6" t="s">
        <v>114</v>
      </c>
      <c r="M25" s="6" t="s">
        <v>114</v>
      </c>
    </row>
    <row r="26" spans="1:13">
      <c r="A26" s="2" t="s">
        <v>139</v>
      </c>
      <c r="B26" s="4">
        <f t="shared" si="0"/>
        <v>0.45739583333333333</v>
      </c>
      <c r="C26" s="3">
        <f t="shared" si="1"/>
        <v>2.8935185185186008E-4</v>
      </c>
      <c r="D26" s="3">
        <f t="shared" si="4"/>
        <v>1.388888888889106E-4</v>
      </c>
      <c r="F26" s="2">
        <v>1</v>
      </c>
      <c r="G26" s="2">
        <v>1</v>
      </c>
      <c r="H26" s="27">
        <f t="shared" si="2"/>
        <v>1</v>
      </c>
      <c r="I26" s="31">
        <f t="shared" si="3"/>
        <v>0</v>
      </c>
      <c r="J26" s="11"/>
      <c r="K26" s="5"/>
      <c r="L26" s="2" t="s">
        <v>114</v>
      </c>
      <c r="M26" s="2" t="s">
        <v>114</v>
      </c>
    </row>
    <row r="27" spans="1:13">
      <c r="A27" s="2" t="s">
        <v>140</v>
      </c>
      <c r="B27" s="4">
        <f t="shared" si="0"/>
        <v>0.45740740740740743</v>
      </c>
      <c r="C27" s="3">
        <f t="shared" si="1"/>
        <v>3.0092592592595446E-4</v>
      </c>
      <c r="D27" s="3">
        <f t="shared" si="4"/>
        <v>1.5046296296300499E-4</v>
      </c>
      <c r="F27" s="2">
        <v>1</v>
      </c>
      <c r="G27" s="2">
        <v>1</v>
      </c>
      <c r="H27" s="27">
        <f t="shared" si="2"/>
        <v>1</v>
      </c>
      <c r="I27" s="31">
        <f t="shared" si="3"/>
        <v>0</v>
      </c>
      <c r="J27" s="11"/>
      <c r="K27" s="5"/>
      <c r="L27" s="2" t="s">
        <v>114</v>
      </c>
      <c r="M27" s="2" t="s">
        <v>114</v>
      </c>
    </row>
    <row r="28" spans="1:13">
      <c r="A28" s="2" t="s">
        <v>141</v>
      </c>
      <c r="B28" s="4">
        <f t="shared" si="0"/>
        <v>0.45741898148148147</v>
      </c>
      <c r="C28" s="3">
        <f t="shared" si="1"/>
        <v>3.1249999999999334E-4</v>
      </c>
      <c r="D28" s="3">
        <f t="shared" si="4"/>
        <v>1.6203703703704386E-4</v>
      </c>
      <c r="F28" s="2">
        <v>1</v>
      </c>
      <c r="G28" s="2">
        <v>2</v>
      </c>
      <c r="H28" s="27">
        <f t="shared" si="2"/>
        <v>1.5</v>
      </c>
      <c r="I28" s="31">
        <f t="shared" si="3"/>
        <v>1</v>
      </c>
      <c r="J28" s="11"/>
      <c r="K28" s="5"/>
      <c r="L28" s="2" t="s">
        <v>114</v>
      </c>
      <c r="M28" s="2" t="s">
        <v>114</v>
      </c>
    </row>
    <row r="29" spans="1:13">
      <c r="A29" s="2" t="s">
        <v>142</v>
      </c>
      <c r="B29" s="4">
        <f t="shared" si="0"/>
        <v>0.45743055555555556</v>
      </c>
      <c r="C29" s="3">
        <f t="shared" si="1"/>
        <v>3.2407407407408773E-4</v>
      </c>
      <c r="D29" s="3">
        <f t="shared" si="4"/>
        <v>1.7361111111113825E-4</v>
      </c>
      <c r="F29" s="2">
        <v>2</v>
      </c>
      <c r="G29" s="2">
        <v>2</v>
      </c>
      <c r="H29" s="27">
        <f t="shared" si="2"/>
        <v>2</v>
      </c>
      <c r="I29" s="31">
        <f t="shared" si="3"/>
        <v>0</v>
      </c>
      <c r="J29" s="11"/>
      <c r="K29" s="5"/>
      <c r="L29" s="2" t="s">
        <v>114</v>
      </c>
      <c r="M29" s="2" t="s">
        <v>114</v>
      </c>
    </row>
    <row r="30" spans="1:13">
      <c r="A30" s="2" t="s">
        <v>143</v>
      </c>
      <c r="B30" s="4">
        <f t="shared" si="0"/>
        <v>0.45744212962962966</v>
      </c>
      <c r="C30" s="3">
        <f t="shared" si="1"/>
        <v>3.3564814814818211E-4</v>
      </c>
      <c r="D30" s="3">
        <f t="shared" si="4"/>
        <v>1.8518518518523264E-4</v>
      </c>
      <c r="F30" s="2">
        <v>2</v>
      </c>
      <c r="G30" s="2">
        <v>2</v>
      </c>
      <c r="H30" s="27">
        <f t="shared" si="2"/>
        <v>2</v>
      </c>
      <c r="I30" s="31">
        <f t="shared" si="3"/>
        <v>0</v>
      </c>
      <c r="J30" s="11"/>
      <c r="K30" s="5"/>
      <c r="L30" s="2" t="s">
        <v>114</v>
      </c>
      <c r="M30" s="2" t="s">
        <v>114</v>
      </c>
    </row>
    <row r="31" spans="1:13">
      <c r="A31" s="2" t="s">
        <v>144</v>
      </c>
      <c r="B31" s="4">
        <f t="shared" si="0"/>
        <v>0.4574537037037037</v>
      </c>
      <c r="C31" s="3">
        <f t="shared" si="1"/>
        <v>3.4722222222222099E-4</v>
      </c>
      <c r="D31" s="3">
        <f t="shared" si="4"/>
        <v>1.9675925925927151E-4</v>
      </c>
      <c r="F31" s="2">
        <v>2</v>
      </c>
      <c r="G31" s="2">
        <v>2</v>
      </c>
      <c r="H31" s="27">
        <f t="shared" si="2"/>
        <v>2</v>
      </c>
      <c r="I31" s="31">
        <f t="shared" si="3"/>
        <v>0</v>
      </c>
      <c r="J31" s="11"/>
      <c r="K31" s="5"/>
      <c r="L31" s="2" t="s">
        <v>114</v>
      </c>
      <c r="M31" s="2" t="s">
        <v>114</v>
      </c>
    </row>
    <row r="32" spans="1:13">
      <c r="A32" s="2" t="s">
        <v>145</v>
      </c>
      <c r="B32" s="4">
        <f t="shared" si="0"/>
        <v>0.45746527777777779</v>
      </c>
      <c r="C32" s="3">
        <f t="shared" si="1"/>
        <v>3.5879629629631538E-4</v>
      </c>
      <c r="D32" s="3">
        <f t="shared" si="4"/>
        <v>2.083333333333659E-4</v>
      </c>
      <c r="F32" s="2">
        <v>2</v>
      </c>
      <c r="G32" s="2">
        <v>2</v>
      </c>
      <c r="H32" s="27">
        <f t="shared" si="2"/>
        <v>2</v>
      </c>
      <c r="I32" s="31">
        <f t="shared" si="3"/>
        <v>0</v>
      </c>
      <c r="J32" s="11"/>
      <c r="K32" s="5"/>
      <c r="L32" s="2" t="s">
        <v>114</v>
      </c>
      <c r="M32" s="2" t="s">
        <v>114</v>
      </c>
    </row>
    <row r="33" spans="1:13" s="6" customFormat="1">
      <c r="A33" s="6" t="s">
        <v>146</v>
      </c>
      <c r="B33" s="7">
        <f t="shared" si="0"/>
        <v>0.45747685185185183</v>
      </c>
      <c r="C33" s="8">
        <f t="shared" si="1"/>
        <v>3.7037037037035425E-4</v>
      </c>
      <c r="D33" s="8">
        <f t="shared" si="4"/>
        <v>2.1990740740740478E-4</v>
      </c>
      <c r="E33" s="8"/>
      <c r="F33" s="6">
        <v>2</v>
      </c>
      <c r="G33" s="6">
        <v>2</v>
      </c>
      <c r="H33" s="28">
        <f t="shared" si="2"/>
        <v>2</v>
      </c>
      <c r="I33" s="32">
        <f t="shared" si="3"/>
        <v>0</v>
      </c>
      <c r="J33" s="12">
        <v>1</v>
      </c>
      <c r="K33" s="9"/>
      <c r="L33" s="6" t="s">
        <v>114</v>
      </c>
      <c r="M33" s="6" t="s">
        <v>114</v>
      </c>
    </row>
    <row r="34" spans="1:13">
      <c r="A34" s="2" t="s">
        <v>147</v>
      </c>
      <c r="B34" s="4">
        <f t="shared" si="0"/>
        <v>0.45748842592592592</v>
      </c>
      <c r="C34" s="3">
        <f t="shared" si="1"/>
        <v>3.8194444444444864E-4</v>
      </c>
      <c r="D34" s="3">
        <f t="shared" si="4"/>
        <v>2.3148148148149916E-4</v>
      </c>
      <c r="F34" s="2">
        <v>2</v>
      </c>
      <c r="G34" s="2">
        <v>2</v>
      </c>
      <c r="H34" s="27">
        <f t="shared" si="2"/>
        <v>2</v>
      </c>
      <c r="I34" s="31">
        <f t="shared" si="3"/>
        <v>0</v>
      </c>
      <c r="J34" s="11"/>
      <c r="K34" s="5"/>
      <c r="L34" s="2" t="s">
        <v>114</v>
      </c>
      <c r="M34" s="2" t="s">
        <v>114</v>
      </c>
    </row>
    <row r="35" spans="1:13">
      <c r="A35" s="2" t="s">
        <v>148</v>
      </c>
      <c r="B35" s="4">
        <f t="shared" si="0"/>
        <v>0.45750000000000002</v>
      </c>
      <c r="C35" s="3">
        <f t="shared" si="1"/>
        <v>3.9351851851854303E-4</v>
      </c>
      <c r="D35" s="3">
        <f t="shared" si="4"/>
        <v>2.4305555555559355E-4</v>
      </c>
      <c r="F35" s="2">
        <v>3</v>
      </c>
      <c r="G35" s="2">
        <v>3</v>
      </c>
      <c r="H35" s="27">
        <f t="shared" si="2"/>
        <v>3</v>
      </c>
      <c r="I35" s="31">
        <f t="shared" si="3"/>
        <v>0</v>
      </c>
      <c r="J35" s="11"/>
      <c r="K35" s="5"/>
      <c r="L35" s="2" t="s">
        <v>114</v>
      </c>
      <c r="M35" s="2" t="s">
        <v>114</v>
      </c>
    </row>
    <row r="36" spans="1:13">
      <c r="A36" s="2" t="s">
        <v>149</v>
      </c>
      <c r="B36" s="4">
        <f t="shared" si="0"/>
        <v>0.45751157407407406</v>
      </c>
      <c r="C36" s="3">
        <f t="shared" si="1"/>
        <v>4.050925925925819E-4</v>
      </c>
      <c r="D36" s="3">
        <f t="shared" si="4"/>
        <v>2.5462962962963243E-4</v>
      </c>
      <c r="F36" s="2">
        <v>3</v>
      </c>
      <c r="G36" s="2">
        <v>3</v>
      </c>
      <c r="H36" s="27">
        <f t="shared" si="2"/>
        <v>3</v>
      </c>
      <c r="I36" s="31">
        <f t="shared" si="3"/>
        <v>0</v>
      </c>
      <c r="J36" s="11"/>
      <c r="K36" s="5"/>
      <c r="L36" s="2" t="s">
        <v>114</v>
      </c>
      <c r="M36" s="2" t="s">
        <v>114</v>
      </c>
    </row>
    <row r="37" spans="1:13">
      <c r="A37" s="2" t="s">
        <v>150</v>
      </c>
      <c r="B37" s="4">
        <f t="shared" si="0"/>
        <v>0.45752314814814815</v>
      </c>
      <c r="C37" s="3">
        <f t="shared" si="1"/>
        <v>4.1666666666667629E-4</v>
      </c>
      <c r="D37" s="3">
        <f t="shared" si="4"/>
        <v>2.6620370370372681E-4</v>
      </c>
      <c r="F37" s="2">
        <v>3</v>
      </c>
      <c r="G37" s="2">
        <v>3</v>
      </c>
      <c r="H37" s="27">
        <f t="shared" si="2"/>
        <v>3</v>
      </c>
      <c r="I37" s="31">
        <f t="shared" si="3"/>
        <v>0</v>
      </c>
      <c r="J37" s="11"/>
      <c r="K37" s="5"/>
      <c r="L37" s="2" t="s">
        <v>114</v>
      </c>
      <c r="M37" s="2" t="s">
        <v>114</v>
      </c>
    </row>
    <row r="38" spans="1:13">
      <c r="A38" s="2" t="s">
        <v>151</v>
      </c>
      <c r="B38" s="4">
        <f t="shared" si="0"/>
        <v>0.45753472222222225</v>
      </c>
      <c r="C38" s="3">
        <f t="shared" si="1"/>
        <v>4.2824074074077068E-4</v>
      </c>
      <c r="D38" s="3">
        <f t="shared" si="4"/>
        <v>2.777777777778212E-4</v>
      </c>
      <c r="F38" s="2">
        <v>4</v>
      </c>
      <c r="G38" s="2">
        <v>4</v>
      </c>
      <c r="H38" s="27">
        <f t="shared" si="2"/>
        <v>4</v>
      </c>
      <c r="I38" s="31">
        <f t="shared" si="3"/>
        <v>0</v>
      </c>
      <c r="J38" s="11"/>
      <c r="K38" s="5"/>
      <c r="L38" s="2" t="s">
        <v>114</v>
      </c>
      <c r="M38" s="2" t="s">
        <v>114</v>
      </c>
    </row>
    <row r="39" spans="1:13">
      <c r="A39" s="2" t="s">
        <v>152</v>
      </c>
      <c r="B39" s="4">
        <f t="shared" si="0"/>
        <v>0.45754629629629628</v>
      </c>
      <c r="C39" s="3">
        <f t="shared" si="1"/>
        <v>4.3981481481480955E-4</v>
      </c>
      <c r="D39" s="3">
        <f t="shared" si="4"/>
        <v>2.8935185185186008E-4</v>
      </c>
      <c r="F39" s="2">
        <v>4</v>
      </c>
      <c r="G39" s="2">
        <v>4</v>
      </c>
      <c r="H39" s="27">
        <f t="shared" si="2"/>
        <v>4</v>
      </c>
      <c r="I39" s="31">
        <f t="shared" si="3"/>
        <v>0</v>
      </c>
      <c r="J39" s="11"/>
      <c r="K39" s="5"/>
      <c r="L39" s="2" t="s">
        <v>114</v>
      </c>
      <c r="M39" s="2" t="s">
        <v>114</v>
      </c>
    </row>
    <row r="40" spans="1:13">
      <c r="A40" s="2" t="s">
        <v>153</v>
      </c>
      <c r="B40" s="4">
        <f t="shared" si="0"/>
        <v>0.45755787037037038</v>
      </c>
      <c r="C40" s="3">
        <f t="shared" si="1"/>
        <v>4.5138888888890394E-4</v>
      </c>
      <c r="D40" s="3">
        <f t="shared" si="4"/>
        <v>3.0092592592595446E-4</v>
      </c>
      <c r="F40" s="2">
        <v>4</v>
      </c>
      <c r="G40" s="2">
        <v>4</v>
      </c>
      <c r="H40" s="27">
        <f t="shared" si="2"/>
        <v>4</v>
      </c>
      <c r="I40" s="31">
        <f t="shared" si="3"/>
        <v>0</v>
      </c>
      <c r="J40" s="11"/>
      <c r="K40" s="5"/>
      <c r="L40" s="2" t="s">
        <v>114</v>
      </c>
      <c r="M40" s="2" t="s">
        <v>114</v>
      </c>
    </row>
    <row r="41" spans="1:13">
      <c r="A41" s="2" t="s">
        <v>154</v>
      </c>
      <c r="B41" s="4">
        <f t="shared" si="0"/>
        <v>0.45756944444444442</v>
      </c>
      <c r="C41" s="3">
        <f t="shared" si="1"/>
        <v>4.6296296296294281E-4</v>
      </c>
      <c r="D41" s="3">
        <f t="shared" si="4"/>
        <v>3.1249999999999334E-4</v>
      </c>
      <c r="F41" s="2">
        <v>4</v>
      </c>
      <c r="G41" s="2">
        <v>4</v>
      </c>
      <c r="H41" s="27">
        <f t="shared" si="2"/>
        <v>4</v>
      </c>
      <c r="I41" s="31">
        <f t="shared" si="3"/>
        <v>0</v>
      </c>
      <c r="J41" s="11"/>
      <c r="K41" s="5"/>
      <c r="L41" s="2" t="s">
        <v>114</v>
      </c>
      <c r="M41" s="2" t="s">
        <v>114</v>
      </c>
    </row>
    <row r="42" spans="1:13">
      <c r="A42" s="2" t="s">
        <v>155</v>
      </c>
      <c r="B42" s="4">
        <f t="shared" si="0"/>
        <v>0.45758101851851851</v>
      </c>
      <c r="C42" s="3">
        <f t="shared" si="1"/>
        <v>4.745370370370372E-4</v>
      </c>
      <c r="D42" s="3">
        <f t="shared" si="4"/>
        <v>3.2407407407408773E-4</v>
      </c>
      <c r="F42" s="2">
        <v>4</v>
      </c>
      <c r="G42" s="2">
        <v>4</v>
      </c>
      <c r="H42" s="27">
        <f t="shared" si="2"/>
        <v>4</v>
      </c>
      <c r="I42" s="31">
        <f t="shared" si="3"/>
        <v>0</v>
      </c>
      <c r="J42" s="11"/>
      <c r="K42" s="5"/>
      <c r="L42" s="2" t="s">
        <v>114</v>
      </c>
      <c r="M42" s="2" t="s">
        <v>114</v>
      </c>
    </row>
    <row r="43" spans="1:13">
      <c r="A43" s="2" t="s">
        <v>156</v>
      </c>
      <c r="B43" s="4">
        <f t="shared" si="0"/>
        <v>0.45759259259259261</v>
      </c>
      <c r="C43" s="3">
        <f t="shared" si="1"/>
        <v>4.8611111111113159E-4</v>
      </c>
      <c r="D43" s="3">
        <f t="shared" si="4"/>
        <v>3.3564814814818211E-4</v>
      </c>
      <c r="F43" s="2">
        <v>4</v>
      </c>
      <c r="G43" s="2">
        <v>4</v>
      </c>
      <c r="H43" s="27">
        <f t="shared" si="2"/>
        <v>4</v>
      </c>
      <c r="I43" s="31">
        <f t="shared" si="3"/>
        <v>0</v>
      </c>
      <c r="J43" s="11"/>
      <c r="K43" s="5"/>
      <c r="L43" s="2" t="s">
        <v>114</v>
      </c>
      <c r="M43" s="2" t="s">
        <v>114</v>
      </c>
    </row>
    <row r="44" spans="1:13">
      <c r="A44" s="2" t="s">
        <v>157</v>
      </c>
      <c r="B44" s="4">
        <f t="shared" si="0"/>
        <v>0.45760416666666665</v>
      </c>
      <c r="C44" s="3">
        <f t="shared" si="1"/>
        <v>4.9768518518517046E-4</v>
      </c>
      <c r="D44" s="3">
        <f t="shared" si="4"/>
        <v>3.4722222222222099E-4</v>
      </c>
      <c r="F44" s="2">
        <v>4</v>
      </c>
      <c r="G44" s="2">
        <v>4</v>
      </c>
      <c r="H44" s="27">
        <f t="shared" si="2"/>
        <v>4</v>
      </c>
      <c r="I44" s="31">
        <f t="shared" si="3"/>
        <v>0</v>
      </c>
      <c r="J44" s="11"/>
      <c r="K44" s="5"/>
      <c r="L44" s="2" t="s">
        <v>114</v>
      </c>
      <c r="M44" s="2" t="s">
        <v>114</v>
      </c>
    </row>
    <row r="45" spans="1:13">
      <c r="A45" s="2" t="s">
        <v>158</v>
      </c>
      <c r="B45" s="4">
        <f t="shared" si="0"/>
        <v>0.45761574074074074</v>
      </c>
      <c r="C45" s="3">
        <f t="shared" si="1"/>
        <v>5.0925925925926485E-4</v>
      </c>
      <c r="D45" s="3">
        <f t="shared" si="4"/>
        <v>3.5879629629631538E-4</v>
      </c>
      <c r="F45" s="2">
        <v>5</v>
      </c>
      <c r="G45" s="2">
        <v>5</v>
      </c>
      <c r="H45" s="27">
        <f t="shared" si="2"/>
        <v>5</v>
      </c>
      <c r="I45" s="31">
        <f t="shared" si="3"/>
        <v>0</v>
      </c>
      <c r="J45" s="11"/>
      <c r="K45" s="5"/>
      <c r="L45" s="2" t="s">
        <v>114</v>
      </c>
      <c r="M45" s="2" t="s">
        <v>114</v>
      </c>
    </row>
    <row r="46" spans="1:13">
      <c r="A46" s="2" t="s">
        <v>159</v>
      </c>
      <c r="B46" s="4">
        <f t="shared" si="0"/>
        <v>0.45762731481481483</v>
      </c>
      <c r="C46" s="3">
        <f t="shared" si="1"/>
        <v>5.2083333333335924E-4</v>
      </c>
      <c r="D46" s="3">
        <f t="shared" si="4"/>
        <v>3.7037037037040976E-4</v>
      </c>
      <c r="F46" s="2">
        <v>5</v>
      </c>
      <c r="G46" s="2">
        <v>5</v>
      </c>
      <c r="H46" s="27">
        <f t="shared" si="2"/>
        <v>5</v>
      </c>
      <c r="I46" s="31">
        <f t="shared" si="3"/>
        <v>0</v>
      </c>
      <c r="J46" s="11"/>
      <c r="K46" s="5"/>
      <c r="L46" s="2" t="s">
        <v>114</v>
      </c>
      <c r="M46" s="2" t="s">
        <v>114</v>
      </c>
    </row>
    <row r="47" spans="1:13" s="6" customFormat="1">
      <c r="A47" s="6" t="s">
        <v>160</v>
      </c>
      <c r="B47" s="7">
        <f t="shared" si="0"/>
        <v>0.45763888888888887</v>
      </c>
      <c r="C47" s="8">
        <f t="shared" si="1"/>
        <v>5.3240740740739811E-4</v>
      </c>
      <c r="D47" s="8">
        <f t="shared" si="4"/>
        <v>3.8194444444444864E-4</v>
      </c>
      <c r="E47" s="8"/>
      <c r="F47" s="6">
        <v>5</v>
      </c>
      <c r="G47" s="6">
        <v>5</v>
      </c>
      <c r="H47" s="28">
        <f t="shared" si="2"/>
        <v>5</v>
      </c>
      <c r="I47" s="32">
        <f t="shared" si="3"/>
        <v>0</v>
      </c>
      <c r="J47" s="12">
        <v>1</v>
      </c>
      <c r="K47" s="9"/>
      <c r="L47" s="6" t="s">
        <v>114</v>
      </c>
      <c r="M47" s="6" t="s">
        <v>114</v>
      </c>
    </row>
    <row r="48" spans="1:13">
      <c r="A48" s="2" t="s">
        <v>161</v>
      </c>
      <c r="B48" s="4">
        <f t="shared" si="0"/>
        <v>0.45765046296296297</v>
      </c>
      <c r="C48" s="3">
        <f t="shared" si="1"/>
        <v>5.439814814814925E-4</v>
      </c>
      <c r="D48" s="3">
        <f t="shared" si="4"/>
        <v>3.9351851851854303E-4</v>
      </c>
      <c r="F48" s="2">
        <v>5</v>
      </c>
      <c r="G48" s="2">
        <v>5</v>
      </c>
      <c r="H48" s="27">
        <f t="shared" si="2"/>
        <v>5</v>
      </c>
      <c r="I48" s="31">
        <f t="shared" si="3"/>
        <v>0</v>
      </c>
      <c r="J48" s="11"/>
      <c r="K48" s="5"/>
      <c r="L48" s="2" t="s">
        <v>114</v>
      </c>
      <c r="M48" s="2" t="s">
        <v>114</v>
      </c>
    </row>
    <row r="49" spans="1:13">
      <c r="A49" s="2" t="s">
        <v>162</v>
      </c>
      <c r="B49" s="4">
        <f t="shared" si="0"/>
        <v>0.45766203703703706</v>
      </c>
      <c r="C49" s="3">
        <f t="shared" si="1"/>
        <v>5.5555555555558689E-4</v>
      </c>
      <c r="D49" s="3">
        <f t="shared" si="4"/>
        <v>4.0509259259263741E-4</v>
      </c>
      <c r="F49" s="2">
        <v>5</v>
      </c>
      <c r="G49" s="2">
        <v>5</v>
      </c>
      <c r="H49" s="27">
        <f t="shared" si="2"/>
        <v>5</v>
      </c>
      <c r="I49" s="31">
        <f t="shared" si="3"/>
        <v>0</v>
      </c>
      <c r="J49" s="11"/>
      <c r="K49" s="5"/>
      <c r="L49" s="2" t="s">
        <v>114</v>
      </c>
      <c r="M49" s="2" t="s">
        <v>114</v>
      </c>
    </row>
    <row r="50" spans="1:13">
      <c r="A50" s="2" t="s">
        <v>163</v>
      </c>
      <c r="B50" s="4">
        <f t="shared" si="0"/>
        <v>0.4576736111111111</v>
      </c>
      <c r="C50" s="3">
        <f t="shared" si="1"/>
        <v>5.6712962962962576E-4</v>
      </c>
      <c r="D50" s="3">
        <f t="shared" si="4"/>
        <v>4.1666666666667629E-4</v>
      </c>
      <c r="F50" s="2">
        <v>5</v>
      </c>
      <c r="G50" s="2">
        <v>5</v>
      </c>
      <c r="H50" s="27">
        <f t="shared" si="2"/>
        <v>5</v>
      </c>
      <c r="I50" s="31">
        <f t="shared" si="3"/>
        <v>0</v>
      </c>
      <c r="J50" s="11"/>
      <c r="K50" s="5"/>
      <c r="L50" s="2" t="s">
        <v>114</v>
      </c>
      <c r="M50" s="2" t="s">
        <v>114</v>
      </c>
    </row>
    <row r="51" spans="1:13">
      <c r="A51" s="2" t="s">
        <v>164</v>
      </c>
      <c r="B51" s="4">
        <f t="shared" si="0"/>
        <v>0.45768518518518519</v>
      </c>
      <c r="C51" s="3">
        <f t="shared" si="1"/>
        <v>5.7870370370372015E-4</v>
      </c>
      <c r="D51" s="3">
        <f t="shared" si="4"/>
        <v>4.2824074074077068E-4</v>
      </c>
      <c r="F51" s="2">
        <v>6</v>
      </c>
      <c r="G51" s="2">
        <v>5</v>
      </c>
      <c r="H51" s="27">
        <f t="shared" si="2"/>
        <v>5.5</v>
      </c>
      <c r="I51" s="31">
        <f t="shared" si="3"/>
        <v>-0.16666666666666666</v>
      </c>
      <c r="J51" s="11"/>
      <c r="K51" s="5"/>
      <c r="L51" s="2" t="s">
        <v>114</v>
      </c>
      <c r="M51" s="2" t="s">
        <v>114</v>
      </c>
    </row>
    <row r="52" spans="1:13">
      <c r="A52" s="2" t="s">
        <v>165</v>
      </c>
      <c r="B52" s="4">
        <f t="shared" si="0"/>
        <v>0.45769675925925923</v>
      </c>
      <c r="C52" s="3">
        <f t="shared" si="1"/>
        <v>5.9027777777775903E-4</v>
      </c>
      <c r="D52" s="3">
        <f t="shared" si="4"/>
        <v>4.3981481481480955E-4</v>
      </c>
      <c r="F52" s="2">
        <v>6</v>
      </c>
      <c r="G52" s="2">
        <v>6</v>
      </c>
      <c r="H52" s="27">
        <f t="shared" si="2"/>
        <v>6</v>
      </c>
      <c r="I52" s="31">
        <f t="shared" si="3"/>
        <v>0</v>
      </c>
      <c r="J52" s="11"/>
      <c r="K52" s="5"/>
      <c r="L52" s="2" t="s">
        <v>114</v>
      </c>
      <c r="M52" s="2" t="s">
        <v>114</v>
      </c>
    </row>
    <row r="53" spans="1:13">
      <c r="A53" s="2" t="s">
        <v>166</v>
      </c>
      <c r="B53" s="4">
        <f t="shared" si="0"/>
        <v>0.45770833333333333</v>
      </c>
      <c r="C53" s="3">
        <f t="shared" si="1"/>
        <v>6.0185185185185341E-4</v>
      </c>
      <c r="D53" s="3">
        <f t="shared" si="4"/>
        <v>4.5138888888890394E-4</v>
      </c>
      <c r="F53" s="2">
        <v>6</v>
      </c>
      <c r="G53" s="2">
        <v>6</v>
      </c>
      <c r="H53" s="27">
        <f t="shared" si="2"/>
        <v>6</v>
      </c>
      <c r="I53" s="31">
        <f t="shared" si="3"/>
        <v>0</v>
      </c>
      <c r="J53" s="11"/>
      <c r="K53" s="5"/>
      <c r="L53" s="2" t="s">
        <v>114</v>
      </c>
      <c r="M53" s="2" t="s">
        <v>114</v>
      </c>
    </row>
    <row r="54" spans="1:13">
      <c r="A54" s="2" t="s">
        <v>167</v>
      </c>
      <c r="B54" s="4">
        <f t="shared" si="0"/>
        <v>0.45771990740740742</v>
      </c>
      <c r="C54" s="3">
        <f t="shared" si="1"/>
        <v>6.134259259259478E-4</v>
      </c>
      <c r="D54" s="3">
        <f t="shared" si="4"/>
        <v>4.6296296296299833E-4</v>
      </c>
      <c r="F54" s="2">
        <v>6</v>
      </c>
      <c r="G54" s="2">
        <v>6</v>
      </c>
      <c r="H54" s="27">
        <f t="shared" si="2"/>
        <v>6</v>
      </c>
      <c r="I54" s="31">
        <f t="shared" si="3"/>
        <v>0</v>
      </c>
      <c r="J54" s="11"/>
      <c r="K54" s="5"/>
      <c r="L54" s="2" t="s">
        <v>114</v>
      </c>
      <c r="M54" s="2" t="s">
        <v>114</v>
      </c>
    </row>
    <row r="55" spans="1:13">
      <c r="A55" s="2" t="s">
        <v>168</v>
      </c>
      <c r="B55" s="4">
        <f t="shared" si="0"/>
        <v>0.45773148148148146</v>
      </c>
      <c r="C55" s="3">
        <f t="shared" si="1"/>
        <v>6.2499999999998668E-4</v>
      </c>
      <c r="D55" s="3">
        <f t="shared" si="4"/>
        <v>4.745370370370372E-4</v>
      </c>
      <c r="F55" s="2">
        <v>6</v>
      </c>
      <c r="G55" s="2">
        <v>6</v>
      </c>
      <c r="H55" s="27">
        <f t="shared" si="2"/>
        <v>6</v>
      </c>
      <c r="I55" s="31">
        <f t="shared" si="3"/>
        <v>0</v>
      </c>
      <c r="J55" s="11"/>
      <c r="K55" s="5"/>
      <c r="L55" s="2" t="s">
        <v>114</v>
      </c>
      <c r="M55" s="2" t="s">
        <v>114</v>
      </c>
    </row>
    <row r="56" spans="1:13">
      <c r="A56" s="2" t="s">
        <v>169</v>
      </c>
      <c r="B56" s="4">
        <f t="shared" si="0"/>
        <v>0.45774305555555556</v>
      </c>
      <c r="C56" s="3">
        <f t="shared" si="1"/>
        <v>6.3657407407408106E-4</v>
      </c>
      <c r="D56" s="3">
        <f t="shared" si="4"/>
        <v>4.8611111111113159E-4</v>
      </c>
      <c r="F56" s="2">
        <v>7</v>
      </c>
      <c r="G56" s="2">
        <v>6</v>
      </c>
      <c r="H56" s="27">
        <f t="shared" si="2"/>
        <v>6.5</v>
      </c>
      <c r="I56" s="31">
        <f t="shared" si="3"/>
        <v>-0.14285714285714285</v>
      </c>
      <c r="J56" s="11"/>
      <c r="K56" s="5"/>
      <c r="L56" s="2" t="s">
        <v>114</v>
      </c>
      <c r="M56" s="2" t="s">
        <v>114</v>
      </c>
    </row>
    <row r="57" spans="1:13">
      <c r="A57" s="2" t="s">
        <v>170</v>
      </c>
      <c r="B57" s="4">
        <f t="shared" si="0"/>
        <v>0.45775462962962965</v>
      </c>
      <c r="C57" s="3">
        <f t="shared" si="1"/>
        <v>6.4814814814817545E-4</v>
      </c>
      <c r="D57" s="3">
        <f t="shared" si="4"/>
        <v>4.9768518518522598E-4</v>
      </c>
      <c r="F57" s="2">
        <v>7</v>
      </c>
      <c r="G57" s="2">
        <v>7</v>
      </c>
      <c r="H57" s="27">
        <f t="shared" si="2"/>
        <v>7</v>
      </c>
      <c r="I57" s="31">
        <f t="shared" si="3"/>
        <v>0</v>
      </c>
      <c r="J57" s="11"/>
      <c r="K57" s="5"/>
      <c r="L57" s="2" t="s">
        <v>114</v>
      </c>
      <c r="M57" s="2" t="s">
        <v>114</v>
      </c>
    </row>
    <row r="58" spans="1:13">
      <c r="A58" s="2" t="s">
        <v>171</v>
      </c>
      <c r="B58" s="4">
        <f t="shared" si="0"/>
        <v>0.45776620370370369</v>
      </c>
      <c r="C58" s="3">
        <f t="shared" si="1"/>
        <v>6.5972222222221433E-4</v>
      </c>
      <c r="D58" s="3">
        <f t="shared" si="4"/>
        <v>5.0925925925926485E-4</v>
      </c>
      <c r="F58" s="2">
        <v>7</v>
      </c>
      <c r="G58" s="2">
        <v>7</v>
      </c>
      <c r="H58" s="27">
        <f t="shared" si="2"/>
        <v>7</v>
      </c>
      <c r="I58" s="31">
        <f t="shared" si="3"/>
        <v>0</v>
      </c>
      <c r="J58" s="11"/>
      <c r="K58" s="5"/>
      <c r="L58" s="2" t="s">
        <v>114</v>
      </c>
      <c r="M58" s="2" t="s">
        <v>114</v>
      </c>
    </row>
    <row r="59" spans="1:13">
      <c r="A59" s="2" t="s">
        <v>172</v>
      </c>
      <c r="B59" s="4">
        <f t="shared" si="0"/>
        <v>0.45777777777777778</v>
      </c>
      <c r="C59" s="3">
        <f t="shared" si="1"/>
        <v>6.7129629629630871E-4</v>
      </c>
      <c r="D59" s="3">
        <f t="shared" si="4"/>
        <v>5.2083333333335924E-4</v>
      </c>
      <c r="F59" s="2">
        <v>7</v>
      </c>
      <c r="G59" s="2">
        <v>6</v>
      </c>
      <c r="H59" s="27">
        <f t="shared" si="2"/>
        <v>6.5</v>
      </c>
      <c r="I59" s="31">
        <f t="shared" si="3"/>
        <v>-0.14285714285714285</v>
      </c>
      <c r="J59" s="11"/>
      <c r="K59" s="5"/>
      <c r="L59" s="2" t="s">
        <v>114</v>
      </c>
      <c r="M59" s="2" t="s">
        <v>114</v>
      </c>
    </row>
    <row r="60" spans="1:13">
      <c r="A60" s="2" t="s">
        <v>173</v>
      </c>
      <c r="B60" s="4">
        <f t="shared" si="0"/>
        <v>0.45778935185185188</v>
      </c>
      <c r="C60" s="3">
        <f t="shared" si="1"/>
        <v>6.828703703704031E-4</v>
      </c>
      <c r="D60" s="3">
        <f t="shared" si="4"/>
        <v>5.3240740740745363E-4</v>
      </c>
      <c r="F60" s="2">
        <v>7</v>
      </c>
      <c r="G60" s="2">
        <v>7</v>
      </c>
      <c r="H60" s="27">
        <f t="shared" si="2"/>
        <v>7</v>
      </c>
      <c r="I60" s="31">
        <f t="shared" si="3"/>
        <v>0</v>
      </c>
      <c r="J60" s="11"/>
      <c r="K60" s="5"/>
      <c r="L60" s="2" t="s">
        <v>114</v>
      </c>
      <c r="M60" s="2" t="s">
        <v>114</v>
      </c>
    </row>
    <row r="61" spans="1:13">
      <c r="A61" s="2" t="s">
        <v>174</v>
      </c>
      <c r="B61" s="4">
        <f t="shared" si="0"/>
        <v>0.45780092592592592</v>
      </c>
      <c r="C61" s="3">
        <f t="shared" si="1"/>
        <v>6.9444444444444198E-4</v>
      </c>
      <c r="D61" s="3">
        <f t="shared" si="4"/>
        <v>5.439814814814925E-4</v>
      </c>
      <c r="F61" s="2">
        <v>7</v>
      </c>
      <c r="G61" s="2">
        <v>7</v>
      </c>
      <c r="H61" s="27">
        <f t="shared" si="2"/>
        <v>7</v>
      </c>
      <c r="I61" s="31">
        <f t="shared" si="3"/>
        <v>0</v>
      </c>
      <c r="J61" s="11"/>
      <c r="K61" s="5"/>
      <c r="L61" s="2" t="s">
        <v>114</v>
      </c>
      <c r="M61" s="2" t="s">
        <v>114</v>
      </c>
    </row>
    <row r="62" spans="1:13">
      <c r="A62" s="2" t="s">
        <v>175</v>
      </c>
      <c r="B62" s="4">
        <f t="shared" si="0"/>
        <v>0.45781250000000001</v>
      </c>
      <c r="C62" s="3">
        <f t="shared" si="1"/>
        <v>7.0601851851853636E-4</v>
      </c>
      <c r="D62" s="3">
        <f t="shared" si="4"/>
        <v>5.5555555555558689E-4</v>
      </c>
      <c r="F62" s="2">
        <v>7</v>
      </c>
      <c r="G62" s="2">
        <v>7</v>
      </c>
      <c r="H62" s="27">
        <f t="shared" si="2"/>
        <v>7</v>
      </c>
      <c r="I62" s="31">
        <f t="shared" si="3"/>
        <v>0</v>
      </c>
      <c r="J62" s="11"/>
      <c r="K62" s="5"/>
      <c r="L62" s="2" t="s">
        <v>114</v>
      </c>
      <c r="M62" s="2" t="s">
        <v>114</v>
      </c>
    </row>
    <row r="63" spans="1:13">
      <c r="A63" s="2" t="s">
        <v>176</v>
      </c>
      <c r="B63" s="4">
        <f t="shared" si="0"/>
        <v>0.45782407407407405</v>
      </c>
      <c r="C63" s="3">
        <f t="shared" si="1"/>
        <v>7.1759259259257524E-4</v>
      </c>
      <c r="D63" s="3">
        <f t="shared" si="4"/>
        <v>5.6712962962962576E-4</v>
      </c>
      <c r="F63" s="2">
        <v>7</v>
      </c>
      <c r="G63" s="2">
        <v>7</v>
      </c>
      <c r="H63" s="27">
        <f t="shared" si="2"/>
        <v>7</v>
      </c>
      <c r="I63" s="31">
        <f t="shared" si="3"/>
        <v>0</v>
      </c>
      <c r="J63" s="11"/>
      <c r="K63" s="5"/>
      <c r="L63" s="2" t="s">
        <v>114</v>
      </c>
      <c r="M63" s="2" t="s">
        <v>114</v>
      </c>
    </row>
    <row r="64" spans="1:13">
      <c r="A64" s="2" t="s">
        <v>177</v>
      </c>
      <c r="B64" s="4">
        <f t="shared" si="0"/>
        <v>0.45783564814814814</v>
      </c>
      <c r="C64" s="3">
        <f t="shared" si="1"/>
        <v>7.2916666666666963E-4</v>
      </c>
      <c r="D64" s="3">
        <f t="shared" si="4"/>
        <v>5.7870370370372015E-4</v>
      </c>
      <c r="F64" s="2">
        <v>8</v>
      </c>
      <c r="G64" s="2">
        <v>7</v>
      </c>
      <c r="H64" s="27">
        <f t="shared" si="2"/>
        <v>7.5</v>
      </c>
      <c r="I64" s="31">
        <f t="shared" si="3"/>
        <v>-0.125</v>
      </c>
      <c r="J64" s="11"/>
      <c r="K64" s="5"/>
      <c r="L64" s="2" t="s">
        <v>114</v>
      </c>
      <c r="M64" s="2" t="s">
        <v>114</v>
      </c>
    </row>
    <row r="65" spans="1:13" s="6" customFormat="1">
      <c r="A65" s="6" t="s">
        <v>178</v>
      </c>
      <c r="B65" s="7">
        <f t="shared" si="0"/>
        <v>0.45784722222222224</v>
      </c>
      <c r="C65" s="8">
        <f t="shared" si="1"/>
        <v>7.4074074074076401E-4</v>
      </c>
      <c r="D65" s="8">
        <f t="shared" si="4"/>
        <v>5.9027777777781454E-4</v>
      </c>
      <c r="E65" s="8"/>
      <c r="F65" s="6">
        <v>8</v>
      </c>
      <c r="G65" s="6">
        <v>7</v>
      </c>
      <c r="H65" s="28">
        <f t="shared" si="2"/>
        <v>7.5</v>
      </c>
      <c r="I65" s="32">
        <f t="shared" si="3"/>
        <v>-0.125</v>
      </c>
      <c r="J65" s="12">
        <v>1</v>
      </c>
      <c r="K65" s="9"/>
      <c r="L65" s="6" t="s">
        <v>114</v>
      </c>
      <c r="M65" s="6" t="s">
        <v>114</v>
      </c>
    </row>
    <row r="66" spans="1:13">
      <c r="A66" s="2" t="s">
        <v>179</v>
      </c>
      <c r="B66" s="4">
        <f t="shared" si="0"/>
        <v>0.45785879629629628</v>
      </c>
      <c r="C66" s="3">
        <f t="shared" si="1"/>
        <v>7.5231481481480289E-4</v>
      </c>
      <c r="D66" s="3">
        <f t="shared" si="4"/>
        <v>6.0185185185185341E-4</v>
      </c>
      <c r="F66" s="2">
        <v>8</v>
      </c>
      <c r="G66" s="2">
        <v>8</v>
      </c>
      <c r="H66" s="27">
        <f t="shared" si="2"/>
        <v>8</v>
      </c>
      <c r="I66" s="31">
        <f t="shared" si="3"/>
        <v>0</v>
      </c>
      <c r="J66" s="11"/>
      <c r="K66" s="5"/>
      <c r="L66" s="2" t="s">
        <v>114</v>
      </c>
      <c r="M66" s="2" t="s">
        <v>114</v>
      </c>
    </row>
    <row r="67" spans="1:13">
      <c r="A67" s="2" t="s">
        <v>180</v>
      </c>
      <c r="B67" s="4">
        <f t="shared" ref="B67:B130" si="5">TIMEVALUE(MID(A67,9,9))</f>
        <v>0.45787037037037037</v>
      </c>
      <c r="C67" s="3">
        <f t="shared" ref="C67:C130" si="6">B67-$B$2</f>
        <v>7.6388888888889728E-4</v>
      </c>
      <c r="D67" s="3">
        <f t="shared" si="4"/>
        <v>6.134259259259478E-4</v>
      </c>
      <c r="F67" s="2">
        <v>9</v>
      </c>
      <c r="G67" s="2">
        <v>8</v>
      </c>
      <c r="H67" s="27">
        <f t="shared" ref="H67:H130" si="7">(F67+G67)/2</f>
        <v>8.5</v>
      </c>
      <c r="I67" s="31">
        <f t="shared" ref="I67:I130" si="8">(G67-F67)/F67</f>
        <v>-0.1111111111111111</v>
      </c>
      <c r="J67" s="11"/>
      <c r="K67" s="5"/>
      <c r="L67" s="2" t="s">
        <v>114</v>
      </c>
      <c r="M67" s="2" t="s">
        <v>114</v>
      </c>
    </row>
    <row r="68" spans="1:13">
      <c r="A68" s="2" t="s">
        <v>181</v>
      </c>
      <c r="B68" s="4">
        <f t="shared" si="5"/>
        <v>0.45788194444444447</v>
      </c>
      <c r="C68" s="3">
        <f t="shared" si="6"/>
        <v>7.7546296296299166E-4</v>
      </c>
      <c r="D68" s="3">
        <f t="shared" si="4"/>
        <v>6.2500000000004219E-4</v>
      </c>
      <c r="F68" s="2">
        <v>9</v>
      </c>
      <c r="G68" s="2">
        <v>8</v>
      </c>
      <c r="H68" s="27">
        <f t="shared" si="7"/>
        <v>8.5</v>
      </c>
      <c r="I68" s="31">
        <f t="shared" si="8"/>
        <v>-0.1111111111111111</v>
      </c>
      <c r="J68" s="11"/>
      <c r="K68" s="5"/>
      <c r="L68" s="2" t="s">
        <v>114</v>
      </c>
      <c r="M68" s="2" t="s">
        <v>114</v>
      </c>
    </row>
    <row r="69" spans="1:13">
      <c r="A69" s="2" t="s">
        <v>182</v>
      </c>
      <c r="B69" s="4">
        <f t="shared" si="5"/>
        <v>0.45789351851851851</v>
      </c>
      <c r="C69" s="3">
        <f t="shared" si="6"/>
        <v>7.8703703703703054E-4</v>
      </c>
      <c r="D69" s="3">
        <f t="shared" si="4"/>
        <v>6.3657407407408106E-4</v>
      </c>
      <c r="F69" s="2">
        <v>9</v>
      </c>
      <c r="G69" s="2">
        <v>8</v>
      </c>
      <c r="H69" s="27">
        <f t="shared" si="7"/>
        <v>8.5</v>
      </c>
      <c r="I69" s="31">
        <f t="shared" si="8"/>
        <v>-0.1111111111111111</v>
      </c>
      <c r="J69" s="11"/>
      <c r="K69" s="5"/>
      <c r="L69" s="2" t="s">
        <v>114</v>
      </c>
      <c r="M69" s="2" t="s">
        <v>114</v>
      </c>
    </row>
    <row r="70" spans="1:13">
      <c r="A70" s="2" t="s">
        <v>183</v>
      </c>
      <c r="B70" s="4">
        <f t="shared" si="5"/>
        <v>0.4579050925925926</v>
      </c>
      <c r="C70" s="3">
        <f t="shared" si="6"/>
        <v>7.9861111111112493E-4</v>
      </c>
      <c r="D70" s="3">
        <f t="shared" si="4"/>
        <v>6.4814814814817545E-4</v>
      </c>
      <c r="F70" s="2">
        <v>9</v>
      </c>
      <c r="G70" s="2">
        <v>9</v>
      </c>
      <c r="H70" s="27">
        <f t="shared" si="7"/>
        <v>9</v>
      </c>
      <c r="I70" s="31">
        <f t="shared" si="8"/>
        <v>0</v>
      </c>
      <c r="J70" s="11"/>
      <c r="K70" s="5"/>
      <c r="L70" s="2" t="s">
        <v>114</v>
      </c>
      <c r="M70" s="2" t="s">
        <v>114</v>
      </c>
    </row>
    <row r="71" spans="1:13">
      <c r="A71" s="2" t="s">
        <v>184</v>
      </c>
      <c r="B71" s="4">
        <f t="shared" si="5"/>
        <v>0.45791666666666669</v>
      </c>
      <c r="C71" s="3">
        <f t="shared" si="6"/>
        <v>8.1018518518521931E-4</v>
      </c>
      <c r="D71" s="3">
        <f t="shared" si="4"/>
        <v>6.5972222222226984E-4</v>
      </c>
      <c r="F71" s="2">
        <v>9</v>
      </c>
      <c r="G71" s="2">
        <v>9</v>
      </c>
      <c r="H71" s="27">
        <f t="shared" si="7"/>
        <v>9</v>
      </c>
      <c r="I71" s="31">
        <f t="shared" si="8"/>
        <v>0</v>
      </c>
      <c r="J71" s="11"/>
      <c r="K71" s="5"/>
      <c r="L71" s="2" t="s">
        <v>114</v>
      </c>
      <c r="M71" s="2" t="s">
        <v>114</v>
      </c>
    </row>
    <row r="72" spans="1:13">
      <c r="A72" s="2" t="s">
        <v>185</v>
      </c>
      <c r="B72" s="4">
        <f t="shared" si="5"/>
        <v>0.45792824074074073</v>
      </c>
      <c r="C72" s="3">
        <f t="shared" si="6"/>
        <v>8.2175925925925819E-4</v>
      </c>
      <c r="D72" s="3">
        <f t="shared" si="4"/>
        <v>6.7129629629630871E-4</v>
      </c>
      <c r="F72" s="2">
        <v>9</v>
      </c>
      <c r="G72" s="2">
        <v>9</v>
      </c>
      <c r="H72" s="27">
        <f t="shared" si="7"/>
        <v>9</v>
      </c>
      <c r="I72" s="31">
        <f t="shared" si="8"/>
        <v>0</v>
      </c>
      <c r="J72" s="11"/>
      <c r="K72" s="5"/>
      <c r="L72" s="2" t="s">
        <v>114</v>
      </c>
      <c r="M72" s="2" t="s">
        <v>114</v>
      </c>
    </row>
    <row r="73" spans="1:13">
      <c r="A73" s="2" t="s">
        <v>186</v>
      </c>
      <c r="B73" s="4">
        <f t="shared" si="5"/>
        <v>0.45793981481481483</v>
      </c>
      <c r="C73" s="3">
        <f t="shared" si="6"/>
        <v>8.3333333333335258E-4</v>
      </c>
      <c r="D73" s="3">
        <f t="shared" si="4"/>
        <v>6.828703703704031E-4</v>
      </c>
      <c r="F73" s="2">
        <v>10</v>
      </c>
      <c r="G73" s="2">
        <v>9</v>
      </c>
      <c r="H73" s="27">
        <f t="shared" si="7"/>
        <v>9.5</v>
      </c>
      <c r="I73" s="31">
        <f t="shared" si="8"/>
        <v>-0.1</v>
      </c>
      <c r="J73" s="11"/>
      <c r="K73" s="5"/>
      <c r="L73" s="2" t="s">
        <v>114</v>
      </c>
      <c r="M73" s="2" t="s">
        <v>114</v>
      </c>
    </row>
    <row r="74" spans="1:13">
      <c r="A74" s="2" t="s">
        <v>187</v>
      </c>
      <c r="B74" s="4">
        <f t="shared" si="5"/>
        <v>0.45795138888888887</v>
      </c>
      <c r="C74" s="3">
        <f t="shared" si="6"/>
        <v>8.4490740740739145E-4</v>
      </c>
      <c r="D74" s="3">
        <f t="shared" si="4"/>
        <v>6.9444444444444198E-4</v>
      </c>
      <c r="F74" s="2">
        <v>10</v>
      </c>
      <c r="G74" s="2">
        <v>9</v>
      </c>
      <c r="H74" s="27">
        <f t="shared" si="7"/>
        <v>9.5</v>
      </c>
      <c r="I74" s="31">
        <f t="shared" si="8"/>
        <v>-0.1</v>
      </c>
      <c r="J74" s="11"/>
      <c r="K74" s="5"/>
      <c r="L74" s="2" t="s">
        <v>114</v>
      </c>
      <c r="M74" s="2" t="s">
        <v>114</v>
      </c>
    </row>
    <row r="75" spans="1:13">
      <c r="A75" s="2" t="s">
        <v>188</v>
      </c>
      <c r="B75" s="4">
        <f t="shared" si="5"/>
        <v>0.45796296296296296</v>
      </c>
      <c r="C75" s="3">
        <f t="shared" si="6"/>
        <v>8.5648148148148584E-4</v>
      </c>
      <c r="D75" s="3">
        <f t="shared" si="4"/>
        <v>7.0601851851853636E-4</v>
      </c>
      <c r="F75" s="2">
        <v>10</v>
      </c>
      <c r="G75" s="2">
        <v>9</v>
      </c>
      <c r="H75" s="27">
        <f t="shared" si="7"/>
        <v>9.5</v>
      </c>
      <c r="I75" s="31">
        <f t="shared" si="8"/>
        <v>-0.1</v>
      </c>
      <c r="J75" s="11"/>
      <c r="K75" s="5"/>
      <c r="L75" s="2" t="s">
        <v>114</v>
      </c>
      <c r="M75" s="2" t="s">
        <v>114</v>
      </c>
    </row>
    <row r="76" spans="1:13">
      <c r="A76" s="2" t="s">
        <v>189</v>
      </c>
      <c r="B76" s="4">
        <f t="shared" si="5"/>
        <v>0.45797453703703705</v>
      </c>
      <c r="C76" s="3">
        <f t="shared" si="6"/>
        <v>8.6805555555558023E-4</v>
      </c>
      <c r="D76" s="3">
        <f t="shared" si="4"/>
        <v>7.1759259259263075E-4</v>
      </c>
      <c r="F76" s="2">
        <v>10</v>
      </c>
      <c r="G76" s="2">
        <v>9</v>
      </c>
      <c r="H76" s="27">
        <f t="shared" si="7"/>
        <v>9.5</v>
      </c>
      <c r="I76" s="31">
        <f t="shared" si="8"/>
        <v>-0.1</v>
      </c>
      <c r="J76" s="11"/>
      <c r="K76" s="5"/>
      <c r="L76" s="2" t="s">
        <v>114</v>
      </c>
      <c r="M76" s="2" t="s">
        <v>114</v>
      </c>
    </row>
    <row r="77" spans="1:13">
      <c r="A77" s="2" t="s">
        <v>190</v>
      </c>
      <c r="B77" s="4">
        <f t="shared" si="5"/>
        <v>0.45798611111111109</v>
      </c>
      <c r="C77" s="3">
        <f t="shared" si="6"/>
        <v>8.796296296296191E-4</v>
      </c>
      <c r="D77" s="3">
        <f t="shared" si="4"/>
        <v>7.2916666666666963E-4</v>
      </c>
      <c r="F77" s="2">
        <v>10</v>
      </c>
      <c r="G77" s="2">
        <v>9</v>
      </c>
      <c r="H77" s="27">
        <f t="shared" si="7"/>
        <v>9.5</v>
      </c>
      <c r="I77" s="31">
        <f t="shared" si="8"/>
        <v>-0.1</v>
      </c>
      <c r="J77" s="11"/>
      <c r="K77" s="5"/>
      <c r="L77" s="2" t="s">
        <v>114</v>
      </c>
      <c r="M77" s="2" t="s">
        <v>114</v>
      </c>
    </row>
    <row r="78" spans="1:13">
      <c r="A78" s="2" t="s">
        <v>191</v>
      </c>
      <c r="B78" s="4">
        <f t="shared" si="5"/>
        <v>0.45799768518518519</v>
      </c>
      <c r="C78" s="3">
        <f t="shared" si="6"/>
        <v>8.9120370370371349E-4</v>
      </c>
      <c r="D78" s="3">
        <f t="shared" si="4"/>
        <v>7.4074074074076401E-4</v>
      </c>
      <c r="F78" s="2">
        <v>10</v>
      </c>
      <c r="G78" s="2">
        <v>9</v>
      </c>
      <c r="H78" s="27">
        <f t="shared" si="7"/>
        <v>9.5</v>
      </c>
      <c r="I78" s="31">
        <f t="shared" si="8"/>
        <v>-0.1</v>
      </c>
      <c r="J78" s="11"/>
      <c r="K78" s="5"/>
      <c r="L78" s="2" t="s">
        <v>114</v>
      </c>
      <c r="M78" s="2" t="s">
        <v>114</v>
      </c>
    </row>
    <row r="79" spans="1:13">
      <c r="A79" s="2" t="s">
        <v>192</v>
      </c>
      <c r="B79" s="4">
        <f t="shared" si="5"/>
        <v>0.45800925925925928</v>
      </c>
      <c r="C79" s="3">
        <f t="shared" si="6"/>
        <v>9.0277777777780788E-4</v>
      </c>
      <c r="D79" s="3">
        <f t="shared" si="4"/>
        <v>7.523148148148584E-4</v>
      </c>
      <c r="F79" s="2">
        <v>10</v>
      </c>
      <c r="G79" s="2">
        <v>9</v>
      </c>
      <c r="H79" s="27">
        <f t="shared" si="7"/>
        <v>9.5</v>
      </c>
      <c r="I79" s="31">
        <f t="shared" si="8"/>
        <v>-0.1</v>
      </c>
      <c r="J79" s="11"/>
      <c r="K79" s="5"/>
      <c r="L79" s="2" t="s">
        <v>114</v>
      </c>
      <c r="M79" s="2" t="s">
        <v>114</v>
      </c>
    </row>
    <row r="80" spans="1:13" s="6" customFormat="1">
      <c r="A80" s="6" t="s">
        <v>193</v>
      </c>
      <c r="B80" s="7">
        <f t="shared" si="5"/>
        <v>0.45802083333333332</v>
      </c>
      <c r="C80" s="8">
        <f t="shared" si="6"/>
        <v>9.1435185185184675E-4</v>
      </c>
      <c r="D80" s="8">
        <f t="shared" ref="D80:D143" si="9">C80-$C$15</f>
        <v>7.6388888888889728E-4</v>
      </c>
      <c r="E80" s="8"/>
      <c r="F80" s="6">
        <v>10</v>
      </c>
      <c r="G80" s="6">
        <v>9</v>
      </c>
      <c r="H80" s="28">
        <f t="shared" si="7"/>
        <v>9.5</v>
      </c>
      <c r="I80" s="32">
        <f t="shared" si="8"/>
        <v>-0.1</v>
      </c>
      <c r="J80" s="12">
        <v>1</v>
      </c>
      <c r="K80" s="9"/>
      <c r="L80" s="6" t="s">
        <v>114</v>
      </c>
      <c r="M80" s="6" t="s">
        <v>114</v>
      </c>
    </row>
    <row r="81" spans="1:13">
      <c r="A81" s="2" t="s">
        <v>194</v>
      </c>
      <c r="B81" s="4">
        <f t="shared" si="5"/>
        <v>0.45803240740740742</v>
      </c>
      <c r="C81" s="3">
        <f t="shared" si="6"/>
        <v>9.2592592592594114E-4</v>
      </c>
      <c r="D81" s="3">
        <f t="shared" si="9"/>
        <v>7.7546296296299166E-4</v>
      </c>
      <c r="F81" s="2">
        <v>10</v>
      </c>
      <c r="G81" s="2">
        <v>9</v>
      </c>
      <c r="H81" s="27">
        <f t="shared" si="7"/>
        <v>9.5</v>
      </c>
      <c r="I81" s="31">
        <f t="shared" si="8"/>
        <v>-0.1</v>
      </c>
      <c r="J81" s="11"/>
      <c r="K81" s="5"/>
      <c r="L81" s="2" t="s">
        <v>114</v>
      </c>
      <c r="M81" s="2" t="s">
        <v>114</v>
      </c>
    </row>
    <row r="82" spans="1:13">
      <c r="A82" s="2" t="s">
        <v>195</v>
      </c>
      <c r="B82" s="4">
        <f t="shared" si="5"/>
        <v>0.45804398148148145</v>
      </c>
      <c r="C82" s="3">
        <f t="shared" si="6"/>
        <v>9.3749999999998002E-4</v>
      </c>
      <c r="D82" s="3">
        <f t="shared" si="9"/>
        <v>7.8703703703703054E-4</v>
      </c>
      <c r="F82" s="2">
        <v>10</v>
      </c>
      <c r="G82" s="2">
        <v>9</v>
      </c>
      <c r="H82" s="27">
        <f t="shared" si="7"/>
        <v>9.5</v>
      </c>
      <c r="I82" s="31">
        <f t="shared" si="8"/>
        <v>-0.1</v>
      </c>
      <c r="J82" s="11"/>
      <c r="K82" s="5"/>
      <c r="L82" s="2" t="s">
        <v>114</v>
      </c>
      <c r="M82" s="2" t="s">
        <v>114</v>
      </c>
    </row>
    <row r="83" spans="1:13">
      <c r="A83" s="2" t="s">
        <v>196</v>
      </c>
      <c r="B83" s="4">
        <f t="shared" si="5"/>
        <v>0.45805555555555555</v>
      </c>
      <c r="C83" s="3">
        <f t="shared" si="6"/>
        <v>9.490740740740744E-4</v>
      </c>
      <c r="D83" s="3">
        <f t="shared" si="9"/>
        <v>7.9861111111112493E-4</v>
      </c>
      <c r="F83" s="2">
        <v>10</v>
      </c>
      <c r="G83" s="2">
        <v>9</v>
      </c>
      <c r="H83" s="27">
        <f t="shared" si="7"/>
        <v>9.5</v>
      </c>
      <c r="I83" s="31">
        <f t="shared" si="8"/>
        <v>-0.1</v>
      </c>
      <c r="J83" s="11"/>
      <c r="K83" s="5"/>
      <c r="L83" s="2" t="s">
        <v>114</v>
      </c>
      <c r="M83" s="2" t="s">
        <v>114</v>
      </c>
    </row>
    <row r="84" spans="1:13">
      <c r="A84" s="2" t="s">
        <v>197</v>
      </c>
      <c r="B84" s="4">
        <f t="shared" si="5"/>
        <v>0.45806712962962964</v>
      </c>
      <c r="C84" s="3">
        <f t="shared" si="6"/>
        <v>9.6064814814816879E-4</v>
      </c>
      <c r="D84" s="3">
        <f t="shared" si="9"/>
        <v>8.1018518518521931E-4</v>
      </c>
      <c r="F84" s="2">
        <v>10</v>
      </c>
      <c r="G84" s="2">
        <v>9</v>
      </c>
      <c r="H84" s="27">
        <f t="shared" si="7"/>
        <v>9.5</v>
      </c>
      <c r="I84" s="31">
        <f t="shared" si="8"/>
        <v>-0.1</v>
      </c>
      <c r="J84" s="11"/>
      <c r="K84" s="5"/>
      <c r="L84" s="2" t="s">
        <v>114</v>
      </c>
      <c r="M84" s="2" t="s">
        <v>114</v>
      </c>
    </row>
    <row r="85" spans="1:13">
      <c r="A85" s="2" t="s">
        <v>198</v>
      </c>
      <c r="B85" s="4">
        <f t="shared" si="5"/>
        <v>0.45807870370370368</v>
      </c>
      <c r="C85" s="3">
        <f t="shared" si="6"/>
        <v>9.7222222222220767E-4</v>
      </c>
      <c r="D85" s="3">
        <f t="shared" si="9"/>
        <v>8.2175925925925819E-4</v>
      </c>
      <c r="F85" s="2">
        <v>10</v>
      </c>
      <c r="G85" s="2">
        <v>9</v>
      </c>
      <c r="H85" s="27">
        <f t="shared" si="7"/>
        <v>9.5</v>
      </c>
      <c r="I85" s="31">
        <f t="shared" si="8"/>
        <v>-0.1</v>
      </c>
      <c r="J85" s="11"/>
      <c r="K85" s="5"/>
      <c r="L85" s="2" t="s">
        <v>114</v>
      </c>
      <c r="M85" s="2" t="s">
        <v>114</v>
      </c>
    </row>
    <row r="86" spans="1:13">
      <c r="A86" s="2" t="s">
        <v>199</v>
      </c>
      <c r="B86" s="4">
        <f t="shared" si="5"/>
        <v>0.45809027777777778</v>
      </c>
      <c r="C86" s="3">
        <f t="shared" si="6"/>
        <v>9.8379629629630205E-4</v>
      </c>
      <c r="D86" s="3">
        <f t="shared" si="9"/>
        <v>8.3333333333335258E-4</v>
      </c>
      <c r="F86" s="2">
        <v>10</v>
      </c>
      <c r="G86" s="2">
        <v>9</v>
      </c>
      <c r="H86" s="27">
        <f t="shared" si="7"/>
        <v>9.5</v>
      </c>
      <c r="I86" s="31">
        <f t="shared" si="8"/>
        <v>-0.1</v>
      </c>
      <c r="J86" s="11"/>
      <c r="K86" s="5"/>
      <c r="L86" s="2" t="s">
        <v>114</v>
      </c>
      <c r="M86" s="2" t="s">
        <v>114</v>
      </c>
    </row>
    <row r="87" spans="1:13">
      <c r="A87" s="2" t="s">
        <v>200</v>
      </c>
      <c r="B87" s="4">
        <f t="shared" si="5"/>
        <v>0.45810185185185187</v>
      </c>
      <c r="C87" s="3">
        <f t="shared" si="6"/>
        <v>9.9537037037039644E-4</v>
      </c>
      <c r="D87" s="3">
        <f t="shared" si="9"/>
        <v>8.4490740740744696E-4</v>
      </c>
      <c r="F87" s="2">
        <v>10</v>
      </c>
      <c r="G87" s="2">
        <v>9</v>
      </c>
      <c r="H87" s="27">
        <f t="shared" si="7"/>
        <v>9.5</v>
      </c>
      <c r="I87" s="31">
        <f t="shared" si="8"/>
        <v>-0.1</v>
      </c>
      <c r="J87" s="11"/>
      <c r="K87" s="5"/>
      <c r="L87" s="2" t="s">
        <v>114</v>
      </c>
      <c r="M87" s="2" t="s">
        <v>114</v>
      </c>
    </row>
    <row r="88" spans="1:13">
      <c r="A88" s="2" t="s">
        <v>201</v>
      </c>
      <c r="B88" s="4">
        <f t="shared" si="5"/>
        <v>0.45811342592592591</v>
      </c>
      <c r="C88" s="3">
        <f t="shared" si="6"/>
        <v>1.0069444444444353E-3</v>
      </c>
      <c r="D88" s="3">
        <f t="shared" si="9"/>
        <v>8.5648148148148584E-4</v>
      </c>
      <c r="F88" s="2">
        <v>10</v>
      </c>
      <c r="G88" s="2">
        <v>9</v>
      </c>
      <c r="H88" s="27">
        <f t="shared" si="7"/>
        <v>9.5</v>
      </c>
      <c r="I88" s="31">
        <f t="shared" si="8"/>
        <v>-0.1</v>
      </c>
      <c r="J88" s="11"/>
      <c r="K88" s="5"/>
      <c r="L88" s="2" t="s">
        <v>114</v>
      </c>
      <c r="M88" s="2" t="s">
        <v>114</v>
      </c>
    </row>
    <row r="89" spans="1:13">
      <c r="A89" s="2" t="s">
        <v>202</v>
      </c>
      <c r="B89" s="4">
        <f t="shared" si="5"/>
        <v>0.458125</v>
      </c>
      <c r="C89" s="3">
        <f t="shared" si="6"/>
        <v>1.0185185185185297E-3</v>
      </c>
      <c r="D89" s="3">
        <f t="shared" si="9"/>
        <v>8.6805555555558023E-4</v>
      </c>
      <c r="F89" s="2">
        <v>10</v>
      </c>
      <c r="G89" s="2">
        <v>9</v>
      </c>
      <c r="H89" s="27">
        <f t="shared" si="7"/>
        <v>9.5</v>
      </c>
      <c r="I89" s="31">
        <f t="shared" si="8"/>
        <v>-0.1</v>
      </c>
      <c r="J89" s="11"/>
      <c r="K89" s="5"/>
      <c r="L89" s="2" t="s">
        <v>114</v>
      </c>
      <c r="M89" s="2" t="s">
        <v>114</v>
      </c>
    </row>
    <row r="90" spans="1:13">
      <c r="A90" s="2" t="s">
        <v>203</v>
      </c>
      <c r="B90" s="4">
        <f t="shared" si="5"/>
        <v>0.4581365740740741</v>
      </c>
      <c r="C90" s="3">
        <f t="shared" si="6"/>
        <v>1.0300925925926241E-3</v>
      </c>
      <c r="D90" s="3">
        <f t="shared" si="9"/>
        <v>8.7962962962967461E-4</v>
      </c>
      <c r="F90" s="2">
        <v>10</v>
      </c>
      <c r="G90" s="2">
        <v>9</v>
      </c>
      <c r="H90" s="27">
        <f t="shared" si="7"/>
        <v>9.5</v>
      </c>
      <c r="I90" s="31">
        <f t="shared" si="8"/>
        <v>-0.1</v>
      </c>
      <c r="J90" s="11"/>
      <c r="K90" s="5"/>
      <c r="L90" s="2" t="s">
        <v>114</v>
      </c>
      <c r="M90" s="2" t="s">
        <v>114</v>
      </c>
    </row>
    <row r="91" spans="1:13">
      <c r="A91" s="2" t="s">
        <v>204</v>
      </c>
      <c r="B91" s="4">
        <f t="shared" si="5"/>
        <v>0.45814814814814814</v>
      </c>
      <c r="C91" s="3">
        <f t="shared" si="6"/>
        <v>1.041666666666663E-3</v>
      </c>
      <c r="D91" s="3">
        <f t="shared" si="9"/>
        <v>8.9120370370371349E-4</v>
      </c>
      <c r="F91" s="2">
        <v>10</v>
      </c>
      <c r="G91" s="2">
        <v>9</v>
      </c>
      <c r="H91" s="27">
        <f t="shared" si="7"/>
        <v>9.5</v>
      </c>
      <c r="I91" s="31">
        <f t="shared" si="8"/>
        <v>-0.1</v>
      </c>
      <c r="J91" s="11"/>
      <c r="K91" s="5"/>
      <c r="L91" s="2" t="s">
        <v>114</v>
      </c>
      <c r="M91" s="2" t="s">
        <v>114</v>
      </c>
    </row>
    <row r="92" spans="1:13">
      <c r="A92" s="2" t="s">
        <v>205</v>
      </c>
      <c r="B92" s="4">
        <f t="shared" si="5"/>
        <v>0.45815972222222223</v>
      </c>
      <c r="C92" s="3">
        <f t="shared" si="6"/>
        <v>1.0532407407407574E-3</v>
      </c>
      <c r="D92" s="3">
        <f t="shared" si="9"/>
        <v>9.0277777777780788E-4</v>
      </c>
      <c r="F92" s="2">
        <v>10</v>
      </c>
      <c r="G92" s="2">
        <v>9</v>
      </c>
      <c r="H92" s="27">
        <f t="shared" si="7"/>
        <v>9.5</v>
      </c>
      <c r="I92" s="31">
        <f t="shared" si="8"/>
        <v>-0.1</v>
      </c>
      <c r="J92" s="11"/>
      <c r="K92" s="5"/>
      <c r="L92" s="2" t="s">
        <v>114</v>
      </c>
      <c r="M92" s="2" t="s">
        <v>114</v>
      </c>
    </row>
    <row r="93" spans="1:13" s="6" customFormat="1">
      <c r="A93" s="6" t="s">
        <v>206</v>
      </c>
      <c r="B93" s="7">
        <f t="shared" si="5"/>
        <v>0.45817129629629627</v>
      </c>
      <c r="C93" s="8">
        <f t="shared" si="6"/>
        <v>1.0648148148147962E-3</v>
      </c>
      <c r="D93" s="8">
        <f t="shared" si="9"/>
        <v>9.1435185185184675E-4</v>
      </c>
      <c r="E93" s="8"/>
      <c r="F93" s="6">
        <v>10</v>
      </c>
      <c r="G93" s="6">
        <v>9</v>
      </c>
      <c r="H93" s="28">
        <f t="shared" si="7"/>
        <v>9.5</v>
      </c>
      <c r="I93" s="32">
        <f t="shared" si="8"/>
        <v>-0.1</v>
      </c>
      <c r="J93" s="12">
        <v>1</v>
      </c>
      <c r="K93" s="9"/>
      <c r="L93" s="6" t="s">
        <v>114</v>
      </c>
      <c r="M93" s="6" t="s">
        <v>114</v>
      </c>
    </row>
    <row r="94" spans="1:13">
      <c r="A94" s="2" t="s">
        <v>207</v>
      </c>
      <c r="B94" s="4">
        <f t="shared" si="5"/>
        <v>0.45818287037037037</v>
      </c>
      <c r="C94" s="3">
        <f t="shared" si="6"/>
        <v>1.0763888888888906E-3</v>
      </c>
      <c r="D94" s="3">
        <f t="shared" si="9"/>
        <v>9.2592592592594114E-4</v>
      </c>
      <c r="F94" s="2">
        <v>10</v>
      </c>
      <c r="G94" s="2">
        <v>9</v>
      </c>
      <c r="H94" s="27">
        <f t="shared" si="7"/>
        <v>9.5</v>
      </c>
      <c r="I94" s="31">
        <f t="shared" si="8"/>
        <v>-0.1</v>
      </c>
      <c r="J94" s="11"/>
      <c r="K94" s="5"/>
      <c r="L94" s="2" t="s">
        <v>114</v>
      </c>
      <c r="M94" s="2" t="s">
        <v>114</v>
      </c>
    </row>
    <row r="95" spans="1:13">
      <c r="A95" s="2" t="s">
        <v>208</v>
      </c>
      <c r="B95" s="4">
        <f t="shared" si="5"/>
        <v>0.45819444444444446</v>
      </c>
      <c r="C95" s="3">
        <f t="shared" si="6"/>
        <v>1.087962962962985E-3</v>
      </c>
      <c r="D95" s="3">
        <f t="shared" si="9"/>
        <v>9.3750000000003553E-4</v>
      </c>
      <c r="F95" s="2">
        <v>10</v>
      </c>
      <c r="G95" s="2">
        <v>9</v>
      </c>
      <c r="H95" s="27">
        <f t="shared" si="7"/>
        <v>9.5</v>
      </c>
      <c r="I95" s="31">
        <f t="shared" si="8"/>
        <v>-0.1</v>
      </c>
      <c r="J95" s="11"/>
      <c r="K95" s="5"/>
      <c r="L95" s="2" t="s">
        <v>114</v>
      </c>
      <c r="M95" s="2" t="s">
        <v>114</v>
      </c>
    </row>
    <row r="96" spans="1:13">
      <c r="A96" s="2" t="s">
        <v>209</v>
      </c>
      <c r="B96" s="4">
        <f t="shared" si="5"/>
        <v>0.4582060185185185</v>
      </c>
      <c r="C96" s="3">
        <f t="shared" si="6"/>
        <v>1.0995370370370239E-3</v>
      </c>
      <c r="D96" s="3">
        <f t="shared" si="9"/>
        <v>9.490740740740744E-4</v>
      </c>
      <c r="F96" s="2">
        <v>10</v>
      </c>
      <c r="G96" s="2">
        <v>9</v>
      </c>
      <c r="H96" s="27">
        <f t="shared" si="7"/>
        <v>9.5</v>
      </c>
      <c r="I96" s="31">
        <f t="shared" si="8"/>
        <v>-0.1</v>
      </c>
      <c r="J96" s="11"/>
      <c r="K96" s="5"/>
      <c r="L96" s="2" t="s">
        <v>114</v>
      </c>
      <c r="M96" s="2" t="s">
        <v>114</v>
      </c>
    </row>
    <row r="97" spans="1:13">
      <c r="A97" s="2" t="s">
        <v>210</v>
      </c>
      <c r="B97" s="4">
        <f t="shared" si="5"/>
        <v>0.45821759259259259</v>
      </c>
      <c r="C97" s="3">
        <f t="shared" si="6"/>
        <v>1.1111111111111183E-3</v>
      </c>
      <c r="D97" s="3">
        <f t="shared" si="9"/>
        <v>9.6064814814816879E-4</v>
      </c>
      <c r="F97" s="2">
        <v>9</v>
      </c>
      <c r="G97" s="2">
        <v>9</v>
      </c>
      <c r="H97" s="27">
        <f t="shared" si="7"/>
        <v>9</v>
      </c>
      <c r="I97" s="31">
        <f t="shared" si="8"/>
        <v>0</v>
      </c>
      <c r="J97" s="11"/>
      <c r="K97" s="5"/>
      <c r="L97" s="2" t="s">
        <v>114</v>
      </c>
      <c r="M97" s="2" t="s">
        <v>114</v>
      </c>
    </row>
    <row r="98" spans="1:13">
      <c r="A98" s="2" t="s">
        <v>211</v>
      </c>
      <c r="B98" s="4">
        <f t="shared" si="5"/>
        <v>0.45822916666666669</v>
      </c>
      <c r="C98" s="3">
        <f t="shared" si="6"/>
        <v>1.1226851851852127E-3</v>
      </c>
      <c r="D98" s="3">
        <f t="shared" si="9"/>
        <v>9.7222222222226318E-4</v>
      </c>
      <c r="F98" s="2">
        <v>9</v>
      </c>
      <c r="G98" s="2">
        <v>9</v>
      </c>
      <c r="H98" s="27">
        <f t="shared" si="7"/>
        <v>9</v>
      </c>
      <c r="I98" s="31">
        <f t="shared" si="8"/>
        <v>0</v>
      </c>
      <c r="J98" s="11"/>
      <c r="K98" s="5"/>
      <c r="L98" s="2" t="s">
        <v>114</v>
      </c>
      <c r="M98" s="2" t="s">
        <v>114</v>
      </c>
    </row>
    <row r="99" spans="1:13">
      <c r="A99" s="2" t="s">
        <v>212</v>
      </c>
      <c r="B99" s="4">
        <f t="shared" si="5"/>
        <v>0.45824074074074073</v>
      </c>
      <c r="C99" s="3">
        <f t="shared" si="6"/>
        <v>1.1342592592592515E-3</v>
      </c>
      <c r="D99" s="3">
        <f t="shared" si="9"/>
        <v>9.8379629629630205E-4</v>
      </c>
      <c r="F99" s="2">
        <v>9</v>
      </c>
      <c r="G99" s="2">
        <v>8</v>
      </c>
      <c r="H99" s="27">
        <f t="shared" si="7"/>
        <v>8.5</v>
      </c>
      <c r="I99" s="31">
        <f t="shared" si="8"/>
        <v>-0.1111111111111111</v>
      </c>
      <c r="J99" s="11"/>
      <c r="K99" s="5"/>
      <c r="L99" s="2" t="s">
        <v>114</v>
      </c>
      <c r="M99" s="2" t="s">
        <v>114</v>
      </c>
    </row>
    <row r="100" spans="1:13">
      <c r="A100" s="2" t="s">
        <v>213</v>
      </c>
      <c r="B100" s="4">
        <f t="shared" si="5"/>
        <v>0.45825231481481482</v>
      </c>
      <c r="C100" s="3">
        <f t="shared" si="6"/>
        <v>1.1458333333333459E-3</v>
      </c>
      <c r="D100" s="3">
        <f t="shared" si="9"/>
        <v>9.9537037037039644E-4</v>
      </c>
      <c r="F100" s="2">
        <v>8</v>
      </c>
      <c r="G100" s="2">
        <v>8</v>
      </c>
      <c r="H100" s="27">
        <f t="shared" si="7"/>
        <v>8</v>
      </c>
      <c r="I100" s="31">
        <f t="shared" si="8"/>
        <v>0</v>
      </c>
      <c r="J100" s="11"/>
      <c r="K100" s="5"/>
      <c r="L100" s="2" t="s">
        <v>114</v>
      </c>
      <c r="M100" s="2" t="s">
        <v>114</v>
      </c>
    </row>
    <row r="101" spans="1:13">
      <c r="A101" s="2" t="s">
        <v>214</v>
      </c>
      <c r="B101" s="4">
        <f t="shared" si="5"/>
        <v>0.45826388888888892</v>
      </c>
      <c r="C101" s="3">
        <f t="shared" si="6"/>
        <v>1.1574074074074403E-3</v>
      </c>
      <c r="D101" s="3">
        <f t="shared" si="9"/>
        <v>1.0069444444444908E-3</v>
      </c>
      <c r="F101" s="2">
        <v>8</v>
      </c>
      <c r="G101" s="2">
        <v>8</v>
      </c>
      <c r="H101" s="27">
        <f t="shared" si="7"/>
        <v>8</v>
      </c>
      <c r="I101" s="31">
        <f t="shared" si="8"/>
        <v>0</v>
      </c>
      <c r="J101" s="11"/>
      <c r="K101" s="5"/>
      <c r="L101" s="2" t="s">
        <v>114</v>
      </c>
      <c r="M101" s="2" t="s">
        <v>114</v>
      </c>
    </row>
    <row r="102" spans="1:13">
      <c r="A102" s="2" t="s">
        <v>215</v>
      </c>
      <c r="B102" s="4">
        <f t="shared" si="5"/>
        <v>0.45827546296296295</v>
      </c>
      <c r="C102" s="3">
        <f t="shared" si="6"/>
        <v>1.1689814814814792E-3</v>
      </c>
      <c r="D102" s="3">
        <f t="shared" si="9"/>
        <v>1.0185185185185297E-3</v>
      </c>
      <c r="F102" s="2">
        <v>8</v>
      </c>
      <c r="G102" s="2">
        <v>8</v>
      </c>
      <c r="H102" s="27">
        <f t="shared" si="7"/>
        <v>8</v>
      </c>
      <c r="I102" s="31">
        <f t="shared" si="8"/>
        <v>0</v>
      </c>
      <c r="J102" s="11"/>
      <c r="K102" s="5"/>
      <c r="L102" s="2" t="s">
        <v>114</v>
      </c>
      <c r="M102" s="2" t="s">
        <v>114</v>
      </c>
    </row>
    <row r="103" spans="1:13">
      <c r="A103" s="2" t="s">
        <v>216</v>
      </c>
      <c r="B103" s="4">
        <f t="shared" si="5"/>
        <v>0.45828703703703705</v>
      </c>
      <c r="C103" s="3">
        <f t="shared" si="6"/>
        <v>1.1805555555555736E-3</v>
      </c>
      <c r="D103" s="3">
        <f t="shared" si="9"/>
        <v>1.0300925925926241E-3</v>
      </c>
      <c r="F103" s="2">
        <v>8</v>
      </c>
      <c r="G103" s="2">
        <v>7</v>
      </c>
      <c r="H103" s="27">
        <f t="shared" si="7"/>
        <v>7.5</v>
      </c>
      <c r="I103" s="31">
        <f t="shared" si="8"/>
        <v>-0.125</v>
      </c>
      <c r="J103" s="11"/>
      <c r="K103" s="5"/>
      <c r="L103" s="2" t="s">
        <v>114</v>
      </c>
      <c r="M103" s="2" t="s">
        <v>114</v>
      </c>
    </row>
    <row r="104" spans="1:13" s="6" customFormat="1">
      <c r="A104" s="6" t="s">
        <v>217</v>
      </c>
      <c r="B104" s="7">
        <f t="shared" si="5"/>
        <v>0.45829861111111109</v>
      </c>
      <c r="C104" s="8">
        <f t="shared" si="6"/>
        <v>1.1921296296296124E-3</v>
      </c>
      <c r="D104" s="8">
        <f t="shared" si="9"/>
        <v>1.041666666666663E-3</v>
      </c>
      <c r="E104" s="8"/>
      <c r="F104" s="6">
        <v>8</v>
      </c>
      <c r="G104" s="6">
        <v>7</v>
      </c>
      <c r="H104" s="28">
        <f t="shared" si="7"/>
        <v>7.5</v>
      </c>
      <c r="I104" s="32">
        <f t="shared" si="8"/>
        <v>-0.125</v>
      </c>
      <c r="J104" s="12">
        <v>1</v>
      </c>
      <c r="K104" s="9"/>
      <c r="L104" s="6" t="s">
        <v>114</v>
      </c>
      <c r="M104" s="6" t="s">
        <v>114</v>
      </c>
    </row>
    <row r="105" spans="1:13">
      <c r="A105" s="2" t="s">
        <v>218</v>
      </c>
      <c r="B105" s="4">
        <f t="shared" si="5"/>
        <v>0.45831018518518518</v>
      </c>
      <c r="C105" s="3">
        <f t="shared" si="6"/>
        <v>1.2037037037037068E-3</v>
      </c>
      <c r="D105" s="3">
        <f t="shared" si="9"/>
        <v>1.0532407407407574E-3</v>
      </c>
      <c r="F105" s="2">
        <v>8</v>
      </c>
      <c r="G105" s="2">
        <v>7</v>
      </c>
      <c r="H105" s="27">
        <f t="shared" si="7"/>
        <v>7.5</v>
      </c>
      <c r="I105" s="31">
        <f t="shared" si="8"/>
        <v>-0.125</v>
      </c>
      <c r="J105" s="11"/>
      <c r="K105" s="5"/>
      <c r="L105" s="2" t="s">
        <v>114</v>
      </c>
      <c r="M105" s="2" t="s">
        <v>114</v>
      </c>
    </row>
    <row r="106" spans="1:13">
      <c r="A106" s="2" t="s">
        <v>219</v>
      </c>
      <c r="B106" s="4">
        <f t="shared" si="5"/>
        <v>0.45832175925925928</v>
      </c>
      <c r="C106" s="3">
        <f t="shared" si="6"/>
        <v>1.2152777777778012E-3</v>
      </c>
      <c r="D106" s="3">
        <f t="shared" si="9"/>
        <v>1.0648148148148517E-3</v>
      </c>
      <c r="F106" s="2">
        <v>8</v>
      </c>
      <c r="G106" s="2">
        <v>7</v>
      </c>
      <c r="H106" s="27">
        <f t="shared" si="7"/>
        <v>7.5</v>
      </c>
      <c r="I106" s="31">
        <f t="shared" si="8"/>
        <v>-0.125</v>
      </c>
      <c r="J106" s="11"/>
      <c r="K106" s="5"/>
      <c r="L106" s="2" t="s">
        <v>114</v>
      </c>
      <c r="M106" s="2" t="s">
        <v>114</v>
      </c>
    </row>
    <row r="107" spans="1:13">
      <c r="A107" s="2" t="s">
        <v>220</v>
      </c>
      <c r="B107" s="4">
        <f t="shared" si="5"/>
        <v>0.45833333333333331</v>
      </c>
      <c r="C107" s="3">
        <f t="shared" si="6"/>
        <v>1.2268518518518401E-3</v>
      </c>
      <c r="D107" s="3">
        <f t="shared" si="9"/>
        <v>1.0763888888888906E-3</v>
      </c>
      <c r="F107" s="2">
        <v>8</v>
      </c>
      <c r="G107" s="2">
        <v>7</v>
      </c>
      <c r="H107" s="27">
        <f t="shared" si="7"/>
        <v>7.5</v>
      </c>
      <c r="I107" s="31">
        <f t="shared" si="8"/>
        <v>-0.125</v>
      </c>
      <c r="J107" s="11"/>
      <c r="K107" s="5"/>
      <c r="L107" s="2" t="s">
        <v>114</v>
      </c>
      <c r="M107" s="2" t="s">
        <v>114</v>
      </c>
    </row>
    <row r="108" spans="1:13">
      <c r="A108" s="2" t="s">
        <v>221</v>
      </c>
      <c r="B108" s="4">
        <f t="shared" si="5"/>
        <v>0.45834490740740741</v>
      </c>
      <c r="C108" s="3">
        <f t="shared" si="6"/>
        <v>1.2384259259259345E-3</v>
      </c>
      <c r="D108" s="3">
        <f t="shared" si="9"/>
        <v>1.087962962962985E-3</v>
      </c>
      <c r="F108" s="2">
        <v>8</v>
      </c>
      <c r="G108" s="2">
        <v>7</v>
      </c>
      <c r="H108" s="27">
        <f t="shared" si="7"/>
        <v>7.5</v>
      </c>
      <c r="I108" s="31">
        <f t="shared" si="8"/>
        <v>-0.125</v>
      </c>
      <c r="J108" s="11"/>
      <c r="K108" s="5"/>
      <c r="L108" s="2" t="s">
        <v>114</v>
      </c>
      <c r="M108" s="2" t="s">
        <v>114</v>
      </c>
    </row>
    <row r="109" spans="1:13">
      <c r="A109" s="2" t="s">
        <v>222</v>
      </c>
      <c r="B109" s="4">
        <f t="shared" si="5"/>
        <v>0.4583564814814815</v>
      </c>
      <c r="C109" s="3">
        <f t="shared" si="6"/>
        <v>1.2500000000000289E-3</v>
      </c>
      <c r="D109" s="3">
        <f t="shared" si="9"/>
        <v>1.0995370370370794E-3</v>
      </c>
      <c r="F109" s="2">
        <v>8</v>
      </c>
      <c r="G109" s="2">
        <v>7</v>
      </c>
      <c r="H109" s="27">
        <f t="shared" si="7"/>
        <v>7.5</v>
      </c>
      <c r="I109" s="31">
        <f t="shared" si="8"/>
        <v>-0.125</v>
      </c>
      <c r="J109" s="11"/>
      <c r="K109" s="5"/>
      <c r="L109" s="2" t="s">
        <v>114</v>
      </c>
      <c r="M109" s="2" t="s">
        <v>114</v>
      </c>
    </row>
    <row r="110" spans="1:13">
      <c r="A110" s="2" t="s">
        <v>223</v>
      </c>
      <c r="B110" s="4">
        <f t="shared" si="5"/>
        <v>0.45836805555555554</v>
      </c>
      <c r="C110" s="3">
        <f t="shared" si="6"/>
        <v>1.2615740740740677E-3</v>
      </c>
      <c r="D110" s="3">
        <f t="shared" si="9"/>
        <v>1.1111111111111183E-3</v>
      </c>
      <c r="F110" s="2">
        <v>7</v>
      </c>
      <c r="G110" s="2">
        <v>7</v>
      </c>
      <c r="H110" s="27">
        <f t="shared" si="7"/>
        <v>7</v>
      </c>
      <c r="I110" s="31">
        <f t="shared" si="8"/>
        <v>0</v>
      </c>
      <c r="J110" s="11"/>
      <c r="K110" s="5"/>
      <c r="L110" s="2" t="s">
        <v>114</v>
      </c>
      <c r="M110" s="2" t="s">
        <v>114</v>
      </c>
    </row>
    <row r="111" spans="1:13">
      <c r="A111" s="2" t="s">
        <v>224</v>
      </c>
      <c r="B111" s="4">
        <f t="shared" si="5"/>
        <v>0.45837962962962964</v>
      </c>
      <c r="C111" s="3">
        <f t="shared" si="6"/>
        <v>1.2731481481481621E-3</v>
      </c>
      <c r="D111" s="3">
        <f t="shared" si="9"/>
        <v>1.1226851851852127E-3</v>
      </c>
      <c r="F111" s="2">
        <v>7</v>
      </c>
      <c r="G111" s="2">
        <v>7</v>
      </c>
      <c r="H111" s="27">
        <f t="shared" si="7"/>
        <v>7</v>
      </c>
      <c r="I111" s="31">
        <f t="shared" si="8"/>
        <v>0</v>
      </c>
      <c r="J111" s="11"/>
      <c r="K111" s="5"/>
      <c r="L111" s="2" t="s">
        <v>114</v>
      </c>
      <c r="M111" s="2" t="s">
        <v>114</v>
      </c>
    </row>
    <row r="112" spans="1:13">
      <c r="A112" s="2" t="s">
        <v>225</v>
      </c>
      <c r="B112" s="4">
        <f t="shared" si="5"/>
        <v>0.45839120370370373</v>
      </c>
      <c r="C112" s="3">
        <f t="shared" si="6"/>
        <v>1.2847222222222565E-3</v>
      </c>
      <c r="D112" s="3">
        <f t="shared" si="9"/>
        <v>1.134259259259307E-3</v>
      </c>
      <c r="F112" s="2">
        <v>7</v>
      </c>
      <c r="G112" s="2">
        <v>7</v>
      </c>
      <c r="H112" s="27">
        <f t="shared" si="7"/>
        <v>7</v>
      </c>
      <c r="I112" s="31">
        <f t="shared" si="8"/>
        <v>0</v>
      </c>
      <c r="J112" s="11"/>
      <c r="K112" s="5"/>
      <c r="L112" s="2" t="s">
        <v>114</v>
      </c>
      <c r="M112" s="2" t="s">
        <v>114</v>
      </c>
    </row>
    <row r="113" spans="1:13">
      <c r="A113" s="2" t="s">
        <v>226</v>
      </c>
      <c r="B113" s="4">
        <f t="shared" si="5"/>
        <v>0.45840277777777777</v>
      </c>
      <c r="C113" s="3">
        <f t="shared" si="6"/>
        <v>1.2962962962962954E-3</v>
      </c>
      <c r="D113" s="3">
        <f t="shared" si="9"/>
        <v>1.1458333333333459E-3</v>
      </c>
      <c r="F113" s="2">
        <v>7</v>
      </c>
      <c r="G113" s="2">
        <v>6</v>
      </c>
      <c r="H113" s="27">
        <f t="shared" si="7"/>
        <v>6.5</v>
      </c>
      <c r="I113" s="31">
        <f t="shared" si="8"/>
        <v>-0.14285714285714285</v>
      </c>
      <c r="J113" s="11"/>
      <c r="K113" s="5"/>
      <c r="L113" s="2" t="s">
        <v>114</v>
      </c>
      <c r="M113" s="2" t="s">
        <v>114</v>
      </c>
    </row>
    <row r="114" spans="1:13">
      <c r="A114" s="2" t="s">
        <v>227</v>
      </c>
      <c r="B114" s="4">
        <f t="shared" si="5"/>
        <v>0.45841435185185186</v>
      </c>
      <c r="C114" s="3">
        <f t="shared" si="6"/>
        <v>1.3078703703703898E-3</v>
      </c>
      <c r="D114" s="3">
        <f t="shared" si="9"/>
        <v>1.1574074074074403E-3</v>
      </c>
      <c r="F114" s="2">
        <v>7</v>
      </c>
      <c r="G114" s="2">
        <v>6</v>
      </c>
      <c r="H114" s="27">
        <f t="shared" si="7"/>
        <v>6.5</v>
      </c>
      <c r="I114" s="31">
        <f t="shared" si="8"/>
        <v>-0.14285714285714285</v>
      </c>
      <c r="J114" s="11"/>
      <c r="K114" s="5"/>
      <c r="L114" s="2" t="s">
        <v>114</v>
      </c>
      <c r="M114" s="2" t="s">
        <v>114</v>
      </c>
    </row>
    <row r="115" spans="1:13">
      <c r="A115" s="2" t="s">
        <v>228</v>
      </c>
      <c r="B115" s="4">
        <f t="shared" si="5"/>
        <v>0.4584259259259259</v>
      </c>
      <c r="C115" s="3">
        <f t="shared" si="6"/>
        <v>1.3194444444444287E-3</v>
      </c>
      <c r="D115" s="3">
        <f t="shared" si="9"/>
        <v>1.1689814814814792E-3</v>
      </c>
      <c r="F115" s="2">
        <v>7</v>
      </c>
      <c r="G115" s="2">
        <v>6</v>
      </c>
      <c r="H115" s="27">
        <f t="shared" si="7"/>
        <v>6.5</v>
      </c>
      <c r="I115" s="31">
        <f t="shared" si="8"/>
        <v>-0.14285714285714285</v>
      </c>
      <c r="J115" s="11"/>
      <c r="K115" s="5"/>
      <c r="L115" s="2" t="s">
        <v>114</v>
      </c>
      <c r="M115" s="2" t="s">
        <v>114</v>
      </c>
    </row>
    <row r="116" spans="1:13">
      <c r="A116" s="2" t="s">
        <v>229</v>
      </c>
      <c r="B116" s="4">
        <f t="shared" si="5"/>
        <v>0.4584375</v>
      </c>
      <c r="C116" s="3">
        <f t="shared" si="6"/>
        <v>1.331018518518523E-3</v>
      </c>
      <c r="D116" s="3">
        <f t="shared" si="9"/>
        <v>1.1805555555555736E-3</v>
      </c>
      <c r="F116" s="2">
        <v>7</v>
      </c>
      <c r="G116" s="2">
        <v>6</v>
      </c>
      <c r="H116" s="27">
        <f t="shared" si="7"/>
        <v>6.5</v>
      </c>
      <c r="I116" s="31">
        <f t="shared" si="8"/>
        <v>-0.14285714285714285</v>
      </c>
      <c r="J116" s="11"/>
      <c r="K116" s="5"/>
      <c r="L116" s="2" t="s">
        <v>114</v>
      </c>
      <c r="M116" s="2" t="s">
        <v>114</v>
      </c>
    </row>
    <row r="117" spans="1:13">
      <c r="A117" s="2" t="s">
        <v>230</v>
      </c>
      <c r="B117" s="4">
        <f t="shared" si="5"/>
        <v>0.45844907407407409</v>
      </c>
      <c r="C117" s="3">
        <f t="shared" si="6"/>
        <v>1.3425925925926174E-3</v>
      </c>
      <c r="D117" s="3">
        <f t="shared" si="9"/>
        <v>1.192129629629668E-3</v>
      </c>
      <c r="F117" s="2">
        <v>7</v>
      </c>
      <c r="G117" s="2">
        <v>6</v>
      </c>
      <c r="H117" s="27">
        <f t="shared" si="7"/>
        <v>6.5</v>
      </c>
      <c r="I117" s="31">
        <f t="shared" si="8"/>
        <v>-0.14285714285714285</v>
      </c>
      <c r="J117" s="11"/>
      <c r="K117" s="5"/>
      <c r="L117" s="2" t="s">
        <v>114</v>
      </c>
      <c r="M117" s="2" t="s">
        <v>114</v>
      </c>
    </row>
    <row r="118" spans="1:13">
      <c r="A118" s="2" t="s">
        <v>231</v>
      </c>
      <c r="B118" s="4">
        <f t="shared" si="5"/>
        <v>0.45846064814814813</v>
      </c>
      <c r="C118" s="3">
        <f t="shared" si="6"/>
        <v>1.3541666666666563E-3</v>
      </c>
      <c r="D118" s="3">
        <f t="shared" si="9"/>
        <v>1.2037037037037068E-3</v>
      </c>
      <c r="F118" s="2">
        <v>7</v>
      </c>
      <c r="G118" s="2">
        <v>6</v>
      </c>
      <c r="H118" s="27">
        <f t="shared" si="7"/>
        <v>6.5</v>
      </c>
      <c r="I118" s="31">
        <f t="shared" si="8"/>
        <v>-0.14285714285714285</v>
      </c>
      <c r="J118" s="11"/>
      <c r="K118" s="5"/>
      <c r="L118" s="2" t="s">
        <v>114</v>
      </c>
      <c r="M118" s="2" t="s">
        <v>114</v>
      </c>
    </row>
    <row r="119" spans="1:13">
      <c r="A119" s="2" t="s">
        <v>232</v>
      </c>
      <c r="B119" s="4">
        <f t="shared" si="5"/>
        <v>0.45847222222222223</v>
      </c>
      <c r="C119" s="3">
        <f t="shared" si="6"/>
        <v>1.3657407407407507E-3</v>
      </c>
      <c r="D119" s="3">
        <f t="shared" si="9"/>
        <v>1.2152777777778012E-3</v>
      </c>
      <c r="F119" s="2">
        <v>6</v>
      </c>
      <c r="G119" s="2">
        <v>6</v>
      </c>
      <c r="H119" s="27">
        <f t="shared" si="7"/>
        <v>6</v>
      </c>
      <c r="I119" s="31">
        <f t="shared" si="8"/>
        <v>0</v>
      </c>
      <c r="J119" s="11"/>
      <c r="K119" s="5"/>
      <c r="L119" s="2" t="s">
        <v>114</v>
      </c>
      <c r="M119" s="2" t="s">
        <v>114</v>
      </c>
    </row>
    <row r="120" spans="1:13" s="6" customFormat="1">
      <c r="A120" s="6" t="s">
        <v>233</v>
      </c>
      <c r="B120" s="7">
        <f t="shared" si="5"/>
        <v>0.45848379629629632</v>
      </c>
      <c r="C120" s="8">
        <f t="shared" si="6"/>
        <v>1.3773148148148451E-3</v>
      </c>
      <c r="D120" s="8">
        <f t="shared" si="9"/>
        <v>1.2268518518518956E-3</v>
      </c>
      <c r="E120" s="8"/>
      <c r="F120" s="6">
        <v>6</v>
      </c>
      <c r="G120" s="6">
        <v>6</v>
      </c>
      <c r="H120" s="28">
        <f t="shared" si="7"/>
        <v>6</v>
      </c>
      <c r="I120" s="32">
        <f t="shared" si="8"/>
        <v>0</v>
      </c>
      <c r="J120" s="12">
        <v>1</v>
      </c>
      <c r="K120" s="9"/>
      <c r="L120" s="6" t="s">
        <v>114</v>
      </c>
      <c r="M120" s="6" t="s">
        <v>114</v>
      </c>
    </row>
    <row r="121" spans="1:13">
      <c r="A121" s="2" t="s">
        <v>234</v>
      </c>
      <c r="B121" s="4">
        <f t="shared" si="5"/>
        <v>0.45849537037037036</v>
      </c>
      <c r="C121" s="3">
        <f t="shared" si="6"/>
        <v>1.388888888888884E-3</v>
      </c>
      <c r="D121" s="3">
        <f t="shared" si="9"/>
        <v>1.2384259259259345E-3</v>
      </c>
      <c r="F121" s="2">
        <v>6</v>
      </c>
      <c r="G121" s="2">
        <v>6</v>
      </c>
      <c r="H121" s="27">
        <f t="shared" si="7"/>
        <v>6</v>
      </c>
      <c r="I121" s="31">
        <f t="shared" si="8"/>
        <v>0</v>
      </c>
      <c r="J121" s="11"/>
      <c r="K121" s="5"/>
      <c r="L121" s="2" t="s">
        <v>114</v>
      </c>
      <c r="M121" s="2" t="s">
        <v>114</v>
      </c>
    </row>
    <row r="122" spans="1:13">
      <c r="A122" s="2" t="s">
        <v>235</v>
      </c>
      <c r="B122" s="4">
        <f t="shared" si="5"/>
        <v>0.45850694444444445</v>
      </c>
      <c r="C122" s="3">
        <f t="shared" si="6"/>
        <v>1.4004629629629783E-3</v>
      </c>
      <c r="D122" s="3">
        <f t="shared" si="9"/>
        <v>1.2500000000000289E-3</v>
      </c>
      <c r="F122" s="2">
        <v>6</v>
      </c>
      <c r="G122" s="2">
        <v>5</v>
      </c>
      <c r="H122" s="27">
        <f t="shared" si="7"/>
        <v>5.5</v>
      </c>
      <c r="I122" s="31">
        <f t="shared" si="8"/>
        <v>-0.16666666666666666</v>
      </c>
      <c r="J122" s="11"/>
      <c r="K122" s="5"/>
      <c r="L122" s="2" t="s">
        <v>114</v>
      </c>
      <c r="M122" s="2" t="s">
        <v>114</v>
      </c>
    </row>
    <row r="123" spans="1:13">
      <c r="A123" s="2" t="s">
        <v>236</v>
      </c>
      <c r="B123" s="4">
        <f t="shared" si="5"/>
        <v>0.45851851851851849</v>
      </c>
      <c r="C123" s="3">
        <f t="shared" si="6"/>
        <v>1.4120370370370172E-3</v>
      </c>
      <c r="D123" s="3">
        <f t="shared" si="9"/>
        <v>1.2615740740740677E-3</v>
      </c>
      <c r="F123" s="2">
        <v>6</v>
      </c>
      <c r="G123" s="2">
        <v>5</v>
      </c>
      <c r="H123" s="27">
        <f t="shared" si="7"/>
        <v>5.5</v>
      </c>
      <c r="I123" s="31">
        <f t="shared" si="8"/>
        <v>-0.16666666666666666</v>
      </c>
      <c r="J123" s="11"/>
      <c r="K123" s="5"/>
      <c r="L123" s="2" t="s">
        <v>114</v>
      </c>
      <c r="M123" s="2" t="s">
        <v>114</v>
      </c>
    </row>
    <row r="124" spans="1:13">
      <c r="A124" s="2" t="s">
        <v>237</v>
      </c>
      <c r="B124" s="4">
        <f t="shared" si="5"/>
        <v>0.45853009259259259</v>
      </c>
      <c r="C124" s="3">
        <f t="shared" si="6"/>
        <v>1.4236111111111116E-3</v>
      </c>
      <c r="D124" s="3">
        <f t="shared" si="9"/>
        <v>1.2731481481481621E-3</v>
      </c>
      <c r="F124" s="2">
        <v>5</v>
      </c>
      <c r="G124" s="2">
        <v>5</v>
      </c>
      <c r="H124" s="27">
        <f t="shared" si="7"/>
        <v>5</v>
      </c>
      <c r="I124" s="31">
        <f t="shared" si="8"/>
        <v>0</v>
      </c>
      <c r="J124" s="11"/>
      <c r="K124" s="5"/>
      <c r="L124" s="2" t="s">
        <v>114</v>
      </c>
      <c r="M124" s="2" t="s">
        <v>114</v>
      </c>
    </row>
    <row r="125" spans="1:13">
      <c r="A125" s="2" t="s">
        <v>238</v>
      </c>
      <c r="B125" s="4">
        <f t="shared" si="5"/>
        <v>0.45854166666666668</v>
      </c>
      <c r="C125" s="3">
        <f t="shared" si="6"/>
        <v>1.435185185185206E-3</v>
      </c>
      <c r="D125" s="3">
        <f t="shared" si="9"/>
        <v>1.2847222222222565E-3</v>
      </c>
      <c r="F125" s="2">
        <v>5</v>
      </c>
      <c r="G125" s="2">
        <v>5</v>
      </c>
      <c r="H125" s="27">
        <f t="shared" si="7"/>
        <v>5</v>
      </c>
      <c r="I125" s="31">
        <f t="shared" si="8"/>
        <v>0</v>
      </c>
      <c r="J125" s="11"/>
      <c r="K125" s="5"/>
      <c r="L125" s="2" t="s">
        <v>114</v>
      </c>
      <c r="M125" s="2" t="s">
        <v>114</v>
      </c>
    </row>
    <row r="126" spans="1:13">
      <c r="A126" s="2" t="s">
        <v>239</v>
      </c>
      <c r="B126" s="4">
        <f t="shared" si="5"/>
        <v>0.45855324074074072</v>
      </c>
      <c r="C126" s="3">
        <f t="shared" si="6"/>
        <v>1.4467592592592449E-3</v>
      </c>
      <c r="D126" s="3">
        <f t="shared" si="9"/>
        <v>1.2962962962962954E-3</v>
      </c>
      <c r="F126" s="2">
        <v>5</v>
      </c>
      <c r="G126" s="2">
        <v>4</v>
      </c>
      <c r="H126" s="27">
        <f t="shared" si="7"/>
        <v>4.5</v>
      </c>
      <c r="I126" s="31">
        <f t="shared" si="8"/>
        <v>-0.2</v>
      </c>
      <c r="J126" s="11"/>
      <c r="K126" s="5"/>
      <c r="L126" s="2" t="s">
        <v>114</v>
      </c>
      <c r="M126" s="2" t="s">
        <v>114</v>
      </c>
    </row>
    <row r="127" spans="1:13">
      <c r="A127" s="2" t="s">
        <v>240</v>
      </c>
      <c r="B127" s="4">
        <f t="shared" si="5"/>
        <v>0.45856481481481481</v>
      </c>
      <c r="C127" s="3">
        <f t="shared" si="6"/>
        <v>1.4583333333333393E-3</v>
      </c>
      <c r="D127" s="3">
        <f t="shared" si="9"/>
        <v>1.3078703703703898E-3</v>
      </c>
      <c r="F127" s="2">
        <v>5</v>
      </c>
      <c r="G127" s="2">
        <v>4</v>
      </c>
      <c r="H127" s="27">
        <f t="shared" si="7"/>
        <v>4.5</v>
      </c>
      <c r="I127" s="31">
        <f t="shared" si="8"/>
        <v>-0.2</v>
      </c>
      <c r="J127" s="11"/>
      <c r="K127" s="5"/>
      <c r="L127" s="2" t="s">
        <v>114</v>
      </c>
      <c r="M127" s="2" t="s">
        <v>114</v>
      </c>
    </row>
    <row r="128" spans="1:13">
      <c r="A128" s="2" t="s">
        <v>241</v>
      </c>
      <c r="B128" s="4">
        <f t="shared" si="5"/>
        <v>0.45857638888888891</v>
      </c>
      <c r="C128" s="3">
        <f t="shared" si="6"/>
        <v>1.4699074074074336E-3</v>
      </c>
      <c r="D128" s="3">
        <f t="shared" si="9"/>
        <v>1.3194444444444842E-3</v>
      </c>
      <c r="F128" s="2">
        <v>4</v>
      </c>
      <c r="G128" s="2">
        <v>4</v>
      </c>
      <c r="H128" s="27">
        <f t="shared" si="7"/>
        <v>4</v>
      </c>
      <c r="I128" s="31">
        <f t="shared" si="8"/>
        <v>0</v>
      </c>
      <c r="J128" s="11"/>
      <c r="K128" s="5"/>
      <c r="L128" s="2" t="s">
        <v>114</v>
      </c>
      <c r="M128" s="2" t="s">
        <v>114</v>
      </c>
    </row>
    <row r="129" spans="1:13">
      <c r="A129" s="2" t="s">
        <v>242</v>
      </c>
      <c r="B129" s="4">
        <f t="shared" si="5"/>
        <v>0.45858796296296295</v>
      </c>
      <c r="C129" s="3">
        <f t="shared" si="6"/>
        <v>1.4814814814814725E-3</v>
      </c>
      <c r="D129" s="3">
        <f t="shared" si="9"/>
        <v>1.331018518518523E-3</v>
      </c>
      <c r="F129" s="2">
        <v>4</v>
      </c>
      <c r="G129" s="2">
        <v>4</v>
      </c>
      <c r="H129" s="27">
        <f t="shared" si="7"/>
        <v>4</v>
      </c>
      <c r="I129" s="31">
        <f t="shared" si="8"/>
        <v>0</v>
      </c>
      <c r="J129" s="11"/>
      <c r="K129" s="5"/>
      <c r="L129" s="2" t="s">
        <v>114</v>
      </c>
      <c r="M129" s="2" t="s">
        <v>114</v>
      </c>
    </row>
    <row r="130" spans="1:13">
      <c r="A130" s="2" t="s">
        <v>243</v>
      </c>
      <c r="B130" s="4">
        <f t="shared" si="5"/>
        <v>0.45859953703703704</v>
      </c>
      <c r="C130" s="3">
        <f t="shared" si="6"/>
        <v>1.4930555555555669E-3</v>
      </c>
      <c r="D130" s="3">
        <f t="shared" si="9"/>
        <v>1.3425925925926174E-3</v>
      </c>
      <c r="F130" s="2">
        <v>4</v>
      </c>
      <c r="G130" s="2">
        <v>3</v>
      </c>
      <c r="H130" s="27">
        <f t="shared" si="7"/>
        <v>3.5</v>
      </c>
      <c r="I130" s="31">
        <f t="shared" si="8"/>
        <v>-0.25</v>
      </c>
      <c r="J130" s="11"/>
      <c r="K130" s="5"/>
      <c r="L130" s="2" t="s">
        <v>114</v>
      </c>
      <c r="M130" s="2" t="s">
        <v>114</v>
      </c>
    </row>
    <row r="131" spans="1:13">
      <c r="A131" s="2" t="s">
        <v>244</v>
      </c>
      <c r="B131" s="4">
        <f t="shared" ref="B131:B194" si="10">TIMEVALUE(MID(A131,9,9))</f>
        <v>0.45861111111111114</v>
      </c>
      <c r="C131" s="3">
        <f t="shared" ref="C131:C194" si="11">B131-$B$2</f>
        <v>1.5046296296296613E-3</v>
      </c>
      <c r="D131" s="3">
        <f t="shared" si="9"/>
        <v>1.3541666666667118E-3</v>
      </c>
      <c r="F131" s="2">
        <v>4</v>
      </c>
      <c r="G131" s="2">
        <v>4</v>
      </c>
      <c r="H131" s="27">
        <f t="shared" ref="H131:H194" si="12">(F131+G131)/2</f>
        <v>4</v>
      </c>
      <c r="I131" s="31">
        <f t="shared" ref="I131:I194" si="13">(G131-F131)/F131</f>
        <v>0</v>
      </c>
      <c r="J131" s="11"/>
      <c r="K131" s="5"/>
      <c r="L131" s="2" t="s">
        <v>114</v>
      </c>
      <c r="M131" s="2" t="s">
        <v>114</v>
      </c>
    </row>
    <row r="132" spans="1:13" s="6" customFormat="1">
      <c r="A132" s="6" t="s">
        <v>245</v>
      </c>
      <c r="B132" s="7">
        <f t="shared" si="10"/>
        <v>0.45862268518518517</v>
      </c>
      <c r="C132" s="8">
        <f t="shared" si="11"/>
        <v>1.5162037037037002E-3</v>
      </c>
      <c r="D132" s="8">
        <f t="shared" si="9"/>
        <v>1.3657407407407507E-3</v>
      </c>
      <c r="E132" s="8"/>
      <c r="F132" s="6">
        <v>4</v>
      </c>
      <c r="G132" s="6">
        <v>4</v>
      </c>
      <c r="H132" s="28">
        <f t="shared" si="12"/>
        <v>4</v>
      </c>
      <c r="I132" s="32">
        <f t="shared" si="13"/>
        <v>0</v>
      </c>
      <c r="J132" s="12">
        <v>1</v>
      </c>
      <c r="K132" s="9"/>
      <c r="L132" s="6" t="s">
        <v>114</v>
      </c>
      <c r="M132" s="6" t="s">
        <v>114</v>
      </c>
    </row>
    <row r="133" spans="1:13">
      <c r="A133" s="2" t="s">
        <v>246</v>
      </c>
      <c r="B133" s="4">
        <f t="shared" si="10"/>
        <v>0.45863425925925927</v>
      </c>
      <c r="C133" s="3">
        <f t="shared" si="11"/>
        <v>1.5277777777777946E-3</v>
      </c>
      <c r="D133" s="3">
        <f t="shared" si="9"/>
        <v>1.3773148148148451E-3</v>
      </c>
      <c r="F133" s="2">
        <v>4</v>
      </c>
      <c r="G133" s="2">
        <v>4</v>
      </c>
      <c r="H133" s="27">
        <f t="shared" si="12"/>
        <v>4</v>
      </c>
      <c r="I133" s="31">
        <f t="shared" si="13"/>
        <v>0</v>
      </c>
      <c r="J133" s="11"/>
      <c r="K133" s="5"/>
      <c r="L133" s="2" t="s">
        <v>114</v>
      </c>
      <c r="M133" s="2" t="s">
        <v>114</v>
      </c>
    </row>
    <row r="134" spans="1:13">
      <c r="A134" s="2" t="s">
        <v>247</v>
      </c>
      <c r="B134" s="4">
        <f t="shared" si="10"/>
        <v>0.45864583333333331</v>
      </c>
      <c r="C134" s="3">
        <f t="shared" si="11"/>
        <v>1.5393518518518334E-3</v>
      </c>
      <c r="D134" s="3">
        <f t="shared" si="9"/>
        <v>1.388888888888884E-3</v>
      </c>
      <c r="F134" s="2">
        <v>4</v>
      </c>
      <c r="G134" s="2">
        <v>4</v>
      </c>
      <c r="H134" s="27">
        <f t="shared" si="12"/>
        <v>4</v>
      </c>
      <c r="I134" s="31">
        <f t="shared" si="13"/>
        <v>0</v>
      </c>
      <c r="J134" s="11"/>
      <c r="K134" s="5"/>
      <c r="L134" s="2" t="s">
        <v>114</v>
      </c>
      <c r="M134" s="2" t="s">
        <v>114</v>
      </c>
    </row>
    <row r="135" spans="1:13">
      <c r="A135" s="2" t="s">
        <v>248</v>
      </c>
      <c r="B135" s="4">
        <f t="shared" si="10"/>
        <v>0.4586574074074074</v>
      </c>
      <c r="C135" s="3">
        <f t="shared" si="11"/>
        <v>1.5509259259259278E-3</v>
      </c>
      <c r="D135" s="3">
        <f t="shared" si="9"/>
        <v>1.4004629629629783E-3</v>
      </c>
      <c r="F135" s="2">
        <v>4</v>
      </c>
      <c r="G135" s="2">
        <v>4</v>
      </c>
      <c r="H135" s="27">
        <f t="shared" si="12"/>
        <v>4</v>
      </c>
      <c r="I135" s="31">
        <f t="shared" si="13"/>
        <v>0</v>
      </c>
      <c r="J135" s="11"/>
      <c r="K135" s="5"/>
      <c r="L135" s="2" t="s">
        <v>114</v>
      </c>
      <c r="M135" s="2" t="s">
        <v>114</v>
      </c>
    </row>
    <row r="136" spans="1:13">
      <c r="A136" s="2" t="s">
        <v>249</v>
      </c>
      <c r="B136" s="4">
        <f t="shared" si="10"/>
        <v>0.4586689814814815</v>
      </c>
      <c r="C136" s="3">
        <f t="shared" si="11"/>
        <v>1.5625000000000222E-3</v>
      </c>
      <c r="D136" s="3">
        <f t="shared" si="9"/>
        <v>1.4120370370370727E-3</v>
      </c>
      <c r="F136" s="2">
        <v>4</v>
      </c>
      <c r="G136" s="2">
        <v>4</v>
      </c>
      <c r="H136" s="27">
        <f t="shared" si="12"/>
        <v>4</v>
      </c>
      <c r="I136" s="31">
        <f t="shared" si="13"/>
        <v>0</v>
      </c>
      <c r="J136" s="11"/>
      <c r="K136" s="5"/>
      <c r="L136" s="2" t="s">
        <v>114</v>
      </c>
      <c r="M136" s="2" t="s">
        <v>114</v>
      </c>
    </row>
    <row r="137" spans="1:13">
      <c r="A137" s="2" t="s">
        <v>250</v>
      </c>
      <c r="B137" s="4">
        <f t="shared" si="10"/>
        <v>0.45868055555555554</v>
      </c>
      <c r="C137" s="3">
        <f t="shared" si="11"/>
        <v>1.5740740740740611E-3</v>
      </c>
      <c r="D137" s="3">
        <f t="shared" si="9"/>
        <v>1.4236111111111116E-3</v>
      </c>
      <c r="F137" s="2">
        <v>4</v>
      </c>
      <c r="G137" s="2">
        <v>4</v>
      </c>
      <c r="H137" s="27">
        <f t="shared" si="12"/>
        <v>4</v>
      </c>
      <c r="I137" s="31">
        <f t="shared" si="13"/>
        <v>0</v>
      </c>
      <c r="J137" s="13"/>
      <c r="K137" s="5"/>
      <c r="L137" s="2" t="s">
        <v>114</v>
      </c>
      <c r="M137" s="2" t="s">
        <v>114</v>
      </c>
    </row>
    <row r="138" spans="1:13">
      <c r="A138" s="2" t="s">
        <v>251</v>
      </c>
      <c r="B138" s="4">
        <f t="shared" si="10"/>
        <v>0.45869212962962963</v>
      </c>
      <c r="C138" s="3">
        <f t="shared" si="11"/>
        <v>1.5856481481481555E-3</v>
      </c>
      <c r="D138" s="3">
        <f t="shared" si="9"/>
        <v>1.435185185185206E-3</v>
      </c>
      <c r="F138" s="2">
        <v>4</v>
      </c>
      <c r="G138" s="2">
        <v>4</v>
      </c>
      <c r="H138" s="27">
        <f t="shared" si="12"/>
        <v>4</v>
      </c>
      <c r="I138" s="31">
        <f t="shared" si="13"/>
        <v>0</v>
      </c>
      <c r="J138" s="11"/>
      <c r="K138" s="5"/>
      <c r="L138" s="2" t="s">
        <v>114</v>
      </c>
      <c r="M138" s="2" t="s">
        <v>114</v>
      </c>
    </row>
    <row r="139" spans="1:13">
      <c r="A139" s="2" t="s">
        <v>252</v>
      </c>
      <c r="B139" s="4">
        <f t="shared" si="10"/>
        <v>0.45870370370370372</v>
      </c>
      <c r="C139" s="3">
        <f t="shared" si="11"/>
        <v>1.5972222222222499E-3</v>
      </c>
      <c r="D139" s="3">
        <f t="shared" si="9"/>
        <v>1.4467592592593004E-3</v>
      </c>
      <c r="F139" s="2">
        <v>4</v>
      </c>
      <c r="G139" s="2">
        <v>4</v>
      </c>
      <c r="H139" s="27">
        <f t="shared" si="12"/>
        <v>4</v>
      </c>
      <c r="I139" s="31">
        <f t="shared" si="13"/>
        <v>0</v>
      </c>
      <c r="J139" s="11"/>
      <c r="K139" s="5"/>
      <c r="L139" s="2" t="s">
        <v>114</v>
      </c>
      <c r="M139" s="2" t="s">
        <v>114</v>
      </c>
    </row>
    <row r="140" spans="1:13">
      <c r="A140" s="2" t="s">
        <v>253</v>
      </c>
      <c r="B140" s="4">
        <f t="shared" si="10"/>
        <v>0.45871527777777776</v>
      </c>
      <c r="C140" s="3">
        <f t="shared" si="11"/>
        <v>1.6087962962962887E-3</v>
      </c>
      <c r="D140" s="3">
        <f t="shared" si="9"/>
        <v>1.4583333333333393E-3</v>
      </c>
      <c r="F140" s="2">
        <v>4</v>
      </c>
      <c r="G140" s="2">
        <v>4</v>
      </c>
      <c r="H140" s="27">
        <f t="shared" si="12"/>
        <v>4</v>
      </c>
      <c r="I140" s="31">
        <f t="shared" si="13"/>
        <v>0</v>
      </c>
      <c r="J140" s="11"/>
      <c r="K140" s="5"/>
      <c r="L140" s="2" t="s">
        <v>114</v>
      </c>
      <c r="M140" s="2" t="s">
        <v>114</v>
      </c>
    </row>
    <row r="141" spans="1:13">
      <c r="A141" s="2" t="s">
        <v>254</v>
      </c>
      <c r="B141" s="4">
        <f t="shared" si="10"/>
        <v>0.45872685185185186</v>
      </c>
      <c r="C141" s="3">
        <f t="shared" si="11"/>
        <v>1.6203703703703831E-3</v>
      </c>
      <c r="D141" s="3">
        <f t="shared" si="9"/>
        <v>1.4699074074074336E-3</v>
      </c>
      <c r="F141" s="2">
        <v>4</v>
      </c>
      <c r="G141" s="2">
        <v>4</v>
      </c>
      <c r="H141" s="27">
        <f t="shared" si="12"/>
        <v>4</v>
      </c>
      <c r="I141" s="31">
        <f t="shared" si="13"/>
        <v>0</v>
      </c>
      <c r="J141" s="11"/>
      <c r="K141" s="5"/>
      <c r="L141" s="2" t="s">
        <v>114</v>
      </c>
      <c r="M141" s="2" t="s">
        <v>114</v>
      </c>
    </row>
    <row r="142" spans="1:13">
      <c r="A142" s="2" t="s">
        <v>255</v>
      </c>
      <c r="B142" s="4">
        <f t="shared" si="10"/>
        <v>0.45873842592592595</v>
      </c>
      <c r="C142" s="3">
        <f t="shared" si="11"/>
        <v>1.6319444444444775E-3</v>
      </c>
      <c r="D142" s="3">
        <f t="shared" si="9"/>
        <v>1.481481481481528E-3</v>
      </c>
      <c r="F142" s="2">
        <v>4</v>
      </c>
      <c r="G142" s="2">
        <v>4</v>
      </c>
      <c r="H142" s="27">
        <f t="shared" si="12"/>
        <v>4</v>
      </c>
      <c r="I142" s="31">
        <f t="shared" si="13"/>
        <v>0</v>
      </c>
      <c r="J142" s="11"/>
      <c r="K142" s="5"/>
      <c r="L142" s="2" t="s">
        <v>114</v>
      </c>
      <c r="M142" s="2" t="s">
        <v>114</v>
      </c>
    </row>
    <row r="143" spans="1:13">
      <c r="A143" s="2" t="s">
        <v>256</v>
      </c>
      <c r="B143" s="4">
        <f t="shared" si="10"/>
        <v>0.45874999999999999</v>
      </c>
      <c r="C143" s="3">
        <f t="shared" si="11"/>
        <v>1.6435185185185164E-3</v>
      </c>
      <c r="D143" s="3">
        <f t="shared" si="9"/>
        <v>1.4930555555555669E-3</v>
      </c>
      <c r="F143" s="2">
        <v>4</v>
      </c>
      <c r="G143" s="2">
        <v>4</v>
      </c>
      <c r="H143" s="27">
        <f t="shared" si="12"/>
        <v>4</v>
      </c>
      <c r="I143" s="31">
        <f t="shared" si="13"/>
        <v>0</v>
      </c>
      <c r="J143" s="11"/>
      <c r="K143" s="5"/>
      <c r="L143" s="2" t="s">
        <v>114</v>
      </c>
      <c r="M143" s="2" t="s">
        <v>114</v>
      </c>
    </row>
    <row r="144" spans="1:13">
      <c r="A144" s="2" t="s">
        <v>257</v>
      </c>
      <c r="B144" s="4">
        <f t="shared" si="10"/>
        <v>0.45876157407407409</v>
      </c>
      <c r="C144" s="3">
        <f t="shared" si="11"/>
        <v>1.6550925925926108E-3</v>
      </c>
      <c r="D144" s="3">
        <f t="shared" ref="D144:D207" si="14">C144-$C$15</f>
        <v>1.5046296296296613E-3</v>
      </c>
      <c r="F144" s="2">
        <v>4</v>
      </c>
      <c r="G144" s="2">
        <v>4</v>
      </c>
      <c r="H144" s="27">
        <f t="shared" si="12"/>
        <v>4</v>
      </c>
      <c r="I144" s="31">
        <f t="shared" si="13"/>
        <v>0</v>
      </c>
      <c r="J144" s="11"/>
      <c r="K144" s="5"/>
      <c r="L144" s="2" t="s">
        <v>114</v>
      </c>
      <c r="M144" s="2" t="s">
        <v>114</v>
      </c>
    </row>
    <row r="145" spans="1:13">
      <c r="A145" s="2" t="s">
        <v>258</v>
      </c>
      <c r="B145" s="4">
        <f t="shared" si="10"/>
        <v>0.45877314814814812</v>
      </c>
      <c r="C145" s="3">
        <f t="shared" si="11"/>
        <v>1.6666666666666496E-3</v>
      </c>
      <c r="D145" s="3">
        <f t="shared" si="14"/>
        <v>1.5162037037037002E-3</v>
      </c>
      <c r="F145" s="2">
        <v>4</v>
      </c>
      <c r="G145" s="2">
        <v>4</v>
      </c>
      <c r="H145" s="27">
        <f t="shared" si="12"/>
        <v>4</v>
      </c>
      <c r="I145" s="31">
        <f t="shared" si="13"/>
        <v>0</v>
      </c>
      <c r="J145" s="11"/>
      <c r="K145" s="5"/>
      <c r="L145" s="2" t="s">
        <v>114</v>
      </c>
      <c r="M145" s="2" t="s">
        <v>114</v>
      </c>
    </row>
    <row r="146" spans="1:13">
      <c r="A146" s="2" t="s">
        <v>259</v>
      </c>
      <c r="B146" s="4">
        <f t="shared" si="10"/>
        <v>0.45878472222222222</v>
      </c>
      <c r="C146" s="3">
        <f t="shared" si="11"/>
        <v>1.678240740740744E-3</v>
      </c>
      <c r="D146" s="3">
        <f t="shared" si="14"/>
        <v>1.5277777777777946E-3</v>
      </c>
      <c r="F146" s="2">
        <v>5</v>
      </c>
      <c r="G146" s="2">
        <v>4</v>
      </c>
      <c r="H146" s="27">
        <f t="shared" si="12"/>
        <v>4.5</v>
      </c>
      <c r="I146" s="31">
        <f t="shared" si="13"/>
        <v>-0.2</v>
      </c>
      <c r="J146" s="11"/>
      <c r="K146" s="5"/>
      <c r="L146" s="2" t="s">
        <v>114</v>
      </c>
      <c r="M146" s="2" t="s">
        <v>114</v>
      </c>
    </row>
    <row r="147" spans="1:13">
      <c r="A147" s="2" t="s">
        <v>260</v>
      </c>
      <c r="B147" s="4">
        <f t="shared" si="10"/>
        <v>0.45879629629629631</v>
      </c>
      <c r="C147" s="3">
        <f t="shared" si="11"/>
        <v>1.6898148148148384E-3</v>
      </c>
      <c r="D147" s="3">
        <f t="shared" si="14"/>
        <v>1.5393518518518889E-3</v>
      </c>
      <c r="F147" s="2">
        <v>5</v>
      </c>
      <c r="G147" s="2">
        <v>4</v>
      </c>
      <c r="H147" s="27">
        <f t="shared" si="12"/>
        <v>4.5</v>
      </c>
      <c r="I147" s="31">
        <f t="shared" si="13"/>
        <v>-0.2</v>
      </c>
      <c r="J147" s="11"/>
      <c r="K147" s="5"/>
      <c r="L147" s="2" t="s">
        <v>114</v>
      </c>
      <c r="M147" s="2" t="s">
        <v>114</v>
      </c>
    </row>
    <row r="148" spans="1:13">
      <c r="A148" s="2" t="s">
        <v>261</v>
      </c>
      <c r="B148" s="4">
        <f t="shared" si="10"/>
        <v>0.45880787037037035</v>
      </c>
      <c r="C148" s="3">
        <f t="shared" si="11"/>
        <v>1.7013888888888773E-3</v>
      </c>
      <c r="D148" s="3">
        <f t="shared" si="14"/>
        <v>1.5509259259259278E-3</v>
      </c>
      <c r="F148" s="2">
        <v>5</v>
      </c>
      <c r="G148" s="2">
        <v>4</v>
      </c>
      <c r="H148" s="27">
        <f t="shared" si="12"/>
        <v>4.5</v>
      </c>
      <c r="I148" s="31">
        <f t="shared" si="13"/>
        <v>-0.2</v>
      </c>
      <c r="J148" s="11"/>
      <c r="K148" s="5"/>
      <c r="L148" s="2" t="s">
        <v>114</v>
      </c>
      <c r="M148" s="2" t="s">
        <v>114</v>
      </c>
    </row>
    <row r="149" spans="1:13">
      <c r="A149" s="2" t="s">
        <v>262</v>
      </c>
      <c r="B149" s="4">
        <f t="shared" si="10"/>
        <v>0.45881944444444445</v>
      </c>
      <c r="C149" s="3">
        <f t="shared" si="11"/>
        <v>1.7129629629629717E-3</v>
      </c>
      <c r="D149" s="3">
        <f t="shared" si="14"/>
        <v>1.5625000000000222E-3</v>
      </c>
      <c r="F149" s="2">
        <v>5</v>
      </c>
      <c r="G149" s="2">
        <v>4</v>
      </c>
      <c r="H149" s="27">
        <f t="shared" si="12"/>
        <v>4.5</v>
      </c>
      <c r="I149" s="31">
        <f t="shared" si="13"/>
        <v>-0.2</v>
      </c>
      <c r="J149" s="11"/>
      <c r="K149" s="5"/>
      <c r="L149" s="2" t="s">
        <v>114</v>
      </c>
      <c r="M149" s="2" t="s">
        <v>114</v>
      </c>
    </row>
    <row r="150" spans="1:13">
      <c r="A150" s="2" t="s">
        <v>263</v>
      </c>
      <c r="B150" s="4">
        <f t="shared" si="10"/>
        <v>0.45883101851851854</v>
      </c>
      <c r="C150" s="3">
        <f t="shared" si="11"/>
        <v>1.7245370370370661E-3</v>
      </c>
      <c r="D150" s="3">
        <f t="shared" si="14"/>
        <v>1.5740740740741166E-3</v>
      </c>
      <c r="F150" s="2">
        <v>5</v>
      </c>
      <c r="G150" s="2">
        <v>4</v>
      </c>
      <c r="H150" s="27">
        <f t="shared" si="12"/>
        <v>4.5</v>
      </c>
      <c r="I150" s="31">
        <f t="shared" si="13"/>
        <v>-0.2</v>
      </c>
      <c r="J150" s="11"/>
      <c r="K150" s="5"/>
      <c r="L150" s="2" t="s">
        <v>114</v>
      </c>
      <c r="M150" s="2" t="s">
        <v>114</v>
      </c>
    </row>
    <row r="151" spans="1:13">
      <c r="A151" s="2" t="s">
        <v>264</v>
      </c>
      <c r="B151" s="4">
        <f t="shared" si="10"/>
        <v>0.45884259259259258</v>
      </c>
      <c r="C151" s="3">
        <f t="shared" si="11"/>
        <v>1.7361111111111049E-3</v>
      </c>
      <c r="D151" s="3">
        <f t="shared" si="14"/>
        <v>1.5856481481481555E-3</v>
      </c>
      <c r="F151" s="2">
        <v>5</v>
      </c>
      <c r="G151" s="2">
        <v>4</v>
      </c>
      <c r="H151" s="27">
        <f t="shared" si="12"/>
        <v>4.5</v>
      </c>
      <c r="I151" s="31">
        <f t="shared" si="13"/>
        <v>-0.2</v>
      </c>
      <c r="J151" s="11"/>
      <c r="K151" s="5"/>
      <c r="L151" s="2" t="s">
        <v>114</v>
      </c>
      <c r="M151" s="2" t="s">
        <v>114</v>
      </c>
    </row>
    <row r="152" spans="1:13" s="6" customFormat="1">
      <c r="A152" s="6" t="s">
        <v>265</v>
      </c>
      <c r="B152" s="7">
        <f t="shared" si="10"/>
        <v>0.45885416666666667</v>
      </c>
      <c r="C152" s="8">
        <f t="shared" si="11"/>
        <v>1.7476851851851993E-3</v>
      </c>
      <c r="D152" s="8">
        <f t="shared" si="14"/>
        <v>1.5972222222222499E-3</v>
      </c>
      <c r="E152" s="8"/>
      <c r="F152" s="6">
        <v>5</v>
      </c>
      <c r="G152" s="6">
        <v>5</v>
      </c>
      <c r="H152" s="28">
        <f t="shared" si="12"/>
        <v>5</v>
      </c>
      <c r="I152" s="32">
        <f t="shared" si="13"/>
        <v>0</v>
      </c>
      <c r="J152" s="12">
        <v>1</v>
      </c>
      <c r="K152" s="9"/>
      <c r="L152" s="6" t="s">
        <v>114</v>
      </c>
      <c r="M152" s="6" t="s">
        <v>114</v>
      </c>
    </row>
    <row r="153" spans="1:13">
      <c r="A153" s="2" t="s">
        <v>266</v>
      </c>
      <c r="B153" s="4">
        <f t="shared" si="10"/>
        <v>0.45886574074074077</v>
      </c>
      <c r="C153" s="3">
        <f t="shared" si="11"/>
        <v>1.7592592592592937E-3</v>
      </c>
      <c r="D153" s="3">
        <f t="shared" si="14"/>
        <v>1.6087962962963442E-3</v>
      </c>
      <c r="F153" s="2">
        <v>6</v>
      </c>
      <c r="G153" s="2">
        <v>5</v>
      </c>
      <c r="H153" s="27">
        <f t="shared" si="12"/>
        <v>5.5</v>
      </c>
      <c r="I153" s="31">
        <f t="shared" si="13"/>
        <v>-0.16666666666666666</v>
      </c>
      <c r="J153" s="11"/>
      <c r="K153" s="5"/>
      <c r="L153" s="2" t="s">
        <v>114</v>
      </c>
      <c r="M153" s="2" t="s">
        <v>114</v>
      </c>
    </row>
    <row r="154" spans="1:13">
      <c r="A154" s="2" t="s">
        <v>267</v>
      </c>
      <c r="B154" s="4">
        <f t="shared" si="10"/>
        <v>0.45887731481481481</v>
      </c>
      <c r="C154" s="3">
        <f t="shared" si="11"/>
        <v>1.7708333333333326E-3</v>
      </c>
      <c r="D154" s="3">
        <f t="shared" si="14"/>
        <v>1.6203703703703831E-3</v>
      </c>
      <c r="F154" s="2">
        <v>6</v>
      </c>
      <c r="G154" s="2">
        <v>6</v>
      </c>
      <c r="H154" s="27">
        <f t="shared" si="12"/>
        <v>6</v>
      </c>
      <c r="I154" s="31">
        <f t="shared" si="13"/>
        <v>0</v>
      </c>
      <c r="J154" s="11"/>
      <c r="K154" s="5"/>
      <c r="L154" s="2" t="s">
        <v>114</v>
      </c>
      <c r="M154" s="2" t="s">
        <v>114</v>
      </c>
    </row>
    <row r="155" spans="1:13">
      <c r="A155" s="2" t="s">
        <v>268</v>
      </c>
      <c r="B155" s="4">
        <f t="shared" si="10"/>
        <v>0.4588888888888889</v>
      </c>
      <c r="C155" s="3">
        <f t="shared" si="11"/>
        <v>1.782407407407427E-3</v>
      </c>
      <c r="D155" s="3">
        <f t="shared" si="14"/>
        <v>1.6319444444444775E-3</v>
      </c>
      <c r="F155" s="2">
        <v>6</v>
      </c>
      <c r="G155" s="2">
        <v>6</v>
      </c>
      <c r="H155" s="27">
        <f t="shared" si="12"/>
        <v>6</v>
      </c>
      <c r="I155" s="31">
        <f t="shared" si="13"/>
        <v>0</v>
      </c>
      <c r="J155" s="11"/>
      <c r="K155" s="5"/>
      <c r="L155" s="2" t="s">
        <v>114</v>
      </c>
      <c r="M155" s="2" t="s">
        <v>114</v>
      </c>
    </row>
    <row r="156" spans="1:13">
      <c r="A156" s="2" t="s">
        <v>269</v>
      </c>
      <c r="B156" s="4">
        <f t="shared" si="10"/>
        <v>0.45890046296296294</v>
      </c>
      <c r="C156" s="3">
        <f t="shared" si="11"/>
        <v>1.7939814814814659E-3</v>
      </c>
      <c r="D156" s="3">
        <f t="shared" si="14"/>
        <v>1.6435185185185164E-3</v>
      </c>
      <c r="F156" s="2">
        <v>7</v>
      </c>
      <c r="G156" s="2">
        <v>6</v>
      </c>
      <c r="H156" s="27">
        <f t="shared" si="12"/>
        <v>6.5</v>
      </c>
      <c r="I156" s="31">
        <f t="shared" si="13"/>
        <v>-0.14285714285714285</v>
      </c>
      <c r="J156" s="11"/>
      <c r="K156" s="5"/>
      <c r="L156" s="2" t="s">
        <v>114</v>
      </c>
      <c r="M156" s="2" t="s">
        <v>114</v>
      </c>
    </row>
    <row r="157" spans="1:13">
      <c r="A157" s="2" t="s">
        <v>270</v>
      </c>
      <c r="B157" s="4">
        <f t="shared" si="10"/>
        <v>0.45891203703703703</v>
      </c>
      <c r="C157" s="3">
        <f t="shared" si="11"/>
        <v>1.8055555555555602E-3</v>
      </c>
      <c r="D157" s="3">
        <f t="shared" si="14"/>
        <v>1.6550925925926108E-3</v>
      </c>
      <c r="F157" s="2">
        <v>7</v>
      </c>
      <c r="G157" s="2">
        <v>7</v>
      </c>
      <c r="H157" s="27">
        <f t="shared" si="12"/>
        <v>7</v>
      </c>
      <c r="I157" s="31">
        <f t="shared" si="13"/>
        <v>0</v>
      </c>
      <c r="J157" s="11"/>
      <c r="K157" s="5"/>
      <c r="L157" s="2" t="s">
        <v>114</v>
      </c>
      <c r="M157" s="2" t="s">
        <v>114</v>
      </c>
    </row>
    <row r="158" spans="1:13">
      <c r="A158" s="2" t="s">
        <v>271</v>
      </c>
      <c r="B158" s="4">
        <f t="shared" si="10"/>
        <v>0.45892361111111113</v>
      </c>
      <c r="C158" s="3">
        <f t="shared" si="11"/>
        <v>1.8171296296296546E-3</v>
      </c>
      <c r="D158" s="3">
        <f t="shared" si="14"/>
        <v>1.6666666666667052E-3</v>
      </c>
      <c r="F158" s="2">
        <v>7</v>
      </c>
      <c r="G158" s="2">
        <v>6</v>
      </c>
      <c r="H158" s="27">
        <f t="shared" si="12"/>
        <v>6.5</v>
      </c>
      <c r="I158" s="31">
        <f t="shared" si="13"/>
        <v>-0.14285714285714285</v>
      </c>
      <c r="J158" s="11"/>
      <c r="K158" s="5"/>
      <c r="L158" s="2" t="s">
        <v>114</v>
      </c>
      <c r="M158" s="2" t="s">
        <v>114</v>
      </c>
    </row>
    <row r="159" spans="1:13">
      <c r="A159" s="2" t="s">
        <v>272</v>
      </c>
      <c r="B159" s="4">
        <f t="shared" si="10"/>
        <v>0.45893518518518517</v>
      </c>
      <c r="C159" s="3">
        <f t="shared" si="11"/>
        <v>1.8287037037036935E-3</v>
      </c>
      <c r="D159" s="3">
        <f t="shared" si="14"/>
        <v>1.678240740740744E-3</v>
      </c>
      <c r="F159" s="2">
        <v>7</v>
      </c>
      <c r="G159" s="2">
        <v>7</v>
      </c>
      <c r="H159" s="27">
        <f t="shared" si="12"/>
        <v>7</v>
      </c>
      <c r="I159" s="31">
        <f t="shared" si="13"/>
        <v>0</v>
      </c>
      <c r="J159" s="11"/>
      <c r="K159" s="5"/>
      <c r="L159" s="2" t="s">
        <v>114</v>
      </c>
      <c r="M159" s="2" t="s">
        <v>114</v>
      </c>
    </row>
    <row r="160" spans="1:13">
      <c r="A160" s="2" t="s">
        <v>273</v>
      </c>
      <c r="B160" s="4">
        <f t="shared" si="10"/>
        <v>0.45894675925925926</v>
      </c>
      <c r="C160" s="3">
        <f t="shared" si="11"/>
        <v>1.8402777777777879E-3</v>
      </c>
      <c r="D160" s="3">
        <f t="shared" si="14"/>
        <v>1.6898148148148384E-3</v>
      </c>
      <c r="F160" s="2">
        <v>8</v>
      </c>
      <c r="G160" s="2">
        <v>7</v>
      </c>
      <c r="H160" s="27">
        <f t="shared" si="12"/>
        <v>7.5</v>
      </c>
      <c r="I160" s="31">
        <f t="shared" si="13"/>
        <v>-0.125</v>
      </c>
      <c r="J160" s="11"/>
      <c r="K160" s="5"/>
      <c r="L160" s="2" t="s">
        <v>114</v>
      </c>
      <c r="M160" s="2" t="s">
        <v>114</v>
      </c>
    </row>
    <row r="161" spans="1:13">
      <c r="A161" s="2" t="s">
        <v>274</v>
      </c>
      <c r="B161" s="4">
        <f t="shared" si="10"/>
        <v>0.45895833333333336</v>
      </c>
      <c r="C161" s="3">
        <f t="shared" si="11"/>
        <v>1.8518518518518823E-3</v>
      </c>
      <c r="D161" s="3">
        <f t="shared" si="14"/>
        <v>1.7013888888889328E-3</v>
      </c>
      <c r="F161" s="2">
        <v>8</v>
      </c>
      <c r="G161" s="2">
        <v>7</v>
      </c>
      <c r="H161" s="27">
        <f t="shared" si="12"/>
        <v>7.5</v>
      </c>
      <c r="I161" s="31">
        <f t="shared" si="13"/>
        <v>-0.125</v>
      </c>
      <c r="J161" s="11"/>
      <c r="K161" s="5"/>
      <c r="L161" s="2" t="s">
        <v>114</v>
      </c>
      <c r="M161" s="2" t="s">
        <v>114</v>
      </c>
    </row>
    <row r="162" spans="1:13">
      <c r="A162" s="2" t="s">
        <v>275</v>
      </c>
      <c r="B162" s="4">
        <f t="shared" si="10"/>
        <v>0.4589699074074074</v>
      </c>
      <c r="C162" s="3">
        <f t="shared" si="11"/>
        <v>1.8634259259259212E-3</v>
      </c>
      <c r="D162" s="3">
        <f t="shared" si="14"/>
        <v>1.7129629629629717E-3</v>
      </c>
      <c r="F162" s="2">
        <v>9</v>
      </c>
      <c r="G162" s="2">
        <v>8</v>
      </c>
      <c r="H162" s="27">
        <f t="shared" si="12"/>
        <v>8.5</v>
      </c>
      <c r="I162" s="31">
        <f t="shared" si="13"/>
        <v>-0.1111111111111111</v>
      </c>
      <c r="J162" s="11"/>
      <c r="K162" s="5"/>
      <c r="L162" s="2" t="s">
        <v>114</v>
      </c>
      <c r="M162" s="2" t="s">
        <v>114</v>
      </c>
    </row>
    <row r="163" spans="1:13">
      <c r="A163" s="2" t="s">
        <v>276</v>
      </c>
      <c r="B163" s="4">
        <f t="shared" si="10"/>
        <v>0.45898148148148149</v>
      </c>
      <c r="C163" s="3">
        <f t="shared" si="11"/>
        <v>1.8750000000000155E-3</v>
      </c>
      <c r="D163" s="3">
        <f t="shared" si="14"/>
        <v>1.7245370370370661E-3</v>
      </c>
      <c r="F163" s="2">
        <v>9</v>
      </c>
      <c r="G163" s="2">
        <v>8</v>
      </c>
      <c r="H163" s="27">
        <f t="shared" si="12"/>
        <v>8.5</v>
      </c>
      <c r="I163" s="31">
        <f t="shared" si="13"/>
        <v>-0.1111111111111111</v>
      </c>
      <c r="J163" s="11"/>
      <c r="K163" s="5"/>
      <c r="L163" s="2" t="s">
        <v>114</v>
      </c>
      <c r="M163" s="2" t="s">
        <v>114</v>
      </c>
    </row>
    <row r="164" spans="1:13">
      <c r="A164" s="2" t="s">
        <v>277</v>
      </c>
      <c r="B164" s="4">
        <f t="shared" si="10"/>
        <v>0.45899305555555553</v>
      </c>
      <c r="C164" s="3">
        <f t="shared" si="11"/>
        <v>1.8865740740740544E-3</v>
      </c>
      <c r="D164" s="3">
        <f t="shared" si="14"/>
        <v>1.7361111111111049E-3</v>
      </c>
      <c r="F164" s="2">
        <v>9</v>
      </c>
      <c r="G164" s="2">
        <v>8</v>
      </c>
      <c r="H164" s="27">
        <f t="shared" si="12"/>
        <v>8.5</v>
      </c>
      <c r="I164" s="31">
        <f t="shared" si="13"/>
        <v>-0.1111111111111111</v>
      </c>
      <c r="J164" s="11"/>
      <c r="K164" s="5"/>
      <c r="L164" s="2" t="s">
        <v>114</v>
      </c>
      <c r="M164" s="2" t="s">
        <v>114</v>
      </c>
    </row>
    <row r="165" spans="1:13">
      <c r="A165" s="2" t="s">
        <v>278</v>
      </c>
      <c r="B165" s="4">
        <f t="shared" si="10"/>
        <v>0.45900462962962962</v>
      </c>
      <c r="C165" s="3">
        <f t="shared" si="11"/>
        <v>1.8981481481481488E-3</v>
      </c>
      <c r="D165" s="3">
        <f t="shared" si="14"/>
        <v>1.7476851851851993E-3</v>
      </c>
      <c r="F165" s="2">
        <v>9</v>
      </c>
      <c r="G165" s="2">
        <v>8</v>
      </c>
      <c r="H165" s="27">
        <f t="shared" si="12"/>
        <v>8.5</v>
      </c>
      <c r="I165" s="31">
        <f t="shared" si="13"/>
        <v>-0.1111111111111111</v>
      </c>
      <c r="J165" s="11"/>
      <c r="K165" s="5"/>
      <c r="L165" s="2" t="s">
        <v>114</v>
      </c>
      <c r="M165" s="2" t="s">
        <v>114</v>
      </c>
    </row>
    <row r="166" spans="1:13">
      <c r="A166" s="2" t="s">
        <v>279</v>
      </c>
      <c r="B166" s="4">
        <f t="shared" si="10"/>
        <v>0.45901620370370372</v>
      </c>
      <c r="C166" s="3">
        <f t="shared" si="11"/>
        <v>1.9097222222222432E-3</v>
      </c>
      <c r="D166" s="3">
        <f t="shared" si="14"/>
        <v>1.7592592592592937E-3</v>
      </c>
      <c r="F166" s="2">
        <v>10</v>
      </c>
      <c r="G166" s="2">
        <v>9</v>
      </c>
      <c r="H166" s="27">
        <f t="shared" si="12"/>
        <v>9.5</v>
      </c>
      <c r="I166" s="31">
        <f t="shared" si="13"/>
        <v>-0.1</v>
      </c>
      <c r="J166" s="11"/>
      <c r="K166" s="5"/>
      <c r="L166" s="2" t="s">
        <v>114</v>
      </c>
      <c r="M166" s="2" t="s">
        <v>114</v>
      </c>
    </row>
    <row r="167" spans="1:13">
      <c r="A167" s="2" t="s">
        <v>280</v>
      </c>
      <c r="B167" s="4">
        <f t="shared" si="10"/>
        <v>0.45902777777777776</v>
      </c>
      <c r="C167" s="3">
        <f t="shared" si="11"/>
        <v>1.9212962962962821E-3</v>
      </c>
      <c r="D167" s="3">
        <f t="shared" si="14"/>
        <v>1.7708333333333326E-3</v>
      </c>
      <c r="F167" s="2">
        <v>10</v>
      </c>
      <c r="G167" s="2">
        <v>9</v>
      </c>
      <c r="H167" s="27">
        <f t="shared" si="12"/>
        <v>9.5</v>
      </c>
      <c r="I167" s="31">
        <f t="shared" si="13"/>
        <v>-0.1</v>
      </c>
      <c r="J167" s="11"/>
      <c r="K167" s="5"/>
      <c r="L167" s="2" t="s">
        <v>114</v>
      </c>
      <c r="M167" s="2" t="s">
        <v>114</v>
      </c>
    </row>
    <row r="168" spans="1:13">
      <c r="A168" s="2" t="s">
        <v>281</v>
      </c>
      <c r="B168" s="4">
        <f t="shared" si="10"/>
        <v>0.45903935185185185</v>
      </c>
      <c r="C168" s="3">
        <f t="shared" si="11"/>
        <v>1.9328703703703765E-3</v>
      </c>
      <c r="D168" s="3">
        <f t="shared" si="14"/>
        <v>1.782407407407427E-3</v>
      </c>
      <c r="F168" s="2">
        <v>10</v>
      </c>
      <c r="G168" s="2">
        <v>9</v>
      </c>
      <c r="H168" s="27">
        <f t="shared" si="12"/>
        <v>9.5</v>
      </c>
      <c r="I168" s="31">
        <f t="shared" si="13"/>
        <v>-0.1</v>
      </c>
      <c r="J168" s="11"/>
      <c r="K168" s="5"/>
      <c r="L168" s="2" t="s">
        <v>114</v>
      </c>
      <c r="M168" s="2" t="s">
        <v>114</v>
      </c>
    </row>
    <row r="169" spans="1:13">
      <c r="A169" s="2" t="s">
        <v>282</v>
      </c>
      <c r="B169" s="4">
        <f t="shared" si="10"/>
        <v>0.45905092592592595</v>
      </c>
      <c r="C169" s="3">
        <f t="shared" si="11"/>
        <v>1.9444444444444708E-3</v>
      </c>
      <c r="D169" s="3">
        <f t="shared" si="14"/>
        <v>1.7939814814815214E-3</v>
      </c>
      <c r="F169" s="2">
        <v>10</v>
      </c>
      <c r="G169" s="2">
        <v>9</v>
      </c>
      <c r="H169" s="27">
        <f t="shared" si="12"/>
        <v>9.5</v>
      </c>
      <c r="I169" s="31">
        <f t="shared" si="13"/>
        <v>-0.1</v>
      </c>
      <c r="J169" s="11"/>
      <c r="K169" s="5"/>
      <c r="L169" s="2" t="s">
        <v>114</v>
      </c>
      <c r="M169" s="2" t="s">
        <v>114</v>
      </c>
    </row>
    <row r="170" spans="1:13">
      <c r="A170" s="2" t="s">
        <v>283</v>
      </c>
      <c r="B170" s="4">
        <f t="shared" si="10"/>
        <v>0.45906249999999998</v>
      </c>
      <c r="C170" s="3">
        <f t="shared" si="11"/>
        <v>1.9560185185185097E-3</v>
      </c>
      <c r="D170" s="3">
        <f t="shared" si="14"/>
        <v>1.8055555555555602E-3</v>
      </c>
      <c r="F170" s="2">
        <v>10</v>
      </c>
      <c r="G170" s="2">
        <v>9</v>
      </c>
      <c r="H170" s="27">
        <f t="shared" si="12"/>
        <v>9.5</v>
      </c>
      <c r="I170" s="31">
        <f t="shared" si="13"/>
        <v>-0.1</v>
      </c>
      <c r="J170" s="11"/>
      <c r="K170" s="5"/>
      <c r="L170" s="2" t="s">
        <v>114</v>
      </c>
      <c r="M170" s="2" t="s">
        <v>114</v>
      </c>
    </row>
    <row r="171" spans="1:13">
      <c r="A171" s="2" t="s">
        <v>284</v>
      </c>
      <c r="B171" s="4">
        <f t="shared" si="10"/>
        <v>0.45907407407407408</v>
      </c>
      <c r="C171" s="3">
        <f t="shared" si="11"/>
        <v>1.9675925925926041E-3</v>
      </c>
      <c r="D171" s="3">
        <f t="shared" si="14"/>
        <v>1.8171296296296546E-3</v>
      </c>
      <c r="F171" s="2">
        <v>10</v>
      </c>
      <c r="G171" s="2">
        <v>10</v>
      </c>
      <c r="H171" s="27">
        <f t="shared" si="12"/>
        <v>10</v>
      </c>
      <c r="I171" s="31">
        <f t="shared" si="13"/>
        <v>0</v>
      </c>
      <c r="J171" s="11"/>
      <c r="K171" s="5"/>
      <c r="L171" s="2" t="s">
        <v>114</v>
      </c>
      <c r="M171" s="2" t="s">
        <v>114</v>
      </c>
    </row>
    <row r="172" spans="1:13">
      <c r="A172" s="2" t="s">
        <v>285</v>
      </c>
      <c r="B172" s="4">
        <f t="shared" si="10"/>
        <v>0.45908564814814817</v>
      </c>
      <c r="C172" s="3">
        <f t="shared" si="11"/>
        <v>1.9791666666666985E-3</v>
      </c>
      <c r="D172" s="3">
        <f t="shared" si="14"/>
        <v>1.828703703703749E-3</v>
      </c>
      <c r="F172" s="2">
        <v>10</v>
      </c>
      <c r="G172" s="2">
        <v>10</v>
      </c>
      <c r="H172" s="27">
        <f t="shared" si="12"/>
        <v>10</v>
      </c>
      <c r="I172" s="31">
        <f t="shared" si="13"/>
        <v>0</v>
      </c>
      <c r="J172" s="11"/>
      <c r="K172" s="5"/>
      <c r="L172" s="2" t="s">
        <v>114</v>
      </c>
      <c r="M172" s="2" t="s">
        <v>114</v>
      </c>
    </row>
    <row r="173" spans="1:13">
      <c r="A173" s="2" t="s">
        <v>286</v>
      </c>
      <c r="B173" s="4">
        <f t="shared" si="10"/>
        <v>0.45909722222222221</v>
      </c>
      <c r="C173" s="3">
        <f t="shared" si="11"/>
        <v>1.9907407407407374E-3</v>
      </c>
      <c r="D173" s="3">
        <f t="shared" si="14"/>
        <v>1.8402777777777879E-3</v>
      </c>
      <c r="F173" s="2">
        <v>10</v>
      </c>
      <c r="G173" s="2">
        <v>10</v>
      </c>
      <c r="H173" s="27">
        <f t="shared" si="12"/>
        <v>10</v>
      </c>
      <c r="I173" s="31">
        <f t="shared" si="13"/>
        <v>0</v>
      </c>
      <c r="J173" s="11"/>
      <c r="K173" s="5"/>
      <c r="L173" s="2" t="s">
        <v>114</v>
      </c>
      <c r="M173" s="2" t="s">
        <v>114</v>
      </c>
    </row>
    <row r="174" spans="1:13" s="6" customFormat="1">
      <c r="A174" s="6" t="s">
        <v>287</v>
      </c>
      <c r="B174" s="7">
        <f t="shared" si="10"/>
        <v>0.45910879629629631</v>
      </c>
      <c r="C174" s="8">
        <f t="shared" si="11"/>
        <v>2.0023148148148318E-3</v>
      </c>
      <c r="D174" s="8">
        <f t="shared" si="14"/>
        <v>1.8518518518518823E-3</v>
      </c>
      <c r="E174" s="8"/>
      <c r="F174" s="6">
        <v>11</v>
      </c>
      <c r="G174" s="6">
        <v>10</v>
      </c>
      <c r="H174" s="28">
        <f t="shared" si="12"/>
        <v>10.5</v>
      </c>
      <c r="I174" s="32">
        <f t="shared" si="13"/>
        <v>-9.0909090909090912E-2</v>
      </c>
      <c r="J174" s="12">
        <v>1</v>
      </c>
      <c r="K174" s="9"/>
      <c r="L174" s="6" t="s">
        <v>114</v>
      </c>
      <c r="M174" s="6" t="s">
        <v>114</v>
      </c>
    </row>
    <row r="175" spans="1:13">
      <c r="A175" s="2" t="s">
        <v>288</v>
      </c>
      <c r="B175" s="4">
        <f t="shared" si="10"/>
        <v>0.45912037037037035</v>
      </c>
      <c r="C175" s="3">
        <f t="shared" si="11"/>
        <v>2.0138888888888706E-3</v>
      </c>
      <c r="D175" s="3">
        <f t="shared" si="14"/>
        <v>1.8634259259259212E-3</v>
      </c>
      <c r="F175" s="2">
        <v>12</v>
      </c>
      <c r="G175" s="2">
        <v>11</v>
      </c>
      <c r="H175" s="27">
        <f t="shared" si="12"/>
        <v>11.5</v>
      </c>
      <c r="I175" s="31">
        <f t="shared" si="13"/>
        <v>-8.3333333333333329E-2</v>
      </c>
      <c r="J175" s="11"/>
      <c r="K175" s="5"/>
      <c r="L175" s="2" t="s">
        <v>114</v>
      </c>
      <c r="M175" s="2" t="s">
        <v>114</v>
      </c>
    </row>
    <row r="176" spans="1:13">
      <c r="A176" s="2" t="s">
        <v>289</v>
      </c>
      <c r="B176" s="4">
        <f t="shared" si="10"/>
        <v>0.45913194444444444</v>
      </c>
      <c r="C176" s="3">
        <f t="shared" si="11"/>
        <v>2.025462962962965E-3</v>
      </c>
      <c r="D176" s="3">
        <f t="shared" si="14"/>
        <v>1.8750000000000155E-3</v>
      </c>
      <c r="F176" s="2">
        <v>12</v>
      </c>
      <c r="G176" s="2">
        <v>11</v>
      </c>
      <c r="H176" s="27">
        <f t="shared" si="12"/>
        <v>11.5</v>
      </c>
      <c r="I176" s="31">
        <f t="shared" si="13"/>
        <v>-8.3333333333333329E-2</v>
      </c>
      <c r="J176" s="11"/>
      <c r="K176" s="5"/>
      <c r="L176" s="2" t="s">
        <v>114</v>
      </c>
      <c r="M176" s="2" t="s">
        <v>114</v>
      </c>
    </row>
    <row r="177" spans="1:13">
      <c r="A177" s="2" t="s">
        <v>290</v>
      </c>
      <c r="B177" s="4">
        <f t="shared" si="10"/>
        <v>0.45914351851851853</v>
      </c>
      <c r="C177" s="3">
        <f t="shared" si="11"/>
        <v>2.0370370370370594E-3</v>
      </c>
      <c r="D177" s="3">
        <f t="shared" si="14"/>
        <v>1.8865740740741099E-3</v>
      </c>
      <c r="F177" s="2">
        <v>12</v>
      </c>
      <c r="G177" s="2">
        <v>11</v>
      </c>
      <c r="H177" s="27">
        <f t="shared" si="12"/>
        <v>11.5</v>
      </c>
      <c r="I177" s="31">
        <f t="shared" si="13"/>
        <v>-8.3333333333333329E-2</v>
      </c>
      <c r="J177" s="11"/>
      <c r="K177" s="5"/>
      <c r="L177" s="2" t="s">
        <v>114</v>
      </c>
      <c r="M177" s="2" t="s">
        <v>114</v>
      </c>
    </row>
    <row r="178" spans="1:13">
      <c r="A178" s="2" t="s">
        <v>291</v>
      </c>
      <c r="B178" s="4">
        <f t="shared" si="10"/>
        <v>0.45915509259259257</v>
      </c>
      <c r="C178" s="3">
        <f t="shared" si="11"/>
        <v>2.0486111111110983E-3</v>
      </c>
      <c r="D178" s="3">
        <f t="shared" si="14"/>
        <v>1.8981481481481488E-3</v>
      </c>
      <c r="F178" s="2">
        <v>12</v>
      </c>
      <c r="G178" s="2">
        <v>12</v>
      </c>
      <c r="H178" s="27">
        <f t="shared" si="12"/>
        <v>12</v>
      </c>
      <c r="I178" s="31">
        <f t="shared" si="13"/>
        <v>0</v>
      </c>
      <c r="J178" s="11"/>
      <c r="K178" s="5"/>
      <c r="L178" s="2" t="s">
        <v>114</v>
      </c>
      <c r="M178" s="2" t="s">
        <v>114</v>
      </c>
    </row>
    <row r="179" spans="1:13">
      <c r="A179" s="2" t="s">
        <v>292</v>
      </c>
      <c r="B179" s="4">
        <f t="shared" si="10"/>
        <v>0.45916666666666667</v>
      </c>
      <c r="C179" s="3">
        <f t="shared" si="11"/>
        <v>2.0601851851851927E-3</v>
      </c>
      <c r="D179" s="3">
        <f t="shared" si="14"/>
        <v>1.9097222222222432E-3</v>
      </c>
      <c r="F179" s="2">
        <v>13</v>
      </c>
      <c r="G179" s="2">
        <v>12</v>
      </c>
      <c r="H179" s="27">
        <f t="shared" si="12"/>
        <v>12.5</v>
      </c>
      <c r="I179" s="31">
        <f t="shared" si="13"/>
        <v>-7.6923076923076927E-2</v>
      </c>
      <c r="J179" s="11"/>
      <c r="K179" s="5"/>
      <c r="L179" s="2" t="s">
        <v>114</v>
      </c>
      <c r="M179" s="2" t="s">
        <v>114</v>
      </c>
    </row>
    <row r="180" spans="1:13">
      <c r="A180" s="2" t="s">
        <v>293</v>
      </c>
      <c r="B180" s="4">
        <f t="shared" si="10"/>
        <v>0.45917824074074076</v>
      </c>
      <c r="C180" s="3">
        <f t="shared" si="11"/>
        <v>2.0717592592592871E-3</v>
      </c>
      <c r="D180" s="3">
        <f t="shared" si="14"/>
        <v>1.9212962962963376E-3</v>
      </c>
      <c r="F180" s="2">
        <v>13</v>
      </c>
      <c r="G180" s="2">
        <v>12</v>
      </c>
      <c r="H180" s="27">
        <f t="shared" si="12"/>
        <v>12.5</v>
      </c>
      <c r="I180" s="31">
        <f t="shared" si="13"/>
        <v>-7.6923076923076927E-2</v>
      </c>
      <c r="J180" s="11"/>
      <c r="K180" s="5"/>
      <c r="L180" s="2" t="s">
        <v>114</v>
      </c>
      <c r="M180" s="2" t="s">
        <v>114</v>
      </c>
    </row>
    <row r="181" spans="1:13">
      <c r="A181" s="2" t="s">
        <v>294</v>
      </c>
      <c r="B181" s="4">
        <f t="shared" si="10"/>
        <v>0.4591898148148148</v>
      </c>
      <c r="C181" s="3">
        <f t="shared" si="11"/>
        <v>2.0833333333333259E-3</v>
      </c>
      <c r="D181" s="3">
        <f t="shared" si="14"/>
        <v>1.9328703703703765E-3</v>
      </c>
      <c r="F181" s="2">
        <v>13</v>
      </c>
      <c r="G181" s="2">
        <v>12</v>
      </c>
      <c r="H181" s="27">
        <f t="shared" si="12"/>
        <v>12.5</v>
      </c>
      <c r="I181" s="31">
        <f t="shared" si="13"/>
        <v>-7.6923076923076927E-2</v>
      </c>
      <c r="J181" s="11"/>
      <c r="K181" s="5"/>
      <c r="L181" s="2" t="s">
        <v>114</v>
      </c>
      <c r="M181" s="2" t="s">
        <v>114</v>
      </c>
    </row>
    <row r="182" spans="1:13">
      <c r="A182" s="2" t="s">
        <v>295</v>
      </c>
      <c r="B182" s="4">
        <f t="shared" si="10"/>
        <v>0.4592013888888889</v>
      </c>
      <c r="C182" s="3">
        <f t="shared" si="11"/>
        <v>2.0949074074074203E-3</v>
      </c>
      <c r="D182" s="3">
        <f t="shared" si="14"/>
        <v>1.9444444444444708E-3</v>
      </c>
      <c r="F182" s="2">
        <v>13</v>
      </c>
      <c r="G182" s="2">
        <v>12</v>
      </c>
      <c r="H182" s="27">
        <f t="shared" si="12"/>
        <v>12.5</v>
      </c>
      <c r="I182" s="31">
        <f t="shared" si="13"/>
        <v>-7.6923076923076927E-2</v>
      </c>
      <c r="J182" s="11"/>
      <c r="K182" s="5"/>
      <c r="L182" s="2" t="s">
        <v>114</v>
      </c>
      <c r="M182" s="2" t="s">
        <v>114</v>
      </c>
    </row>
    <row r="183" spans="1:13" s="6" customFormat="1">
      <c r="A183" s="6" t="s">
        <v>296</v>
      </c>
      <c r="B183" s="7">
        <f t="shared" si="10"/>
        <v>0.45921296296296299</v>
      </c>
      <c r="C183" s="8">
        <f t="shared" si="11"/>
        <v>2.1064814814815147E-3</v>
      </c>
      <c r="D183" s="8">
        <f t="shared" si="14"/>
        <v>1.9560185185185652E-3</v>
      </c>
      <c r="E183" s="8"/>
      <c r="F183" s="6">
        <v>13</v>
      </c>
      <c r="G183" s="6">
        <v>12</v>
      </c>
      <c r="H183" s="28">
        <f t="shared" si="12"/>
        <v>12.5</v>
      </c>
      <c r="I183" s="32">
        <f t="shared" si="13"/>
        <v>-7.6923076923076927E-2</v>
      </c>
      <c r="J183" s="12">
        <v>1</v>
      </c>
      <c r="K183" s="9"/>
      <c r="L183" s="6" t="s">
        <v>114</v>
      </c>
      <c r="M183" s="6" t="s">
        <v>114</v>
      </c>
    </row>
    <row r="184" spans="1:13">
      <c r="A184" s="2" t="s">
        <v>297</v>
      </c>
      <c r="B184" s="4">
        <f t="shared" si="10"/>
        <v>0.45922453703703703</v>
      </c>
      <c r="C184" s="3">
        <f t="shared" si="11"/>
        <v>2.1180555555555536E-3</v>
      </c>
      <c r="D184" s="3">
        <f t="shared" si="14"/>
        <v>1.9675925925926041E-3</v>
      </c>
      <c r="F184" s="2">
        <v>13</v>
      </c>
      <c r="G184" s="2">
        <v>12</v>
      </c>
      <c r="H184" s="27">
        <f t="shared" si="12"/>
        <v>12.5</v>
      </c>
      <c r="I184" s="31">
        <f t="shared" si="13"/>
        <v>-7.6923076923076927E-2</v>
      </c>
      <c r="J184" s="11"/>
      <c r="K184" s="5"/>
      <c r="L184" s="2" t="s">
        <v>114</v>
      </c>
      <c r="M184" s="2" t="s">
        <v>114</v>
      </c>
    </row>
    <row r="185" spans="1:13">
      <c r="A185" s="2" t="s">
        <v>298</v>
      </c>
      <c r="B185" s="4">
        <f t="shared" si="10"/>
        <v>0.45923611111111112</v>
      </c>
      <c r="C185" s="3">
        <f t="shared" si="11"/>
        <v>2.129629629629648E-3</v>
      </c>
      <c r="D185" s="3">
        <f t="shared" si="14"/>
        <v>1.9791666666666985E-3</v>
      </c>
      <c r="F185" s="2">
        <v>14</v>
      </c>
      <c r="G185" s="2">
        <v>13</v>
      </c>
      <c r="H185" s="27">
        <f t="shared" si="12"/>
        <v>13.5</v>
      </c>
      <c r="I185" s="31">
        <f t="shared" si="13"/>
        <v>-7.1428571428571425E-2</v>
      </c>
      <c r="J185" s="11"/>
      <c r="K185" s="5"/>
      <c r="L185" s="2" t="s">
        <v>114</v>
      </c>
      <c r="M185" s="2" t="s">
        <v>114</v>
      </c>
    </row>
    <row r="186" spans="1:13">
      <c r="A186" s="2" t="s">
        <v>299</v>
      </c>
      <c r="B186" s="4">
        <f t="shared" si="10"/>
        <v>0.45924768518518516</v>
      </c>
      <c r="C186" s="3">
        <f t="shared" si="11"/>
        <v>2.1412037037036868E-3</v>
      </c>
      <c r="D186" s="3">
        <f t="shared" si="14"/>
        <v>1.9907407407407374E-3</v>
      </c>
      <c r="F186" s="2">
        <v>14</v>
      </c>
      <c r="G186" s="2">
        <v>13</v>
      </c>
      <c r="H186" s="27">
        <f t="shared" si="12"/>
        <v>13.5</v>
      </c>
      <c r="I186" s="31">
        <f t="shared" si="13"/>
        <v>-7.1428571428571425E-2</v>
      </c>
      <c r="J186" s="11"/>
      <c r="K186" s="5"/>
      <c r="L186" s="2" t="s">
        <v>114</v>
      </c>
      <c r="M186" s="2" t="s">
        <v>114</v>
      </c>
    </row>
    <row r="187" spans="1:13">
      <c r="A187" s="2" t="s">
        <v>300</v>
      </c>
      <c r="B187" s="4">
        <f t="shared" si="10"/>
        <v>0.45925925925925926</v>
      </c>
      <c r="C187" s="3">
        <f t="shared" si="11"/>
        <v>2.1527777777777812E-3</v>
      </c>
      <c r="D187" s="3">
        <f t="shared" si="14"/>
        <v>2.0023148148148318E-3</v>
      </c>
      <c r="F187" s="2">
        <v>15</v>
      </c>
      <c r="G187" s="2">
        <v>14</v>
      </c>
      <c r="H187" s="27">
        <f t="shared" si="12"/>
        <v>14.5</v>
      </c>
      <c r="I187" s="31">
        <f t="shared" si="13"/>
        <v>-6.6666666666666666E-2</v>
      </c>
      <c r="J187" s="11"/>
      <c r="K187" s="5"/>
      <c r="L187" s="2" t="s">
        <v>114</v>
      </c>
      <c r="M187" s="2" t="s">
        <v>114</v>
      </c>
    </row>
    <row r="188" spans="1:13">
      <c r="A188" s="2" t="s">
        <v>301</v>
      </c>
      <c r="B188" s="4">
        <f t="shared" si="10"/>
        <v>0.45927083333333335</v>
      </c>
      <c r="C188" s="3">
        <f t="shared" si="11"/>
        <v>2.1643518518518756E-3</v>
      </c>
      <c r="D188" s="3">
        <f t="shared" si="14"/>
        <v>2.0138888888889261E-3</v>
      </c>
      <c r="F188" s="2">
        <v>15</v>
      </c>
      <c r="G188" s="2">
        <v>14</v>
      </c>
      <c r="H188" s="27">
        <f t="shared" si="12"/>
        <v>14.5</v>
      </c>
      <c r="I188" s="31">
        <f t="shared" si="13"/>
        <v>-6.6666666666666666E-2</v>
      </c>
      <c r="J188" s="11"/>
      <c r="K188" s="5"/>
      <c r="L188" s="2" t="s">
        <v>114</v>
      </c>
      <c r="M188" s="2" t="s">
        <v>114</v>
      </c>
    </row>
    <row r="189" spans="1:13">
      <c r="A189" s="2" t="s">
        <v>302</v>
      </c>
      <c r="B189" s="4">
        <f t="shared" si="10"/>
        <v>0.45928240740740739</v>
      </c>
      <c r="C189" s="3">
        <f t="shared" si="11"/>
        <v>2.1759259259259145E-3</v>
      </c>
      <c r="D189" s="3">
        <f t="shared" si="14"/>
        <v>2.025462962962965E-3</v>
      </c>
      <c r="F189" s="2">
        <v>15</v>
      </c>
      <c r="G189" s="2">
        <v>14</v>
      </c>
      <c r="H189" s="27">
        <f t="shared" si="12"/>
        <v>14.5</v>
      </c>
      <c r="I189" s="31">
        <f t="shared" si="13"/>
        <v>-6.6666666666666666E-2</v>
      </c>
      <c r="J189" s="11"/>
      <c r="K189" s="5"/>
      <c r="L189" s="2" t="s">
        <v>114</v>
      </c>
      <c r="M189" s="2" t="s">
        <v>114</v>
      </c>
    </row>
    <row r="190" spans="1:13">
      <c r="A190" s="2" t="s">
        <v>303</v>
      </c>
      <c r="B190" s="4">
        <f t="shared" si="10"/>
        <v>0.45929398148148148</v>
      </c>
      <c r="C190" s="3">
        <f t="shared" si="11"/>
        <v>2.1875000000000089E-3</v>
      </c>
      <c r="D190" s="3">
        <f t="shared" si="14"/>
        <v>2.0370370370370594E-3</v>
      </c>
      <c r="F190" s="2">
        <v>16</v>
      </c>
      <c r="G190" s="2">
        <v>14</v>
      </c>
      <c r="H190" s="27">
        <f t="shared" si="12"/>
        <v>15</v>
      </c>
      <c r="I190" s="31">
        <f t="shared" si="13"/>
        <v>-0.125</v>
      </c>
      <c r="J190" s="11"/>
      <c r="K190" s="5"/>
      <c r="L190" s="2" t="s">
        <v>114</v>
      </c>
      <c r="M190" s="2" t="s">
        <v>114</v>
      </c>
    </row>
    <row r="191" spans="1:13">
      <c r="A191" s="2" t="s">
        <v>304</v>
      </c>
      <c r="B191" s="4">
        <f t="shared" si="10"/>
        <v>0.45930555555555558</v>
      </c>
      <c r="C191" s="3">
        <f t="shared" si="11"/>
        <v>2.1990740740741033E-3</v>
      </c>
      <c r="D191" s="3">
        <f t="shared" si="14"/>
        <v>2.0486111111111538E-3</v>
      </c>
      <c r="F191" s="2">
        <v>16</v>
      </c>
      <c r="G191" s="2">
        <v>14</v>
      </c>
      <c r="H191" s="27">
        <f t="shared" si="12"/>
        <v>15</v>
      </c>
      <c r="I191" s="31">
        <f t="shared" si="13"/>
        <v>-0.125</v>
      </c>
      <c r="J191" s="11"/>
      <c r="K191" s="5"/>
      <c r="L191" s="2" t="s">
        <v>114</v>
      </c>
      <c r="M191" s="2" t="s">
        <v>114</v>
      </c>
    </row>
    <row r="192" spans="1:13">
      <c r="A192" s="2" t="s">
        <v>305</v>
      </c>
      <c r="B192" s="4">
        <f t="shared" si="10"/>
        <v>0.45931712962962962</v>
      </c>
      <c r="C192" s="3">
        <f t="shared" si="11"/>
        <v>2.2106481481481421E-3</v>
      </c>
      <c r="D192" s="3">
        <f t="shared" si="14"/>
        <v>2.0601851851851927E-3</v>
      </c>
      <c r="F192" s="2">
        <v>16</v>
      </c>
      <c r="G192" s="2">
        <v>15</v>
      </c>
      <c r="H192" s="27">
        <f t="shared" si="12"/>
        <v>15.5</v>
      </c>
      <c r="I192" s="31">
        <f t="shared" si="13"/>
        <v>-6.25E-2</v>
      </c>
      <c r="J192" s="11"/>
      <c r="K192" s="5"/>
      <c r="L192" s="2" t="s">
        <v>114</v>
      </c>
      <c r="M192" s="2" t="s">
        <v>114</v>
      </c>
    </row>
    <row r="193" spans="1:13">
      <c r="A193" s="2" t="s">
        <v>306</v>
      </c>
      <c r="B193" s="4">
        <f t="shared" si="10"/>
        <v>0.45932870370370371</v>
      </c>
      <c r="C193" s="3">
        <f t="shared" si="11"/>
        <v>2.2222222222222365E-3</v>
      </c>
      <c r="D193" s="3">
        <f t="shared" si="14"/>
        <v>2.0717592592592871E-3</v>
      </c>
      <c r="F193" s="2">
        <v>16</v>
      </c>
      <c r="G193" s="2">
        <v>15</v>
      </c>
      <c r="H193" s="27">
        <f t="shared" si="12"/>
        <v>15.5</v>
      </c>
      <c r="I193" s="31">
        <f t="shared" si="13"/>
        <v>-6.25E-2</v>
      </c>
      <c r="J193" s="11"/>
      <c r="K193" s="5"/>
      <c r="L193" s="2" t="s">
        <v>114</v>
      </c>
      <c r="M193" s="2" t="s">
        <v>114</v>
      </c>
    </row>
    <row r="194" spans="1:13">
      <c r="A194" s="2" t="s">
        <v>307</v>
      </c>
      <c r="B194" s="4">
        <f t="shared" si="10"/>
        <v>0.45934027777777775</v>
      </c>
      <c r="C194" s="3">
        <f t="shared" si="11"/>
        <v>2.2337962962962754E-3</v>
      </c>
      <c r="D194" s="3">
        <f t="shared" si="14"/>
        <v>2.0833333333333259E-3</v>
      </c>
      <c r="F194" s="2">
        <v>16</v>
      </c>
      <c r="G194" s="2">
        <v>15</v>
      </c>
      <c r="H194" s="27">
        <f t="shared" si="12"/>
        <v>15.5</v>
      </c>
      <c r="I194" s="31">
        <f t="shared" si="13"/>
        <v>-6.25E-2</v>
      </c>
      <c r="J194" s="11"/>
      <c r="K194" s="5"/>
      <c r="L194" s="2" t="s">
        <v>114</v>
      </c>
      <c r="M194" s="2" t="s">
        <v>114</v>
      </c>
    </row>
    <row r="195" spans="1:13">
      <c r="A195" s="2" t="s">
        <v>308</v>
      </c>
      <c r="B195" s="4">
        <f t="shared" ref="B195:B258" si="15">TIMEVALUE(MID(A195,9,9))</f>
        <v>0.45935185185185184</v>
      </c>
      <c r="C195" s="3">
        <f t="shared" ref="C195:C258" si="16">B195-$B$2</f>
        <v>2.2453703703703698E-3</v>
      </c>
      <c r="D195" s="3">
        <f t="shared" si="14"/>
        <v>2.0949074074074203E-3</v>
      </c>
      <c r="F195" s="2">
        <v>17</v>
      </c>
      <c r="G195" s="2">
        <v>15</v>
      </c>
      <c r="H195" s="27">
        <f t="shared" ref="H195:H258" si="17">(F195+G195)/2</f>
        <v>16</v>
      </c>
      <c r="I195" s="31">
        <f t="shared" ref="I195:I258" si="18">(G195-F195)/F195</f>
        <v>-0.11764705882352941</v>
      </c>
      <c r="J195" s="11"/>
      <c r="K195" s="5"/>
      <c r="L195" s="2" t="s">
        <v>114</v>
      </c>
      <c r="M195" s="2" t="s">
        <v>114</v>
      </c>
    </row>
    <row r="196" spans="1:13">
      <c r="A196" s="2" t="s">
        <v>309</v>
      </c>
      <c r="B196" s="4">
        <f t="shared" si="15"/>
        <v>0.45936342592592594</v>
      </c>
      <c r="C196" s="3">
        <f t="shared" si="16"/>
        <v>2.2569444444444642E-3</v>
      </c>
      <c r="D196" s="3">
        <f t="shared" si="14"/>
        <v>2.1064814814815147E-3</v>
      </c>
      <c r="F196" s="2">
        <v>17</v>
      </c>
      <c r="G196" s="2">
        <v>15</v>
      </c>
      <c r="H196" s="27">
        <f t="shared" si="17"/>
        <v>16</v>
      </c>
      <c r="I196" s="31">
        <f t="shared" si="18"/>
        <v>-0.11764705882352941</v>
      </c>
      <c r="J196" s="11"/>
      <c r="K196" s="5"/>
      <c r="L196" s="2" t="s">
        <v>114</v>
      </c>
      <c r="M196" s="2" t="s">
        <v>114</v>
      </c>
    </row>
    <row r="197" spans="1:13">
      <c r="A197" s="2" t="s">
        <v>310</v>
      </c>
      <c r="B197" s="4">
        <f t="shared" si="15"/>
        <v>0.45937499999999998</v>
      </c>
      <c r="C197" s="3">
        <f t="shared" si="16"/>
        <v>2.2685185185185031E-3</v>
      </c>
      <c r="D197" s="3">
        <f t="shared" si="14"/>
        <v>2.1180555555555536E-3</v>
      </c>
      <c r="F197" s="2">
        <v>17</v>
      </c>
      <c r="G197" s="2">
        <v>16</v>
      </c>
      <c r="H197" s="27">
        <f t="shared" si="17"/>
        <v>16.5</v>
      </c>
      <c r="I197" s="31">
        <f t="shared" si="18"/>
        <v>-5.8823529411764705E-2</v>
      </c>
      <c r="J197" s="11"/>
      <c r="K197" s="5"/>
      <c r="L197" s="2" t="s">
        <v>114</v>
      </c>
      <c r="M197" s="2" t="s">
        <v>114</v>
      </c>
    </row>
    <row r="198" spans="1:13">
      <c r="A198" s="2" t="s">
        <v>311</v>
      </c>
      <c r="B198" s="4">
        <f t="shared" si="15"/>
        <v>0.45938657407407407</v>
      </c>
      <c r="C198" s="3">
        <f t="shared" si="16"/>
        <v>2.2800925925925974E-3</v>
      </c>
      <c r="D198" s="3">
        <f t="shared" si="14"/>
        <v>2.129629629629648E-3</v>
      </c>
      <c r="F198" s="2">
        <v>17</v>
      </c>
      <c r="G198" s="2">
        <v>16</v>
      </c>
      <c r="H198" s="27">
        <f t="shared" si="17"/>
        <v>16.5</v>
      </c>
      <c r="I198" s="31">
        <f t="shared" si="18"/>
        <v>-5.8823529411764705E-2</v>
      </c>
      <c r="J198" s="11"/>
      <c r="K198" s="5"/>
      <c r="L198" s="2" t="s">
        <v>114</v>
      </c>
      <c r="M198" s="2" t="s">
        <v>114</v>
      </c>
    </row>
    <row r="199" spans="1:13" s="6" customFormat="1">
      <c r="A199" s="6" t="s">
        <v>312</v>
      </c>
      <c r="B199" s="7">
        <f t="shared" si="15"/>
        <v>0.45939814814814817</v>
      </c>
      <c r="C199" s="8">
        <f t="shared" si="16"/>
        <v>2.2916666666666918E-3</v>
      </c>
      <c r="D199" s="8">
        <f t="shared" si="14"/>
        <v>2.1412037037037424E-3</v>
      </c>
      <c r="E199" s="8"/>
      <c r="F199" s="6">
        <v>17</v>
      </c>
      <c r="G199" s="6">
        <v>15</v>
      </c>
      <c r="H199" s="28">
        <f t="shared" si="17"/>
        <v>16</v>
      </c>
      <c r="I199" s="32">
        <f t="shared" si="18"/>
        <v>-0.11764705882352941</v>
      </c>
      <c r="J199" s="12">
        <v>1</v>
      </c>
      <c r="K199" s="9"/>
      <c r="L199" s="6" t="s">
        <v>114</v>
      </c>
      <c r="M199" s="6" t="s">
        <v>114</v>
      </c>
    </row>
    <row r="200" spans="1:13">
      <c r="A200" s="2" t="s">
        <v>313</v>
      </c>
      <c r="B200" s="4">
        <f t="shared" si="15"/>
        <v>0.45940972222222221</v>
      </c>
      <c r="C200" s="3">
        <f t="shared" si="16"/>
        <v>2.3032407407407307E-3</v>
      </c>
      <c r="D200" s="3">
        <f t="shared" si="14"/>
        <v>2.1527777777777812E-3</v>
      </c>
      <c r="F200" s="2">
        <v>17</v>
      </c>
      <c r="G200" s="2">
        <v>16</v>
      </c>
      <c r="H200" s="27">
        <f t="shared" si="17"/>
        <v>16.5</v>
      </c>
      <c r="I200" s="31">
        <f t="shared" si="18"/>
        <v>-5.8823529411764705E-2</v>
      </c>
      <c r="J200" s="11"/>
      <c r="K200" s="5"/>
      <c r="L200" s="2" t="s">
        <v>114</v>
      </c>
      <c r="M200" s="2" t="s">
        <v>114</v>
      </c>
    </row>
    <row r="201" spans="1:13">
      <c r="A201" s="2" t="s">
        <v>314</v>
      </c>
      <c r="B201" s="4">
        <f t="shared" si="15"/>
        <v>0.4594212962962963</v>
      </c>
      <c r="C201" s="3">
        <f t="shared" si="16"/>
        <v>2.3148148148148251E-3</v>
      </c>
      <c r="D201" s="3">
        <f t="shared" si="14"/>
        <v>2.1643518518518756E-3</v>
      </c>
      <c r="F201" s="2">
        <v>17</v>
      </c>
      <c r="G201" s="2">
        <v>16</v>
      </c>
      <c r="H201" s="27">
        <f t="shared" si="17"/>
        <v>16.5</v>
      </c>
      <c r="I201" s="31">
        <f t="shared" si="18"/>
        <v>-5.8823529411764705E-2</v>
      </c>
      <c r="J201" s="11"/>
      <c r="K201" s="5"/>
      <c r="L201" s="2" t="s">
        <v>114</v>
      </c>
      <c r="M201" s="2" t="s">
        <v>114</v>
      </c>
    </row>
    <row r="202" spans="1:13">
      <c r="A202" s="2" t="s">
        <v>315</v>
      </c>
      <c r="B202" s="4">
        <f t="shared" si="15"/>
        <v>0.45943287037037039</v>
      </c>
      <c r="C202" s="3">
        <f t="shared" si="16"/>
        <v>2.3263888888889195E-3</v>
      </c>
      <c r="D202" s="3">
        <f t="shared" si="14"/>
        <v>2.17592592592597E-3</v>
      </c>
      <c r="F202" s="2">
        <v>18</v>
      </c>
      <c r="G202" s="2">
        <v>16</v>
      </c>
      <c r="H202" s="27">
        <f t="shared" si="17"/>
        <v>17</v>
      </c>
      <c r="I202" s="31">
        <f t="shared" si="18"/>
        <v>-0.1111111111111111</v>
      </c>
      <c r="J202" s="11"/>
      <c r="K202" s="5"/>
      <c r="L202" s="2" t="s">
        <v>114</v>
      </c>
      <c r="M202" s="2" t="s">
        <v>114</v>
      </c>
    </row>
    <row r="203" spans="1:13">
      <c r="A203" s="2" t="s">
        <v>316</v>
      </c>
      <c r="B203" s="4">
        <f t="shared" si="15"/>
        <v>0.45944444444444443</v>
      </c>
      <c r="C203" s="3">
        <f t="shared" si="16"/>
        <v>2.3379629629629584E-3</v>
      </c>
      <c r="D203" s="3">
        <f t="shared" si="14"/>
        <v>2.1875000000000089E-3</v>
      </c>
      <c r="F203" s="2">
        <v>18</v>
      </c>
      <c r="G203" s="2">
        <v>17</v>
      </c>
      <c r="H203" s="27">
        <f t="shared" si="17"/>
        <v>17.5</v>
      </c>
      <c r="I203" s="31">
        <f t="shared" si="18"/>
        <v>-5.5555555555555552E-2</v>
      </c>
      <c r="J203" s="11"/>
      <c r="K203" s="5"/>
      <c r="L203" s="2" t="s">
        <v>114</v>
      </c>
      <c r="M203" s="2" t="s">
        <v>114</v>
      </c>
    </row>
    <row r="204" spans="1:13">
      <c r="A204" s="2" t="s">
        <v>317</v>
      </c>
      <c r="B204" s="4">
        <f t="shared" si="15"/>
        <v>0.45945601851851853</v>
      </c>
      <c r="C204" s="3">
        <f t="shared" si="16"/>
        <v>2.3495370370370527E-3</v>
      </c>
      <c r="D204" s="3">
        <f t="shared" si="14"/>
        <v>2.1990740740741033E-3</v>
      </c>
      <c r="F204" s="2">
        <v>18</v>
      </c>
      <c r="G204" s="2">
        <v>17</v>
      </c>
      <c r="H204" s="27">
        <f t="shared" si="17"/>
        <v>17.5</v>
      </c>
      <c r="I204" s="31">
        <f t="shared" si="18"/>
        <v>-5.5555555555555552E-2</v>
      </c>
      <c r="J204" s="11"/>
      <c r="K204" s="5"/>
      <c r="L204" s="2" t="s">
        <v>114</v>
      </c>
      <c r="M204" s="2" t="s">
        <v>114</v>
      </c>
    </row>
    <row r="205" spans="1:13">
      <c r="A205" s="2" t="s">
        <v>318</v>
      </c>
      <c r="B205" s="4">
        <f t="shared" si="15"/>
        <v>0.45946759259259257</v>
      </c>
      <c r="C205" s="3">
        <f t="shared" si="16"/>
        <v>2.3611111111110916E-3</v>
      </c>
      <c r="D205" s="3">
        <f t="shared" si="14"/>
        <v>2.2106481481481421E-3</v>
      </c>
      <c r="F205" s="2">
        <v>18</v>
      </c>
      <c r="G205" s="2">
        <v>17</v>
      </c>
      <c r="H205" s="27">
        <f t="shared" si="17"/>
        <v>17.5</v>
      </c>
      <c r="I205" s="31">
        <f t="shared" si="18"/>
        <v>-5.5555555555555552E-2</v>
      </c>
      <c r="J205" s="11"/>
      <c r="K205" s="5"/>
      <c r="L205" s="2" t="s">
        <v>114</v>
      </c>
      <c r="M205" s="2" t="s">
        <v>114</v>
      </c>
    </row>
    <row r="206" spans="1:13">
      <c r="A206" s="2" t="s">
        <v>319</v>
      </c>
      <c r="B206" s="4">
        <f t="shared" si="15"/>
        <v>0.45947916666666666</v>
      </c>
      <c r="C206" s="3">
        <f t="shared" si="16"/>
        <v>2.372685185185186E-3</v>
      </c>
      <c r="D206" s="3">
        <f t="shared" si="14"/>
        <v>2.2222222222222365E-3</v>
      </c>
      <c r="F206" s="2">
        <v>18</v>
      </c>
      <c r="G206" s="2">
        <v>17</v>
      </c>
      <c r="H206" s="27">
        <f t="shared" si="17"/>
        <v>17.5</v>
      </c>
      <c r="I206" s="31">
        <f t="shared" si="18"/>
        <v>-5.5555555555555552E-2</v>
      </c>
      <c r="J206" s="11"/>
      <c r="K206" s="5"/>
      <c r="L206" s="2" t="s">
        <v>114</v>
      </c>
      <c r="M206" s="2" t="s">
        <v>114</v>
      </c>
    </row>
    <row r="207" spans="1:13">
      <c r="A207" s="2" t="s">
        <v>320</v>
      </c>
      <c r="B207" s="4">
        <f t="shared" si="15"/>
        <v>0.45949074074074076</v>
      </c>
      <c r="C207" s="3">
        <f t="shared" si="16"/>
        <v>2.3842592592592804E-3</v>
      </c>
      <c r="D207" s="3">
        <f t="shared" si="14"/>
        <v>2.2337962962963309E-3</v>
      </c>
      <c r="F207" s="2">
        <v>19</v>
      </c>
      <c r="G207" s="2">
        <v>17</v>
      </c>
      <c r="H207" s="27">
        <f t="shared" si="17"/>
        <v>18</v>
      </c>
      <c r="I207" s="31">
        <f t="shared" si="18"/>
        <v>-0.10526315789473684</v>
      </c>
      <c r="J207" s="11"/>
      <c r="K207" s="5"/>
      <c r="L207" s="2" t="s">
        <v>114</v>
      </c>
      <c r="M207" s="2" t="s">
        <v>114</v>
      </c>
    </row>
    <row r="208" spans="1:13">
      <c r="A208" s="2" t="s">
        <v>321</v>
      </c>
      <c r="B208" s="4">
        <f t="shared" si="15"/>
        <v>0.45950231481481479</v>
      </c>
      <c r="C208" s="3">
        <f t="shared" si="16"/>
        <v>2.3958333333333193E-3</v>
      </c>
      <c r="D208" s="3">
        <f t="shared" ref="D208:D271" si="19">C208-$C$15</f>
        <v>2.2453703703703698E-3</v>
      </c>
      <c r="F208" s="2">
        <v>19</v>
      </c>
      <c r="G208" s="2">
        <v>18</v>
      </c>
      <c r="H208" s="27">
        <f t="shared" si="17"/>
        <v>18.5</v>
      </c>
      <c r="I208" s="31">
        <f t="shared" si="18"/>
        <v>-5.2631578947368418E-2</v>
      </c>
      <c r="J208" s="11"/>
      <c r="K208" s="5"/>
      <c r="L208" s="2" t="s">
        <v>114</v>
      </c>
      <c r="M208" s="2" t="s">
        <v>114</v>
      </c>
    </row>
    <row r="209" spans="1:13">
      <c r="A209" s="2" t="s">
        <v>322</v>
      </c>
      <c r="B209" s="4">
        <f t="shared" si="15"/>
        <v>0.45951388888888889</v>
      </c>
      <c r="C209" s="3">
        <f t="shared" si="16"/>
        <v>2.4074074074074137E-3</v>
      </c>
      <c r="D209" s="3">
        <f t="shared" si="19"/>
        <v>2.2569444444444642E-3</v>
      </c>
      <c r="F209" s="2">
        <v>19</v>
      </c>
      <c r="G209" s="2">
        <v>17</v>
      </c>
      <c r="H209" s="27">
        <f t="shared" si="17"/>
        <v>18</v>
      </c>
      <c r="I209" s="31">
        <f t="shared" si="18"/>
        <v>-0.10526315789473684</v>
      </c>
      <c r="J209" s="11"/>
      <c r="K209" s="5"/>
      <c r="L209" s="2" t="s">
        <v>114</v>
      </c>
      <c r="M209" s="2" t="s">
        <v>114</v>
      </c>
    </row>
    <row r="210" spans="1:13">
      <c r="A210" s="2" t="s">
        <v>323</v>
      </c>
      <c r="B210" s="4">
        <f t="shared" si="15"/>
        <v>0.45952546296296298</v>
      </c>
      <c r="C210" s="3">
        <f t="shared" si="16"/>
        <v>2.418981481481508E-3</v>
      </c>
      <c r="D210" s="3">
        <f t="shared" si="19"/>
        <v>2.2685185185185586E-3</v>
      </c>
      <c r="F210" s="2">
        <v>19</v>
      </c>
      <c r="G210" s="2">
        <v>18</v>
      </c>
      <c r="H210" s="27">
        <f t="shared" si="17"/>
        <v>18.5</v>
      </c>
      <c r="I210" s="31">
        <f t="shared" si="18"/>
        <v>-5.2631578947368418E-2</v>
      </c>
      <c r="J210" s="11"/>
      <c r="K210" s="5"/>
      <c r="L210" s="2" t="s">
        <v>114</v>
      </c>
      <c r="M210" s="2" t="s">
        <v>114</v>
      </c>
    </row>
    <row r="211" spans="1:13">
      <c r="A211" s="2" t="s">
        <v>324</v>
      </c>
      <c r="B211" s="4">
        <f t="shared" si="15"/>
        <v>0.45953703703703702</v>
      </c>
      <c r="C211" s="3">
        <f t="shared" si="16"/>
        <v>2.4305555555555469E-3</v>
      </c>
      <c r="D211" s="3">
        <f t="shared" si="19"/>
        <v>2.2800925925925974E-3</v>
      </c>
      <c r="F211" s="2">
        <v>19</v>
      </c>
      <c r="G211" s="2">
        <v>18</v>
      </c>
      <c r="H211" s="27">
        <f t="shared" si="17"/>
        <v>18.5</v>
      </c>
      <c r="I211" s="31">
        <f t="shared" si="18"/>
        <v>-5.2631578947368418E-2</v>
      </c>
      <c r="J211" s="11"/>
      <c r="K211" s="5"/>
      <c r="L211" s="2" t="s">
        <v>114</v>
      </c>
      <c r="M211" s="2" t="s">
        <v>114</v>
      </c>
    </row>
    <row r="212" spans="1:13">
      <c r="A212" s="2" t="s">
        <v>325</v>
      </c>
      <c r="B212" s="4">
        <f t="shared" si="15"/>
        <v>0.45954861111111112</v>
      </c>
      <c r="C212" s="3">
        <f t="shared" si="16"/>
        <v>2.4421296296296413E-3</v>
      </c>
      <c r="D212" s="3">
        <f t="shared" si="19"/>
        <v>2.2916666666666918E-3</v>
      </c>
      <c r="F212" s="2">
        <v>19</v>
      </c>
      <c r="G212" s="2">
        <v>18</v>
      </c>
      <c r="H212" s="27">
        <f t="shared" si="17"/>
        <v>18.5</v>
      </c>
      <c r="I212" s="31">
        <f t="shared" si="18"/>
        <v>-5.2631578947368418E-2</v>
      </c>
      <c r="J212" s="11"/>
      <c r="K212" s="5"/>
      <c r="L212" s="2" t="s">
        <v>114</v>
      </c>
      <c r="M212" s="2" t="s">
        <v>114</v>
      </c>
    </row>
    <row r="213" spans="1:13">
      <c r="A213" s="2" t="s">
        <v>326</v>
      </c>
      <c r="B213" s="4">
        <f t="shared" si="15"/>
        <v>0.45956018518518521</v>
      </c>
      <c r="C213" s="3">
        <f t="shared" si="16"/>
        <v>2.4537037037037357E-3</v>
      </c>
      <c r="D213" s="3">
        <f t="shared" si="19"/>
        <v>2.3032407407407862E-3</v>
      </c>
      <c r="F213" s="2">
        <v>19</v>
      </c>
      <c r="G213" s="2">
        <v>18</v>
      </c>
      <c r="H213" s="27">
        <f t="shared" si="17"/>
        <v>18.5</v>
      </c>
      <c r="I213" s="31">
        <f t="shared" si="18"/>
        <v>-5.2631578947368418E-2</v>
      </c>
      <c r="J213" s="11"/>
      <c r="K213" s="5"/>
      <c r="L213" s="2" t="s">
        <v>114</v>
      </c>
      <c r="M213" s="2" t="s">
        <v>114</v>
      </c>
    </row>
    <row r="214" spans="1:13">
      <c r="A214" s="2" t="s">
        <v>327</v>
      </c>
      <c r="B214" s="4">
        <f t="shared" si="15"/>
        <v>0.45957175925925925</v>
      </c>
      <c r="C214" s="3">
        <f t="shared" si="16"/>
        <v>2.4652777777777746E-3</v>
      </c>
      <c r="D214" s="3">
        <f t="shared" si="19"/>
        <v>2.3148148148148251E-3</v>
      </c>
      <c r="F214" s="2">
        <v>19</v>
      </c>
      <c r="G214" s="2">
        <v>18</v>
      </c>
      <c r="H214" s="27">
        <f t="shared" si="17"/>
        <v>18.5</v>
      </c>
      <c r="I214" s="31">
        <f t="shared" si="18"/>
        <v>-5.2631578947368418E-2</v>
      </c>
      <c r="J214" s="11"/>
      <c r="K214" s="5"/>
      <c r="L214" s="2" t="s">
        <v>114</v>
      </c>
      <c r="M214" s="2" t="s">
        <v>114</v>
      </c>
    </row>
    <row r="215" spans="1:13">
      <c r="A215" s="2" t="s">
        <v>328</v>
      </c>
      <c r="B215" s="4">
        <f t="shared" si="15"/>
        <v>0.45958333333333334</v>
      </c>
      <c r="C215" s="3">
        <f t="shared" si="16"/>
        <v>2.476851851851869E-3</v>
      </c>
      <c r="D215" s="3">
        <f t="shared" si="19"/>
        <v>2.3263888888889195E-3</v>
      </c>
      <c r="F215" s="2">
        <v>20</v>
      </c>
      <c r="G215" s="2">
        <v>18</v>
      </c>
      <c r="H215" s="27">
        <f t="shared" si="17"/>
        <v>19</v>
      </c>
      <c r="I215" s="31">
        <f t="shared" si="18"/>
        <v>-0.1</v>
      </c>
      <c r="J215" s="11"/>
      <c r="K215" s="5"/>
      <c r="L215" s="2" t="s">
        <v>114</v>
      </c>
      <c r="M215" s="2" t="s">
        <v>114</v>
      </c>
    </row>
    <row r="216" spans="1:13">
      <c r="A216" s="2" t="s">
        <v>329</v>
      </c>
      <c r="B216" s="4">
        <f t="shared" si="15"/>
        <v>0.45959490740740738</v>
      </c>
      <c r="C216" s="3">
        <f t="shared" si="16"/>
        <v>2.4884259259259078E-3</v>
      </c>
      <c r="D216" s="3">
        <f t="shared" si="19"/>
        <v>2.3379629629629584E-3</v>
      </c>
      <c r="F216" s="2">
        <v>20</v>
      </c>
      <c r="G216" s="2">
        <v>19</v>
      </c>
      <c r="H216" s="27">
        <f t="shared" si="17"/>
        <v>19.5</v>
      </c>
      <c r="I216" s="31">
        <f t="shared" si="18"/>
        <v>-0.05</v>
      </c>
      <c r="J216" s="11"/>
      <c r="K216" s="5"/>
      <c r="L216" s="2" t="s">
        <v>114</v>
      </c>
      <c r="M216" s="2" t="s">
        <v>114</v>
      </c>
    </row>
    <row r="217" spans="1:13">
      <c r="A217" s="2" t="s">
        <v>330</v>
      </c>
      <c r="B217" s="4">
        <f t="shared" si="15"/>
        <v>0.45960648148148148</v>
      </c>
      <c r="C217" s="3">
        <f t="shared" si="16"/>
        <v>2.5000000000000022E-3</v>
      </c>
      <c r="D217" s="3">
        <f t="shared" si="19"/>
        <v>2.3495370370370527E-3</v>
      </c>
      <c r="F217" s="2">
        <v>20</v>
      </c>
      <c r="G217" s="2">
        <v>18</v>
      </c>
      <c r="H217" s="27">
        <f t="shared" si="17"/>
        <v>19</v>
      </c>
      <c r="I217" s="31">
        <f t="shared" si="18"/>
        <v>-0.1</v>
      </c>
      <c r="J217" s="11"/>
      <c r="K217" s="5"/>
      <c r="L217" s="2" t="s">
        <v>114</v>
      </c>
      <c r="M217" s="2" t="s">
        <v>114</v>
      </c>
    </row>
    <row r="218" spans="1:13">
      <c r="A218" s="2" t="s">
        <v>331</v>
      </c>
      <c r="B218" s="4">
        <f t="shared" si="15"/>
        <v>0.45961805555555557</v>
      </c>
      <c r="C218" s="3">
        <f t="shared" si="16"/>
        <v>2.5115740740740966E-3</v>
      </c>
      <c r="D218" s="3">
        <f t="shared" si="19"/>
        <v>2.3611111111111471E-3</v>
      </c>
      <c r="F218" s="2">
        <v>20</v>
      </c>
      <c r="G218" s="2">
        <v>18</v>
      </c>
      <c r="H218" s="27">
        <f t="shared" si="17"/>
        <v>19</v>
      </c>
      <c r="I218" s="31">
        <f t="shared" si="18"/>
        <v>-0.1</v>
      </c>
      <c r="J218" s="11"/>
      <c r="K218" s="5"/>
      <c r="L218" s="2" t="s">
        <v>114</v>
      </c>
      <c r="M218" s="2" t="s">
        <v>114</v>
      </c>
    </row>
    <row r="219" spans="1:13">
      <c r="A219" s="2" t="s">
        <v>332</v>
      </c>
      <c r="B219" s="4">
        <f t="shared" si="15"/>
        <v>0.45962962962962961</v>
      </c>
      <c r="C219" s="3">
        <f t="shared" si="16"/>
        <v>2.5231481481481355E-3</v>
      </c>
      <c r="D219" s="3">
        <f t="shared" si="19"/>
        <v>2.372685185185186E-3</v>
      </c>
      <c r="F219" s="2">
        <v>20</v>
      </c>
      <c r="G219" s="2">
        <v>18</v>
      </c>
      <c r="H219" s="27">
        <f t="shared" si="17"/>
        <v>19</v>
      </c>
      <c r="I219" s="31">
        <f t="shared" si="18"/>
        <v>-0.1</v>
      </c>
      <c r="J219" s="11"/>
      <c r="K219" s="5"/>
      <c r="L219" s="2" t="s">
        <v>114</v>
      </c>
      <c r="M219" s="2" t="s">
        <v>114</v>
      </c>
    </row>
    <row r="220" spans="1:13" s="6" customFormat="1">
      <c r="A220" s="6" t="s">
        <v>333</v>
      </c>
      <c r="B220" s="7">
        <f t="shared" si="15"/>
        <v>0.4596412037037037</v>
      </c>
      <c r="C220" s="8">
        <f t="shared" si="16"/>
        <v>2.5347222222222299E-3</v>
      </c>
      <c r="D220" s="8">
        <f t="shared" si="19"/>
        <v>2.3842592592592804E-3</v>
      </c>
      <c r="E220" s="8"/>
      <c r="F220" s="6">
        <v>20</v>
      </c>
      <c r="G220" s="6">
        <v>19</v>
      </c>
      <c r="H220" s="28">
        <f t="shared" si="17"/>
        <v>19.5</v>
      </c>
      <c r="I220" s="32">
        <f t="shared" si="18"/>
        <v>-0.05</v>
      </c>
      <c r="J220" s="12">
        <v>1</v>
      </c>
      <c r="K220" s="9"/>
      <c r="L220" s="6" t="s">
        <v>114</v>
      </c>
      <c r="M220" s="6" t="s">
        <v>114</v>
      </c>
    </row>
    <row r="221" spans="1:13">
      <c r="A221" s="2" t="s">
        <v>334</v>
      </c>
      <c r="B221" s="4">
        <f t="shared" si="15"/>
        <v>0.4596527777777778</v>
      </c>
      <c r="C221" s="3">
        <f t="shared" si="16"/>
        <v>2.5462962962963243E-3</v>
      </c>
      <c r="D221" s="3">
        <f t="shared" si="19"/>
        <v>2.3958333333333748E-3</v>
      </c>
      <c r="F221" s="2">
        <v>20</v>
      </c>
      <c r="G221" s="2">
        <v>19</v>
      </c>
      <c r="H221" s="27">
        <f t="shared" si="17"/>
        <v>19.5</v>
      </c>
      <c r="I221" s="31">
        <f t="shared" si="18"/>
        <v>-0.05</v>
      </c>
      <c r="J221" s="11"/>
      <c r="K221" s="5"/>
      <c r="L221" s="2" t="s">
        <v>114</v>
      </c>
      <c r="M221" s="2" t="s">
        <v>114</v>
      </c>
    </row>
    <row r="222" spans="1:13">
      <c r="A222" s="2" t="s">
        <v>335</v>
      </c>
      <c r="B222" s="4">
        <f t="shared" si="15"/>
        <v>0.45966435185185184</v>
      </c>
      <c r="C222" s="3">
        <f t="shared" si="16"/>
        <v>2.5578703703703631E-3</v>
      </c>
      <c r="D222" s="3">
        <f t="shared" si="19"/>
        <v>2.4074074074074137E-3</v>
      </c>
      <c r="F222" s="2">
        <v>20</v>
      </c>
      <c r="G222" s="2">
        <v>19</v>
      </c>
      <c r="H222" s="27">
        <f t="shared" si="17"/>
        <v>19.5</v>
      </c>
      <c r="I222" s="31">
        <f t="shared" si="18"/>
        <v>-0.05</v>
      </c>
      <c r="J222" s="11"/>
      <c r="K222" s="5"/>
      <c r="L222" s="2" t="s">
        <v>114</v>
      </c>
      <c r="M222" s="2" t="s">
        <v>114</v>
      </c>
    </row>
    <row r="223" spans="1:13">
      <c r="A223" s="2" t="s">
        <v>336</v>
      </c>
      <c r="B223" s="4">
        <f t="shared" si="15"/>
        <v>0.45967592592592593</v>
      </c>
      <c r="C223" s="3">
        <f t="shared" si="16"/>
        <v>2.5694444444444575E-3</v>
      </c>
      <c r="D223" s="3">
        <f t="shared" si="19"/>
        <v>2.418981481481508E-3</v>
      </c>
      <c r="F223" s="2">
        <v>20</v>
      </c>
      <c r="G223" s="2">
        <v>19</v>
      </c>
      <c r="H223" s="27">
        <f t="shared" si="17"/>
        <v>19.5</v>
      </c>
      <c r="I223" s="31">
        <f t="shared" si="18"/>
        <v>-0.05</v>
      </c>
      <c r="J223" s="11"/>
      <c r="K223" s="5"/>
      <c r="L223" s="2" t="s">
        <v>114</v>
      </c>
      <c r="M223" s="2" t="s">
        <v>114</v>
      </c>
    </row>
    <row r="224" spans="1:13">
      <c r="A224" s="2" t="s">
        <v>337</v>
      </c>
      <c r="B224" s="4">
        <f t="shared" si="15"/>
        <v>0.45968750000000003</v>
      </c>
      <c r="C224" s="3">
        <f t="shared" si="16"/>
        <v>2.5810185185185519E-3</v>
      </c>
      <c r="D224" s="3">
        <f t="shared" si="19"/>
        <v>2.4305555555556024E-3</v>
      </c>
      <c r="F224" s="2">
        <v>20</v>
      </c>
      <c r="G224" s="2">
        <v>19</v>
      </c>
      <c r="H224" s="27">
        <f t="shared" si="17"/>
        <v>19.5</v>
      </c>
      <c r="I224" s="31">
        <f t="shared" si="18"/>
        <v>-0.05</v>
      </c>
      <c r="J224" s="11"/>
      <c r="K224" s="5"/>
      <c r="L224" s="2" t="s">
        <v>114</v>
      </c>
      <c r="M224" s="2" t="s">
        <v>114</v>
      </c>
    </row>
    <row r="225" spans="1:13">
      <c r="A225" s="2" t="s">
        <v>338</v>
      </c>
      <c r="B225" s="4">
        <f t="shared" si="15"/>
        <v>0.45969907407407407</v>
      </c>
      <c r="C225" s="3">
        <f t="shared" si="16"/>
        <v>2.5925925925925908E-3</v>
      </c>
      <c r="D225" s="3">
        <f t="shared" si="19"/>
        <v>2.4421296296296413E-3</v>
      </c>
      <c r="F225" s="2">
        <v>20</v>
      </c>
      <c r="G225" s="2">
        <v>19</v>
      </c>
      <c r="H225" s="27">
        <f t="shared" si="17"/>
        <v>19.5</v>
      </c>
      <c r="I225" s="31">
        <f t="shared" si="18"/>
        <v>-0.05</v>
      </c>
      <c r="J225" s="11"/>
      <c r="K225" s="5"/>
      <c r="L225" s="2" t="s">
        <v>114</v>
      </c>
      <c r="M225" s="2" t="s">
        <v>114</v>
      </c>
    </row>
    <row r="226" spans="1:13">
      <c r="A226" s="2" t="s">
        <v>339</v>
      </c>
      <c r="B226" s="4">
        <f t="shared" si="15"/>
        <v>0.45971064814814816</v>
      </c>
      <c r="C226" s="3">
        <f t="shared" si="16"/>
        <v>2.6041666666666852E-3</v>
      </c>
      <c r="D226" s="3">
        <f t="shared" si="19"/>
        <v>2.4537037037037357E-3</v>
      </c>
      <c r="F226" s="2">
        <v>20</v>
      </c>
      <c r="G226" s="2">
        <v>19</v>
      </c>
      <c r="H226" s="27">
        <f t="shared" si="17"/>
        <v>19.5</v>
      </c>
      <c r="I226" s="31">
        <f t="shared" si="18"/>
        <v>-0.05</v>
      </c>
      <c r="J226" s="11"/>
      <c r="K226" s="5"/>
      <c r="L226" s="2" t="s">
        <v>114</v>
      </c>
      <c r="M226" s="2" t="s">
        <v>114</v>
      </c>
    </row>
    <row r="227" spans="1:13">
      <c r="A227" s="2" t="s">
        <v>340</v>
      </c>
      <c r="B227" s="4">
        <f t="shared" si="15"/>
        <v>0.4597222222222222</v>
      </c>
      <c r="C227" s="3">
        <f t="shared" si="16"/>
        <v>2.615740740740724E-3</v>
      </c>
      <c r="D227" s="3">
        <f t="shared" si="19"/>
        <v>2.4652777777777746E-3</v>
      </c>
      <c r="F227" s="2">
        <v>20</v>
      </c>
      <c r="G227" s="2">
        <v>19</v>
      </c>
      <c r="H227" s="27">
        <f t="shared" si="17"/>
        <v>19.5</v>
      </c>
      <c r="I227" s="31">
        <f t="shared" si="18"/>
        <v>-0.05</v>
      </c>
      <c r="J227" s="11"/>
      <c r="K227" s="5"/>
      <c r="L227" s="2" t="s">
        <v>114</v>
      </c>
      <c r="M227" s="2" t="s">
        <v>114</v>
      </c>
    </row>
    <row r="228" spans="1:13">
      <c r="A228" s="2" t="s">
        <v>341</v>
      </c>
      <c r="B228" s="4">
        <f t="shared" si="15"/>
        <v>0.45973379629629629</v>
      </c>
      <c r="C228" s="3">
        <f t="shared" si="16"/>
        <v>2.6273148148148184E-3</v>
      </c>
      <c r="D228" s="3">
        <f t="shared" si="19"/>
        <v>2.476851851851869E-3</v>
      </c>
      <c r="F228" s="2">
        <v>20</v>
      </c>
      <c r="G228" s="2">
        <v>19</v>
      </c>
      <c r="H228" s="27">
        <f t="shared" si="17"/>
        <v>19.5</v>
      </c>
      <c r="I228" s="31">
        <f t="shared" si="18"/>
        <v>-0.05</v>
      </c>
      <c r="J228" s="11"/>
      <c r="K228" s="5"/>
      <c r="L228" s="2" t="s">
        <v>114</v>
      </c>
      <c r="M228" s="2" t="s">
        <v>114</v>
      </c>
    </row>
    <row r="229" spans="1:13">
      <c r="A229" s="2" t="s">
        <v>342</v>
      </c>
      <c r="B229" s="4">
        <f t="shared" si="15"/>
        <v>0.45975694444444443</v>
      </c>
      <c r="C229" s="3">
        <f t="shared" si="16"/>
        <v>2.6504629629629517E-3</v>
      </c>
      <c r="D229" s="3">
        <f t="shared" si="19"/>
        <v>2.5000000000000022E-3</v>
      </c>
      <c r="F229" s="2">
        <v>20</v>
      </c>
      <c r="G229" s="2">
        <v>19</v>
      </c>
      <c r="H229" s="27">
        <f t="shared" si="17"/>
        <v>19.5</v>
      </c>
      <c r="I229" s="31">
        <f t="shared" si="18"/>
        <v>-0.05</v>
      </c>
      <c r="J229" s="11"/>
      <c r="K229" s="5"/>
      <c r="L229" s="2" t="s">
        <v>114</v>
      </c>
      <c r="M229" s="2" t="s">
        <v>114</v>
      </c>
    </row>
    <row r="230" spans="1:13">
      <c r="A230" s="2" t="s">
        <v>343</v>
      </c>
      <c r="B230" s="4">
        <f t="shared" si="15"/>
        <v>0.45976851851851852</v>
      </c>
      <c r="C230" s="3">
        <f t="shared" si="16"/>
        <v>2.6620370370370461E-3</v>
      </c>
      <c r="D230" s="3">
        <f t="shared" si="19"/>
        <v>2.5115740740740966E-3</v>
      </c>
      <c r="F230" s="2">
        <v>20</v>
      </c>
      <c r="G230" s="2">
        <v>19</v>
      </c>
      <c r="H230" s="27">
        <f t="shared" si="17"/>
        <v>19.5</v>
      </c>
      <c r="I230" s="31">
        <f t="shared" si="18"/>
        <v>-0.05</v>
      </c>
      <c r="J230" s="11"/>
      <c r="K230" s="5"/>
      <c r="L230" s="2" t="s">
        <v>114</v>
      </c>
      <c r="M230" s="2" t="s">
        <v>114</v>
      </c>
    </row>
    <row r="231" spans="1:13">
      <c r="A231" s="2" t="s">
        <v>344</v>
      </c>
      <c r="B231" s="4">
        <f t="shared" si="15"/>
        <v>0.45978009259259262</v>
      </c>
      <c r="C231" s="3">
        <f t="shared" si="16"/>
        <v>2.6736111111111405E-3</v>
      </c>
      <c r="D231" s="3">
        <f t="shared" si="19"/>
        <v>2.523148148148191E-3</v>
      </c>
      <c r="F231" s="2">
        <v>20</v>
      </c>
      <c r="G231" s="2">
        <v>19</v>
      </c>
      <c r="H231" s="27">
        <f t="shared" si="17"/>
        <v>19.5</v>
      </c>
      <c r="I231" s="31">
        <f t="shared" si="18"/>
        <v>-0.05</v>
      </c>
      <c r="J231" s="11"/>
      <c r="K231" s="5"/>
      <c r="L231" s="2" t="s">
        <v>114</v>
      </c>
      <c r="M231" s="2" t="s">
        <v>114</v>
      </c>
    </row>
    <row r="232" spans="1:13" s="6" customFormat="1">
      <c r="A232" s="6" t="s">
        <v>345</v>
      </c>
      <c r="B232" s="7">
        <f t="shared" si="15"/>
        <v>0.45979166666666665</v>
      </c>
      <c r="C232" s="8">
        <f t="shared" si="16"/>
        <v>2.6851851851851793E-3</v>
      </c>
      <c r="D232" s="8">
        <f t="shared" si="19"/>
        <v>2.5347222222222299E-3</v>
      </c>
      <c r="E232" s="8"/>
      <c r="F232" s="6">
        <v>20</v>
      </c>
      <c r="G232" s="6">
        <v>19</v>
      </c>
      <c r="H232" s="28">
        <f t="shared" si="17"/>
        <v>19.5</v>
      </c>
      <c r="I232" s="32">
        <f t="shared" si="18"/>
        <v>-0.05</v>
      </c>
      <c r="J232" s="12">
        <v>1</v>
      </c>
      <c r="K232" s="9"/>
      <c r="L232" s="6" t="s">
        <v>114</v>
      </c>
      <c r="M232" s="6" t="s">
        <v>114</v>
      </c>
    </row>
    <row r="233" spans="1:13">
      <c r="A233" s="2" t="s">
        <v>346</v>
      </c>
      <c r="B233" s="4">
        <f t="shared" si="15"/>
        <v>0.45980324074074075</v>
      </c>
      <c r="C233" s="3">
        <f t="shared" si="16"/>
        <v>2.6967592592592737E-3</v>
      </c>
      <c r="D233" s="3">
        <f t="shared" si="19"/>
        <v>2.5462962962963243E-3</v>
      </c>
      <c r="F233" s="2">
        <v>20</v>
      </c>
      <c r="G233" s="2">
        <v>19</v>
      </c>
      <c r="H233" s="27">
        <f t="shared" si="17"/>
        <v>19.5</v>
      </c>
      <c r="I233" s="31">
        <f t="shared" si="18"/>
        <v>-0.05</v>
      </c>
      <c r="J233" s="11"/>
      <c r="K233" s="5"/>
      <c r="L233" s="2" t="s">
        <v>114</v>
      </c>
      <c r="M233" s="2" t="s">
        <v>114</v>
      </c>
    </row>
    <row r="234" spans="1:13">
      <c r="A234" s="2" t="s">
        <v>347</v>
      </c>
      <c r="B234" s="4">
        <f t="shared" si="15"/>
        <v>0.45981481481481479</v>
      </c>
      <c r="C234" s="3">
        <f t="shared" si="16"/>
        <v>2.7083333333333126E-3</v>
      </c>
      <c r="D234" s="3">
        <f t="shared" si="19"/>
        <v>2.5578703703703631E-3</v>
      </c>
      <c r="F234" s="2">
        <v>20</v>
      </c>
      <c r="G234" s="2">
        <v>19</v>
      </c>
      <c r="H234" s="27">
        <f t="shared" si="17"/>
        <v>19.5</v>
      </c>
      <c r="I234" s="31">
        <f t="shared" si="18"/>
        <v>-0.05</v>
      </c>
      <c r="J234" s="11"/>
      <c r="K234" s="5"/>
      <c r="L234" s="2" t="s">
        <v>114</v>
      </c>
      <c r="M234" s="2" t="s">
        <v>114</v>
      </c>
    </row>
    <row r="235" spans="1:13">
      <c r="A235" s="2" t="s">
        <v>348</v>
      </c>
      <c r="B235" s="4">
        <f t="shared" si="15"/>
        <v>0.45982638888888888</v>
      </c>
      <c r="C235" s="3">
        <f t="shared" si="16"/>
        <v>2.719907407407407E-3</v>
      </c>
      <c r="D235" s="3">
        <f t="shared" si="19"/>
        <v>2.5694444444444575E-3</v>
      </c>
      <c r="F235" s="2">
        <v>20</v>
      </c>
      <c r="G235" s="2">
        <v>18</v>
      </c>
      <c r="H235" s="27">
        <f t="shared" si="17"/>
        <v>19</v>
      </c>
      <c r="I235" s="31">
        <f t="shared" si="18"/>
        <v>-0.1</v>
      </c>
      <c r="J235" s="11"/>
      <c r="K235" s="5"/>
      <c r="L235" s="2" t="s">
        <v>114</v>
      </c>
      <c r="M235" s="2" t="s">
        <v>114</v>
      </c>
    </row>
    <row r="236" spans="1:13">
      <c r="A236" s="2" t="s">
        <v>349</v>
      </c>
      <c r="B236" s="4">
        <f t="shared" si="15"/>
        <v>0.45983796296296298</v>
      </c>
      <c r="C236" s="3">
        <f t="shared" si="16"/>
        <v>2.7314814814815014E-3</v>
      </c>
      <c r="D236" s="3">
        <f t="shared" si="19"/>
        <v>2.5810185185185519E-3</v>
      </c>
      <c r="F236" s="2">
        <v>19</v>
      </c>
      <c r="G236" s="2">
        <v>18</v>
      </c>
      <c r="H236" s="27">
        <f t="shared" si="17"/>
        <v>18.5</v>
      </c>
      <c r="I236" s="31">
        <f t="shared" si="18"/>
        <v>-5.2631578947368418E-2</v>
      </c>
      <c r="J236" s="11"/>
      <c r="K236" s="5"/>
      <c r="L236" s="2" t="s">
        <v>114</v>
      </c>
      <c r="M236" s="2" t="s">
        <v>114</v>
      </c>
    </row>
    <row r="237" spans="1:13">
      <c r="A237" s="2" t="s">
        <v>350</v>
      </c>
      <c r="B237" s="4">
        <f t="shared" si="15"/>
        <v>0.45984953703703701</v>
      </c>
      <c r="C237" s="3">
        <f t="shared" si="16"/>
        <v>2.7430555555555403E-3</v>
      </c>
      <c r="D237" s="3">
        <f t="shared" si="19"/>
        <v>2.5925925925925908E-3</v>
      </c>
      <c r="F237" s="2">
        <v>19</v>
      </c>
      <c r="G237" s="2">
        <v>18</v>
      </c>
      <c r="H237" s="27">
        <f t="shared" si="17"/>
        <v>18.5</v>
      </c>
      <c r="I237" s="31">
        <f t="shared" si="18"/>
        <v>-5.2631578947368418E-2</v>
      </c>
      <c r="J237" s="11"/>
      <c r="K237" s="5"/>
      <c r="L237" s="2" t="s">
        <v>114</v>
      </c>
      <c r="M237" s="2" t="s">
        <v>114</v>
      </c>
    </row>
    <row r="238" spans="1:13">
      <c r="A238" s="2" t="s">
        <v>351</v>
      </c>
      <c r="B238" s="4">
        <f t="shared" si="15"/>
        <v>0.45986111111111111</v>
      </c>
      <c r="C238" s="3">
        <f t="shared" si="16"/>
        <v>2.7546296296296346E-3</v>
      </c>
      <c r="D238" s="3">
        <f t="shared" si="19"/>
        <v>2.6041666666666852E-3</v>
      </c>
      <c r="F238" s="2">
        <v>19</v>
      </c>
      <c r="G238" s="2">
        <v>18</v>
      </c>
      <c r="H238" s="27">
        <f t="shared" si="17"/>
        <v>18.5</v>
      </c>
      <c r="I238" s="31">
        <f t="shared" si="18"/>
        <v>-5.2631578947368418E-2</v>
      </c>
      <c r="J238" s="11"/>
      <c r="K238" s="5"/>
      <c r="L238" s="2" t="s">
        <v>114</v>
      </c>
      <c r="M238" s="2" t="s">
        <v>114</v>
      </c>
    </row>
    <row r="239" spans="1:13">
      <c r="A239" s="2" t="s">
        <v>352</v>
      </c>
      <c r="B239" s="4">
        <f t="shared" si="15"/>
        <v>0.4598726851851852</v>
      </c>
      <c r="C239" s="3">
        <f t="shared" si="16"/>
        <v>2.766203703703729E-3</v>
      </c>
      <c r="D239" s="3">
        <f t="shared" si="19"/>
        <v>2.6157407407407796E-3</v>
      </c>
      <c r="F239" s="2">
        <v>19</v>
      </c>
      <c r="G239" s="2">
        <v>18</v>
      </c>
      <c r="H239" s="27">
        <f t="shared" si="17"/>
        <v>18.5</v>
      </c>
      <c r="I239" s="31">
        <f t="shared" si="18"/>
        <v>-5.2631578947368418E-2</v>
      </c>
      <c r="J239" s="11"/>
      <c r="K239" s="5"/>
      <c r="L239" s="2" t="s">
        <v>114</v>
      </c>
      <c r="M239" s="2" t="s">
        <v>114</v>
      </c>
    </row>
    <row r="240" spans="1:13" s="6" customFormat="1">
      <c r="A240" s="6" t="s">
        <v>353</v>
      </c>
      <c r="B240" s="7">
        <f t="shared" si="15"/>
        <v>0.45988425925925924</v>
      </c>
      <c r="C240" s="8">
        <f t="shared" si="16"/>
        <v>2.7777777777777679E-3</v>
      </c>
      <c r="D240" s="8">
        <f t="shared" si="19"/>
        <v>2.6273148148148184E-3</v>
      </c>
      <c r="E240" s="8"/>
      <c r="F240" s="6">
        <v>19</v>
      </c>
      <c r="G240" s="6">
        <v>18</v>
      </c>
      <c r="H240" s="28">
        <f t="shared" si="17"/>
        <v>18.5</v>
      </c>
      <c r="I240" s="32">
        <f t="shared" si="18"/>
        <v>-5.2631578947368418E-2</v>
      </c>
      <c r="J240" s="12">
        <v>1</v>
      </c>
      <c r="K240" s="9"/>
      <c r="L240" s="6" t="s">
        <v>114</v>
      </c>
      <c r="M240" s="6" t="s">
        <v>114</v>
      </c>
    </row>
    <row r="241" spans="1:13">
      <c r="A241" s="2" t="s">
        <v>354</v>
      </c>
      <c r="B241" s="4">
        <f t="shared" si="15"/>
        <v>0.45989583333333334</v>
      </c>
      <c r="C241" s="3">
        <f t="shared" si="16"/>
        <v>2.7893518518518623E-3</v>
      </c>
      <c r="D241" s="3">
        <f t="shared" si="19"/>
        <v>2.6388888888889128E-3</v>
      </c>
      <c r="F241" s="2">
        <v>19</v>
      </c>
      <c r="G241" s="2">
        <v>18</v>
      </c>
      <c r="H241" s="27">
        <f t="shared" si="17"/>
        <v>18.5</v>
      </c>
      <c r="I241" s="31">
        <f t="shared" si="18"/>
        <v>-5.2631578947368418E-2</v>
      </c>
      <c r="J241" s="11"/>
      <c r="K241" s="5"/>
      <c r="L241" s="2" t="s">
        <v>114</v>
      </c>
      <c r="M241" s="2" t="s">
        <v>114</v>
      </c>
    </row>
    <row r="242" spans="1:13">
      <c r="A242" s="2" t="s">
        <v>355</v>
      </c>
      <c r="B242" s="4">
        <f t="shared" si="15"/>
        <v>0.45990740740740743</v>
      </c>
      <c r="C242" s="3">
        <f t="shared" si="16"/>
        <v>2.8009259259259567E-3</v>
      </c>
      <c r="D242" s="3">
        <f t="shared" si="19"/>
        <v>2.6504629629630072E-3</v>
      </c>
      <c r="F242" s="2">
        <v>19</v>
      </c>
      <c r="G242" s="2">
        <v>17</v>
      </c>
      <c r="H242" s="27">
        <f t="shared" si="17"/>
        <v>18</v>
      </c>
      <c r="I242" s="31">
        <f t="shared" si="18"/>
        <v>-0.10526315789473684</v>
      </c>
      <c r="J242" s="11"/>
      <c r="K242" s="5"/>
      <c r="L242" s="2" t="s">
        <v>114</v>
      </c>
      <c r="M242" s="2" t="s">
        <v>114</v>
      </c>
    </row>
    <row r="243" spans="1:13">
      <c r="A243" s="2" t="s">
        <v>356</v>
      </c>
      <c r="B243" s="4">
        <f t="shared" si="15"/>
        <v>0.45991898148148147</v>
      </c>
      <c r="C243" s="3">
        <f t="shared" si="16"/>
        <v>2.8124999999999956E-3</v>
      </c>
      <c r="D243" s="3">
        <f t="shared" si="19"/>
        <v>2.6620370370370461E-3</v>
      </c>
      <c r="F243" s="2">
        <v>18</v>
      </c>
      <c r="G243" s="2">
        <v>17</v>
      </c>
      <c r="H243" s="27">
        <f t="shared" si="17"/>
        <v>17.5</v>
      </c>
      <c r="I243" s="31">
        <f t="shared" si="18"/>
        <v>-5.5555555555555552E-2</v>
      </c>
      <c r="J243" s="11"/>
      <c r="K243" s="5"/>
      <c r="L243" s="2" t="s">
        <v>114</v>
      </c>
      <c r="M243" s="2" t="s">
        <v>114</v>
      </c>
    </row>
    <row r="244" spans="1:13">
      <c r="A244" s="2" t="s">
        <v>357</v>
      </c>
      <c r="B244" s="4">
        <f t="shared" si="15"/>
        <v>0.45993055555555556</v>
      </c>
      <c r="C244" s="3">
        <f t="shared" si="16"/>
        <v>2.8240740740740899E-3</v>
      </c>
      <c r="D244" s="3">
        <f t="shared" si="19"/>
        <v>2.6736111111111405E-3</v>
      </c>
      <c r="F244" s="2">
        <v>18</v>
      </c>
      <c r="G244" s="2">
        <v>17</v>
      </c>
      <c r="H244" s="27">
        <f t="shared" si="17"/>
        <v>17.5</v>
      </c>
      <c r="I244" s="31">
        <f t="shared" si="18"/>
        <v>-5.5555555555555552E-2</v>
      </c>
      <c r="J244" s="11"/>
      <c r="K244" s="5"/>
      <c r="L244" s="2" t="s">
        <v>114</v>
      </c>
      <c r="M244" s="2" t="s">
        <v>114</v>
      </c>
    </row>
    <row r="245" spans="1:13">
      <c r="A245" s="2" t="s">
        <v>358</v>
      </c>
      <c r="B245" s="4">
        <f t="shared" si="15"/>
        <v>0.4599421296296296</v>
      </c>
      <c r="C245" s="3">
        <f t="shared" si="16"/>
        <v>2.8356481481481288E-3</v>
      </c>
      <c r="D245" s="3">
        <f t="shared" si="19"/>
        <v>2.6851851851851793E-3</v>
      </c>
      <c r="F245" s="2">
        <v>17</v>
      </c>
      <c r="G245" s="2">
        <v>16</v>
      </c>
      <c r="H245" s="27">
        <f t="shared" si="17"/>
        <v>16.5</v>
      </c>
      <c r="I245" s="31">
        <f t="shared" si="18"/>
        <v>-5.8823529411764705E-2</v>
      </c>
      <c r="J245" s="11"/>
      <c r="K245" s="5"/>
      <c r="L245" s="2" t="s">
        <v>114</v>
      </c>
      <c r="M245" s="2" t="s">
        <v>114</v>
      </c>
    </row>
    <row r="246" spans="1:13">
      <c r="A246" s="2" t="s">
        <v>359</v>
      </c>
      <c r="B246" s="4">
        <f t="shared" si="15"/>
        <v>0.4599537037037037</v>
      </c>
      <c r="C246" s="3">
        <f t="shared" si="16"/>
        <v>2.8472222222222232E-3</v>
      </c>
      <c r="D246" s="3">
        <f t="shared" si="19"/>
        <v>2.6967592592592737E-3</v>
      </c>
      <c r="F246" s="2">
        <v>17</v>
      </c>
      <c r="G246" s="2">
        <v>16</v>
      </c>
      <c r="H246" s="27">
        <f t="shared" si="17"/>
        <v>16.5</v>
      </c>
      <c r="I246" s="31">
        <f t="shared" si="18"/>
        <v>-5.8823529411764705E-2</v>
      </c>
      <c r="J246" s="11"/>
      <c r="K246" s="5"/>
      <c r="L246" s="2" t="s">
        <v>114</v>
      </c>
      <c r="M246" s="2" t="s">
        <v>114</v>
      </c>
    </row>
    <row r="247" spans="1:13">
      <c r="A247" s="2" t="s">
        <v>360</v>
      </c>
      <c r="B247" s="4">
        <f t="shared" si="15"/>
        <v>0.45996527777777779</v>
      </c>
      <c r="C247" s="3">
        <f t="shared" si="16"/>
        <v>2.8587962962963176E-3</v>
      </c>
      <c r="D247" s="3">
        <f t="shared" si="19"/>
        <v>2.7083333333333681E-3</v>
      </c>
      <c r="F247" s="2">
        <v>17</v>
      </c>
      <c r="G247" s="2">
        <v>16</v>
      </c>
      <c r="H247" s="27">
        <f t="shared" si="17"/>
        <v>16.5</v>
      </c>
      <c r="I247" s="31">
        <f t="shared" si="18"/>
        <v>-5.8823529411764705E-2</v>
      </c>
      <c r="J247" s="11"/>
      <c r="K247" s="5"/>
      <c r="L247" s="2" t="s">
        <v>114</v>
      </c>
      <c r="M247" s="2" t="s">
        <v>114</v>
      </c>
    </row>
    <row r="248" spans="1:13">
      <c r="A248" s="2" t="s">
        <v>361</v>
      </c>
      <c r="B248" s="4">
        <f t="shared" si="15"/>
        <v>0.45997685185185183</v>
      </c>
      <c r="C248" s="3">
        <f t="shared" si="16"/>
        <v>2.8703703703703565E-3</v>
      </c>
      <c r="D248" s="3">
        <f t="shared" si="19"/>
        <v>2.719907407407407E-3</v>
      </c>
      <c r="F248" s="2">
        <v>17</v>
      </c>
      <c r="G248" s="2">
        <v>16</v>
      </c>
      <c r="H248" s="27">
        <f t="shared" si="17"/>
        <v>16.5</v>
      </c>
      <c r="I248" s="31">
        <f t="shared" si="18"/>
        <v>-5.8823529411764705E-2</v>
      </c>
      <c r="J248" s="11"/>
      <c r="K248" s="5"/>
      <c r="L248" s="2" t="s">
        <v>114</v>
      </c>
      <c r="M248" s="2" t="s">
        <v>114</v>
      </c>
    </row>
    <row r="249" spans="1:13" s="6" customFormat="1">
      <c r="A249" s="6" t="s">
        <v>362</v>
      </c>
      <c r="B249" s="7">
        <f t="shared" si="15"/>
        <v>0.45998842592592593</v>
      </c>
      <c r="C249" s="8">
        <f t="shared" si="16"/>
        <v>2.8819444444444509E-3</v>
      </c>
      <c r="D249" s="8">
        <f t="shared" si="19"/>
        <v>2.7314814814815014E-3</v>
      </c>
      <c r="E249" s="8"/>
      <c r="F249" s="6">
        <v>17</v>
      </c>
      <c r="G249" s="6">
        <v>16</v>
      </c>
      <c r="H249" s="28">
        <f t="shared" si="17"/>
        <v>16.5</v>
      </c>
      <c r="I249" s="32">
        <f t="shared" si="18"/>
        <v>-5.8823529411764705E-2</v>
      </c>
      <c r="J249" s="12">
        <v>1</v>
      </c>
      <c r="K249" s="9"/>
      <c r="L249" s="6" t="s">
        <v>114</v>
      </c>
      <c r="M249" s="6" t="s">
        <v>114</v>
      </c>
    </row>
    <row r="250" spans="1:13">
      <c r="A250" s="2" t="s">
        <v>363</v>
      </c>
      <c r="B250" s="4">
        <f t="shared" si="15"/>
        <v>0.46</v>
      </c>
      <c r="C250" s="3">
        <f t="shared" si="16"/>
        <v>2.8935185185185452E-3</v>
      </c>
      <c r="D250" s="3">
        <f t="shared" si="19"/>
        <v>2.7430555555555958E-3</v>
      </c>
      <c r="F250" s="2">
        <v>17</v>
      </c>
      <c r="G250" s="2">
        <v>16</v>
      </c>
      <c r="H250" s="27">
        <f t="shared" si="17"/>
        <v>16.5</v>
      </c>
      <c r="I250" s="31">
        <f t="shared" si="18"/>
        <v>-5.8823529411764705E-2</v>
      </c>
      <c r="J250" s="11"/>
      <c r="K250" s="5"/>
      <c r="L250" s="2" t="s">
        <v>114</v>
      </c>
      <c r="M250" s="2" t="s">
        <v>114</v>
      </c>
    </row>
    <row r="251" spans="1:13">
      <c r="A251" s="2" t="s">
        <v>364</v>
      </c>
      <c r="B251" s="4">
        <f t="shared" si="15"/>
        <v>0.46001157407407406</v>
      </c>
      <c r="C251" s="3">
        <f t="shared" si="16"/>
        <v>2.9050925925925841E-3</v>
      </c>
      <c r="D251" s="3">
        <f t="shared" si="19"/>
        <v>2.7546296296296346E-3</v>
      </c>
      <c r="F251" s="2">
        <v>16</v>
      </c>
      <c r="G251" s="2">
        <v>15</v>
      </c>
      <c r="H251" s="27">
        <f t="shared" si="17"/>
        <v>15.5</v>
      </c>
      <c r="I251" s="31">
        <f t="shared" si="18"/>
        <v>-6.25E-2</v>
      </c>
      <c r="J251" s="11"/>
      <c r="K251" s="5"/>
      <c r="L251" s="2" t="s">
        <v>114</v>
      </c>
      <c r="M251" s="2" t="s">
        <v>114</v>
      </c>
    </row>
    <row r="252" spans="1:13">
      <c r="A252" s="2" t="s">
        <v>365</v>
      </c>
      <c r="B252" s="4">
        <f t="shared" si="15"/>
        <v>0.46002314814814815</v>
      </c>
      <c r="C252" s="3">
        <f t="shared" si="16"/>
        <v>2.9166666666666785E-3</v>
      </c>
      <c r="D252" s="3">
        <f t="shared" si="19"/>
        <v>2.766203703703729E-3</v>
      </c>
      <c r="F252" s="2">
        <v>16</v>
      </c>
      <c r="G252" s="2">
        <v>15</v>
      </c>
      <c r="H252" s="27">
        <f t="shared" si="17"/>
        <v>15.5</v>
      </c>
      <c r="I252" s="31">
        <f t="shared" si="18"/>
        <v>-6.25E-2</v>
      </c>
      <c r="J252" s="11"/>
      <c r="K252" s="5"/>
      <c r="L252" s="2" t="s">
        <v>114</v>
      </c>
      <c r="M252" s="2" t="s">
        <v>114</v>
      </c>
    </row>
    <row r="253" spans="1:13">
      <c r="A253" s="2" t="s">
        <v>366</v>
      </c>
      <c r="B253" s="4">
        <f t="shared" si="15"/>
        <v>0.46003472222222225</v>
      </c>
      <c r="C253" s="3">
        <f t="shared" si="16"/>
        <v>2.9282407407407729E-3</v>
      </c>
      <c r="D253" s="3">
        <f t="shared" si="19"/>
        <v>2.7777777777778234E-3</v>
      </c>
      <c r="F253" s="2">
        <v>15</v>
      </c>
      <c r="G253" s="2">
        <v>14</v>
      </c>
      <c r="H253" s="27">
        <f t="shared" si="17"/>
        <v>14.5</v>
      </c>
      <c r="I253" s="31">
        <f t="shared" si="18"/>
        <v>-6.6666666666666666E-2</v>
      </c>
      <c r="J253" s="11"/>
      <c r="K253" s="5"/>
      <c r="L253" s="2" t="s">
        <v>114</v>
      </c>
      <c r="M253" s="2" t="s">
        <v>114</v>
      </c>
    </row>
    <row r="254" spans="1:13">
      <c r="A254" s="2" t="s">
        <v>367</v>
      </c>
      <c r="B254" s="4">
        <f t="shared" si="15"/>
        <v>0.46004629629629629</v>
      </c>
      <c r="C254" s="3">
        <f t="shared" si="16"/>
        <v>2.9398148148148118E-3</v>
      </c>
      <c r="D254" s="3">
        <f t="shared" si="19"/>
        <v>2.7893518518518623E-3</v>
      </c>
      <c r="F254" s="2">
        <v>15</v>
      </c>
      <c r="G254" s="2">
        <v>14</v>
      </c>
      <c r="H254" s="27">
        <f t="shared" si="17"/>
        <v>14.5</v>
      </c>
      <c r="I254" s="31">
        <f t="shared" si="18"/>
        <v>-6.6666666666666666E-2</v>
      </c>
      <c r="J254" s="11"/>
      <c r="K254" s="5"/>
      <c r="L254" s="2" t="s">
        <v>114</v>
      </c>
      <c r="M254" s="2" t="s">
        <v>114</v>
      </c>
    </row>
    <row r="255" spans="1:13">
      <c r="A255" s="2" t="s">
        <v>368</v>
      </c>
      <c r="B255" s="4">
        <f t="shared" si="15"/>
        <v>0.46005787037037038</v>
      </c>
      <c r="C255" s="3">
        <f t="shared" si="16"/>
        <v>2.9513888888889062E-3</v>
      </c>
      <c r="D255" s="3">
        <f t="shared" si="19"/>
        <v>2.8009259259259567E-3</v>
      </c>
      <c r="F255" s="2">
        <v>14</v>
      </c>
      <c r="G255" s="2">
        <v>13</v>
      </c>
      <c r="H255" s="27">
        <f t="shared" si="17"/>
        <v>13.5</v>
      </c>
      <c r="I255" s="31">
        <f t="shared" si="18"/>
        <v>-7.1428571428571425E-2</v>
      </c>
      <c r="J255" s="11"/>
      <c r="K255" s="5"/>
      <c r="L255" s="2" t="s">
        <v>114</v>
      </c>
      <c r="M255" s="2" t="s">
        <v>114</v>
      </c>
    </row>
    <row r="256" spans="1:13">
      <c r="A256" s="2" t="s">
        <v>369</v>
      </c>
      <c r="B256" s="4">
        <f t="shared" si="15"/>
        <v>0.46006944444444442</v>
      </c>
      <c r="C256" s="3">
        <f t="shared" si="16"/>
        <v>2.962962962962945E-3</v>
      </c>
      <c r="D256" s="3">
        <f t="shared" si="19"/>
        <v>2.8124999999999956E-3</v>
      </c>
      <c r="F256" s="2">
        <v>14</v>
      </c>
      <c r="G256" s="2">
        <v>13</v>
      </c>
      <c r="H256" s="27">
        <f t="shared" si="17"/>
        <v>13.5</v>
      </c>
      <c r="I256" s="31">
        <f t="shared" si="18"/>
        <v>-7.1428571428571425E-2</v>
      </c>
      <c r="J256" s="11"/>
      <c r="K256" s="5"/>
      <c r="L256" s="2" t="s">
        <v>114</v>
      </c>
      <c r="M256" s="2" t="s">
        <v>114</v>
      </c>
    </row>
    <row r="257" spans="1:13">
      <c r="A257" s="2" t="s">
        <v>370</v>
      </c>
      <c r="B257" s="4">
        <f t="shared" si="15"/>
        <v>0.46008101851851851</v>
      </c>
      <c r="C257" s="3">
        <f t="shared" si="16"/>
        <v>2.9745370370370394E-3</v>
      </c>
      <c r="D257" s="3">
        <f t="shared" si="19"/>
        <v>2.8240740740740899E-3</v>
      </c>
      <c r="F257" s="2">
        <v>14</v>
      </c>
      <c r="G257" s="2">
        <v>13</v>
      </c>
      <c r="H257" s="27">
        <f t="shared" si="17"/>
        <v>13.5</v>
      </c>
      <c r="I257" s="31">
        <f t="shared" si="18"/>
        <v>-7.1428571428571425E-2</v>
      </c>
      <c r="J257" s="11"/>
      <c r="K257" s="5"/>
      <c r="L257" s="2" t="s">
        <v>114</v>
      </c>
      <c r="M257" s="2" t="s">
        <v>114</v>
      </c>
    </row>
    <row r="258" spans="1:13">
      <c r="A258" s="2" t="s">
        <v>371</v>
      </c>
      <c r="B258" s="4">
        <f t="shared" si="15"/>
        <v>0.46009259259259261</v>
      </c>
      <c r="C258" s="3">
        <f t="shared" si="16"/>
        <v>2.9861111111111338E-3</v>
      </c>
      <c r="D258" s="3">
        <f t="shared" si="19"/>
        <v>2.8356481481481843E-3</v>
      </c>
      <c r="F258" s="2">
        <v>13</v>
      </c>
      <c r="G258" s="2">
        <v>12</v>
      </c>
      <c r="H258" s="27">
        <f t="shared" si="17"/>
        <v>12.5</v>
      </c>
      <c r="I258" s="31">
        <f t="shared" si="18"/>
        <v>-7.6923076923076927E-2</v>
      </c>
      <c r="J258" s="11"/>
      <c r="K258" s="5"/>
      <c r="L258" s="2" t="s">
        <v>114</v>
      </c>
      <c r="M258" s="2" t="s">
        <v>114</v>
      </c>
    </row>
    <row r="259" spans="1:13">
      <c r="A259" s="2" t="s">
        <v>372</v>
      </c>
      <c r="B259" s="4">
        <f t="shared" ref="B259:B322" si="20">TIMEVALUE(MID(A259,9,9))</f>
        <v>0.46010416666666665</v>
      </c>
      <c r="C259" s="3">
        <f t="shared" ref="C259:C322" si="21">B259-$B$2</f>
        <v>2.9976851851851727E-3</v>
      </c>
      <c r="D259" s="3">
        <f t="shared" si="19"/>
        <v>2.8472222222222232E-3</v>
      </c>
      <c r="F259" s="2">
        <v>13</v>
      </c>
      <c r="G259" s="2">
        <v>12</v>
      </c>
      <c r="H259" s="27">
        <f t="shared" ref="H259:H322" si="22">(F259+G259)/2</f>
        <v>12.5</v>
      </c>
      <c r="I259" s="31">
        <f t="shared" ref="I259:I322" si="23">(G259-F259)/F259</f>
        <v>-7.6923076923076927E-2</v>
      </c>
      <c r="J259" s="11"/>
      <c r="K259" s="5"/>
      <c r="L259" s="2" t="s">
        <v>114</v>
      </c>
      <c r="M259" s="2" t="s">
        <v>114</v>
      </c>
    </row>
    <row r="260" spans="1:13">
      <c r="A260" s="2" t="s">
        <v>373</v>
      </c>
      <c r="B260" s="4">
        <f t="shared" si="20"/>
        <v>0.46011574074074074</v>
      </c>
      <c r="C260" s="3">
        <f t="shared" si="21"/>
        <v>3.0092592592592671E-3</v>
      </c>
      <c r="D260" s="3">
        <f t="shared" si="19"/>
        <v>2.8587962962963176E-3</v>
      </c>
      <c r="F260" s="2">
        <v>12</v>
      </c>
      <c r="G260" s="2">
        <v>11</v>
      </c>
      <c r="H260" s="27">
        <f t="shared" si="22"/>
        <v>11.5</v>
      </c>
      <c r="I260" s="31">
        <f t="shared" si="23"/>
        <v>-8.3333333333333329E-2</v>
      </c>
      <c r="J260" s="11"/>
      <c r="K260" s="5"/>
      <c r="L260" s="2" t="s">
        <v>114</v>
      </c>
      <c r="M260" s="2" t="s">
        <v>114</v>
      </c>
    </row>
    <row r="261" spans="1:13">
      <c r="A261" s="2" t="s">
        <v>374</v>
      </c>
      <c r="B261" s="4">
        <f t="shared" si="20"/>
        <v>0.46012731481481484</v>
      </c>
      <c r="C261" s="3">
        <f t="shared" si="21"/>
        <v>3.0208333333333615E-3</v>
      </c>
      <c r="D261" s="3">
        <f t="shared" si="19"/>
        <v>2.870370370370412E-3</v>
      </c>
      <c r="F261" s="2">
        <v>12</v>
      </c>
      <c r="G261" s="2">
        <v>10</v>
      </c>
      <c r="H261" s="27">
        <f t="shared" si="22"/>
        <v>11</v>
      </c>
      <c r="I261" s="31">
        <f t="shared" si="23"/>
        <v>-0.16666666666666666</v>
      </c>
      <c r="J261" s="11"/>
      <c r="K261" s="5"/>
      <c r="L261" s="2" t="s">
        <v>114</v>
      </c>
      <c r="M261" s="2" t="s">
        <v>114</v>
      </c>
    </row>
    <row r="262" spans="1:13">
      <c r="A262" s="2" t="s">
        <v>375</v>
      </c>
      <c r="B262" s="4">
        <f t="shared" si="20"/>
        <v>0.46013888888888888</v>
      </c>
      <c r="C262" s="3">
        <f t="shared" si="21"/>
        <v>3.0324074074074003E-3</v>
      </c>
      <c r="D262" s="3">
        <f t="shared" si="19"/>
        <v>2.8819444444444509E-3</v>
      </c>
      <c r="F262" s="2">
        <v>11</v>
      </c>
      <c r="G262" s="2">
        <v>10</v>
      </c>
      <c r="H262" s="27">
        <f t="shared" si="22"/>
        <v>10.5</v>
      </c>
      <c r="I262" s="31">
        <f t="shared" si="23"/>
        <v>-9.0909090909090912E-2</v>
      </c>
      <c r="J262" s="11"/>
      <c r="K262" s="5"/>
      <c r="L262" s="2" t="s">
        <v>114</v>
      </c>
      <c r="M262" s="2" t="s">
        <v>114</v>
      </c>
    </row>
    <row r="263" spans="1:13">
      <c r="A263" s="2" t="s">
        <v>376</v>
      </c>
      <c r="B263" s="4">
        <f t="shared" si="20"/>
        <v>0.46015046296296297</v>
      </c>
      <c r="C263" s="3">
        <f t="shared" si="21"/>
        <v>3.0439814814814947E-3</v>
      </c>
      <c r="D263" s="3">
        <f t="shared" si="19"/>
        <v>2.8935185185185452E-3</v>
      </c>
      <c r="F263" s="2">
        <v>10</v>
      </c>
      <c r="G263" s="2">
        <v>9</v>
      </c>
      <c r="H263" s="27">
        <f t="shared" si="22"/>
        <v>9.5</v>
      </c>
      <c r="I263" s="31">
        <f t="shared" si="23"/>
        <v>-0.1</v>
      </c>
      <c r="J263" s="11"/>
      <c r="K263" s="5"/>
      <c r="L263" s="2" t="s">
        <v>114</v>
      </c>
      <c r="M263" s="2" t="s">
        <v>114</v>
      </c>
    </row>
    <row r="264" spans="1:13">
      <c r="A264" s="2" t="s">
        <v>377</v>
      </c>
      <c r="B264" s="4">
        <f t="shared" si="20"/>
        <v>0.46016203703703706</v>
      </c>
      <c r="C264" s="3">
        <f t="shared" si="21"/>
        <v>3.0555555555555891E-3</v>
      </c>
      <c r="D264" s="3">
        <f t="shared" si="19"/>
        <v>2.9050925925926396E-3</v>
      </c>
      <c r="F264" s="2">
        <v>10</v>
      </c>
      <c r="G264" s="2">
        <v>9</v>
      </c>
      <c r="H264" s="27">
        <f t="shared" si="22"/>
        <v>9.5</v>
      </c>
      <c r="I264" s="31">
        <f t="shared" si="23"/>
        <v>-0.1</v>
      </c>
      <c r="J264" s="11"/>
      <c r="K264" s="5"/>
      <c r="L264" s="2" t="s">
        <v>114</v>
      </c>
      <c r="M264" s="2" t="s">
        <v>114</v>
      </c>
    </row>
    <row r="265" spans="1:13">
      <c r="A265" s="2" t="s">
        <v>378</v>
      </c>
      <c r="B265" s="4">
        <f t="shared" si="20"/>
        <v>0.4601736111111111</v>
      </c>
      <c r="C265" s="3">
        <f t="shared" si="21"/>
        <v>3.067129629629628E-3</v>
      </c>
      <c r="D265" s="3">
        <f t="shared" si="19"/>
        <v>2.9166666666666785E-3</v>
      </c>
      <c r="F265" s="2">
        <v>10</v>
      </c>
      <c r="G265" s="2">
        <v>9</v>
      </c>
      <c r="H265" s="27">
        <f t="shared" si="22"/>
        <v>9.5</v>
      </c>
      <c r="I265" s="31">
        <f t="shared" si="23"/>
        <v>-0.1</v>
      </c>
      <c r="J265" s="11"/>
      <c r="K265" s="5"/>
      <c r="L265" s="2" t="s">
        <v>114</v>
      </c>
      <c r="M265" s="2" t="s">
        <v>114</v>
      </c>
    </row>
    <row r="266" spans="1:13">
      <c r="A266" s="2" t="s">
        <v>379</v>
      </c>
      <c r="B266" s="4">
        <f t="shared" si="20"/>
        <v>0.4601851851851852</v>
      </c>
      <c r="C266" s="3">
        <f t="shared" si="21"/>
        <v>3.0787037037037224E-3</v>
      </c>
      <c r="D266" s="3">
        <f t="shared" si="19"/>
        <v>2.9282407407407729E-3</v>
      </c>
      <c r="F266" s="2">
        <v>10</v>
      </c>
      <c r="G266" s="2">
        <v>9</v>
      </c>
      <c r="H266" s="27">
        <f t="shared" si="22"/>
        <v>9.5</v>
      </c>
      <c r="I266" s="31">
        <f t="shared" si="23"/>
        <v>-0.1</v>
      </c>
      <c r="J266" s="11"/>
      <c r="K266" s="5"/>
      <c r="L266" s="2" t="s">
        <v>114</v>
      </c>
      <c r="M266" s="2" t="s">
        <v>114</v>
      </c>
    </row>
    <row r="267" spans="1:13">
      <c r="A267" s="2" t="s">
        <v>380</v>
      </c>
      <c r="B267" s="4">
        <f t="shared" si="20"/>
        <v>0.46019675925925924</v>
      </c>
      <c r="C267" s="3">
        <f t="shared" si="21"/>
        <v>3.0902777777777612E-3</v>
      </c>
      <c r="D267" s="3">
        <f t="shared" si="19"/>
        <v>2.9398148148148118E-3</v>
      </c>
      <c r="F267" s="2">
        <v>10</v>
      </c>
      <c r="G267" s="2">
        <v>9</v>
      </c>
      <c r="H267" s="27">
        <f t="shared" si="22"/>
        <v>9.5</v>
      </c>
      <c r="I267" s="31">
        <f t="shared" si="23"/>
        <v>-0.1</v>
      </c>
      <c r="J267" s="11"/>
      <c r="K267" s="5"/>
      <c r="L267" s="2" t="s">
        <v>114</v>
      </c>
      <c r="M267" s="2" t="s">
        <v>114</v>
      </c>
    </row>
    <row r="268" spans="1:13" s="6" customFormat="1">
      <c r="A268" s="6" t="s">
        <v>381</v>
      </c>
      <c r="B268" s="7">
        <f t="shared" si="20"/>
        <v>0.46020833333333333</v>
      </c>
      <c r="C268" s="8">
        <f t="shared" si="21"/>
        <v>3.1018518518518556E-3</v>
      </c>
      <c r="D268" s="8">
        <f t="shared" si="19"/>
        <v>2.9513888888889062E-3</v>
      </c>
      <c r="E268" s="8"/>
      <c r="F268" s="6">
        <v>10</v>
      </c>
      <c r="G268" s="6">
        <v>9</v>
      </c>
      <c r="H268" s="28">
        <f t="shared" si="22"/>
        <v>9.5</v>
      </c>
      <c r="I268" s="32">
        <f t="shared" si="23"/>
        <v>-0.1</v>
      </c>
      <c r="J268" s="12">
        <v>1</v>
      </c>
      <c r="K268" s="9"/>
      <c r="L268" s="6" t="s">
        <v>114</v>
      </c>
      <c r="M268" s="6" t="s">
        <v>114</v>
      </c>
    </row>
    <row r="269" spans="1:13">
      <c r="A269" s="2" t="s">
        <v>382</v>
      </c>
      <c r="B269" s="4">
        <f t="shared" si="20"/>
        <v>0.46021990740740742</v>
      </c>
      <c r="C269" s="3">
        <f t="shared" si="21"/>
        <v>3.11342592592595E-3</v>
      </c>
      <c r="D269" s="3">
        <f t="shared" si="19"/>
        <v>2.9629629629630005E-3</v>
      </c>
      <c r="F269" s="2">
        <v>10</v>
      </c>
      <c r="G269" s="2">
        <v>9</v>
      </c>
      <c r="H269" s="27">
        <f t="shared" si="22"/>
        <v>9.5</v>
      </c>
      <c r="I269" s="31">
        <f t="shared" si="23"/>
        <v>-0.1</v>
      </c>
      <c r="J269" s="11"/>
      <c r="K269" s="5"/>
      <c r="L269" s="2" t="s">
        <v>114</v>
      </c>
      <c r="M269" s="2" t="s">
        <v>114</v>
      </c>
    </row>
    <row r="270" spans="1:13">
      <c r="A270" s="2" t="s">
        <v>383</v>
      </c>
      <c r="B270" s="4">
        <f t="shared" si="20"/>
        <v>0.46023148148148146</v>
      </c>
      <c r="C270" s="3">
        <f t="shared" si="21"/>
        <v>3.1249999999999889E-3</v>
      </c>
      <c r="D270" s="3">
        <f t="shared" si="19"/>
        <v>2.9745370370370394E-3</v>
      </c>
      <c r="F270" s="2">
        <v>9</v>
      </c>
      <c r="G270" s="2">
        <v>8</v>
      </c>
      <c r="H270" s="27">
        <f t="shared" si="22"/>
        <v>8.5</v>
      </c>
      <c r="I270" s="31">
        <f t="shared" si="23"/>
        <v>-0.1111111111111111</v>
      </c>
      <c r="J270" s="11"/>
      <c r="K270" s="5"/>
      <c r="L270" s="2" t="s">
        <v>114</v>
      </c>
      <c r="M270" s="2" t="s">
        <v>114</v>
      </c>
    </row>
    <row r="271" spans="1:13">
      <c r="A271" s="2" t="s">
        <v>384</v>
      </c>
      <c r="B271" s="4">
        <f t="shared" si="20"/>
        <v>0.46024305555555556</v>
      </c>
      <c r="C271" s="3">
        <f t="shared" si="21"/>
        <v>3.1365740740740833E-3</v>
      </c>
      <c r="D271" s="3">
        <f t="shared" si="19"/>
        <v>2.9861111111111338E-3</v>
      </c>
      <c r="F271" s="2">
        <v>8</v>
      </c>
      <c r="G271" s="2">
        <v>7</v>
      </c>
      <c r="H271" s="27">
        <f t="shared" si="22"/>
        <v>7.5</v>
      </c>
      <c r="I271" s="31">
        <f t="shared" si="23"/>
        <v>-0.125</v>
      </c>
      <c r="J271" s="11"/>
      <c r="K271" s="5"/>
      <c r="L271" s="2" t="s">
        <v>114</v>
      </c>
      <c r="M271" s="2" t="s">
        <v>114</v>
      </c>
    </row>
    <row r="272" spans="1:13">
      <c r="A272" s="2" t="s">
        <v>385</v>
      </c>
      <c r="B272" s="4">
        <f t="shared" si="20"/>
        <v>0.46025462962962965</v>
      </c>
      <c r="C272" s="3">
        <f t="shared" si="21"/>
        <v>3.1481481481481777E-3</v>
      </c>
      <c r="D272" s="3">
        <f t="shared" ref="D272:D335" si="24">C272-$C$15</f>
        <v>2.9976851851852282E-3</v>
      </c>
      <c r="F272" s="2">
        <v>8</v>
      </c>
      <c r="G272" s="2">
        <v>6</v>
      </c>
      <c r="H272" s="27">
        <f t="shared" si="22"/>
        <v>7</v>
      </c>
      <c r="I272" s="31">
        <f t="shared" si="23"/>
        <v>-0.25</v>
      </c>
      <c r="J272" s="11"/>
      <c r="K272" s="5"/>
      <c r="L272" s="2" t="s">
        <v>114</v>
      </c>
      <c r="M272" s="2" t="s">
        <v>114</v>
      </c>
    </row>
    <row r="273" spans="1:13">
      <c r="A273" s="2" t="s">
        <v>386</v>
      </c>
      <c r="B273" s="4">
        <f t="shared" si="20"/>
        <v>0.46026620370370369</v>
      </c>
      <c r="C273" s="3">
        <f t="shared" si="21"/>
        <v>3.1597222222222165E-3</v>
      </c>
      <c r="D273" s="3">
        <f t="shared" si="24"/>
        <v>3.0092592592592671E-3</v>
      </c>
      <c r="F273" s="2">
        <v>7</v>
      </c>
      <c r="G273" s="2">
        <v>6</v>
      </c>
      <c r="H273" s="27">
        <f t="shared" si="22"/>
        <v>6.5</v>
      </c>
      <c r="I273" s="31">
        <f t="shared" si="23"/>
        <v>-0.14285714285714285</v>
      </c>
      <c r="J273" s="11"/>
      <c r="K273" s="5"/>
      <c r="L273" s="2" t="s">
        <v>114</v>
      </c>
      <c r="M273" s="2" t="s">
        <v>114</v>
      </c>
    </row>
    <row r="274" spans="1:13">
      <c r="A274" s="2" t="s">
        <v>387</v>
      </c>
      <c r="B274" s="4">
        <f t="shared" si="20"/>
        <v>0.46027777777777779</v>
      </c>
      <c r="C274" s="3">
        <f t="shared" si="21"/>
        <v>3.1712962962963109E-3</v>
      </c>
      <c r="D274" s="3">
        <f t="shared" si="24"/>
        <v>3.0208333333333615E-3</v>
      </c>
      <c r="F274" s="2">
        <v>7</v>
      </c>
      <c r="G274" s="2">
        <v>6</v>
      </c>
      <c r="H274" s="27">
        <f t="shared" si="22"/>
        <v>6.5</v>
      </c>
      <c r="I274" s="31">
        <f t="shared" si="23"/>
        <v>-0.14285714285714285</v>
      </c>
      <c r="J274" s="11"/>
      <c r="K274" s="5"/>
      <c r="L274" s="2" t="s">
        <v>114</v>
      </c>
      <c r="M274" s="2" t="s">
        <v>114</v>
      </c>
    </row>
    <row r="275" spans="1:13">
      <c r="A275" s="2" t="s">
        <v>388</v>
      </c>
      <c r="B275" s="4">
        <f t="shared" si="20"/>
        <v>0.46028935185185182</v>
      </c>
      <c r="C275" s="3">
        <f t="shared" si="21"/>
        <v>3.1828703703703498E-3</v>
      </c>
      <c r="D275" s="3">
        <f t="shared" si="24"/>
        <v>3.0324074074074003E-3</v>
      </c>
      <c r="F275" s="2">
        <v>6</v>
      </c>
      <c r="G275" s="2">
        <v>5</v>
      </c>
      <c r="H275" s="27">
        <f t="shared" si="22"/>
        <v>5.5</v>
      </c>
      <c r="I275" s="31">
        <f t="shared" si="23"/>
        <v>-0.16666666666666666</v>
      </c>
      <c r="J275" s="11"/>
      <c r="K275" s="5"/>
      <c r="L275" s="2" t="s">
        <v>114</v>
      </c>
      <c r="M275" s="2" t="s">
        <v>114</v>
      </c>
    </row>
    <row r="276" spans="1:13">
      <c r="A276" s="2" t="s">
        <v>389</v>
      </c>
      <c r="B276" s="4">
        <f t="shared" si="20"/>
        <v>0.46030092592592592</v>
      </c>
      <c r="C276" s="3">
        <f t="shared" si="21"/>
        <v>3.1944444444444442E-3</v>
      </c>
      <c r="D276" s="3">
        <f t="shared" si="24"/>
        <v>3.0439814814814947E-3</v>
      </c>
      <c r="F276" s="2">
        <v>6</v>
      </c>
      <c r="G276" s="2">
        <v>5</v>
      </c>
      <c r="H276" s="27">
        <f t="shared" si="22"/>
        <v>5.5</v>
      </c>
      <c r="I276" s="31">
        <f t="shared" si="23"/>
        <v>-0.16666666666666666</v>
      </c>
      <c r="J276" s="11"/>
      <c r="K276" s="5"/>
      <c r="L276" s="2" t="s">
        <v>114</v>
      </c>
      <c r="M276" s="2" t="s">
        <v>114</v>
      </c>
    </row>
    <row r="277" spans="1:13">
      <c r="A277" s="2" t="s">
        <v>390</v>
      </c>
      <c r="B277" s="4">
        <f t="shared" si="20"/>
        <v>0.46031250000000001</v>
      </c>
      <c r="C277" s="3">
        <f t="shared" si="21"/>
        <v>3.2060185185185386E-3</v>
      </c>
      <c r="D277" s="3">
        <f t="shared" si="24"/>
        <v>3.0555555555555891E-3</v>
      </c>
      <c r="F277" s="2">
        <v>6</v>
      </c>
      <c r="G277" s="2">
        <v>5</v>
      </c>
      <c r="H277" s="27">
        <f t="shared" si="22"/>
        <v>5.5</v>
      </c>
      <c r="I277" s="31">
        <f t="shared" si="23"/>
        <v>-0.16666666666666666</v>
      </c>
      <c r="J277" s="11"/>
      <c r="K277" s="5"/>
      <c r="L277" s="2" t="s">
        <v>114</v>
      </c>
      <c r="M277" s="2" t="s">
        <v>114</v>
      </c>
    </row>
    <row r="278" spans="1:13">
      <c r="A278" s="2" t="s">
        <v>391</v>
      </c>
      <c r="B278" s="4">
        <f t="shared" si="20"/>
        <v>0.46032407407407405</v>
      </c>
      <c r="C278" s="3">
        <f t="shared" si="21"/>
        <v>3.2175925925925775E-3</v>
      </c>
      <c r="D278" s="3">
        <f t="shared" si="24"/>
        <v>3.067129629629628E-3</v>
      </c>
      <c r="F278" s="2">
        <v>6</v>
      </c>
      <c r="G278" s="2">
        <v>5</v>
      </c>
      <c r="H278" s="27">
        <f t="shared" si="22"/>
        <v>5.5</v>
      </c>
      <c r="I278" s="31">
        <f t="shared" si="23"/>
        <v>-0.16666666666666666</v>
      </c>
      <c r="J278" s="11"/>
      <c r="K278" s="5"/>
      <c r="L278" s="2" t="s">
        <v>114</v>
      </c>
      <c r="M278" s="2" t="s">
        <v>114</v>
      </c>
    </row>
    <row r="279" spans="1:13" s="6" customFormat="1">
      <c r="A279" s="6" t="s">
        <v>392</v>
      </c>
      <c r="B279" s="7">
        <f t="shared" si="20"/>
        <v>0.46033564814814815</v>
      </c>
      <c r="C279" s="8">
        <f t="shared" si="21"/>
        <v>3.2291666666666718E-3</v>
      </c>
      <c r="D279" s="8">
        <f t="shared" si="24"/>
        <v>3.0787037037037224E-3</v>
      </c>
      <c r="E279" s="8"/>
      <c r="F279" s="6">
        <v>6</v>
      </c>
      <c r="G279" s="6">
        <v>5</v>
      </c>
      <c r="H279" s="28">
        <f t="shared" si="22"/>
        <v>5.5</v>
      </c>
      <c r="I279" s="32">
        <f t="shared" si="23"/>
        <v>-0.16666666666666666</v>
      </c>
      <c r="J279" s="14">
        <v>1</v>
      </c>
      <c r="K279" s="9"/>
      <c r="L279" s="6" t="s">
        <v>114</v>
      </c>
      <c r="M279" s="6" t="s">
        <v>114</v>
      </c>
    </row>
    <row r="280" spans="1:13">
      <c r="A280" s="2" t="s">
        <v>393</v>
      </c>
      <c r="B280" s="4">
        <f t="shared" si="20"/>
        <v>0.46034722222222224</v>
      </c>
      <c r="C280" s="3">
        <f t="shared" si="21"/>
        <v>3.2407407407407662E-3</v>
      </c>
      <c r="D280" s="3">
        <f t="shared" si="24"/>
        <v>3.0902777777778168E-3</v>
      </c>
      <c r="F280" s="2">
        <v>6</v>
      </c>
      <c r="G280" s="2">
        <v>5</v>
      </c>
      <c r="H280" s="27">
        <f t="shared" si="22"/>
        <v>5.5</v>
      </c>
      <c r="I280" s="31">
        <f t="shared" si="23"/>
        <v>-0.16666666666666666</v>
      </c>
      <c r="J280" s="11"/>
      <c r="K280" s="5"/>
      <c r="L280" s="2" t="s">
        <v>114</v>
      </c>
      <c r="M280" s="2" t="s">
        <v>114</v>
      </c>
    </row>
    <row r="281" spans="1:13">
      <c r="A281" s="2" t="s">
        <v>394</v>
      </c>
      <c r="B281" s="4">
        <f t="shared" si="20"/>
        <v>0.46035879629629628</v>
      </c>
      <c r="C281" s="3">
        <f t="shared" si="21"/>
        <v>3.2523148148148051E-3</v>
      </c>
      <c r="D281" s="3">
        <f t="shared" si="24"/>
        <v>3.1018518518518556E-3</v>
      </c>
      <c r="F281" s="2">
        <v>6</v>
      </c>
      <c r="G281" s="2">
        <v>5</v>
      </c>
      <c r="H281" s="27">
        <f t="shared" si="22"/>
        <v>5.5</v>
      </c>
      <c r="I281" s="31">
        <f t="shared" si="23"/>
        <v>-0.16666666666666666</v>
      </c>
      <c r="J281" s="11"/>
      <c r="K281" s="5"/>
      <c r="L281" s="2" t="s">
        <v>114</v>
      </c>
      <c r="M281" s="2" t="s">
        <v>114</v>
      </c>
    </row>
    <row r="282" spans="1:13">
      <c r="A282" s="2" t="s">
        <v>395</v>
      </c>
      <c r="B282" s="4">
        <f t="shared" si="20"/>
        <v>0.46037037037037037</v>
      </c>
      <c r="C282" s="3">
        <f t="shared" si="21"/>
        <v>3.2638888888888995E-3</v>
      </c>
      <c r="D282" s="3">
        <f t="shared" si="24"/>
        <v>3.11342592592595E-3</v>
      </c>
      <c r="F282" s="2">
        <v>6</v>
      </c>
      <c r="G282" s="2">
        <v>5</v>
      </c>
      <c r="H282" s="27">
        <f t="shared" si="22"/>
        <v>5.5</v>
      </c>
      <c r="I282" s="31">
        <f t="shared" si="23"/>
        <v>-0.16666666666666666</v>
      </c>
      <c r="J282" s="11"/>
      <c r="K282" s="5"/>
      <c r="L282" s="2" t="s">
        <v>114</v>
      </c>
      <c r="M282" s="2" t="s">
        <v>114</v>
      </c>
    </row>
    <row r="283" spans="1:13">
      <c r="A283" s="2" t="s">
        <v>396</v>
      </c>
      <c r="B283" s="4">
        <f t="shared" si="20"/>
        <v>0.46038194444444447</v>
      </c>
      <c r="C283" s="3">
        <f t="shared" si="21"/>
        <v>3.2754629629629939E-3</v>
      </c>
      <c r="D283" s="3">
        <f t="shared" si="24"/>
        <v>3.1250000000000444E-3</v>
      </c>
      <c r="F283" s="2">
        <v>6</v>
      </c>
      <c r="G283" s="2">
        <v>5</v>
      </c>
      <c r="H283" s="27">
        <f t="shared" si="22"/>
        <v>5.5</v>
      </c>
      <c r="I283" s="31">
        <f t="shared" si="23"/>
        <v>-0.16666666666666666</v>
      </c>
      <c r="J283" s="11"/>
      <c r="K283" s="5"/>
      <c r="L283" s="2" t="s">
        <v>114</v>
      </c>
      <c r="M283" s="2" t="s">
        <v>114</v>
      </c>
    </row>
    <row r="284" spans="1:13">
      <c r="A284" s="2" t="s">
        <v>397</v>
      </c>
      <c r="B284" s="4">
        <f t="shared" si="20"/>
        <v>0.46039351851851851</v>
      </c>
      <c r="C284" s="3">
        <f t="shared" si="21"/>
        <v>3.2870370370370328E-3</v>
      </c>
      <c r="D284" s="3">
        <f t="shared" si="24"/>
        <v>3.1365740740740833E-3</v>
      </c>
      <c r="F284" s="2">
        <v>6</v>
      </c>
      <c r="G284" s="2">
        <v>5</v>
      </c>
      <c r="H284" s="27">
        <f t="shared" si="22"/>
        <v>5.5</v>
      </c>
      <c r="I284" s="31">
        <f t="shared" si="23"/>
        <v>-0.16666666666666666</v>
      </c>
      <c r="J284" s="11"/>
      <c r="K284" s="5"/>
      <c r="L284" s="2" t="s">
        <v>114</v>
      </c>
      <c r="M284" s="2" t="s">
        <v>114</v>
      </c>
    </row>
    <row r="285" spans="1:13">
      <c r="A285" s="2" t="s">
        <v>398</v>
      </c>
      <c r="B285" s="4">
        <f t="shared" si="20"/>
        <v>0.4604050925925926</v>
      </c>
      <c r="C285" s="3">
        <f t="shared" si="21"/>
        <v>3.2986111111111271E-3</v>
      </c>
      <c r="D285" s="3">
        <f t="shared" si="24"/>
        <v>3.1481481481481777E-3</v>
      </c>
      <c r="F285" s="2">
        <v>6</v>
      </c>
      <c r="G285" s="2">
        <v>5</v>
      </c>
      <c r="H285" s="27">
        <f t="shared" si="22"/>
        <v>5.5</v>
      </c>
      <c r="I285" s="31">
        <f t="shared" si="23"/>
        <v>-0.16666666666666666</v>
      </c>
      <c r="J285" s="11"/>
      <c r="K285" s="5"/>
      <c r="L285" s="2" t="s">
        <v>114</v>
      </c>
      <c r="M285" s="2" t="s">
        <v>114</v>
      </c>
    </row>
    <row r="286" spans="1:13">
      <c r="A286" s="2" t="s">
        <v>399</v>
      </c>
      <c r="B286" s="4">
        <f t="shared" si="20"/>
        <v>0.46041666666666664</v>
      </c>
      <c r="C286" s="3">
        <f t="shared" si="21"/>
        <v>3.310185185185166E-3</v>
      </c>
      <c r="D286" s="3">
        <f t="shared" si="24"/>
        <v>3.1597222222222165E-3</v>
      </c>
      <c r="F286" s="2">
        <v>6</v>
      </c>
      <c r="G286" s="2">
        <v>5</v>
      </c>
      <c r="H286" s="27">
        <f t="shared" si="22"/>
        <v>5.5</v>
      </c>
      <c r="I286" s="31">
        <f t="shared" si="23"/>
        <v>-0.16666666666666666</v>
      </c>
      <c r="J286" s="11"/>
      <c r="K286" s="5"/>
      <c r="L286" s="2" t="s">
        <v>114</v>
      </c>
      <c r="M286" s="2" t="s">
        <v>114</v>
      </c>
    </row>
    <row r="287" spans="1:13">
      <c r="A287" s="2" t="s">
        <v>400</v>
      </c>
      <c r="B287" s="4">
        <f t="shared" si="20"/>
        <v>0.46042824074074074</v>
      </c>
      <c r="C287" s="3">
        <f t="shared" si="21"/>
        <v>3.3217592592592604E-3</v>
      </c>
      <c r="D287" s="3">
        <f t="shared" si="24"/>
        <v>3.1712962962963109E-3</v>
      </c>
      <c r="F287" s="2">
        <v>6</v>
      </c>
      <c r="G287" s="2">
        <v>5</v>
      </c>
      <c r="H287" s="27">
        <f t="shared" si="22"/>
        <v>5.5</v>
      </c>
      <c r="I287" s="31">
        <f t="shared" si="23"/>
        <v>-0.16666666666666666</v>
      </c>
      <c r="J287" s="11"/>
      <c r="K287" s="5"/>
      <c r="L287" s="2" t="s">
        <v>114</v>
      </c>
      <c r="M287" s="2" t="s">
        <v>114</v>
      </c>
    </row>
    <row r="288" spans="1:13">
      <c r="A288" s="2" t="s">
        <v>401</v>
      </c>
      <c r="B288" s="4">
        <f t="shared" si="20"/>
        <v>0.46043981481481483</v>
      </c>
      <c r="C288" s="3">
        <f t="shared" si="21"/>
        <v>3.3333333333333548E-3</v>
      </c>
      <c r="D288" s="3">
        <f t="shared" si="24"/>
        <v>3.1828703703704053E-3</v>
      </c>
      <c r="F288" s="2">
        <v>6</v>
      </c>
      <c r="G288" s="2">
        <v>5</v>
      </c>
      <c r="H288" s="27">
        <f t="shared" si="22"/>
        <v>5.5</v>
      </c>
      <c r="I288" s="31">
        <f t="shared" si="23"/>
        <v>-0.16666666666666666</v>
      </c>
      <c r="J288" s="11"/>
      <c r="K288" s="5"/>
      <c r="L288" s="2" t="s">
        <v>114</v>
      </c>
      <c r="M288" s="2" t="s">
        <v>114</v>
      </c>
    </row>
    <row r="289" spans="1:13">
      <c r="A289" s="2" t="s">
        <v>402</v>
      </c>
      <c r="B289" s="4">
        <f t="shared" si="20"/>
        <v>0.46045138888888887</v>
      </c>
      <c r="C289" s="3">
        <f t="shared" si="21"/>
        <v>3.3449074074073937E-3</v>
      </c>
      <c r="D289" s="3">
        <f t="shared" si="24"/>
        <v>3.1944444444444442E-3</v>
      </c>
      <c r="F289" s="2">
        <v>6</v>
      </c>
      <c r="G289" s="2">
        <v>5</v>
      </c>
      <c r="H289" s="27">
        <f t="shared" si="22"/>
        <v>5.5</v>
      </c>
      <c r="I289" s="31">
        <f t="shared" si="23"/>
        <v>-0.16666666666666666</v>
      </c>
      <c r="J289" s="11"/>
      <c r="K289" s="5"/>
      <c r="L289" s="2" t="s">
        <v>114</v>
      </c>
      <c r="M289" s="2" t="s">
        <v>114</v>
      </c>
    </row>
    <row r="290" spans="1:13">
      <c r="A290" s="2" t="s">
        <v>403</v>
      </c>
      <c r="B290" s="4">
        <f t="shared" si="20"/>
        <v>0.46046296296296296</v>
      </c>
      <c r="C290" s="3">
        <f t="shared" si="21"/>
        <v>3.3564814814814881E-3</v>
      </c>
      <c r="D290" s="3">
        <f t="shared" si="24"/>
        <v>3.2060185185185386E-3</v>
      </c>
      <c r="F290" s="2">
        <v>6</v>
      </c>
      <c r="G290" s="2">
        <v>6</v>
      </c>
      <c r="H290" s="27">
        <f t="shared" si="22"/>
        <v>6</v>
      </c>
      <c r="I290" s="31">
        <f t="shared" si="23"/>
        <v>0</v>
      </c>
      <c r="J290" s="11"/>
      <c r="K290" s="5"/>
      <c r="L290" s="2" t="s">
        <v>114</v>
      </c>
      <c r="M290" s="2" t="s">
        <v>114</v>
      </c>
    </row>
    <row r="291" spans="1:13">
      <c r="A291" s="2" t="s">
        <v>404</v>
      </c>
      <c r="B291" s="4">
        <f t="shared" si="20"/>
        <v>0.46047453703703706</v>
      </c>
      <c r="C291" s="3">
        <f t="shared" si="21"/>
        <v>3.3680555555555824E-3</v>
      </c>
      <c r="D291" s="3">
        <f t="shared" si="24"/>
        <v>3.217592592592633E-3</v>
      </c>
      <c r="F291" s="2">
        <v>7</v>
      </c>
      <c r="G291" s="2">
        <v>6</v>
      </c>
      <c r="H291" s="27">
        <f t="shared" si="22"/>
        <v>6.5</v>
      </c>
      <c r="I291" s="31">
        <f t="shared" si="23"/>
        <v>-0.14285714285714285</v>
      </c>
      <c r="J291" s="11"/>
      <c r="K291" s="5"/>
      <c r="L291" s="2" t="s">
        <v>114</v>
      </c>
      <c r="M291" s="2" t="s">
        <v>114</v>
      </c>
    </row>
    <row r="292" spans="1:13">
      <c r="A292" s="2" t="s">
        <v>405</v>
      </c>
      <c r="B292" s="4">
        <f t="shared" si="20"/>
        <v>0.4604861111111111</v>
      </c>
      <c r="C292" s="3">
        <f t="shared" si="21"/>
        <v>3.3796296296296213E-3</v>
      </c>
      <c r="D292" s="3">
        <f t="shared" si="24"/>
        <v>3.2291666666666718E-3</v>
      </c>
      <c r="F292" s="2">
        <v>8</v>
      </c>
      <c r="G292" s="2">
        <v>7</v>
      </c>
      <c r="H292" s="27">
        <f t="shared" si="22"/>
        <v>7.5</v>
      </c>
      <c r="I292" s="31">
        <f t="shared" si="23"/>
        <v>-0.125</v>
      </c>
      <c r="J292" s="11"/>
      <c r="K292" s="5"/>
      <c r="L292" s="2" t="s">
        <v>114</v>
      </c>
      <c r="M292" s="2" t="s">
        <v>114</v>
      </c>
    </row>
    <row r="293" spans="1:13">
      <c r="A293" s="2" t="s">
        <v>406</v>
      </c>
      <c r="B293" s="4">
        <f t="shared" si="20"/>
        <v>0.46049768518518519</v>
      </c>
      <c r="C293" s="3">
        <f t="shared" si="21"/>
        <v>3.3912037037037157E-3</v>
      </c>
      <c r="D293" s="3">
        <f t="shared" si="24"/>
        <v>3.2407407407407662E-3</v>
      </c>
      <c r="F293" s="2">
        <v>9</v>
      </c>
      <c r="G293" s="2">
        <v>8</v>
      </c>
      <c r="H293" s="27">
        <f t="shared" si="22"/>
        <v>8.5</v>
      </c>
      <c r="I293" s="31">
        <f t="shared" si="23"/>
        <v>-0.1111111111111111</v>
      </c>
      <c r="J293" s="11"/>
      <c r="K293" s="5"/>
      <c r="L293" s="2" t="s">
        <v>114</v>
      </c>
      <c r="M293" s="2" t="s">
        <v>114</v>
      </c>
    </row>
    <row r="294" spans="1:13">
      <c r="A294" s="2" t="s">
        <v>407</v>
      </c>
      <c r="B294" s="4">
        <f t="shared" si="20"/>
        <v>0.46050925925925928</v>
      </c>
      <c r="C294" s="3">
        <f t="shared" si="21"/>
        <v>3.4027777777778101E-3</v>
      </c>
      <c r="D294" s="3">
        <f t="shared" si="24"/>
        <v>3.2523148148148606E-3</v>
      </c>
      <c r="F294" s="2">
        <v>9</v>
      </c>
      <c r="G294" s="2">
        <v>8</v>
      </c>
      <c r="H294" s="27">
        <f t="shared" si="22"/>
        <v>8.5</v>
      </c>
      <c r="I294" s="31">
        <f t="shared" si="23"/>
        <v>-0.1111111111111111</v>
      </c>
      <c r="J294" s="11"/>
      <c r="K294" s="5"/>
      <c r="L294" s="2" t="s">
        <v>114</v>
      </c>
      <c r="M294" s="2" t="s">
        <v>114</v>
      </c>
    </row>
    <row r="295" spans="1:13">
      <c r="A295" s="2" t="s">
        <v>408</v>
      </c>
      <c r="B295" s="4">
        <f t="shared" si="20"/>
        <v>0.46052083333333332</v>
      </c>
      <c r="C295" s="3">
        <f t="shared" si="21"/>
        <v>3.414351851851849E-3</v>
      </c>
      <c r="D295" s="3">
        <f t="shared" si="24"/>
        <v>3.2638888888888995E-3</v>
      </c>
      <c r="F295" s="2">
        <v>9</v>
      </c>
      <c r="G295" s="2">
        <v>8</v>
      </c>
      <c r="H295" s="27">
        <f t="shared" si="22"/>
        <v>8.5</v>
      </c>
      <c r="I295" s="31">
        <f t="shared" si="23"/>
        <v>-0.1111111111111111</v>
      </c>
      <c r="J295" s="11"/>
      <c r="K295" s="5"/>
      <c r="L295" s="2" t="s">
        <v>114</v>
      </c>
      <c r="M295" s="2" t="s">
        <v>114</v>
      </c>
    </row>
    <row r="296" spans="1:13">
      <c r="A296" s="2" t="s">
        <v>409</v>
      </c>
      <c r="B296" s="4">
        <f t="shared" si="20"/>
        <v>0.46053240740740742</v>
      </c>
      <c r="C296" s="3">
        <f t="shared" si="21"/>
        <v>3.4259259259259434E-3</v>
      </c>
      <c r="D296" s="3">
        <f t="shared" si="24"/>
        <v>3.2754629629629939E-3</v>
      </c>
      <c r="F296" s="2">
        <v>9</v>
      </c>
      <c r="G296" s="2">
        <v>9</v>
      </c>
      <c r="H296" s="27">
        <f t="shared" si="22"/>
        <v>9</v>
      </c>
      <c r="I296" s="31">
        <f t="shared" si="23"/>
        <v>0</v>
      </c>
      <c r="J296" s="11"/>
      <c r="K296" s="5"/>
      <c r="L296" s="2" t="s">
        <v>114</v>
      </c>
      <c r="M296" s="2" t="s">
        <v>114</v>
      </c>
    </row>
    <row r="297" spans="1:13">
      <c r="A297" s="2" t="s">
        <v>410</v>
      </c>
      <c r="B297" s="4">
        <f t="shared" si="20"/>
        <v>0.46054398148148146</v>
      </c>
      <c r="C297" s="3">
        <f t="shared" si="21"/>
        <v>3.4374999999999822E-3</v>
      </c>
      <c r="D297" s="3">
        <f t="shared" si="24"/>
        <v>3.2870370370370328E-3</v>
      </c>
      <c r="F297" s="2">
        <v>10</v>
      </c>
      <c r="G297" s="2">
        <v>9</v>
      </c>
      <c r="H297" s="27">
        <f t="shared" si="22"/>
        <v>9.5</v>
      </c>
      <c r="I297" s="31">
        <f t="shared" si="23"/>
        <v>-0.1</v>
      </c>
      <c r="J297" s="11"/>
      <c r="K297" s="5"/>
      <c r="L297" s="2" t="s">
        <v>114</v>
      </c>
      <c r="M297" s="2" t="s">
        <v>114</v>
      </c>
    </row>
    <row r="298" spans="1:13">
      <c r="A298" s="2" t="s">
        <v>411</v>
      </c>
      <c r="B298" s="4">
        <f t="shared" si="20"/>
        <v>0.46055555555555555</v>
      </c>
      <c r="C298" s="3">
        <f t="shared" si="21"/>
        <v>3.4490740740740766E-3</v>
      </c>
      <c r="D298" s="3">
        <f t="shared" si="24"/>
        <v>3.2986111111111271E-3</v>
      </c>
      <c r="F298" s="2">
        <v>10</v>
      </c>
      <c r="G298" s="2">
        <v>9</v>
      </c>
      <c r="H298" s="27">
        <f t="shared" si="22"/>
        <v>9.5</v>
      </c>
      <c r="I298" s="31">
        <f t="shared" si="23"/>
        <v>-0.1</v>
      </c>
      <c r="J298" s="11"/>
      <c r="K298" s="5"/>
      <c r="L298" s="2" t="s">
        <v>114</v>
      </c>
      <c r="M298" s="2" t="s">
        <v>114</v>
      </c>
    </row>
    <row r="299" spans="1:13">
      <c r="A299" s="2" t="s">
        <v>412</v>
      </c>
      <c r="B299" s="4">
        <f t="shared" si="20"/>
        <v>0.46056712962962965</v>
      </c>
      <c r="C299" s="3">
        <f t="shared" si="21"/>
        <v>3.460648148148171E-3</v>
      </c>
      <c r="D299" s="3">
        <f t="shared" si="24"/>
        <v>3.3101851851852215E-3</v>
      </c>
      <c r="F299" s="2">
        <v>11</v>
      </c>
      <c r="G299" s="2">
        <v>10</v>
      </c>
      <c r="H299" s="27">
        <f t="shared" si="22"/>
        <v>10.5</v>
      </c>
      <c r="I299" s="31">
        <f t="shared" si="23"/>
        <v>-9.0909090909090912E-2</v>
      </c>
      <c r="J299" s="11"/>
      <c r="K299" s="5"/>
      <c r="L299" s="2" t="s">
        <v>114</v>
      </c>
      <c r="M299" s="2" t="s">
        <v>114</v>
      </c>
    </row>
    <row r="300" spans="1:13">
      <c r="A300" s="2" t="s">
        <v>413</v>
      </c>
      <c r="B300" s="4">
        <f t="shared" si="20"/>
        <v>0.46057870370370368</v>
      </c>
      <c r="C300" s="3">
        <f t="shared" si="21"/>
        <v>3.4722222222222099E-3</v>
      </c>
      <c r="D300" s="3">
        <f t="shared" si="24"/>
        <v>3.3217592592592604E-3</v>
      </c>
      <c r="F300" s="2">
        <v>11</v>
      </c>
      <c r="G300" s="2">
        <v>10</v>
      </c>
      <c r="H300" s="27">
        <f t="shared" si="22"/>
        <v>10.5</v>
      </c>
      <c r="I300" s="31">
        <f t="shared" si="23"/>
        <v>-9.0909090909090912E-2</v>
      </c>
      <c r="J300" s="11"/>
      <c r="K300" s="5"/>
      <c r="L300" s="2" t="s">
        <v>114</v>
      </c>
      <c r="M300" s="2" t="s">
        <v>114</v>
      </c>
    </row>
    <row r="301" spans="1:13">
      <c r="A301" s="2" t="s">
        <v>414</v>
      </c>
      <c r="B301" s="4">
        <f t="shared" si="20"/>
        <v>0.46059027777777778</v>
      </c>
      <c r="C301" s="3">
        <f t="shared" si="21"/>
        <v>3.4837962962963043E-3</v>
      </c>
      <c r="D301" s="3">
        <f t="shared" si="24"/>
        <v>3.3333333333333548E-3</v>
      </c>
      <c r="F301" s="2">
        <v>11</v>
      </c>
      <c r="G301" s="2">
        <v>10</v>
      </c>
      <c r="H301" s="27">
        <f t="shared" si="22"/>
        <v>10.5</v>
      </c>
      <c r="I301" s="31">
        <f t="shared" si="23"/>
        <v>-9.0909090909090912E-2</v>
      </c>
      <c r="J301" s="11"/>
      <c r="K301" s="5"/>
      <c r="L301" s="2" t="s">
        <v>114</v>
      </c>
      <c r="M301" s="2" t="s">
        <v>114</v>
      </c>
    </row>
    <row r="302" spans="1:13">
      <c r="A302" s="2" t="s">
        <v>415</v>
      </c>
      <c r="B302" s="4">
        <f t="shared" si="20"/>
        <v>0.46060185185185187</v>
      </c>
      <c r="C302" s="3">
        <f t="shared" si="21"/>
        <v>3.4953703703703987E-3</v>
      </c>
      <c r="D302" s="3">
        <f t="shared" si="24"/>
        <v>3.3449074074074492E-3</v>
      </c>
      <c r="F302" s="2">
        <v>11</v>
      </c>
      <c r="G302" s="2">
        <v>10</v>
      </c>
      <c r="H302" s="27">
        <f t="shared" si="22"/>
        <v>10.5</v>
      </c>
      <c r="I302" s="31">
        <f t="shared" si="23"/>
        <v>-9.0909090909090912E-2</v>
      </c>
      <c r="J302" s="11"/>
      <c r="K302" s="5"/>
      <c r="L302" s="2" t="s">
        <v>114</v>
      </c>
      <c r="M302" s="2" t="s">
        <v>114</v>
      </c>
    </row>
    <row r="303" spans="1:13">
      <c r="A303" s="2" t="s">
        <v>416</v>
      </c>
      <c r="B303" s="4">
        <f t="shared" si="20"/>
        <v>0.46061342592592591</v>
      </c>
      <c r="C303" s="3">
        <f t="shared" si="21"/>
        <v>3.5069444444444375E-3</v>
      </c>
      <c r="D303" s="3">
        <f t="shared" si="24"/>
        <v>3.3564814814814881E-3</v>
      </c>
      <c r="F303" s="2">
        <v>11</v>
      </c>
      <c r="G303" s="2">
        <v>11</v>
      </c>
      <c r="H303" s="27">
        <f t="shared" si="22"/>
        <v>11</v>
      </c>
      <c r="I303" s="31">
        <f t="shared" si="23"/>
        <v>0</v>
      </c>
      <c r="J303" s="11"/>
      <c r="K303" s="5"/>
      <c r="L303" s="2" t="s">
        <v>114</v>
      </c>
      <c r="M303" s="2" t="s">
        <v>114</v>
      </c>
    </row>
    <row r="304" spans="1:13">
      <c r="A304" s="2" t="s">
        <v>417</v>
      </c>
      <c r="B304" s="4">
        <f t="shared" si="20"/>
        <v>0.46062500000000001</v>
      </c>
      <c r="C304" s="3">
        <f t="shared" si="21"/>
        <v>3.5185185185185319E-3</v>
      </c>
      <c r="D304" s="3">
        <f t="shared" si="24"/>
        <v>3.3680555555555824E-3</v>
      </c>
      <c r="F304" s="2">
        <v>12</v>
      </c>
      <c r="G304" s="2">
        <v>11</v>
      </c>
      <c r="H304" s="27">
        <f t="shared" si="22"/>
        <v>11.5</v>
      </c>
      <c r="I304" s="31">
        <f t="shared" si="23"/>
        <v>-8.3333333333333329E-2</v>
      </c>
      <c r="J304" s="11"/>
      <c r="K304" s="5"/>
      <c r="L304" s="2" t="s">
        <v>114</v>
      </c>
      <c r="M304" s="2" t="s">
        <v>114</v>
      </c>
    </row>
    <row r="305" spans="1:13">
      <c r="A305" s="2" t="s">
        <v>418</v>
      </c>
      <c r="B305" s="4">
        <f t="shared" si="20"/>
        <v>0.4606365740740741</v>
      </c>
      <c r="C305" s="3">
        <f t="shared" si="21"/>
        <v>3.5300925925926263E-3</v>
      </c>
      <c r="D305" s="3">
        <f t="shared" si="24"/>
        <v>3.3796296296296768E-3</v>
      </c>
      <c r="F305" s="2">
        <v>12</v>
      </c>
      <c r="G305" s="2">
        <v>11</v>
      </c>
      <c r="H305" s="27">
        <f t="shared" si="22"/>
        <v>11.5</v>
      </c>
      <c r="I305" s="31">
        <f t="shared" si="23"/>
        <v>-8.3333333333333329E-2</v>
      </c>
      <c r="J305" s="11"/>
      <c r="K305" s="5"/>
      <c r="L305" s="2" t="s">
        <v>114</v>
      </c>
      <c r="M305" s="2" t="s">
        <v>114</v>
      </c>
    </row>
    <row r="306" spans="1:13">
      <c r="A306" s="2" t="s">
        <v>419</v>
      </c>
      <c r="B306" s="4">
        <f t="shared" si="20"/>
        <v>0.46064814814814814</v>
      </c>
      <c r="C306" s="3">
        <f t="shared" si="21"/>
        <v>3.5416666666666652E-3</v>
      </c>
      <c r="D306" s="3">
        <f t="shared" si="24"/>
        <v>3.3912037037037157E-3</v>
      </c>
      <c r="F306" s="2">
        <v>12</v>
      </c>
      <c r="G306" s="2">
        <v>11</v>
      </c>
      <c r="H306" s="27">
        <f t="shared" si="22"/>
        <v>11.5</v>
      </c>
      <c r="I306" s="31">
        <f t="shared" si="23"/>
        <v>-8.3333333333333329E-2</v>
      </c>
      <c r="J306" s="11"/>
      <c r="K306" s="5"/>
      <c r="L306" s="2" t="s">
        <v>114</v>
      </c>
      <c r="M306" s="2" t="s">
        <v>114</v>
      </c>
    </row>
    <row r="307" spans="1:13">
      <c r="A307" s="2" t="s">
        <v>420</v>
      </c>
      <c r="B307" s="4">
        <f t="shared" si="20"/>
        <v>0.46065972222222223</v>
      </c>
      <c r="C307" s="3">
        <f t="shared" si="21"/>
        <v>3.5532407407407596E-3</v>
      </c>
      <c r="D307" s="3">
        <f t="shared" si="24"/>
        <v>3.4027777777778101E-3</v>
      </c>
      <c r="F307" s="2">
        <v>12</v>
      </c>
      <c r="G307" s="2">
        <v>11</v>
      </c>
      <c r="H307" s="27">
        <f t="shared" si="22"/>
        <v>11.5</v>
      </c>
      <c r="I307" s="31">
        <f t="shared" si="23"/>
        <v>-8.3333333333333329E-2</v>
      </c>
      <c r="J307" s="11"/>
      <c r="K307" s="5"/>
      <c r="L307" s="2" t="s">
        <v>114</v>
      </c>
      <c r="M307" s="2" t="s">
        <v>114</v>
      </c>
    </row>
    <row r="308" spans="1:13">
      <c r="A308" s="2" t="s">
        <v>421</v>
      </c>
      <c r="B308" s="4">
        <f t="shared" si="20"/>
        <v>0.46067129629629627</v>
      </c>
      <c r="C308" s="3">
        <f t="shared" si="21"/>
        <v>3.5648148148147984E-3</v>
      </c>
      <c r="D308" s="3">
        <f t="shared" si="24"/>
        <v>3.414351851851849E-3</v>
      </c>
      <c r="F308" s="2">
        <v>12</v>
      </c>
      <c r="G308" s="2">
        <v>11</v>
      </c>
      <c r="H308" s="27">
        <f t="shared" si="22"/>
        <v>11.5</v>
      </c>
      <c r="I308" s="31">
        <f t="shared" si="23"/>
        <v>-8.3333333333333329E-2</v>
      </c>
      <c r="J308" s="11"/>
      <c r="K308" s="5"/>
      <c r="L308" s="2" t="s">
        <v>114</v>
      </c>
      <c r="M308" s="2" t="s">
        <v>114</v>
      </c>
    </row>
    <row r="309" spans="1:13">
      <c r="A309" s="2" t="s">
        <v>422</v>
      </c>
      <c r="B309" s="4">
        <f t="shared" si="20"/>
        <v>0.46068287037037037</v>
      </c>
      <c r="C309" s="3">
        <f t="shared" si="21"/>
        <v>3.5763888888888928E-3</v>
      </c>
      <c r="D309" s="3">
        <f t="shared" si="24"/>
        <v>3.4259259259259434E-3</v>
      </c>
      <c r="F309" s="2">
        <v>12</v>
      </c>
      <c r="G309" s="2">
        <v>11</v>
      </c>
      <c r="H309" s="27">
        <f t="shared" si="22"/>
        <v>11.5</v>
      </c>
      <c r="I309" s="31">
        <f t="shared" si="23"/>
        <v>-8.3333333333333329E-2</v>
      </c>
      <c r="J309" s="11"/>
      <c r="K309" s="5"/>
      <c r="L309" s="2" t="s">
        <v>114</v>
      </c>
      <c r="M309" s="2" t="s">
        <v>114</v>
      </c>
    </row>
    <row r="310" spans="1:13" s="6" customFormat="1">
      <c r="A310" s="6" t="s">
        <v>423</v>
      </c>
      <c r="B310" s="7">
        <f t="shared" si="20"/>
        <v>0.46069444444444446</v>
      </c>
      <c r="C310" s="8">
        <f t="shared" si="21"/>
        <v>3.5879629629629872E-3</v>
      </c>
      <c r="D310" s="8">
        <f t="shared" si="24"/>
        <v>3.4375000000000377E-3</v>
      </c>
      <c r="E310" s="8"/>
      <c r="F310" s="6">
        <v>12</v>
      </c>
      <c r="G310" s="6">
        <v>11</v>
      </c>
      <c r="H310" s="28">
        <f t="shared" si="22"/>
        <v>11.5</v>
      </c>
      <c r="I310" s="32">
        <f t="shared" si="23"/>
        <v>-8.3333333333333329E-2</v>
      </c>
      <c r="J310" s="14">
        <v>1</v>
      </c>
      <c r="K310" s="9"/>
      <c r="L310" s="6" t="s">
        <v>114</v>
      </c>
      <c r="M310" s="6" t="s">
        <v>114</v>
      </c>
    </row>
    <row r="311" spans="1:13">
      <c r="A311" s="2" t="s">
        <v>424</v>
      </c>
      <c r="B311" s="4">
        <f t="shared" si="20"/>
        <v>0.4607060185185185</v>
      </c>
      <c r="C311" s="3">
        <f t="shared" si="21"/>
        <v>3.5995370370370261E-3</v>
      </c>
      <c r="D311" s="3">
        <f t="shared" si="24"/>
        <v>3.4490740740740766E-3</v>
      </c>
      <c r="F311" s="2">
        <v>13</v>
      </c>
      <c r="G311" s="2">
        <v>12</v>
      </c>
      <c r="H311" s="27">
        <f t="shared" si="22"/>
        <v>12.5</v>
      </c>
      <c r="I311" s="31">
        <f t="shared" si="23"/>
        <v>-7.6923076923076927E-2</v>
      </c>
      <c r="J311" s="11"/>
      <c r="K311" s="5"/>
      <c r="L311" s="2" t="s">
        <v>114</v>
      </c>
      <c r="M311" s="2" t="s">
        <v>114</v>
      </c>
    </row>
    <row r="312" spans="1:13">
      <c r="A312" s="2" t="s">
        <v>425</v>
      </c>
      <c r="B312" s="4">
        <f t="shared" si="20"/>
        <v>0.4607175925925926</v>
      </c>
      <c r="C312" s="3">
        <f t="shared" si="21"/>
        <v>3.6111111111111205E-3</v>
      </c>
      <c r="D312" s="3">
        <f t="shared" si="24"/>
        <v>3.460648148148171E-3</v>
      </c>
      <c r="F312" s="2">
        <v>14</v>
      </c>
      <c r="G312" s="2">
        <v>13</v>
      </c>
      <c r="H312" s="27">
        <f t="shared" si="22"/>
        <v>13.5</v>
      </c>
      <c r="I312" s="31">
        <f t="shared" si="23"/>
        <v>-7.1428571428571425E-2</v>
      </c>
      <c r="J312" s="11"/>
      <c r="K312" s="5"/>
      <c r="L312" s="2" t="s">
        <v>114</v>
      </c>
      <c r="M312" s="2" t="s">
        <v>114</v>
      </c>
    </row>
    <row r="313" spans="1:13">
      <c r="A313" s="2" t="s">
        <v>426</v>
      </c>
      <c r="B313" s="4">
        <f t="shared" si="20"/>
        <v>0.46072916666666669</v>
      </c>
      <c r="C313" s="3">
        <f t="shared" si="21"/>
        <v>3.6226851851852149E-3</v>
      </c>
      <c r="D313" s="3">
        <f t="shared" si="24"/>
        <v>3.4722222222222654E-3</v>
      </c>
      <c r="F313" s="2">
        <v>15</v>
      </c>
      <c r="G313" s="2">
        <v>14</v>
      </c>
      <c r="H313" s="27">
        <f t="shared" si="22"/>
        <v>14.5</v>
      </c>
      <c r="I313" s="31">
        <f t="shared" si="23"/>
        <v>-6.6666666666666666E-2</v>
      </c>
      <c r="J313" s="11"/>
      <c r="K313" s="5"/>
      <c r="L313" s="2" t="s">
        <v>114</v>
      </c>
      <c r="M313" s="2" t="s">
        <v>114</v>
      </c>
    </row>
    <row r="314" spans="1:13">
      <c r="A314" s="2" t="s">
        <v>427</v>
      </c>
      <c r="B314" s="4">
        <f t="shared" si="20"/>
        <v>0.46074074074074073</v>
      </c>
      <c r="C314" s="3">
        <f t="shared" si="21"/>
        <v>3.6342592592592537E-3</v>
      </c>
      <c r="D314" s="3">
        <f t="shared" si="24"/>
        <v>3.4837962962963043E-3</v>
      </c>
      <c r="F314" s="2">
        <v>15</v>
      </c>
      <c r="G314" s="2">
        <v>14</v>
      </c>
      <c r="H314" s="27">
        <f t="shared" si="22"/>
        <v>14.5</v>
      </c>
      <c r="I314" s="31">
        <f t="shared" si="23"/>
        <v>-6.6666666666666666E-2</v>
      </c>
      <c r="J314" s="11"/>
      <c r="K314" s="5"/>
      <c r="L314" s="2" t="s">
        <v>114</v>
      </c>
      <c r="M314" s="2" t="s">
        <v>114</v>
      </c>
    </row>
    <row r="315" spans="1:13">
      <c r="A315" s="2" t="s">
        <v>428</v>
      </c>
      <c r="B315" s="4">
        <f t="shared" si="20"/>
        <v>0.46075231481481482</v>
      </c>
      <c r="C315" s="3">
        <f t="shared" si="21"/>
        <v>3.6458333333333481E-3</v>
      </c>
      <c r="D315" s="3">
        <f t="shared" si="24"/>
        <v>3.4953703703703987E-3</v>
      </c>
      <c r="F315" s="2">
        <v>15</v>
      </c>
      <c r="G315" s="2">
        <v>14</v>
      </c>
      <c r="H315" s="27">
        <f t="shared" si="22"/>
        <v>14.5</v>
      </c>
      <c r="I315" s="31">
        <f t="shared" si="23"/>
        <v>-6.6666666666666666E-2</v>
      </c>
      <c r="J315" s="11"/>
      <c r="K315" s="5"/>
      <c r="L315" s="2" t="s">
        <v>114</v>
      </c>
      <c r="M315" s="2" t="s">
        <v>114</v>
      </c>
    </row>
    <row r="316" spans="1:13">
      <c r="A316" s="2" t="s">
        <v>429</v>
      </c>
      <c r="B316" s="4">
        <f t="shared" si="20"/>
        <v>0.46076388888888886</v>
      </c>
      <c r="C316" s="3">
        <f t="shared" si="21"/>
        <v>3.657407407407387E-3</v>
      </c>
      <c r="D316" s="3">
        <f t="shared" si="24"/>
        <v>3.5069444444444375E-3</v>
      </c>
      <c r="F316" s="2">
        <v>15</v>
      </c>
      <c r="G316" s="2">
        <v>14</v>
      </c>
      <c r="H316" s="27">
        <f t="shared" si="22"/>
        <v>14.5</v>
      </c>
      <c r="I316" s="31">
        <f t="shared" si="23"/>
        <v>-6.6666666666666666E-2</v>
      </c>
      <c r="J316" s="11"/>
      <c r="K316" s="5"/>
      <c r="L316" s="2" t="s">
        <v>114</v>
      </c>
      <c r="M316" s="2" t="s">
        <v>114</v>
      </c>
    </row>
    <row r="317" spans="1:13">
      <c r="A317" s="2" t="s">
        <v>430</v>
      </c>
      <c r="B317" s="4">
        <f t="shared" si="20"/>
        <v>0.46077546296296296</v>
      </c>
      <c r="C317" s="3">
        <f t="shared" si="21"/>
        <v>3.6689814814814814E-3</v>
      </c>
      <c r="D317" s="3">
        <f t="shared" si="24"/>
        <v>3.5185185185185319E-3</v>
      </c>
      <c r="F317" s="2">
        <v>15</v>
      </c>
      <c r="G317" s="2">
        <v>14</v>
      </c>
      <c r="H317" s="27">
        <f t="shared" si="22"/>
        <v>14.5</v>
      </c>
      <c r="I317" s="31">
        <f t="shared" si="23"/>
        <v>-6.6666666666666666E-2</v>
      </c>
      <c r="J317" s="11"/>
      <c r="K317" s="5"/>
      <c r="L317" s="2" t="s">
        <v>114</v>
      </c>
      <c r="M317" s="2" t="s">
        <v>114</v>
      </c>
    </row>
    <row r="318" spans="1:13">
      <c r="A318" s="2" t="s">
        <v>431</v>
      </c>
      <c r="B318" s="4">
        <f t="shared" si="20"/>
        <v>0.46078703703703705</v>
      </c>
      <c r="C318" s="3">
        <f t="shared" si="21"/>
        <v>3.6805555555555758E-3</v>
      </c>
      <c r="D318" s="3">
        <f t="shared" si="24"/>
        <v>3.5300925925926263E-3</v>
      </c>
      <c r="F318" s="2">
        <v>15</v>
      </c>
      <c r="G318" s="2">
        <v>14</v>
      </c>
      <c r="H318" s="27">
        <f t="shared" si="22"/>
        <v>14.5</v>
      </c>
      <c r="I318" s="31">
        <f t="shared" si="23"/>
        <v>-6.6666666666666666E-2</v>
      </c>
      <c r="J318" s="11"/>
      <c r="K318" s="5"/>
      <c r="L318" s="2" t="s">
        <v>114</v>
      </c>
      <c r="M318" s="2" t="s">
        <v>114</v>
      </c>
    </row>
    <row r="319" spans="1:13">
      <c r="A319" s="2" t="s">
        <v>432</v>
      </c>
      <c r="B319" s="4">
        <f t="shared" si="20"/>
        <v>0.46079861111111109</v>
      </c>
      <c r="C319" s="3">
        <f t="shared" si="21"/>
        <v>3.6921296296296147E-3</v>
      </c>
      <c r="D319" s="3">
        <f t="shared" si="24"/>
        <v>3.5416666666666652E-3</v>
      </c>
      <c r="F319" s="2">
        <v>16</v>
      </c>
      <c r="G319" s="2">
        <v>15</v>
      </c>
      <c r="H319" s="27">
        <f t="shared" si="22"/>
        <v>15.5</v>
      </c>
      <c r="I319" s="31">
        <f t="shared" si="23"/>
        <v>-6.25E-2</v>
      </c>
      <c r="J319" s="11"/>
      <c r="K319" s="5"/>
      <c r="L319" s="2" t="s">
        <v>114</v>
      </c>
      <c r="M319" s="2" t="s">
        <v>114</v>
      </c>
    </row>
    <row r="320" spans="1:13">
      <c r="A320" s="2" t="s">
        <v>433</v>
      </c>
      <c r="B320" s="4">
        <f t="shared" si="20"/>
        <v>0.46081018518518518</v>
      </c>
      <c r="C320" s="3">
        <f t="shared" si="21"/>
        <v>3.703703703703709E-3</v>
      </c>
      <c r="D320" s="3">
        <f t="shared" si="24"/>
        <v>3.5532407407407596E-3</v>
      </c>
      <c r="F320" s="2">
        <v>16</v>
      </c>
      <c r="G320" s="2">
        <v>15</v>
      </c>
      <c r="H320" s="27">
        <f t="shared" si="22"/>
        <v>15.5</v>
      </c>
      <c r="I320" s="31">
        <f t="shared" si="23"/>
        <v>-6.25E-2</v>
      </c>
      <c r="J320" s="11"/>
      <c r="K320" s="5"/>
      <c r="L320" s="2" t="s">
        <v>114</v>
      </c>
      <c r="M320" s="2" t="s">
        <v>114</v>
      </c>
    </row>
    <row r="321" spans="1:13">
      <c r="A321" s="2" t="s">
        <v>434</v>
      </c>
      <c r="B321" s="4">
        <f t="shared" si="20"/>
        <v>0.46082175925925928</v>
      </c>
      <c r="C321" s="3">
        <f t="shared" si="21"/>
        <v>3.7152777777778034E-3</v>
      </c>
      <c r="D321" s="3">
        <f t="shared" si="24"/>
        <v>3.564814814814854E-3</v>
      </c>
      <c r="F321" s="2">
        <v>16</v>
      </c>
      <c r="G321" s="2">
        <v>15</v>
      </c>
      <c r="H321" s="27">
        <f t="shared" si="22"/>
        <v>15.5</v>
      </c>
      <c r="I321" s="31">
        <f t="shared" si="23"/>
        <v>-6.25E-2</v>
      </c>
      <c r="J321" s="11"/>
      <c r="K321" s="5"/>
      <c r="L321" s="2" t="s">
        <v>114</v>
      </c>
      <c r="M321" s="2" t="s">
        <v>114</v>
      </c>
    </row>
    <row r="322" spans="1:13">
      <c r="A322" s="2" t="s">
        <v>435</v>
      </c>
      <c r="B322" s="4">
        <f t="shared" si="20"/>
        <v>0.46083333333333332</v>
      </c>
      <c r="C322" s="3">
        <f t="shared" si="21"/>
        <v>3.7268518518518423E-3</v>
      </c>
      <c r="D322" s="3">
        <f t="shared" si="24"/>
        <v>3.5763888888888928E-3</v>
      </c>
      <c r="F322" s="2">
        <v>16</v>
      </c>
      <c r="G322" s="2">
        <v>15</v>
      </c>
      <c r="H322" s="27">
        <f t="shared" si="22"/>
        <v>15.5</v>
      </c>
      <c r="I322" s="31">
        <f t="shared" si="23"/>
        <v>-6.25E-2</v>
      </c>
      <c r="J322" s="11"/>
      <c r="K322" s="5"/>
      <c r="L322" s="2" t="s">
        <v>114</v>
      </c>
      <c r="M322" s="2" t="s">
        <v>114</v>
      </c>
    </row>
    <row r="323" spans="1:13" s="6" customFormat="1">
      <c r="A323" s="6" t="s">
        <v>436</v>
      </c>
      <c r="B323" s="7">
        <f t="shared" ref="B323:B386" si="25">TIMEVALUE(MID(A323,9,9))</f>
        <v>0.46084490740740741</v>
      </c>
      <c r="C323" s="8">
        <f t="shared" ref="C323:C386" si="26">B323-$B$2</f>
        <v>3.7384259259259367E-3</v>
      </c>
      <c r="D323" s="8">
        <f t="shared" si="24"/>
        <v>3.5879629629629872E-3</v>
      </c>
      <c r="E323" s="8"/>
      <c r="F323" s="6">
        <v>16</v>
      </c>
      <c r="G323" s="6">
        <v>15</v>
      </c>
      <c r="H323" s="28">
        <f t="shared" ref="H323:H386" si="27">(F323+G323)/2</f>
        <v>15.5</v>
      </c>
      <c r="I323" s="32">
        <f t="shared" ref="I323:I386" si="28">(G323-F323)/F323</f>
        <v>-6.25E-2</v>
      </c>
      <c r="J323" s="14">
        <v>1</v>
      </c>
      <c r="K323" s="9"/>
      <c r="L323" s="6" t="s">
        <v>114</v>
      </c>
      <c r="M323" s="6" t="s">
        <v>114</v>
      </c>
    </row>
    <row r="324" spans="1:13">
      <c r="A324" s="2" t="s">
        <v>437</v>
      </c>
      <c r="B324" s="4">
        <f t="shared" si="25"/>
        <v>0.46085648148148151</v>
      </c>
      <c r="C324" s="3">
        <f t="shared" si="26"/>
        <v>3.7500000000000311E-3</v>
      </c>
      <c r="D324" s="3">
        <f t="shared" si="24"/>
        <v>3.5995370370370816E-3</v>
      </c>
      <c r="F324" s="2">
        <v>16</v>
      </c>
      <c r="G324" s="2">
        <v>15</v>
      </c>
      <c r="H324" s="27">
        <f t="shared" si="27"/>
        <v>15.5</v>
      </c>
      <c r="I324" s="31">
        <f t="shared" si="28"/>
        <v>-6.25E-2</v>
      </c>
      <c r="J324" s="11"/>
      <c r="K324" s="5"/>
      <c r="L324" s="2" t="s">
        <v>114</v>
      </c>
      <c r="M324" s="2" t="s">
        <v>114</v>
      </c>
    </row>
    <row r="325" spans="1:13">
      <c r="A325" s="2" t="s">
        <v>438</v>
      </c>
      <c r="B325" s="4">
        <f t="shared" si="25"/>
        <v>0.46086805555555554</v>
      </c>
      <c r="C325" s="3">
        <f t="shared" si="26"/>
        <v>3.76157407407407E-3</v>
      </c>
      <c r="D325" s="3">
        <f t="shared" si="24"/>
        <v>3.6111111111111205E-3</v>
      </c>
      <c r="F325" s="2">
        <v>17</v>
      </c>
      <c r="G325" s="2">
        <v>16</v>
      </c>
      <c r="H325" s="27">
        <f t="shared" si="27"/>
        <v>16.5</v>
      </c>
      <c r="I325" s="31">
        <f t="shared" si="28"/>
        <v>-5.8823529411764705E-2</v>
      </c>
      <c r="J325" s="11"/>
      <c r="K325" s="5"/>
      <c r="L325" s="2" t="s">
        <v>114</v>
      </c>
      <c r="M325" s="2" t="s">
        <v>114</v>
      </c>
    </row>
    <row r="326" spans="1:13">
      <c r="A326" s="2" t="s">
        <v>439</v>
      </c>
      <c r="B326" s="4">
        <f t="shared" si="25"/>
        <v>0.46087962962962964</v>
      </c>
      <c r="C326" s="3">
        <f t="shared" si="26"/>
        <v>3.7731481481481643E-3</v>
      </c>
      <c r="D326" s="3">
        <f t="shared" si="24"/>
        <v>3.6226851851852149E-3</v>
      </c>
      <c r="F326" s="2">
        <v>18</v>
      </c>
      <c r="G326" s="2">
        <v>16</v>
      </c>
      <c r="H326" s="27">
        <f t="shared" si="27"/>
        <v>17</v>
      </c>
      <c r="I326" s="31">
        <f t="shared" si="28"/>
        <v>-0.1111111111111111</v>
      </c>
      <c r="J326" s="11"/>
      <c r="K326" s="5"/>
      <c r="L326" s="2" t="s">
        <v>114</v>
      </c>
      <c r="M326" s="2" t="s">
        <v>114</v>
      </c>
    </row>
    <row r="327" spans="1:13">
      <c r="A327" s="2" t="s">
        <v>440</v>
      </c>
      <c r="B327" s="4">
        <f t="shared" si="25"/>
        <v>0.46089120370370368</v>
      </c>
      <c r="C327" s="3">
        <f t="shared" si="26"/>
        <v>3.7847222222222032E-3</v>
      </c>
      <c r="D327" s="3">
        <f t="shared" si="24"/>
        <v>3.6342592592592537E-3</v>
      </c>
      <c r="F327" s="2">
        <v>18</v>
      </c>
      <c r="G327" s="2">
        <v>17</v>
      </c>
      <c r="H327" s="27">
        <f t="shared" si="27"/>
        <v>17.5</v>
      </c>
      <c r="I327" s="31">
        <f t="shared" si="28"/>
        <v>-5.5555555555555552E-2</v>
      </c>
      <c r="J327" s="11"/>
      <c r="K327" s="5"/>
      <c r="L327" s="2" t="s">
        <v>114</v>
      </c>
      <c r="M327" s="2" t="s">
        <v>114</v>
      </c>
    </row>
    <row r="328" spans="1:13">
      <c r="A328" s="2" t="s">
        <v>441</v>
      </c>
      <c r="B328" s="4">
        <f t="shared" si="25"/>
        <v>0.46090277777777777</v>
      </c>
      <c r="C328" s="3">
        <f t="shared" si="26"/>
        <v>3.7962962962962976E-3</v>
      </c>
      <c r="D328" s="3">
        <f t="shared" si="24"/>
        <v>3.6458333333333481E-3</v>
      </c>
      <c r="F328" s="2">
        <v>18</v>
      </c>
      <c r="G328" s="2">
        <v>17</v>
      </c>
      <c r="H328" s="27">
        <f t="shared" si="27"/>
        <v>17.5</v>
      </c>
      <c r="I328" s="31">
        <f t="shared" si="28"/>
        <v>-5.5555555555555552E-2</v>
      </c>
      <c r="J328" s="11"/>
      <c r="K328" s="5"/>
      <c r="L328" s="2" t="s">
        <v>114</v>
      </c>
      <c r="M328" s="2" t="s">
        <v>114</v>
      </c>
    </row>
    <row r="329" spans="1:13">
      <c r="A329" s="2" t="s">
        <v>442</v>
      </c>
      <c r="B329" s="4">
        <f t="shared" si="25"/>
        <v>0.46091435185185187</v>
      </c>
      <c r="C329" s="3">
        <f t="shared" si="26"/>
        <v>3.807870370370392E-3</v>
      </c>
      <c r="D329" s="3">
        <f t="shared" si="24"/>
        <v>3.6574074074074425E-3</v>
      </c>
      <c r="F329" s="2">
        <v>19</v>
      </c>
      <c r="G329" s="2">
        <v>18</v>
      </c>
      <c r="H329" s="27">
        <f t="shared" si="27"/>
        <v>18.5</v>
      </c>
      <c r="I329" s="31">
        <f t="shared" si="28"/>
        <v>-5.2631578947368418E-2</v>
      </c>
      <c r="J329" s="11"/>
      <c r="K329" s="5"/>
      <c r="L329" s="2" t="s">
        <v>114</v>
      </c>
      <c r="M329" s="2" t="s">
        <v>114</v>
      </c>
    </row>
    <row r="330" spans="1:13">
      <c r="A330" s="2" t="s">
        <v>443</v>
      </c>
      <c r="B330" s="4">
        <f t="shared" si="25"/>
        <v>0.46092592592592591</v>
      </c>
      <c r="C330" s="3">
        <f t="shared" si="26"/>
        <v>3.8194444444444309E-3</v>
      </c>
      <c r="D330" s="3">
        <f t="shared" si="24"/>
        <v>3.6689814814814814E-3</v>
      </c>
      <c r="F330" s="2">
        <v>19</v>
      </c>
      <c r="G330" s="2">
        <v>18</v>
      </c>
      <c r="H330" s="27">
        <f t="shared" si="27"/>
        <v>18.5</v>
      </c>
      <c r="I330" s="31">
        <f t="shared" si="28"/>
        <v>-5.2631578947368418E-2</v>
      </c>
      <c r="J330" s="11"/>
      <c r="K330" s="5"/>
      <c r="L330" s="2" t="s">
        <v>114</v>
      </c>
      <c r="M330" s="2" t="s">
        <v>114</v>
      </c>
    </row>
    <row r="331" spans="1:13">
      <c r="A331" s="2" t="s">
        <v>444</v>
      </c>
      <c r="B331" s="4">
        <f t="shared" si="25"/>
        <v>0.4609375</v>
      </c>
      <c r="C331" s="3">
        <f t="shared" si="26"/>
        <v>3.8310185185185253E-3</v>
      </c>
      <c r="D331" s="3">
        <f t="shared" si="24"/>
        <v>3.6805555555555758E-3</v>
      </c>
      <c r="F331" s="2">
        <v>19</v>
      </c>
      <c r="G331" s="2">
        <v>18</v>
      </c>
      <c r="H331" s="27">
        <f t="shared" si="27"/>
        <v>18.5</v>
      </c>
      <c r="I331" s="31">
        <f t="shared" si="28"/>
        <v>-5.2631578947368418E-2</v>
      </c>
      <c r="J331" s="11"/>
      <c r="K331" s="5"/>
      <c r="L331" s="2" t="s">
        <v>114</v>
      </c>
      <c r="M331" s="2" t="s">
        <v>114</v>
      </c>
    </row>
    <row r="332" spans="1:13">
      <c r="A332" s="2" t="s">
        <v>445</v>
      </c>
      <c r="B332" s="4">
        <f t="shared" si="25"/>
        <v>0.46094907407407409</v>
      </c>
      <c r="C332" s="3">
        <f t="shared" si="26"/>
        <v>3.8425925925926196E-3</v>
      </c>
      <c r="D332" s="3">
        <f t="shared" si="24"/>
        <v>3.6921296296296702E-3</v>
      </c>
      <c r="F332" s="2">
        <v>19</v>
      </c>
      <c r="G332" s="2">
        <v>18</v>
      </c>
      <c r="H332" s="27">
        <f t="shared" si="27"/>
        <v>18.5</v>
      </c>
      <c r="I332" s="31">
        <f t="shared" si="28"/>
        <v>-5.2631578947368418E-2</v>
      </c>
      <c r="J332" s="11"/>
      <c r="K332" s="5"/>
      <c r="L332" s="2" t="s">
        <v>114</v>
      </c>
      <c r="M332" s="2" t="s">
        <v>114</v>
      </c>
    </row>
    <row r="333" spans="1:13">
      <c r="A333" s="2" t="s">
        <v>446</v>
      </c>
      <c r="B333" s="4">
        <f t="shared" si="25"/>
        <v>0.46096064814814813</v>
      </c>
      <c r="C333" s="3">
        <f t="shared" si="26"/>
        <v>3.8541666666666585E-3</v>
      </c>
      <c r="D333" s="3">
        <f t="shared" si="24"/>
        <v>3.703703703703709E-3</v>
      </c>
      <c r="F333" s="2">
        <v>19</v>
      </c>
      <c r="G333" s="2">
        <v>18</v>
      </c>
      <c r="H333" s="27">
        <f t="shared" si="27"/>
        <v>18.5</v>
      </c>
      <c r="I333" s="31">
        <f t="shared" si="28"/>
        <v>-5.2631578947368418E-2</v>
      </c>
      <c r="J333" s="11"/>
      <c r="K333" s="5"/>
      <c r="L333" s="2" t="s">
        <v>114</v>
      </c>
      <c r="M333" s="2" t="s">
        <v>114</v>
      </c>
    </row>
    <row r="334" spans="1:13">
      <c r="A334" s="2" t="s">
        <v>447</v>
      </c>
      <c r="B334" s="4">
        <f t="shared" si="25"/>
        <v>0.46097222222222223</v>
      </c>
      <c r="C334" s="3">
        <f t="shared" si="26"/>
        <v>3.8657407407407529E-3</v>
      </c>
      <c r="D334" s="3">
        <f t="shared" si="24"/>
        <v>3.7152777777778034E-3</v>
      </c>
      <c r="F334" s="2">
        <v>19</v>
      </c>
      <c r="G334" s="2">
        <v>18</v>
      </c>
      <c r="H334" s="27">
        <f t="shared" si="27"/>
        <v>18.5</v>
      </c>
      <c r="I334" s="31">
        <f t="shared" si="28"/>
        <v>-5.2631578947368418E-2</v>
      </c>
      <c r="J334" s="11"/>
      <c r="K334" s="5"/>
      <c r="L334" s="2" t="s">
        <v>114</v>
      </c>
      <c r="M334" s="2" t="s">
        <v>114</v>
      </c>
    </row>
    <row r="335" spans="1:13">
      <c r="A335" s="2" t="s">
        <v>448</v>
      </c>
      <c r="B335" s="4">
        <f t="shared" si="25"/>
        <v>0.46098379629629632</v>
      </c>
      <c r="C335" s="3">
        <f t="shared" si="26"/>
        <v>3.8773148148148473E-3</v>
      </c>
      <c r="D335" s="3">
        <f t="shared" si="24"/>
        <v>3.7268518518518978E-3</v>
      </c>
      <c r="F335" s="2">
        <v>19</v>
      </c>
      <c r="G335" s="2">
        <v>18</v>
      </c>
      <c r="H335" s="27">
        <f t="shared" si="27"/>
        <v>18.5</v>
      </c>
      <c r="I335" s="31">
        <f t="shared" si="28"/>
        <v>-5.2631578947368418E-2</v>
      </c>
      <c r="J335" s="11"/>
      <c r="K335" s="5"/>
      <c r="L335" s="2" t="s">
        <v>114</v>
      </c>
      <c r="M335" s="2" t="s">
        <v>114</v>
      </c>
    </row>
    <row r="336" spans="1:13">
      <c r="A336" s="2" t="s">
        <v>449</v>
      </c>
      <c r="B336" s="4">
        <f t="shared" si="25"/>
        <v>0.46099537037037036</v>
      </c>
      <c r="C336" s="3">
        <f t="shared" si="26"/>
        <v>3.8888888888888862E-3</v>
      </c>
      <c r="D336" s="3">
        <f t="shared" ref="D336:D399" si="29">C336-$C$15</f>
        <v>3.7384259259259367E-3</v>
      </c>
      <c r="F336" s="2">
        <v>19</v>
      </c>
      <c r="G336" s="2">
        <v>18</v>
      </c>
      <c r="H336" s="27">
        <f t="shared" si="27"/>
        <v>18.5</v>
      </c>
      <c r="I336" s="31">
        <f t="shared" si="28"/>
        <v>-5.2631578947368418E-2</v>
      </c>
      <c r="J336" s="11"/>
      <c r="K336" s="5"/>
      <c r="L336" s="2" t="s">
        <v>114</v>
      </c>
      <c r="M336" s="2" t="s">
        <v>114</v>
      </c>
    </row>
    <row r="337" spans="1:13">
      <c r="A337" s="2" t="s">
        <v>450</v>
      </c>
      <c r="B337" s="4">
        <f t="shared" si="25"/>
        <v>0.46100694444444446</v>
      </c>
      <c r="C337" s="3">
        <f t="shared" si="26"/>
        <v>3.9004629629629806E-3</v>
      </c>
      <c r="D337" s="3">
        <f t="shared" si="29"/>
        <v>3.7500000000000311E-3</v>
      </c>
      <c r="F337" s="2">
        <v>19</v>
      </c>
      <c r="G337" s="2">
        <v>18</v>
      </c>
      <c r="H337" s="27">
        <f t="shared" si="27"/>
        <v>18.5</v>
      </c>
      <c r="I337" s="31">
        <f t="shared" si="28"/>
        <v>-5.2631578947368418E-2</v>
      </c>
      <c r="J337" s="11"/>
      <c r="K337" s="5"/>
      <c r="L337" s="2" t="s">
        <v>114</v>
      </c>
      <c r="M337" s="2" t="s">
        <v>114</v>
      </c>
    </row>
    <row r="338" spans="1:13">
      <c r="A338" s="2" t="s">
        <v>451</v>
      </c>
      <c r="B338" s="4">
        <f t="shared" si="25"/>
        <v>0.46101851851851849</v>
      </c>
      <c r="C338" s="3">
        <f t="shared" si="26"/>
        <v>3.9120370370370194E-3</v>
      </c>
      <c r="D338" s="3">
        <f t="shared" si="29"/>
        <v>3.76157407407407E-3</v>
      </c>
      <c r="F338" s="2">
        <v>20</v>
      </c>
      <c r="G338" s="2">
        <v>18</v>
      </c>
      <c r="H338" s="27">
        <f t="shared" si="27"/>
        <v>19</v>
      </c>
      <c r="I338" s="31">
        <f t="shared" si="28"/>
        <v>-0.1</v>
      </c>
      <c r="J338" s="11"/>
      <c r="K338" s="5"/>
      <c r="L338" s="2" t="s">
        <v>114</v>
      </c>
      <c r="M338" s="2" t="s">
        <v>114</v>
      </c>
    </row>
    <row r="339" spans="1:13" s="6" customFormat="1">
      <c r="A339" s="6" t="s">
        <v>452</v>
      </c>
      <c r="B339" s="7">
        <f t="shared" si="25"/>
        <v>0.46103009259259259</v>
      </c>
      <c r="C339" s="8">
        <f t="shared" si="26"/>
        <v>3.9236111111111138E-3</v>
      </c>
      <c r="D339" s="8">
        <f t="shared" si="29"/>
        <v>3.7731481481481643E-3</v>
      </c>
      <c r="E339" s="8"/>
      <c r="F339" s="6">
        <v>20</v>
      </c>
      <c r="G339" s="6">
        <v>19</v>
      </c>
      <c r="H339" s="28">
        <f t="shared" si="27"/>
        <v>19.5</v>
      </c>
      <c r="I339" s="32">
        <f t="shared" si="28"/>
        <v>-0.05</v>
      </c>
      <c r="J339" s="14">
        <v>1</v>
      </c>
      <c r="K339" s="9"/>
      <c r="L339" s="6" t="s">
        <v>114</v>
      </c>
      <c r="M339" s="6" t="s">
        <v>114</v>
      </c>
    </row>
    <row r="340" spans="1:13">
      <c r="A340" s="2" t="s">
        <v>453</v>
      </c>
      <c r="B340" s="4">
        <f t="shared" si="25"/>
        <v>0.46104166666666668</v>
      </c>
      <c r="C340" s="3">
        <f t="shared" si="26"/>
        <v>3.9351851851852082E-3</v>
      </c>
      <c r="D340" s="3">
        <f t="shared" si="29"/>
        <v>3.7847222222222587E-3</v>
      </c>
      <c r="F340" s="2">
        <v>20</v>
      </c>
      <c r="G340" s="2">
        <v>19</v>
      </c>
      <c r="H340" s="27">
        <f t="shared" si="27"/>
        <v>19.5</v>
      </c>
      <c r="I340" s="31">
        <f t="shared" si="28"/>
        <v>-0.05</v>
      </c>
      <c r="J340" s="11"/>
      <c r="K340" s="5"/>
      <c r="L340" s="2" t="s">
        <v>114</v>
      </c>
      <c r="M340" s="2" t="s">
        <v>114</v>
      </c>
    </row>
    <row r="341" spans="1:13">
      <c r="A341" s="2" t="s">
        <v>454</v>
      </c>
      <c r="B341" s="4">
        <f t="shared" si="25"/>
        <v>0.46105324074074072</v>
      </c>
      <c r="C341" s="3">
        <f t="shared" si="26"/>
        <v>3.9467592592592471E-3</v>
      </c>
      <c r="D341" s="3">
        <f t="shared" si="29"/>
        <v>3.7962962962962976E-3</v>
      </c>
      <c r="F341" s="2">
        <v>21</v>
      </c>
      <c r="G341" s="2">
        <v>20</v>
      </c>
      <c r="H341" s="27">
        <f t="shared" si="27"/>
        <v>20.5</v>
      </c>
      <c r="I341" s="31">
        <f t="shared" si="28"/>
        <v>-4.7619047619047616E-2</v>
      </c>
      <c r="J341" s="11"/>
      <c r="K341" s="5"/>
      <c r="L341" s="2" t="s">
        <v>114</v>
      </c>
      <c r="M341" s="2" t="s">
        <v>114</v>
      </c>
    </row>
    <row r="342" spans="1:13">
      <c r="A342" s="2" t="s">
        <v>455</v>
      </c>
      <c r="B342" s="4">
        <f t="shared" si="25"/>
        <v>0.46106481481481482</v>
      </c>
      <c r="C342" s="3">
        <f t="shared" si="26"/>
        <v>3.9583333333333415E-3</v>
      </c>
      <c r="D342" s="3">
        <f t="shared" si="29"/>
        <v>3.807870370370392E-3</v>
      </c>
      <c r="F342" s="2">
        <v>21</v>
      </c>
      <c r="G342" s="2">
        <v>20</v>
      </c>
      <c r="H342" s="27">
        <f t="shared" si="27"/>
        <v>20.5</v>
      </c>
      <c r="I342" s="31">
        <f t="shared" si="28"/>
        <v>-4.7619047619047616E-2</v>
      </c>
      <c r="J342" s="11"/>
      <c r="K342" s="5"/>
      <c r="L342" s="2" t="s">
        <v>114</v>
      </c>
      <c r="M342" s="2" t="s">
        <v>114</v>
      </c>
    </row>
    <row r="343" spans="1:13">
      <c r="A343" s="2" t="s">
        <v>456</v>
      </c>
      <c r="B343" s="4">
        <f t="shared" si="25"/>
        <v>0.46107638888888891</v>
      </c>
      <c r="C343" s="3">
        <f t="shared" si="26"/>
        <v>3.9699074074074359E-3</v>
      </c>
      <c r="D343" s="3">
        <f t="shared" si="29"/>
        <v>3.8194444444444864E-3</v>
      </c>
      <c r="F343" s="2">
        <v>21</v>
      </c>
      <c r="G343" s="2">
        <v>20</v>
      </c>
      <c r="H343" s="27">
        <f t="shared" si="27"/>
        <v>20.5</v>
      </c>
      <c r="I343" s="31">
        <f t="shared" si="28"/>
        <v>-4.7619047619047616E-2</v>
      </c>
      <c r="J343" s="11"/>
      <c r="K343" s="5"/>
      <c r="L343" s="2" t="s">
        <v>114</v>
      </c>
      <c r="M343" s="2" t="s">
        <v>114</v>
      </c>
    </row>
    <row r="344" spans="1:13">
      <c r="A344" s="2" t="s">
        <v>457</v>
      </c>
      <c r="B344" s="4">
        <f t="shared" si="25"/>
        <v>0.46108796296296295</v>
      </c>
      <c r="C344" s="3">
        <f t="shared" si="26"/>
        <v>3.9814814814814747E-3</v>
      </c>
      <c r="D344" s="3">
        <f t="shared" si="29"/>
        <v>3.8310185185185253E-3</v>
      </c>
      <c r="F344" s="2">
        <v>21</v>
      </c>
      <c r="G344" s="2">
        <v>20</v>
      </c>
      <c r="H344" s="27">
        <f t="shared" si="27"/>
        <v>20.5</v>
      </c>
      <c r="I344" s="31">
        <f t="shared" si="28"/>
        <v>-4.7619047619047616E-2</v>
      </c>
      <c r="J344" s="11"/>
      <c r="K344" s="5"/>
      <c r="L344" s="2" t="s">
        <v>114</v>
      </c>
      <c r="M344" s="2" t="s">
        <v>114</v>
      </c>
    </row>
    <row r="345" spans="1:13">
      <c r="A345" s="2" t="s">
        <v>458</v>
      </c>
      <c r="B345" s="4">
        <f t="shared" si="25"/>
        <v>0.46109953703703704</v>
      </c>
      <c r="C345" s="3">
        <f t="shared" si="26"/>
        <v>3.9930555555555691E-3</v>
      </c>
      <c r="D345" s="3">
        <f t="shared" si="29"/>
        <v>3.8425925925926196E-3</v>
      </c>
      <c r="F345" s="2">
        <v>22</v>
      </c>
      <c r="G345" s="2">
        <v>21</v>
      </c>
      <c r="H345" s="27">
        <f t="shared" si="27"/>
        <v>21.5</v>
      </c>
      <c r="I345" s="31">
        <f t="shared" si="28"/>
        <v>-4.5454545454545456E-2</v>
      </c>
      <c r="J345" s="11"/>
      <c r="K345" s="5"/>
      <c r="L345" s="2" t="s">
        <v>114</v>
      </c>
      <c r="M345" s="2" t="s">
        <v>114</v>
      </c>
    </row>
    <row r="346" spans="1:13">
      <c r="A346" s="2" t="s">
        <v>459</v>
      </c>
      <c r="B346" s="4">
        <f t="shared" si="25"/>
        <v>0.46111111111111114</v>
      </c>
      <c r="C346" s="3">
        <f t="shared" si="26"/>
        <v>4.0046296296296635E-3</v>
      </c>
      <c r="D346" s="3">
        <f t="shared" si="29"/>
        <v>3.854166666666714E-3</v>
      </c>
      <c r="F346" s="2">
        <v>22</v>
      </c>
      <c r="G346" s="2">
        <v>21</v>
      </c>
      <c r="H346" s="27">
        <f t="shared" si="27"/>
        <v>21.5</v>
      </c>
      <c r="I346" s="31">
        <f t="shared" si="28"/>
        <v>-4.5454545454545456E-2</v>
      </c>
      <c r="J346" s="11"/>
      <c r="K346" s="5"/>
      <c r="L346" s="2" t="s">
        <v>114</v>
      </c>
      <c r="M346" s="2" t="s">
        <v>114</v>
      </c>
    </row>
    <row r="347" spans="1:13">
      <c r="A347" s="2" t="s">
        <v>460</v>
      </c>
      <c r="B347" s="4">
        <f t="shared" si="25"/>
        <v>0.46112268518518518</v>
      </c>
      <c r="C347" s="3">
        <f t="shared" si="26"/>
        <v>4.0162037037037024E-3</v>
      </c>
      <c r="D347" s="3">
        <f t="shared" si="29"/>
        <v>3.8657407407407529E-3</v>
      </c>
      <c r="F347" s="2">
        <v>22</v>
      </c>
      <c r="G347" s="2">
        <v>21</v>
      </c>
      <c r="H347" s="27">
        <f t="shared" si="27"/>
        <v>21.5</v>
      </c>
      <c r="I347" s="31">
        <f t="shared" si="28"/>
        <v>-4.5454545454545456E-2</v>
      </c>
      <c r="J347" s="11"/>
      <c r="K347" s="5"/>
      <c r="L347" s="2" t="s">
        <v>114</v>
      </c>
      <c r="M347" s="2" t="s">
        <v>114</v>
      </c>
    </row>
    <row r="348" spans="1:13">
      <c r="A348" s="2" t="s">
        <v>461</v>
      </c>
      <c r="B348" s="4">
        <f t="shared" si="25"/>
        <v>0.46113425925925927</v>
      </c>
      <c r="C348" s="3">
        <f t="shared" si="26"/>
        <v>4.0277777777777968E-3</v>
      </c>
      <c r="D348" s="3">
        <f t="shared" si="29"/>
        <v>3.8773148148148473E-3</v>
      </c>
      <c r="F348" s="2">
        <v>23</v>
      </c>
      <c r="G348" s="2">
        <v>22</v>
      </c>
      <c r="H348" s="27">
        <f t="shared" si="27"/>
        <v>22.5</v>
      </c>
      <c r="I348" s="31">
        <f t="shared" si="28"/>
        <v>-4.3478260869565216E-2</v>
      </c>
      <c r="J348" s="11"/>
      <c r="K348" s="5"/>
      <c r="L348" s="2" t="s">
        <v>114</v>
      </c>
      <c r="M348" s="2" t="s">
        <v>114</v>
      </c>
    </row>
    <row r="349" spans="1:13">
      <c r="A349" s="2" t="s">
        <v>462</v>
      </c>
      <c r="B349" s="4">
        <f t="shared" si="25"/>
        <v>0.46114583333333331</v>
      </c>
      <c r="C349" s="3">
        <f t="shared" si="26"/>
        <v>4.0393518518518357E-3</v>
      </c>
      <c r="D349" s="3">
        <f t="shared" si="29"/>
        <v>3.8888888888888862E-3</v>
      </c>
      <c r="F349" s="2">
        <v>23</v>
      </c>
      <c r="G349" s="2">
        <v>22</v>
      </c>
      <c r="H349" s="27">
        <f t="shared" si="27"/>
        <v>22.5</v>
      </c>
      <c r="I349" s="31">
        <f t="shared" si="28"/>
        <v>-4.3478260869565216E-2</v>
      </c>
      <c r="J349" s="11"/>
      <c r="K349" s="5"/>
      <c r="L349" s="2" t="s">
        <v>114</v>
      </c>
      <c r="M349" s="2" t="s">
        <v>114</v>
      </c>
    </row>
    <row r="350" spans="1:13">
      <c r="A350" s="2" t="s">
        <v>463</v>
      </c>
      <c r="B350" s="4">
        <f t="shared" si="25"/>
        <v>0.4611574074074074</v>
      </c>
      <c r="C350" s="3">
        <f t="shared" si="26"/>
        <v>4.05092592592593E-3</v>
      </c>
      <c r="D350" s="3">
        <f t="shared" si="29"/>
        <v>3.9004629629629806E-3</v>
      </c>
      <c r="F350" s="2">
        <v>23</v>
      </c>
      <c r="G350" s="2">
        <v>22</v>
      </c>
      <c r="H350" s="27">
        <f t="shared" si="27"/>
        <v>22.5</v>
      </c>
      <c r="I350" s="31">
        <f t="shared" si="28"/>
        <v>-4.3478260869565216E-2</v>
      </c>
      <c r="J350" s="11"/>
      <c r="K350" s="5"/>
      <c r="L350" s="2" t="s">
        <v>114</v>
      </c>
      <c r="M350" s="2" t="s">
        <v>114</v>
      </c>
    </row>
    <row r="351" spans="1:13">
      <c r="A351" s="2" t="s">
        <v>464</v>
      </c>
      <c r="B351" s="4">
        <f t="shared" si="25"/>
        <v>0.4611689814814815</v>
      </c>
      <c r="C351" s="3">
        <f t="shared" si="26"/>
        <v>4.0625000000000244E-3</v>
      </c>
      <c r="D351" s="3">
        <f t="shared" si="29"/>
        <v>3.9120370370370749E-3</v>
      </c>
      <c r="F351" s="2">
        <v>23</v>
      </c>
      <c r="G351" s="2">
        <v>22</v>
      </c>
      <c r="H351" s="27">
        <f t="shared" si="27"/>
        <v>22.5</v>
      </c>
      <c r="I351" s="31">
        <f t="shared" si="28"/>
        <v>-4.3478260869565216E-2</v>
      </c>
      <c r="J351" s="11"/>
      <c r="K351" s="5"/>
      <c r="L351" s="2" t="s">
        <v>114</v>
      </c>
      <c r="M351" s="2" t="s">
        <v>114</v>
      </c>
    </row>
    <row r="352" spans="1:13">
      <c r="A352" s="2" t="s">
        <v>465</v>
      </c>
      <c r="B352" s="4">
        <f t="shared" si="25"/>
        <v>0.46118055555555554</v>
      </c>
      <c r="C352" s="3">
        <f t="shared" si="26"/>
        <v>4.0740740740740633E-3</v>
      </c>
      <c r="D352" s="3">
        <f t="shared" si="29"/>
        <v>3.9236111111111138E-3</v>
      </c>
      <c r="F352" s="2">
        <v>23</v>
      </c>
      <c r="G352" s="2">
        <v>22</v>
      </c>
      <c r="H352" s="27">
        <f t="shared" si="27"/>
        <v>22.5</v>
      </c>
      <c r="I352" s="31">
        <f t="shared" si="28"/>
        <v>-4.3478260869565216E-2</v>
      </c>
      <c r="J352" s="11"/>
      <c r="K352" s="5"/>
      <c r="L352" s="2" t="s">
        <v>114</v>
      </c>
      <c r="M352" s="2" t="s">
        <v>114</v>
      </c>
    </row>
    <row r="353" spans="1:13" s="6" customFormat="1">
      <c r="A353" s="6" t="s">
        <v>466</v>
      </c>
      <c r="B353" s="7">
        <f t="shared" si="25"/>
        <v>0.46119212962962963</v>
      </c>
      <c r="C353" s="8">
        <f t="shared" si="26"/>
        <v>4.0856481481481577E-3</v>
      </c>
      <c r="D353" s="8">
        <f t="shared" si="29"/>
        <v>3.9351851851852082E-3</v>
      </c>
      <c r="E353" s="8"/>
      <c r="F353" s="6">
        <v>23</v>
      </c>
      <c r="G353" s="6">
        <v>22</v>
      </c>
      <c r="H353" s="28">
        <f t="shared" si="27"/>
        <v>22.5</v>
      </c>
      <c r="I353" s="32">
        <f t="shared" si="28"/>
        <v>-4.3478260869565216E-2</v>
      </c>
      <c r="J353" s="14">
        <v>1</v>
      </c>
      <c r="K353" s="9"/>
      <c r="L353" s="6" t="s">
        <v>114</v>
      </c>
      <c r="M353" s="6" t="s">
        <v>114</v>
      </c>
    </row>
    <row r="354" spans="1:13">
      <c r="A354" s="2" t="s">
        <v>467</v>
      </c>
      <c r="B354" s="4">
        <f t="shared" si="25"/>
        <v>0.46120370370370373</v>
      </c>
      <c r="C354" s="3">
        <f t="shared" si="26"/>
        <v>4.0972222222222521E-3</v>
      </c>
      <c r="D354" s="3">
        <f t="shared" si="29"/>
        <v>3.9467592592593026E-3</v>
      </c>
      <c r="F354" s="2">
        <v>23</v>
      </c>
      <c r="G354" s="2">
        <v>22</v>
      </c>
      <c r="H354" s="27">
        <f t="shared" si="27"/>
        <v>22.5</v>
      </c>
      <c r="I354" s="31">
        <f t="shared" si="28"/>
        <v>-4.3478260869565216E-2</v>
      </c>
      <c r="J354" s="11"/>
      <c r="K354" s="5"/>
      <c r="L354" s="2" t="s">
        <v>114</v>
      </c>
      <c r="M354" s="2" t="s">
        <v>114</v>
      </c>
    </row>
    <row r="355" spans="1:13">
      <c r="A355" s="2" t="s">
        <v>468</v>
      </c>
      <c r="B355" s="4">
        <f t="shared" si="25"/>
        <v>0.46121527777777777</v>
      </c>
      <c r="C355" s="3">
        <f t="shared" si="26"/>
        <v>4.108796296296291E-3</v>
      </c>
      <c r="D355" s="3">
        <f t="shared" si="29"/>
        <v>3.9583333333333415E-3</v>
      </c>
      <c r="F355" s="2">
        <v>23</v>
      </c>
      <c r="G355" s="2">
        <v>22</v>
      </c>
      <c r="H355" s="27">
        <f t="shared" si="27"/>
        <v>22.5</v>
      </c>
      <c r="I355" s="31">
        <f t="shared" si="28"/>
        <v>-4.3478260869565216E-2</v>
      </c>
      <c r="J355" s="11"/>
      <c r="K355" s="5"/>
      <c r="L355" s="2" t="s">
        <v>114</v>
      </c>
      <c r="M355" s="2" t="s">
        <v>114</v>
      </c>
    </row>
    <row r="356" spans="1:13">
      <c r="A356" s="2" t="s">
        <v>469</v>
      </c>
      <c r="B356" s="4">
        <f t="shared" si="25"/>
        <v>0.46122685185185186</v>
      </c>
      <c r="C356" s="3">
        <f t="shared" si="26"/>
        <v>4.1203703703703853E-3</v>
      </c>
      <c r="D356" s="3">
        <f t="shared" si="29"/>
        <v>3.9699074074074359E-3</v>
      </c>
      <c r="F356" s="2">
        <v>23</v>
      </c>
      <c r="G356" s="2">
        <v>22</v>
      </c>
      <c r="H356" s="27">
        <f t="shared" si="27"/>
        <v>22.5</v>
      </c>
      <c r="I356" s="31">
        <f t="shared" si="28"/>
        <v>-4.3478260869565216E-2</v>
      </c>
      <c r="J356" s="11"/>
      <c r="K356" s="5"/>
      <c r="L356" s="2" t="s">
        <v>114</v>
      </c>
      <c r="M356" s="2" t="s">
        <v>114</v>
      </c>
    </row>
    <row r="357" spans="1:13">
      <c r="A357" s="2" t="s">
        <v>470</v>
      </c>
      <c r="B357" s="4">
        <f t="shared" si="25"/>
        <v>0.4612384259259259</v>
      </c>
      <c r="C357" s="3">
        <f t="shared" si="26"/>
        <v>4.1319444444444242E-3</v>
      </c>
      <c r="D357" s="3">
        <f t="shared" si="29"/>
        <v>3.9814814814814747E-3</v>
      </c>
      <c r="F357" s="2">
        <v>24</v>
      </c>
      <c r="G357" s="2">
        <v>23</v>
      </c>
      <c r="H357" s="27">
        <f t="shared" si="27"/>
        <v>23.5</v>
      </c>
      <c r="I357" s="31">
        <f t="shared" si="28"/>
        <v>-4.1666666666666664E-2</v>
      </c>
      <c r="J357" s="11"/>
      <c r="K357" s="5"/>
      <c r="L357" s="2" t="s">
        <v>114</v>
      </c>
      <c r="M357" s="2" t="s">
        <v>114</v>
      </c>
    </row>
    <row r="358" spans="1:13">
      <c r="A358" s="2" t="s">
        <v>471</v>
      </c>
      <c r="B358" s="4">
        <f t="shared" si="25"/>
        <v>0.46124999999999999</v>
      </c>
      <c r="C358" s="3">
        <f t="shared" si="26"/>
        <v>4.1435185185185186E-3</v>
      </c>
      <c r="D358" s="3">
        <f t="shared" si="29"/>
        <v>3.9930555555555691E-3</v>
      </c>
      <c r="F358" s="2">
        <v>24</v>
      </c>
      <c r="G358" s="2">
        <v>24</v>
      </c>
      <c r="H358" s="27">
        <f t="shared" si="27"/>
        <v>24</v>
      </c>
      <c r="I358" s="31">
        <f t="shared" si="28"/>
        <v>0</v>
      </c>
      <c r="J358" s="11"/>
      <c r="K358" s="5"/>
      <c r="L358" s="2" t="s">
        <v>114</v>
      </c>
      <c r="M358" s="2" t="s">
        <v>114</v>
      </c>
    </row>
    <row r="359" spans="1:13">
      <c r="A359" s="2" t="s">
        <v>472</v>
      </c>
      <c r="B359" s="4">
        <f t="shared" si="25"/>
        <v>0.46126157407407409</v>
      </c>
      <c r="C359" s="3">
        <f t="shared" si="26"/>
        <v>4.155092592592613E-3</v>
      </c>
      <c r="D359" s="3">
        <f t="shared" si="29"/>
        <v>4.0046296296296635E-3</v>
      </c>
      <c r="F359" s="2">
        <v>25</v>
      </c>
      <c r="G359" s="2">
        <v>24</v>
      </c>
      <c r="H359" s="27">
        <f t="shared" si="27"/>
        <v>24.5</v>
      </c>
      <c r="I359" s="31">
        <f t="shared" si="28"/>
        <v>-0.04</v>
      </c>
      <c r="J359" s="11"/>
      <c r="K359" s="5"/>
      <c r="L359" s="2" t="s">
        <v>114</v>
      </c>
      <c r="M359" s="2" t="s">
        <v>114</v>
      </c>
    </row>
    <row r="360" spans="1:13">
      <c r="A360" s="2" t="s">
        <v>473</v>
      </c>
      <c r="B360" s="4">
        <f t="shared" si="25"/>
        <v>0.46127314814814813</v>
      </c>
      <c r="C360" s="3">
        <f t="shared" si="26"/>
        <v>4.1666666666666519E-3</v>
      </c>
      <c r="D360" s="3">
        <f t="shared" si="29"/>
        <v>4.0162037037037024E-3</v>
      </c>
      <c r="F360" s="2">
        <v>25</v>
      </c>
      <c r="G360" s="2">
        <v>24</v>
      </c>
      <c r="H360" s="27">
        <f t="shared" si="27"/>
        <v>24.5</v>
      </c>
      <c r="I360" s="31">
        <f t="shared" si="28"/>
        <v>-0.04</v>
      </c>
      <c r="J360" s="11"/>
      <c r="K360" s="5"/>
      <c r="L360" s="2" t="s">
        <v>114</v>
      </c>
      <c r="M360" s="2" t="s">
        <v>114</v>
      </c>
    </row>
    <row r="361" spans="1:13">
      <c r="A361" s="2" t="s">
        <v>474</v>
      </c>
      <c r="B361" s="4">
        <f t="shared" si="25"/>
        <v>0.46128472222222222</v>
      </c>
      <c r="C361" s="3">
        <f t="shared" si="26"/>
        <v>4.1782407407407463E-3</v>
      </c>
      <c r="D361" s="3">
        <f t="shared" si="29"/>
        <v>4.0277777777777968E-3</v>
      </c>
      <c r="F361" s="2">
        <v>26</v>
      </c>
      <c r="G361" s="2">
        <v>25</v>
      </c>
      <c r="H361" s="27">
        <f t="shared" si="27"/>
        <v>25.5</v>
      </c>
      <c r="I361" s="31">
        <f t="shared" si="28"/>
        <v>-3.8461538461538464E-2</v>
      </c>
      <c r="J361" s="11"/>
      <c r="K361" s="5"/>
      <c r="L361" s="2" t="s">
        <v>114</v>
      </c>
      <c r="M361" s="2" t="s">
        <v>114</v>
      </c>
    </row>
    <row r="362" spans="1:13">
      <c r="A362" s="2" t="s">
        <v>475</v>
      </c>
      <c r="B362" s="4">
        <f t="shared" si="25"/>
        <v>0.46129629629629632</v>
      </c>
      <c r="C362" s="3">
        <f t="shared" si="26"/>
        <v>4.1898148148148406E-3</v>
      </c>
      <c r="D362" s="3">
        <f t="shared" si="29"/>
        <v>4.0393518518518912E-3</v>
      </c>
      <c r="F362" s="2">
        <v>26</v>
      </c>
      <c r="G362" s="2">
        <v>25</v>
      </c>
      <c r="H362" s="27">
        <f t="shared" si="27"/>
        <v>25.5</v>
      </c>
      <c r="I362" s="31">
        <f t="shared" si="28"/>
        <v>-3.8461538461538464E-2</v>
      </c>
      <c r="J362" s="11"/>
      <c r="K362" s="5"/>
      <c r="L362" s="2" t="s">
        <v>114</v>
      </c>
      <c r="M362" s="2" t="s">
        <v>114</v>
      </c>
    </row>
    <row r="363" spans="1:13">
      <c r="A363" s="2" t="s">
        <v>476</v>
      </c>
      <c r="B363" s="4">
        <f t="shared" si="25"/>
        <v>0.46130787037037035</v>
      </c>
      <c r="C363" s="3">
        <f t="shared" si="26"/>
        <v>4.2013888888888795E-3</v>
      </c>
      <c r="D363" s="3">
        <f t="shared" si="29"/>
        <v>4.05092592592593E-3</v>
      </c>
      <c r="F363" s="2">
        <v>26</v>
      </c>
      <c r="G363" s="2">
        <v>26</v>
      </c>
      <c r="H363" s="27">
        <f t="shared" si="27"/>
        <v>26</v>
      </c>
      <c r="I363" s="31">
        <f t="shared" si="28"/>
        <v>0</v>
      </c>
      <c r="J363" s="11"/>
      <c r="K363" s="5"/>
      <c r="L363" s="2" t="s">
        <v>114</v>
      </c>
      <c r="M363" s="2" t="s">
        <v>114</v>
      </c>
    </row>
    <row r="364" spans="1:13">
      <c r="A364" s="2" t="s">
        <v>477</v>
      </c>
      <c r="B364" s="4">
        <f t="shared" si="25"/>
        <v>0.46131944444444445</v>
      </c>
      <c r="C364" s="3">
        <f t="shared" si="26"/>
        <v>4.2129629629629739E-3</v>
      </c>
      <c r="D364" s="3">
        <f t="shared" si="29"/>
        <v>4.0625000000000244E-3</v>
      </c>
      <c r="F364" s="2">
        <v>27</v>
      </c>
      <c r="G364" s="2">
        <v>26</v>
      </c>
      <c r="H364" s="27">
        <f t="shared" si="27"/>
        <v>26.5</v>
      </c>
      <c r="I364" s="31">
        <f t="shared" si="28"/>
        <v>-3.7037037037037035E-2</v>
      </c>
      <c r="J364" s="11"/>
      <c r="K364" s="5"/>
      <c r="L364" s="2" t="s">
        <v>114</v>
      </c>
      <c r="M364" s="2" t="s">
        <v>114</v>
      </c>
    </row>
    <row r="365" spans="1:13">
      <c r="A365" s="2" t="s">
        <v>478</v>
      </c>
      <c r="B365" s="4">
        <f t="shared" si="25"/>
        <v>0.46133101851851854</v>
      </c>
      <c r="C365" s="3">
        <f t="shared" si="26"/>
        <v>4.2245370370370683E-3</v>
      </c>
      <c r="D365" s="3">
        <f t="shared" si="29"/>
        <v>4.0740740740741188E-3</v>
      </c>
      <c r="F365" s="2">
        <v>27</v>
      </c>
      <c r="G365" s="2">
        <v>26</v>
      </c>
      <c r="H365" s="27">
        <f t="shared" si="27"/>
        <v>26.5</v>
      </c>
      <c r="I365" s="31">
        <f t="shared" si="28"/>
        <v>-3.7037037037037035E-2</v>
      </c>
      <c r="J365" s="11"/>
      <c r="K365" s="5"/>
      <c r="L365" s="2" t="s">
        <v>114</v>
      </c>
      <c r="M365" s="2" t="s">
        <v>114</v>
      </c>
    </row>
    <row r="366" spans="1:13">
      <c r="A366" s="2" t="s">
        <v>479</v>
      </c>
      <c r="B366" s="4">
        <f t="shared" si="25"/>
        <v>0.46134259259259258</v>
      </c>
      <c r="C366" s="3">
        <f t="shared" si="26"/>
        <v>4.2361111111111072E-3</v>
      </c>
      <c r="D366" s="3">
        <f t="shared" si="29"/>
        <v>4.0856481481481577E-3</v>
      </c>
      <c r="F366" s="2">
        <v>27</v>
      </c>
      <c r="G366" s="2">
        <v>26</v>
      </c>
      <c r="H366" s="27">
        <f t="shared" si="27"/>
        <v>26.5</v>
      </c>
      <c r="I366" s="31">
        <f t="shared" si="28"/>
        <v>-3.7037037037037035E-2</v>
      </c>
      <c r="J366" s="11"/>
      <c r="K366" s="5"/>
      <c r="L366" s="2" t="s">
        <v>114</v>
      </c>
      <c r="M366" s="2" t="s">
        <v>114</v>
      </c>
    </row>
    <row r="367" spans="1:13">
      <c r="A367" s="2" t="s">
        <v>480</v>
      </c>
      <c r="B367" s="4">
        <f t="shared" si="25"/>
        <v>0.46135416666666668</v>
      </c>
      <c r="C367" s="3">
        <f t="shared" si="26"/>
        <v>4.2476851851852016E-3</v>
      </c>
      <c r="D367" s="3">
        <f t="shared" si="29"/>
        <v>4.0972222222222521E-3</v>
      </c>
      <c r="F367" s="2">
        <v>27</v>
      </c>
      <c r="G367" s="2">
        <v>26</v>
      </c>
      <c r="H367" s="27">
        <f t="shared" si="27"/>
        <v>26.5</v>
      </c>
      <c r="I367" s="31">
        <f t="shared" si="28"/>
        <v>-3.7037037037037035E-2</v>
      </c>
      <c r="J367" s="11"/>
      <c r="K367" s="5"/>
      <c r="L367" s="2" t="s">
        <v>114</v>
      </c>
      <c r="M367" s="2" t="s">
        <v>114</v>
      </c>
    </row>
    <row r="368" spans="1:13">
      <c r="A368" s="2" t="s">
        <v>481</v>
      </c>
      <c r="B368" s="4">
        <f t="shared" si="25"/>
        <v>0.46136574074074072</v>
      </c>
      <c r="C368" s="3">
        <f t="shared" si="26"/>
        <v>4.2592592592592404E-3</v>
      </c>
      <c r="D368" s="3">
        <f t="shared" si="29"/>
        <v>4.108796296296291E-3</v>
      </c>
      <c r="F368" s="2">
        <v>27</v>
      </c>
      <c r="G368" s="2">
        <v>26</v>
      </c>
      <c r="H368" s="27">
        <f t="shared" si="27"/>
        <v>26.5</v>
      </c>
      <c r="I368" s="31">
        <f t="shared" si="28"/>
        <v>-3.7037037037037035E-2</v>
      </c>
      <c r="J368" s="11"/>
      <c r="K368" s="5"/>
      <c r="L368" s="2" t="s">
        <v>114</v>
      </c>
      <c r="M368" s="2" t="s">
        <v>114</v>
      </c>
    </row>
    <row r="369" spans="1:13">
      <c r="A369" s="2" t="s">
        <v>482</v>
      </c>
      <c r="B369" s="4">
        <f t="shared" si="25"/>
        <v>0.46137731481481481</v>
      </c>
      <c r="C369" s="3">
        <f t="shared" si="26"/>
        <v>4.2708333333333348E-3</v>
      </c>
      <c r="D369" s="3">
        <f t="shared" si="29"/>
        <v>4.1203703703703853E-3</v>
      </c>
      <c r="F369" s="2">
        <v>27</v>
      </c>
      <c r="G369" s="2">
        <v>26</v>
      </c>
      <c r="H369" s="27">
        <f t="shared" si="27"/>
        <v>26.5</v>
      </c>
      <c r="I369" s="31">
        <f t="shared" si="28"/>
        <v>-3.7037037037037035E-2</v>
      </c>
      <c r="J369" s="11"/>
      <c r="K369" s="5"/>
      <c r="L369" s="2" t="s">
        <v>114</v>
      </c>
      <c r="M369" s="2" t="s">
        <v>114</v>
      </c>
    </row>
    <row r="370" spans="1:13" s="6" customFormat="1">
      <c r="A370" s="6" t="s">
        <v>483</v>
      </c>
      <c r="B370" s="7">
        <f t="shared" si="25"/>
        <v>0.4613888888888889</v>
      </c>
      <c r="C370" s="8">
        <f t="shared" si="26"/>
        <v>4.2824074074074292E-3</v>
      </c>
      <c r="D370" s="8">
        <f t="shared" si="29"/>
        <v>4.1319444444444797E-3</v>
      </c>
      <c r="E370" s="8"/>
      <c r="F370" s="6">
        <v>28</v>
      </c>
      <c r="G370" s="6">
        <v>27</v>
      </c>
      <c r="H370" s="28">
        <f t="shared" si="27"/>
        <v>27.5</v>
      </c>
      <c r="I370" s="32">
        <f t="shared" si="28"/>
        <v>-3.5714285714285712E-2</v>
      </c>
      <c r="J370" s="14">
        <v>1</v>
      </c>
      <c r="K370" s="9"/>
      <c r="L370" s="6" t="s">
        <v>114</v>
      </c>
      <c r="M370" s="6" t="s">
        <v>114</v>
      </c>
    </row>
    <row r="371" spans="1:13">
      <c r="A371" s="2" t="s">
        <v>484</v>
      </c>
      <c r="B371" s="4">
        <f t="shared" si="25"/>
        <v>0.46140046296296294</v>
      </c>
      <c r="C371" s="3">
        <f t="shared" si="26"/>
        <v>4.2939814814814681E-3</v>
      </c>
      <c r="D371" s="3">
        <f t="shared" si="29"/>
        <v>4.1435185185185186E-3</v>
      </c>
      <c r="F371" s="2">
        <v>28</v>
      </c>
      <c r="G371" s="2">
        <v>27</v>
      </c>
      <c r="H371" s="27">
        <f t="shared" si="27"/>
        <v>27.5</v>
      </c>
      <c r="I371" s="31">
        <f t="shared" si="28"/>
        <v>-3.5714285714285712E-2</v>
      </c>
      <c r="J371" s="11"/>
      <c r="K371" s="5"/>
      <c r="L371" s="2" t="s">
        <v>114</v>
      </c>
      <c r="M371" s="2" t="s">
        <v>114</v>
      </c>
    </row>
    <row r="372" spans="1:13">
      <c r="A372" s="2" t="s">
        <v>485</v>
      </c>
      <c r="B372" s="4">
        <f t="shared" si="25"/>
        <v>0.46141203703703704</v>
      </c>
      <c r="C372" s="3">
        <f t="shared" si="26"/>
        <v>4.3055555555555625E-3</v>
      </c>
      <c r="D372" s="3">
        <f t="shared" si="29"/>
        <v>4.155092592592613E-3</v>
      </c>
      <c r="F372" s="2">
        <v>28</v>
      </c>
      <c r="G372" s="2">
        <v>27</v>
      </c>
      <c r="H372" s="27">
        <f t="shared" si="27"/>
        <v>27.5</v>
      </c>
      <c r="I372" s="31">
        <f t="shared" si="28"/>
        <v>-3.5714285714285712E-2</v>
      </c>
      <c r="J372" s="11"/>
      <c r="K372" s="5"/>
      <c r="L372" s="2" t="s">
        <v>114</v>
      </c>
      <c r="M372" s="2" t="s">
        <v>114</v>
      </c>
    </row>
    <row r="373" spans="1:13">
      <c r="A373" s="2" t="s">
        <v>486</v>
      </c>
      <c r="B373" s="4">
        <f t="shared" si="25"/>
        <v>0.46142361111111113</v>
      </c>
      <c r="C373" s="3">
        <f t="shared" si="26"/>
        <v>4.3171296296296569E-3</v>
      </c>
      <c r="D373" s="3">
        <f t="shared" si="29"/>
        <v>4.1666666666667074E-3</v>
      </c>
      <c r="F373" s="2">
        <v>28</v>
      </c>
      <c r="G373" s="2">
        <v>27</v>
      </c>
      <c r="H373" s="27">
        <f t="shared" si="27"/>
        <v>27.5</v>
      </c>
      <c r="I373" s="31">
        <f t="shared" si="28"/>
        <v>-3.5714285714285712E-2</v>
      </c>
      <c r="J373" s="11"/>
      <c r="K373" s="5"/>
      <c r="L373" s="2" t="s">
        <v>114</v>
      </c>
      <c r="M373" s="2" t="s">
        <v>114</v>
      </c>
    </row>
    <row r="374" spans="1:13">
      <c r="A374" s="2" t="s">
        <v>487</v>
      </c>
      <c r="B374" s="4">
        <f t="shared" si="25"/>
        <v>0.46143518518518517</v>
      </c>
      <c r="C374" s="3">
        <f t="shared" si="26"/>
        <v>4.3287037037036957E-3</v>
      </c>
      <c r="D374" s="3">
        <f t="shared" si="29"/>
        <v>4.1782407407407463E-3</v>
      </c>
      <c r="F374" s="2">
        <v>28</v>
      </c>
      <c r="G374" s="2">
        <v>27</v>
      </c>
      <c r="H374" s="27">
        <f t="shared" si="27"/>
        <v>27.5</v>
      </c>
      <c r="I374" s="31">
        <f t="shared" si="28"/>
        <v>-3.5714285714285712E-2</v>
      </c>
      <c r="J374" s="11"/>
      <c r="K374" s="5"/>
      <c r="L374" s="2" t="s">
        <v>114</v>
      </c>
      <c r="M374" s="2" t="s">
        <v>114</v>
      </c>
    </row>
    <row r="375" spans="1:13">
      <c r="A375" s="2" t="s">
        <v>488</v>
      </c>
      <c r="B375" s="4">
        <f t="shared" si="25"/>
        <v>0.46144675925925926</v>
      </c>
      <c r="C375" s="3">
        <f t="shared" si="26"/>
        <v>4.3402777777777901E-3</v>
      </c>
      <c r="D375" s="3">
        <f t="shared" si="29"/>
        <v>4.1898148148148406E-3</v>
      </c>
      <c r="F375" s="2">
        <v>28</v>
      </c>
      <c r="G375" s="2">
        <v>27</v>
      </c>
      <c r="H375" s="27">
        <f t="shared" si="27"/>
        <v>27.5</v>
      </c>
      <c r="I375" s="31">
        <f t="shared" si="28"/>
        <v>-3.5714285714285712E-2</v>
      </c>
      <c r="J375" s="11"/>
      <c r="K375" s="5"/>
      <c r="L375" s="2" t="s">
        <v>114</v>
      </c>
      <c r="M375" s="2" t="s">
        <v>114</v>
      </c>
    </row>
    <row r="376" spans="1:13">
      <c r="A376" s="2" t="s">
        <v>489</v>
      </c>
      <c r="B376" s="4">
        <f t="shared" si="25"/>
        <v>0.46145833333333336</v>
      </c>
      <c r="C376" s="3">
        <f t="shared" si="26"/>
        <v>4.3518518518518845E-3</v>
      </c>
      <c r="D376" s="3">
        <f t="shared" si="29"/>
        <v>4.201388888888935E-3</v>
      </c>
      <c r="F376" s="2">
        <v>28</v>
      </c>
      <c r="G376" s="2">
        <v>27</v>
      </c>
      <c r="H376" s="27">
        <f t="shared" si="27"/>
        <v>27.5</v>
      </c>
      <c r="I376" s="31">
        <f t="shared" si="28"/>
        <v>-3.5714285714285712E-2</v>
      </c>
      <c r="J376" s="11"/>
      <c r="K376" s="5"/>
      <c r="L376" s="2" t="s">
        <v>114</v>
      </c>
      <c r="M376" s="2" t="s">
        <v>114</v>
      </c>
    </row>
    <row r="377" spans="1:13">
      <c r="A377" s="2" t="s">
        <v>490</v>
      </c>
      <c r="B377" s="4">
        <f t="shared" si="25"/>
        <v>0.4614699074074074</v>
      </c>
      <c r="C377" s="3">
        <f t="shared" si="26"/>
        <v>4.3634259259259234E-3</v>
      </c>
      <c r="D377" s="3">
        <f t="shared" si="29"/>
        <v>4.2129629629629739E-3</v>
      </c>
      <c r="F377" s="2">
        <v>28</v>
      </c>
      <c r="G377" s="2">
        <v>27</v>
      </c>
      <c r="H377" s="27">
        <f t="shared" si="27"/>
        <v>27.5</v>
      </c>
      <c r="I377" s="31">
        <f t="shared" si="28"/>
        <v>-3.5714285714285712E-2</v>
      </c>
      <c r="J377" s="11"/>
      <c r="K377" s="5"/>
      <c r="L377" s="2" t="s">
        <v>114</v>
      </c>
      <c r="M377" s="2" t="s">
        <v>114</v>
      </c>
    </row>
    <row r="378" spans="1:13">
      <c r="A378" s="2" t="s">
        <v>491</v>
      </c>
      <c r="B378" s="4">
        <f t="shared" si="25"/>
        <v>0.46148148148148149</v>
      </c>
      <c r="C378" s="3">
        <f t="shared" si="26"/>
        <v>4.3750000000000178E-3</v>
      </c>
      <c r="D378" s="3">
        <f t="shared" si="29"/>
        <v>4.2245370370370683E-3</v>
      </c>
      <c r="F378" s="2">
        <v>28</v>
      </c>
      <c r="G378" s="2">
        <v>27</v>
      </c>
      <c r="H378" s="27">
        <f t="shared" si="27"/>
        <v>27.5</v>
      </c>
      <c r="I378" s="31">
        <f t="shared" si="28"/>
        <v>-3.5714285714285712E-2</v>
      </c>
      <c r="J378" s="11"/>
      <c r="K378" s="5"/>
      <c r="L378" s="2" t="s">
        <v>114</v>
      </c>
      <c r="M378" s="2" t="s">
        <v>114</v>
      </c>
    </row>
    <row r="379" spans="1:13">
      <c r="A379" s="2" t="s">
        <v>492</v>
      </c>
      <c r="B379" s="4">
        <f t="shared" si="25"/>
        <v>0.46149305555555553</v>
      </c>
      <c r="C379" s="3">
        <f t="shared" si="26"/>
        <v>4.3865740740740566E-3</v>
      </c>
      <c r="D379" s="3">
        <f t="shared" si="29"/>
        <v>4.2361111111111072E-3</v>
      </c>
      <c r="F379" s="2">
        <v>28</v>
      </c>
      <c r="G379" s="2">
        <v>27</v>
      </c>
      <c r="H379" s="27">
        <f t="shared" si="27"/>
        <v>27.5</v>
      </c>
      <c r="I379" s="31">
        <f t="shared" si="28"/>
        <v>-3.5714285714285712E-2</v>
      </c>
      <c r="J379" s="11"/>
      <c r="K379" s="5"/>
      <c r="L379" s="2" t="s">
        <v>114</v>
      </c>
      <c r="M379" s="2" t="s">
        <v>114</v>
      </c>
    </row>
    <row r="380" spans="1:13">
      <c r="A380" s="2" t="s">
        <v>493</v>
      </c>
      <c r="B380" s="4">
        <f t="shared" si="25"/>
        <v>0.46150462962962963</v>
      </c>
      <c r="C380" s="3">
        <f t="shared" si="26"/>
        <v>4.398148148148151E-3</v>
      </c>
      <c r="D380" s="3">
        <f t="shared" si="29"/>
        <v>4.2476851851852016E-3</v>
      </c>
      <c r="F380" s="2">
        <v>28</v>
      </c>
      <c r="G380" s="2">
        <v>27</v>
      </c>
      <c r="H380" s="27">
        <f t="shared" si="27"/>
        <v>27.5</v>
      </c>
      <c r="I380" s="31">
        <f t="shared" si="28"/>
        <v>-3.5714285714285712E-2</v>
      </c>
      <c r="J380" s="11"/>
      <c r="K380" s="5"/>
      <c r="L380" s="2" t="s">
        <v>114</v>
      </c>
      <c r="M380" s="2" t="s">
        <v>114</v>
      </c>
    </row>
    <row r="381" spans="1:13">
      <c r="A381" s="2" t="s">
        <v>494</v>
      </c>
      <c r="B381" s="4">
        <f t="shared" si="25"/>
        <v>0.46151620370370372</v>
      </c>
      <c r="C381" s="3">
        <f t="shared" si="26"/>
        <v>4.4097222222222454E-3</v>
      </c>
      <c r="D381" s="3">
        <f t="shared" si="29"/>
        <v>4.2592592592592959E-3</v>
      </c>
      <c r="F381" s="2">
        <v>28</v>
      </c>
      <c r="G381" s="2">
        <v>27</v>
      </c>
      <c r="H381" s="27">
        <f t="shared" si="27"/>
        <v>27.5</v>
      </c>
      <c r="I381" s="31">
        <f t="shared" si="28"/>
        <v>-3.5714285714285712E-2</v>
      </c>
      <c r="J381" s="11"/>
      <c r="K381" s="5"/>
      <c r="L381" s="2" t="s">
        <v>114</v>
      </c>
      <c r="M381" s="2" t="s">
        <v>114</v>
      </c>
    </row>
    <row r="382" spans="1:13">
      <c r="A382" s="2" t="s">
        <v>495</v>
      </c>
      <c r="B382" s="4">
        <f t="shared" si="25"/>
        <v>0.46152777777777776</v>
      </c>
      <c r="C382" s="3">
        <f t="shared" si="26"/>
        <v>4.4212962962962843E-3</v>
      </c>
      <c r="D382" s="3">
        <f t="shared" si="29"/>
        <v>4.2708333333333348E-3</v>
      </c>
      <c r="F382" s="2">
        <v>28</v>
      </c>
      <c r="G382" s="2">
        <v>27</v>
      </c>
      <c r="H382" s="27">
        <f t="shared" si="27"/>
        <v>27.5</v>
      </c>
      <c r="I382" s="31">
        <f t="shared" si="28"/>
        <v>-3.5714285714285712E-2</v>
      </c>
      <c r="J382" s="11"/>
      <c r="K382" s="5"/>
      <c r="L382" s="2" t="s">
        <v>114</v>
      </c>
      <c r="M382" s="2" t="s">
        <v>114</v>
      </c>
    </row>
    <row r="383" spans="1:13">
      <c r="A383" s="2" t="s">
        <v>496</v>
      </c>
      <c r="B383" s="4">
        <f t="shared" si="25"/>
        <v>0.46153935185185185</v>
      </c>
      <c r="C383" s="3">
        <f t="shared" si="26"/>
        <v>4.4328703703703787E-3</v>
      </c>
      <c r="D383" s="3">
        <f t="shared" si="29"/>
        <v>4.2824074074074292E-3</v>
      </c>
      <c r="F383" s="2">
        <v>28</v>
      </c>
      <c r="G383" s="2">
        <v>27</v>
      </c>
      <c r="H383" s="27">
        <f t="shared" si="27"/>
        <v>27.5</v>
      </c>
      <c r="I383" s="31">
        <f t="shared" si="28"/>
        <v>-3.5714285714285712E-2</v>
      </c>
      <c r="J383" s="11"/>
      <c r="K383" s="5"/>
      <c r="L383" s="2" t="s">
        <v>114</v>
      </c>
      <c r="M383" s="2" t="s">
        <v>114</v>
      </c>
    </row>
    <row r="384" spans="1:13">
      <c r="A384" s="2" t="s">
        <v>497</v>
      </c>
      <c r="B384" s="4">
        <f t="shared" si="25"/>
        <v>0.46155092592592595</v>
      </c>
      <c r="C384" s="3">
        <f t="shared" si="26"/>
        <v>4.4444444444444731E-3</v>
      </c>
      <c r="D384" s="3">
        <f t="shared" si="29"/>
        <v>4.2939814814815236E-3</v>
      </c>
      <c r="F384" s="2">
        <v>28</v>
      </c>
      <c r="G384" s="2">
        <v>27</v>
      </c>
      <c r="H384" s="27">
        <f t="shared" si="27"/>
        <v>27.5</v>
      </c>
      <c r="I384" s="31">
        <f t="shared" si="28"/>
        <v>-3.5714285714285712E-2</v>
      </c>
      <c r="J384" s="11"/>
      <c r="K384" s="5"/>
      <c r="L384" s="2" t="s">
        <v>114</v>
      </c>
      <c r="M384" s="2" t="s">
        <v>114</v>
      </c>
    </row>
    <row r="385" spans="1:13">
      <c r="A385" s="2" t="s">
        <v>498</v>
      </c>
      <c r="B385" s="4">
        <f t="shared" si="25"/>
        <v>0.46156249999999999</v>
      </c>
      <c r="C385" s="3">
        <f t="shared" si="26"/>
        <v>4.4560185185185119E-3</v>
      </c>
      <c r="D385" s="3">
        <f t="shared" si="29"/>
        <v>4.3055555555555625E-3</v>
      </c>
      <c r="F385" s="2">
        <v>28</v>
      </c>
      <c r="G385" s="2">
        <v>27</v>
      </c>
      <c r="H385" s="27">
        <f t="shared" si="27"/>
        <v>27.5</v>
      </c>
      <c r="I385" s="31">
        <f t="shared" si="28"/>
        <v>-3.5714285714285712E-2</v>
      </c>
      <c r="J385" s="11"/>
      <c r="K385" s="5"/>
      <c r="L385" s="2" t="s">
        <v>114</v>
      </c>
      <c r="M385" s="2" t="s">
        <v>114</v>
      </c>
    </row>
    <row r="386" spans="1:13">
      <c r="A386" s="2" t="s">
        <v>499</v>
      </c>
      <c r="B386" s="4">
        <f t="shared" si="25"/>
        <v>0.46157407407407408</v>
      </c>
      <c r="C386" s="3">
        <f t="shared" si="26"/>
        <v>4.4675925925926063E-3</v>
      </c>
      <c r="D386" s="3">
        <f t="shared" si="29"/>
        <v>4.3171296296296569E-3</v>
      </c>
      <c r="F386" s="2">
        <v>28</v>
      </c>
      <c r="G386" s="2">
        <v>27</v>
      </c>
      <c r="H386" s="27">
        <f t="shared" si="27"/>
        <v>27.5</v>
      </c>
      <c r="I386" s="31">
        <f t="shared" si="28"/>
        <v>-3.5714285714285712E-2</v>
      </c>
      <c r="J386" s="11"/>
      <c r="K386" s="5"/>
      <c r="L386" s="2" t="s">
        <v>114</v>
      </c>
      <c r="M386" s="2" t="s">
        <v>114</v>
      </c>
    </row>
    <row r="387" spans="1:13">
      <c r="A387" s="2" t="s">
        <v>500</v>
      </c>
      <c r="B387" s="4">
        <f t="shared" ref="B387:B450" si="30">TIMEVALUE(MID(A387,9,9))</f>
        <v>0.46158564814814818</v>
      </c>
      <c r="C387" s="3">
        <f t="shared" ref="C387:C450" si="31">B387-$B$2</f>
        <v>4.4791666666667007E-3</v>
      </c>
      <c r="D387" s="3">
        <f t="shared" si="29"/>
        <v>4.3287037037037512E-3</v>
      </c>
      <c r="F387" s="2">
        <v>28</v>
      </c>
      <c r="G387" s="2">
        <v>27</v>
      </c>
      <c r="H387" s="27">
        <f t="shared" ref="H387:H450" si="32">(F387+G387)/2</f>
        <v>27.5</v>
      </c>
      <c r="I387" s="31">
        <f t="shared" ref="I387:I450" si="33">(G387-F387)/F387</f>
        <v>-3.5714285714285712E-2</v>
      </c>
      <c r="J387" s="11"/>
      <c r="K387" s="5"/>
      <c r="L387" s="2" t="s">
        <v>114</v>
      </c>
      <c r="M387" s="2" t="s">
        <v>114</v>
      </c>
    </row>
    <row r="388" spans="1:13">
      <c r="A388" s="2" t="s">
        <v>501</v>
      </c>
      <c r="B388" s="4">
        <f t="shared" si="30"/>
        <v>0.46159722222222221</v>
      </c>
      <c r="C388" s="3">
        <f t="shared" si="31"/>
        <v>4.4907407407407396E-3</v>
      </c>
      <c r="D388" s="3">
        <f t="shared" si="29"/>
        <v>4.3402777777777901E-3</v>
      </c>
      <c r="F388" s="2">
        <v>28</v>
      </c>
      <c r="G388" s="2">
        <v>27</v>
      </c>
      <c r="H388" s="27">
        <f t="shared" si="32"/>
        <v>27.5</v>
      </c>
      <c r="I388" s="31">
        <f t="shared" si="33"/>
        <v>-3.5714285714285712E-2</v>
      </c>
      <c r="J388" s="11"/>
      <c r="K388" s="5"/>
      <c r="L388" s="2" t="s">
        <v>114</v>
      </c>
      <c r="M388" s="2" t="s">
        <v>114</v>
      </c>
    </row>
    <row r="389" spans="1:13">
      <c r="A389" s="2" t="s">
        <v>502</v>
      </c>
      <c r="B389" s="4">
        <f t="shared" si="30"/>
        <v>0.46160879629629631</v>
      </c>
      <c r="C389" s="3">
        <f t="shared" si="31"/>
        <v>4.502314814814834E-3</v>
      </c>
      <c r="D389" s="3">
        <f t="shared" si="29"/>
        <v>4.3518518518518845E-3</v>
      </c>
      <c r="F389" s="2">
        <v>28</v>
      </c>
      <c r="G389" s="2">
        <v>27</v>
      </c>
      <c r="H389" s="27">
        <f t="shared" si="32"/>
        <v>27.5</v>
      </c>
      <c r="I389" s="31">
        <f t="shared" si="33"/>
        <v>-3.5714285714285712E-2</v>
      </c>
      <c r="J389" s="11"/>
      <c r="K389" s="5"/>
      <c r="L389" s="2" t="s">
        <v>114</v>
      </c>
      <c r="M389" s="2" t="s">
        <v>114</v>
      </c>
    </row>
    <row r="390" spans="1:13">
      <c r="A390" s="2" t="s">
        <v>503</v>
      </c>
      <c r="B390" s="4">
        <f t="shared" si="30"/>
        <v>0.46162037037037035</v>
      </c>
      <c r="C390" s="3">
        <f t="shared" si="31"/>
        <v>4.5138888888888729E-3</v>
      </c>
      <c r="D390" s="3">
        <f t="shared" si="29"/>
        <v>4.3634259259259234E-3</v>
      </c>
      <c r="F390" s="2">
        <v>28</v>
      </c>
      <c r="G390" s="2">
        <v>27</v>
      </c>
      <c r="H390" s="27">
        <f t="shared" si="32"/>
        <v>27.5</v>
      </c>
      <c r="I390" s="31">
        <f t="shared" si="33"/>
        <v>-3.5714285714285712E-2</v>
      </c>
      <c r="J390" s="11"/>
      <c r="K390" s="5"/>
      <c r="L390" s="2" t="s">
        <v>114</v>
      </c>
      <c r="M390" s="2" t="s">
        <v>114</v>
      </c>
    </row>
    <row r="391" spans="1:13" s="6" customFormat="1">
      <c r="A391" s="6" t="s">
        <v>504</v>
      </c>
      <c r="B391" s="7">
        <f t="shared" si="30"/>
        <v>0.46163194444444444</v>
      </c>
      <c r="C391" s="8">
        <f t="shared" si="31"/>
        <v>4.5254629629629672E-3</v>
      </c>
      <c r="D391" s="8">
        <f t="shared" si="29"/>
        <v>4.3750000000000178E-3</v>
      </c>
      <c r="E391" s="8"/>
      <c r="F391" s="6">
        <v>28</v>
      </c>
      <c r="G391" s="6">
        <v>27</v>
      </c>
      <c r="H391" s="28">
        <f t="shared" si="32"/>
        <v>27.5</v>
      </c>
      <c r="I391" s="32">
        <f t="shared" si="33"/>
        <v>-3.5714285714285712E-2</v>
      </c>
      <c r="J391" s="14">
        <v>1</v>
      </c>
      <c r="K391" s="9"/>
      <c r="L391" s="6" t="s">
        <v>114</v>
      </c>
      <c r="M391" s="6" t="s">
        <v>114</v>
      </c>
    </row>
    <row r="392" spans="1:13">
      <c r="A392" s="2" t="s">
        <v>505</v>
      </c>
      <c r="B392" s="4">
        <f t="shared" si="30"/>
        <v>0.46164351851851854</v>
      </c>
      <c r="C392" s="3">
        <f t="shared" si="31"/>
        <v>4.5370370370370616E-3</v>
      </c>
      <c r="D392" s="3">
        <f t="shared" si="29"/>
        <v>4.3865740740741122E-3</v>
      </c>
      <c r="F392" s="2">
        <v>28</v>
      </c>
      <c r="G392" s="2">
        <v>27</v>
      </c>
      <c r="H392" s="27">
        <f t="shared" si="32"/>
        <v>27.5</v>
      </c>
      <c r="I392" s="31">
        <f t="shared" si="33"/>
        <v>-3.5714285714285712E-2</v>
      </c>
      <c r="J392" s="11"/>
      <c r="K392" s="5"/>
      <c r="L392" s="2" t="s">
        <v>114</v>
      </c>
      <c r="M392" s="2" t="s">
        <v>114</v>
      </c>
    </row>
    <row r="393" spans="1:13">
      <c r="A393" s="2" t="s">
        <v>506</v>
      </c>
      <c r="B393" s="4">
        <f t="shared" si="30"/>
        <v>0.46165509259259258</v>
      </c>
      <c r="C393" s="3">
        <f t="shared" si="31"/>
        <v>4.5486111111111005E-3</v>
      </c>
      <c r="D393" s="3">
        <f t="shared" si="29"/>
        <v>4.398148148148151E-3</v>
      </c>
      <c r="F393" s="2">
        <v>28</v>
      </c>
      <c r="G393" s="2">
        <v>27</v>
      </c>
      <c r="H393" s="27">
        <f t="shared" si="32"/>
        <v>27.5</v>
      </c>
      <c r="I393" s="31">
        <f t="shared" si="33"/>
        <v>-3.5714285714285712E-2</v>
      </c>
      <c r="J393" s="11"/>
      <c r="K393" s="5"/>
      <c r="L393" s="2" t="s">
        <v>114</v>
      </c>
      <c r="M393" s="2" t="s">
        <v>114</v>
      </c>
    </row>
    <row r="394" spans="1:13">
      <c r="A394" s="2" t="s">
        <v>507</v>
      </c>
      <c r="B394" s="4">
        <f t="shared" si="30"/>
        <v>0.46166666666666667</v>
      </c>
      <c r="C394" s="3">
        <f t="shared" si="31"/>
        <v>4.5601851851851949E-3</v>
      </c>
      <c r="D394" s="3">
        <f t="shared" si="29"/>
        <v>4.4097222222222454E-3</v>
      </c>
      <c r="F394" s="2">
        <v>27</v>
      </c>
      <c r="G394" s="2">
        <v>27</v>
      </c>
      <c r="H394" s="27">
        <f t="shared" si="32"/>
        <v>27</v>
      </c>
      <c r="I394" s="31">
        <f t="shared" si="33"/>
        <v>0</v>
      </c>
      <c r="J394" s="11"/>
      <c r="K394" s="5"/>
      <c r="L394" s="2" t="s">
        <v>114</v>
      </c>
      <c r="M394" s="2" t="s">
        <v>114</v>
      </c>
    </row>
    <row r="395" spans="1:13">
      <c r="A395" s="2" t="s">
        <v>508</v>
      </c>
      <c r="B395" s="4">
        <f t="shared" si="30"/>
        <v>0.46167824074074076</v>
      </c>
      <c r="C395" s="3">
        <f t="shared" si="31"/>
        <v>4.5717592592592893E-3</v>
      </c>
      <c r="D395" s="3">
        <f t="shared" si="29"/>
        <v>4.4212962962963398E-3</v>
      </c>
      <c r="F395" s="2">
        <v>27</v>
      </c>
      <c r="G395" s="2">
        <v>26</v>
      </c>
      <c r="H395" s="27">
        <f t="shared" si="32"/>
        <v>26.5</v>
      </c>
      <c r="I395" s="31">
        <f t="shared" si="33"/>
        <v>-3.7037037037037035E-2</v>
      </c>
      <c r="J395" s="11"/>
      <c r="K395" s="5"/>
      <c r="L395" s="2" t="s">
        <v>114</v>
      </c>
      <c r="M395" s="2" t="s">
        <v>114</v>
      </c>
    </row>
    <row r="396" spans="1:13">
      <c r="A396" s="2" t="s">
        <v>509</v>
      </c>
      <c r="B396" s="4">
        <f t="shared" si="30"/>
        <v>0.4616898148148148</v>
      </c>
      <c r="C396" s="3">
        <f t="shared" si="31"/>
        <v>4.5833333333333282E-3</v>
      </c>
      <c r="D396" s="3">
        <f t="shared" si="29"/>
        <v>4.4328703703703787E-3</v>
      </c>
      <c r="F396" s="2">
        <v>27</v>
      </c>
      <c r="G396" s="2">
        <v>26</v>
      </c>
      <c r="H396" s="27">
        <f t="shared" si="32"/>
        <v>26.5</v>
      </c>
      <c r="I396" s="31">
        <f t="shared" si="33"/>
        <v>-3.7037037037037035E-2</v>
      </c>
      <c r="J396" s="11"/>
      <c r="K396" s="5"/>
      <c r="L396" s="2" t="s">
        <v>114</v>
      </c>
      <c r="M396" s="2" t="s">
        <v>114</v>
      </c>
    </row>
    <row r="397" spans="1:13">
      <c r="A397" s="2" t="s">
        <v>510</v>
      </c>
      <c r="B397" s="4">
        <f t="shared" si="30"/>
        <v>0.4617013888888889</v>
      </c>
      <c r="C397" s="3">
        <f t="shared" si="31"/>
        <v>4.5949074074074225E-3</v>
      </c>
      <c r="D397" s="3">
        <f t="shared" si="29"/>
        <v>4.4444444444444731E-3</v>
      </c>
      <c r="F397" s="2">
        <v>26</v>
      </c>
      <c r="G397" s="2">
        <v>26</v>
      </c>
      <c r="H397" s="27">
        <f t="shared" si="32"/>
        <v>26</v>
      </c>
      <c r="I397" s="31">
        <f t="shared" si="33"/>
        <v>0</v>
      </c>
      <c r="J397" s="11"/>
      <c r="K397" s="5"/>
      <c r="L397" s="2" t="s">
        <v>114</v>
      </c>
      <c r="M397" s="2" t="s">
        <v>114</v>
      </c>
    </row>
    <row r="398" spans="1:13">
      <c r="A398" s="2" t="s">
        <v>511</v>
      </c>
      <c r="B398" s="4">
        <f t="shared" si="30"/>
        <v>0.46171296296296294</v>
      </c>
      <c r="C398" s="3">
        <f t="shared" si="31"/>
        <v>4.6064814814814614E-3</v>
      </c>
      <c r="D398" s="3">
        <f t="shared" si="29"/>
        <v>4.4560185185185119E-3</v>
      </c>
      <c r="F398" s="2">
        <v>26</v>
      </c>
      <c r="G398" s="2">
        <v>26</v>
      </c>
      <c r="H398" s="27">
        <f t="shared" si="32"/>
        <v>26</v>
      </c>
      <c r="I398" s="31">
        <f t="shared" si="33"/>
        <v>0</v>
      </c>
      <c r="J398" s="11"/>
      <c r="K398" s="5"/>
      <c r="L398" s="2" t="s">
        <v>114</v>
      </c>
      <c r="M398" s="2" t="s">
        <v>114</v>
      </c>
    </row>
    <row r="399" spans="1:13">
      <c r="A399" s="2" t="s">
        <v>512</v>
      </c>
      <c r="B399" s="4">
        <f t="shared" si="30"/>
        <v>0.46172453703703703</v>
      </c>
      <c r="C399" s="3">
        <f t="shared" si="31"/>
        <v>4.6180555555555558E-3</v>
      </c>
      <c r="D399" s="3">
        <f t="shared" si="29"/>
        <v>4.4675925925926063E-3</v>
      </c>
      <c r="F399" s="2">
        <v>26</v>
      </c>
      <c r="G399" s="2">
        <v>26</v>
      </c>
      <c r="H399" s="27">
        <f t="shared" si="32"/>
        <v>26</v>
      </c>
      <c r="I399" s="31">
        <f t="shared" si="33"/>
        <v>0</v>
      </c>
      <c r="J399" s="11"/>
      <c r="K399" s="5"/>
      <c r="L399" s="2" t="s">
        <v>114</v>
      </c>
      <c r="M399" s="2" t="s">
        <v>114</v>
      </c>
    </row>
    <row r="400" spans="1:13" s="6" customFormat="1">
      <c r="A400" s="6" t="s">
        <v>513</v>
      </c>
      <c r="B400" s="7">
        <f t="shared" si="30"/>
        <v>0.46173611111111112</v>
      </c>
      <c r="C400" s="8">
        <f t="shared" si="31"/>
        <v>4.6296296296296502E-3</v>
      </c>
      <c r="D400" s="8">
        <f t="shared" ref="D400:D463" si="34">C400-$C$15</f>
        <v>4.4791666666667007E-3</v>
      </c>
      <c r="E400" s="8"/>
      <c r="F400" s="6">
        <v>26</v>
      </c>
      <c r="G400" s="6">
        <v>26</v>
      </c>
      <c r="H400" s="28">
        <f t="shared" si="32"/>
        <v>26</v>
      </c>
      <c r="I400" s="32">
        <f t="shared" si="33"/>
        <v>0</v>
      </c>
      <c r="J400" s="14">
        <v>1</v>
      </c>
      <c r="K400" s="9"/>
      <c r="L400" s="6" t="s">
        <v>114</v>
      </c>
      <c r="M400" s="6" t="s">
        <v>114</v>
      </c>
    </row>
    <row r="401" spans="1:13">
      <c r="A401" s="2" t="s">
        <v>514</v>
      </c>
      <c r="B401" s="4">
        <f t="shared" si="30"/>
        <v>0.46174768518518516</v>
      </c>
      <c r="C401" s="3">
        <f t="shared" si="31"/>
        <v>4.6412037037036891E-3</v>
      </c>
      <c r="D401" s="3">
        <f t="shared" si="34"/>
        <v>4.4907407407407396E-3</v>
      </c>
      <c r="F401" s="2">
        <v>26</v>
      </c>
      <c r="G401" s="2">
        <v>25</v>
      </c>
      <c r="H401" s="27">
        <f t="shared" si="32"/>
        <v>25.5</v>
      </c>
      <c r="I401" s="31">
        <f t="shared" si="33"/>
        <v>-3.8461538461538464E-2</v>
      </c>
      <c r="J401" s="11"/>
      <c r="K401" s="5"/>
      <c r="L401" s="2" t="s">
        <v>114</v>
      </c>
      <c r="M401" s="2" t="s">
        <v>114</v>
      </c>
    </row>
    <row r="402" spans="1:13">
      <c r="A402" s="2" t="s">
        <v>515</v>
      </c>
      <c r="B402" s="4">
        <f t="shared" si="30"/>
        <v>0.46175925925925926</v>
      </c>
      <c r="C402" s="3">
        <f t="shared" si="31"/>
        <v>4.6527777777777835E-3</v>
      </c>
      <c r="D402" s="3">
        <f t="shared" si="34"/>
        <v>4.502314814814834E-3</v>
      </c>
      <c r="F402" s="2">
        <v>26</v>
      </c>
      <c r="G402" s="2">
        <v>25</v>
      </c>
      <c r="H402" s="27">
        <f t="shared" si="32"/>
        <v>25.5</v>
      </c>
      <c r="I402" s="31">
        <f t="shared" si="33"/>
        <v>-3.8461538461538464E-2</v>
      </c>
      <c r="J402" s="11"/>
      <c r="K402" s="5"/>
      <c r="L402" s="2" t="s">
        <v>114</v>
      </c>
      <c r="M402" s="2" t="s">
        <v>114</v>
      </c>
    </row>
    <row r="403" spans="1:13">
      <c r="A403" s="2" t="s">
        <v>516</v>
      </c>
      <c r="B403" s="4">
        <f t="shared" si="30"/>
        <v>0.46177083333333335</v>
      </c>
      <c r="C403" s="3">
        <f t="shared" si="31"/>
        <v>4.6643518518518778E-3</v>
      </c>
      <c r="D403" s="3">
        <f t="shared" si="34"/>
        <v>4.5138888888889284E-3</v>
      </c>
      <c r="F403" s="2">
        <v>26</v>
      </c>
      <c r="G403" s="2">
        <v>25</v>
      </c>
      <c r="H403" s="27">
        <f t="shared" si="32"/>
        <v>25.5</v>
      </c>
      <c r="I403" s="31">
        <f t="shared" si="33"/>
        <v>-3.8461538461538464E-2</v>
      </c>
      <c r="J403" s="11"/>
      <c r="K403" s="5"/>
      <c r="L403" s="2" t="s">
        <v>114</v>
      </c>
      <c r="M403" s="2" t="s">
        <v>114</v>
      </c>
    </row>
    <row r="404" spans="1:13">
      <c r="A404" s="2" t="s">
        <v>517</v>
      </c>
      <c r="B404" s="4">
        <f t="shared" si="30"/>
        <v>0.46178240740740739</v>
      </c>
      <c r="C404" s="3">
        <f t="shared" si="31"/>
        <v>4.6759259259259167E-3</v>
      </c>
      <c r="D404" s="3">
        <f t="shared" si="34"/>
        <v>4.5254629629629672E-3</v>
      </c>
      <c r="F404" s="2">
        <v>26</v>
      </c>
      <c r="G404" s="2">
        <v>25</v>
      </c>
      <c r="H404" s="27">
        <f t="shared" si="32"/>
        <v>25.5</v>
      </c>
      <c r="I404" s="31">
        <f t="shared" si="33"/>
        <v>-3.8461538461538464E-2</v>
      </c>
      <c r="J404" s="11"/>
      <c r="K404" s="5"/>
      <c r="L404" s="2" t="s">
        <v>114</v>
      </c>
      <c r="M404" s="2" t="s">
        <v>114</v>
      </c>
    </row>
    <row r="405" spans="1:13">
      <c r="A405" s="2" t="s">
        <v>518</v>
      </c>
      <c r="B405" s="4">
        <f t="shared" si="30"/>
        <v>0.46179398148148149</v>
      </c>
      <c r="C405" s="3">
        <f t="shared" si="31"/>
        <v>4.6875000000000111E-3</v>
      </c>
      <c r="D405" s="3">
        <f t="shared" si="34"/>
        <v>4.5370370370370616E-3</v>
      </c>
      <c r="F405" s="2">
        <v>26</v>
      </c>
      <c r="G405" s="2">
        <v>25</v>
      </c>
      <c r="H405" s="27">
        <f t="shared" si="32"/>
        <v>25.5</v>
      </c>
      <c r="I405" s="31">
        <f t="shared" si="33"/>
        <v>-3.8461538461538464E-2</v>
      </c>
      <c r="J405" s="11"/>
      <c r="K405" s="5"/>
      <c r="L405" s="2" t="s">
        <v>114</v>
      </c>
      <c r="M405" s="2" t="s">
        <v>114</v>
      </c>
    </row>
    <row r="406" spans="1:13">
      <c r="A406" s="2" t="s">
        <v>519</v>
      </c>
      <c r="B406" s="4">
        <f t="shared" si="30"/>
        <v>0.46180555555555558</v>
      </c>
      <c r="C406" s="3">
        <f t="shared" si="31"/>
        <v>4.6990740740741055E-3</v>
      </c>
      <c r="D406" s="3">
        <f t="shared" si="34"/>
        <v>4.548611111111156E-3</v>
      </c>
      <c r="F406" s="2">
        <v>25</v>
      </c>
      <c r="G406" s="2">
        <v>25</v>
      </c>
      <c r="H406" s="27">
        <f t="shared" si="32"/>
        <v>25</v>
      </c>
      <c r="I406" s="31">
        <f t="shared" si="33"/>
        <v>0</v>
      </c>
      <c r="J406" s="11"/>
      <c r="K406" s="5"/>
      <c r="L406" s="2" t="s">
        <v>114</v>
      </c>
      <c r="M406" s="2" t="s">
        <v>114</v>
      </c>
    </row>
    <row r="407" spans="1:13">
      <c r="A407" s="2" t="s">
        <v>520</v>
      </c>
      <c r="B407" s="4">
        <f t="shared" si="30"/>
        <v>0.46181712962962962</v>
      </c>
      <c r="C407" s="3">
        <f t="shared" si="31"/>
        <v>4.7106481481481444E-3</v>
      </c>
      <c r="D407" s="3">
        <f t="shared" si="34"/>
        <v>4.5601851851851949E-3</v>
      </c>
      <c r="F407" s="2">
        <v>25</v>
      </c>
      <c r="G407" s="2">
        <v>25</v>
      </c>
      <c r="H407" s="27">
        <f t="shared" si="32"/>
        <v>25</v>
      </c>
      <c r="I407" s="31">
        <f t="shared" si="33"/>
        <v>0</v>
      </c>
      <c r="J407" s="11"/>
      <c r="K407" s="5"/>
      <c r="L407" s="2" t="s">
        <v>114</v>
      </c>
      <c r="M407" s="2" t="s">
        <v>114</v>
      </c>
    </row>
    <row r="408" spans="1:13">
      <c r="A408" s="2" t="s">
        <v>521</v>
      </c>
      <c r="B408" s="4">
        <f t="shared" si="30"/>
        <v>0.46182870370370371</v>
      </c>
      <c r="C408" s="3">
        <f t="shared" si="31"/>
        <v>4.7222222222222388E-3</v>
      </c>
      <c r="D408" s="3">
        <f t="shared" si="34"/>
        <v>4.5717592592592893E-3</v>
      </c>
      <c r="F408" s="2">
        <v>25</v>
      </c>
      <c r="G408" s="2">
        <v>24</v>
      </c>
      <c r="H408" s="27">
        <f t="shared" si="32"/>
        <v>24.5</v>
      </c>
      <c r="I408" s="31">
        <f t="shared" si="33"/>
        <v>-0.04</v>
      </c>
      <c r="J408" s="11"/>
      <c r="K408" s="5"/>
      <c r="L408" s="2" t="s">
        <v>114</v>
      </c>
      <c r="M408" s="2" t="s">
        <v>114</v>
      </c>
    </row>
    <row r="409" spans="1:13">
      <c r="A409" s="2" t="s">
        <v>522</v>
      </c>
      <c r="B409" s="4">
        <f t="shared" si="30"/>
        <v>0.46184027777777775</v>
      </c>
      <c r="C409" s="3">
        <f t="shared" si="31"/>
        <v>4.7337962962962776E-3</v>
      </c>
      <c r="D409" s="3">
        <f t="shared" si="34"/>
        <v>4.5833333333333282E-3</v>
      </c>
      <c r="F409" s="2">
        <v>25</v>
      </c>
      <c r="G409" s="2">
        <v>24</v>
      </c>
      <c r="H409" s="27">
        <f t="shared" si="32"/>
        <v>24.5</v>
      </c>
      <c r="I409" s="31">
        <f t="shared" si="33"/>
        <v>-0.04</v>
      </c>
      <c r="J409" s="11"/>
      <c r="K409" s="5"/>
      <c r="L409" s="2" t="s">
        <v>114</v>
      </c>
      <c r="M409" s="2" t="s">
        <v>114</v>
      </c>
    </row>
    <row r="410" spans="1:13">
      <c r="A410" s="2" t="s">
        <v>523</v>
      </c>
      <c r="B410" s="4">
        <f t="shared" si="30"/>
        <v>0.46185185185185185</v>
      </c>
      <c r="C410" s="3">
        <f t="shared" si="31"/>
        <v>4.745370370370372E-3</v>
      </c>
      <c r="D410" s="3">
        <f t="shared" si="34"/>
        <v>4.5949074074074225E-3</v>
      </c>
      <c r="F410" s="2">
        <v>25</v>
      </c>
      <c r="G410" s="2">
        <v>24</v>
      </c>
      <c r="H410" s="27">
        <f t="shared" si="32"/>
        <v>24.5</v>
      </c>
      <c r="I410" s="31">
        <f t="shared" si="33"/>
        <v>-0.04</v>
      </c>
      <c r="J410" s="11"/>
      <c r="K410" s="5"/>
      <c r="L410" s="2" t="s">
        <v>114</v>
      </c>
      <c r="M410" s="2" t="s">
        <v>114</v>
      </c>
    </row>
    <row r="411" spans="1:13">
      <c r="A411" s="2" t="s">
        <v>524</v>
      </c>
      <c r="B411" s="4">
        <f t="shared" si="30"/>
        <v>0.46186342592592594</v>
      </c>
      <c r="C411" s="3">
        <f t="shared" si="31"/>
        <v>4.7569444444444664E-3</v>
      </c>
      <c r="D411" s="3">
        <f t="shared" si="34"/>
        <v>4.6064814814815169E-3</v>
      </c>
      <c r="F411" s="2">
        <v>25</v>
      </c>
      <c r="G411" s="2">
        <v>24</v>
      </c>
      <c r="H411" s="27">
        <f t="shared" si="32"/>
        <v>24.5</v>
      </c>
      <c r="I411" s="31">
        <f t="shared" si="33"/>
        <v>-0.04</v>
      </c>
      <c r="J411" s="11"/>
      <c r="K411" s="5"/>
      <c r="L411" s="2" t="s">
        <v>114</v>
      </c>
      <c r="M411" s="2" t="s">
        <v>114</v>
      </c>
    </row>
    <row r="412" spans="1:13">
      <c r="A412" s="2" t="s">
        <v>525</v>
      </c>
      <c r="B412" s="4">
        <f t="shared" si="30"/>
        <v>0.46188657407407407</v>
      </c>
      <c r="C412" s="3">
        <f t="shared" si="31"/>
        <v>4.7800925925925997E-3</v>
      </c>
      <c r="D412" s="3">
        <f t="shared" si="34"/>
        <v>4.6296296296296502E-3</v>
      </c>
      <c r="F412" s="2">
        <v>24</v>
      </c>
      <c r="G412" s="2">
        <v>24</v>
      </c>
      <c r="H412" s="27">
        <f t="shared" si="32"/>
        <v>24</v>
      </c>
      <c r="I412" s="31">
        <f t="shared" si="33"/>
        <v>0</v>
      </c>
      <c r="J412" s="11"/>
      <c r="K412" s="5"/>
      <c r="L412" s="2" t="s">
        <v>114</v>
      </c>
      <c r="M412" s="2" t="s">
        <v>114</v>
      </c>
    </row>
    <row r="413" spans="1:13">
      <c r="A413" s="2" t="s">
        <v>526</v>
      </c>
      <c r="B413" s="4">
        <f t="shared" si="30"/>
        <v>0.46189814814814817</v>
      </c>
      <c r="C413" s="3">
        <f t="shared" si="31"/>
        <v>4.7916666666666941E-3</v>
      </c>
      <c r="D413" s="3">
        <f t="shared" si="34"/>
        <v>4.6412037037037446E-3</v>
      </c>
      <c r="F413" s="2">
        <v>24</v>
      </c>
      <c r="G413" s="2">
        <v>24</v>
      </c>
      <c r="H413" s="27">
        <f t="shared" si="32"/>
        <v>24</v>
      </c>
      <c r="I413" s="31">
        <f t="shared" si="33"/>
        <v>0</v>
      </c>
      <c r="J413" s="11"/>
      <c r="K413" s="5"/>
      <c r="L413" s="2" t="s">
        <v>114</v>
      </c>
      <c r="M413" s="2" t="s">
        <v>114</v>
      </c>
    </row>
    <row r="414" spans="1:13">
      <c r="A414" s="2" t="s">
        <v>527</v>
      </c>
      <c r="B414" s="4">
        <f t="shared" si="30"/>
        <v>0.46190972222222221</v>
      </c>
      <c r="C414" s="3">
        <f t="shared" si="31"/>
        <v>4.8032407407407329E-3</v>
      </c>
      <c r="D414" s="3">
        <f t="shared" si="34"/>
        <v>4.6527777777777835E-3</v>
      </c>
      <c r="F414" s="2">
        <v>24</v>
      </c>
      <c r="G414" s="2">
        <v>24</v>
      </c>
      <c r="H414" s="27">
        <f t="shared" si="32"/>
        <v>24</v>
      </c>
      <c r="I414" s="31">
        <f t="shared" si="33"/>
        <v>0</v>
      </c>
      <c r="J414" s="11"/>
      <c r="K414" s="5"/>
      <c r="L414" s="2" t="s">
        <v>114</v>
      </c>
      <c r="M414" s="2" t="s">
        <v>114</v>
      </c>
    </row>
    <row r="415" spans="1:13">
      <c r="A415" s="2" t="s">
        <v>528</v>
      </c>
      <c r="B415" s="4">
        <f t="shared" si="30"/>
        <v>0.4619212962962963</v>
      </c>
      <c r="C415" s="3">
        <f t="shared" si="31"/>
        <v>4.8148148148148273E-3</v>
      </c>
      <c r="D415" s="3">
        <f t="shared" si="34"/>
        <v>4.6643518518518778E-3</v>
      </c>
      <c r="F415" s="2">
        <v>24</v>
      </c>
      <c r="G415" s="2">
        <v>24</v>
      </c>
      <c r="H415" s="27">
        <f t="shared" si="32"/>
        <v>24</v>
      </c>
      <c r="I415" s="31">
        <f t="shared" si="33"/>
        <v>0</v>
      </c>
      <c r="J415" s="11"/>
      <c r="K415" s="5"/>
      <c r="L415" s="2" t="s">
        <v>114</v>
      </c>
      <c r="M415" s="2" t="s">
        <v>114</v>
      </c>
    </row>
    <row r="416" spans="1:13">
      <c r="A416" s="2" t="s">
        <v>529</v>
      </c>
      <c r="B416" s="4">
        <f t="shared" si="30"/>
        <v>0.4619328703703704</v>
      </c>
      <c r="C416" s="3">
        <f t="shared" si="31"/>
        <v>4.8263888888889217E-3</v>
      </c>
      <c r="D416" s="3">
        <f t="shared" si="34"/>
        <v>4.6759259259259722E-3</v>
      </c>
      <c r="F416" s="2">
        <v>24</v>
      </c>
      <c r="G416" s="2">
        <v>24</v>
      </c>
      <c r="H416" s="27">
        <f t="shared" si="32"/>
        <v>24</v>
      </c>
      <c r="I416" s="31">
        <f t="shared" si="33"/>
        <v>0</v>
      </c>
      <c r="J416" s="11"/>
      <c r="K416" s="5"/>
      <c r="L416" s="2" t="s">
        <v>114</v>
      </c>
      <c r="M416" s="2" t="s">
        <v>114</v>
      </c>
    </row>
    <row r="417" spans="1:13">
      <c r="A417" s="2" t="s">
        <v>530</v>
      </c>
      <c r="B417" s="4">
        <f t="shared" si="30"/>
        <v>0.46194444444444444</v>
      </c>
      <c r="C417" s="3">
        <f t="shared" si="31"/>
        <v>4.8379629629629606E-3</v>
      </c>
      <c r="D417" s="3">
        <f t="shared" si="34"/>
        <v>4.6875000000000111E-3</v>
      </c>
      <c r="F417" s="2">
        <v>24</v>
      </c>
      <c r="G417" s="2">
        <v>24</v>
      </c>
      <c r="H417" s="27">
        <f t="shared" si="32"/>
        <v>24</v>
      </c>
      <c r="I417" s="31">
        <f t="shared" si="33"/>
        <v>0</v>
      </c>
      <c r="J417" s="11"/>
      <c r="K417" s="5"/>
      <c r="L417" s="2" t="s">
        <v>114</v>
      </c>
      <c r="M417" s="2" t="s">
        <v>114</v>
      </c>
    </row>
    <row r="418" spans="1:13">
      <c r="A418" s="2" t="s">
        <v>531</v>
      </c>
      <c r="B418" s="4">
        <f t="shared" si="30"/>
        <v>0.46195601851851853</v>
      </c>
      <c r="C418" s="3">
        <f t="shared" si="31"/>
        <v>4.849537037037055E-3</v>
      </c>
      <c r="D418" s="3">
        <f t="shared" si="34"/>
        <v>4.6990740740741055E-3</v>
      </c>
      <c r="F418" s="2">
        <v>24</v>
      </c>
      <c r="G418" s="2">
        <v>23</v>
      </c>
      <c r="H418" s="27">
        <f t="shared" si="32"/>
        <v>23.5</v>
      </c>
      <c r="I418" s="31">
        <f t="shared" si="33"/>
        <v>-4.1666666666666664E-2</v>
      </c>
      <c r="J418" s="11"/>
      <c r="K418" s="5"/>
      <c r="L418" s="2" t="s">
        <v>114</v>
      </c>
      <c r="M418" s="2" t="s">
        <v>114</v>
      </c>
    </row>
    <row r="419" spans="1:13">
      <c r="A419" s="2" t="s">
        <v>532</v>
      </c>
      <c r="B419" s="4">
        <f t="shared" si="30"/>
        <v>0.46196759259259257</v>
      </c>
      <c r="C419" s="3">
        <f t="shared" si="31"/>
        <v>4.8611111111110938E-3</v>
      </c>
      <c r="D419" s="3">
        <f t="shared" si="34"/>
        <v>4.7106481481481444E-3</v>
      </c>
      <c r="F419" s="2">
        <v>24</v>
      </c>
      <c r="G419" s="2">
        <v>23</v>
      </c>
      <c r="H419" s="27">
        <f t="shared" si="32"/>
        <v>23.5</v>
      </c>
      <c r="I419" s="31">
        <f t="shared" si="33"/>
        <v>-4.1666666666666664E-2</v>
      </c>
      <c r="J419" s="11"/>
      <c r="K419" s="5"/>
      <c r="L419" s="2" t="s">
        <v>114</v>
      </c>
      <c r="M419" s="2" t="s">
        <v>114</v>
      </c>
    </row>
    <row r="420" spans="1:13">
      <c r="A420" s="2" t="s">
        <v>533</v>
      </c>
      <c r="B420" s="4">
        <f t="shared" si="30"/>
        <v>0.46197916666666666</v>
      </c>
      <c r="C420" s="3">
        <f t="shared" si="31"/>
        <v>4.8726851851851882E-3</v>
      </c>
      <c r="D420" s="3">
        <f t="shared" si="34"/>
        <v>4.7222222222222388E-3</v>
      </c>
      <c r="F420" s="2">
        <v>24</v>
      </c>
      <c r="G420" s="2">
        <v>23</v>
      </c>
      <c r="H420" s="27">
        <f t="shared" si="32"/>
        <v>23.5</v>
      </c>
      <c r="I420" s="31">
        <f t="shared" si="33"/>
        <v>-4.1666666666666664E-2</v>
      </c>
      <c r="J420" s="11"/>
      <c r="K420" s="5"/>
      <c r="L420" s="2" t="s">
        <v>114</v>
      </c>
      <c r="M420" s="2" t="s">
        <v>114</v>
      </c>
    </row>
    <row r="421" spans="1:13" s="6" customFormat="1">
      <c r="A421" s="6" t="s">
        <v>534</v>
      </c>
      <c r="B421" s="7">
        <f t="shared" si="30"/>
        <v>0.46199074074074076</v>
      </c>
      <c r="C421" s="8">
        <f t="shared" si="31"/>
        <v>4.8842592592592826E-3</v>
      </c>
      <c r="D421" s="8">
        <f t="shared" si="34"/>
        <v>4.7337962962963331E-3</v>
      </c>
      <c r="E421" s="8"/>
      <c r="F421" s="6">
        <v>24</v>
      </c>
      <c r="G421" s="6">
        <v>23</v>
      </c>
      <c r="H421" s="28">
        <f t="shared" si="32"/>
        <v>23.5</v>
      </c>
      <c r="I421" s="32">
        <f t="shared" si="33"/>
        <v>-4.1666666666666664E-2</v>
      </c>
      <c r="J421" s="14">
        <v>1</v>
      </c>
      <c r="K421" s="9"/>
      <c r="L421" s="6" t="s">
        <v>114</v>
      </c>
      <c r="M421" s="6" t="s">
        <v>114</v>
      </c>
    </row>
    <row r="422" spans="1:13">
      <c r="A422" s="2" t="s">
        <v>535</v>
      </c>
      <c r="B422" s="4">
        <f t="shared" si="30"/>
        <v>0.4620023148148148</v>
      </c>
      <c r="C422" s="3">
        <f t="shared" si="31"/>
        <v>4.8958333333333215E-3</v>
      </c>
      <c r="D422" s="3">
        <f t="shared" si="34"/>
        <v>4.745370370370372E-3</v>
      </c>
      <c r="F422" s="2">
        <v>23</v>
      </c>
      <c r="G422" s="2">
        <v>23</v>
      </c>
      <c r="H422" s="27">
        <f t="shared" si="32"/>
        <v>23</v>
      </c>
      <c r="I422" s="31">
        <f t="shared" si="33"/>
        <v>0</v>
      </c>
      <c r="J422" s="11"/>
      <c r="K422" s="5"/>
      <c r="L422" s="2" t="s">
        <v>114</v>
      </c>
      <c r="M422" s="2" t="s">
        <v>114</v>
      </c>
    </row>
    <row r="423" spans="1:13">
      <c r="A423" s="2" t="s">
        <v>536</v>
      </c>
      <c r="B423" s="4">
        <f t="shared" si="30"/>
        <v>0.46201388888888889</v>
      </c>
      <c r="C423" s="3">
        <f t="shared" si="31"/>
        <v>4.9074074074074159E-3</v>
      </c>
      <c r="D423" s="3">
        <f t="shared" si="34"/>
        <v>4.7569444444444664E-3</v>
      </c>
      <c r="F423" s="2">
        <v>23</v>
      </c>
      <c r="G423" s="2">
        <v>22</v>
      </c>
      <c r="H423" s="27">
        <f t="shared" si="32"/>
        <v>22.5</v>
      </c>
      <c r="I423" s="31">
        <f t="shared" si="33"/>
        <v>-4.3478260869565216E-2</v>
      </c>
      <c r="J423" s="11"/>
      <c r="K423" s="5"/>
      <c r="L423" s="2" t="s">
        <v>114</v>
      </c>
      <c r="M423" s="2" t="s">
        <v>114</v>
      </c>
    </row>
    <row r="424" spans="1:13">
      <c r="A424" s="2" t="s">
        <v>537</v>
      </c>
      <c r="B424" s="4">
        <f t="shared" si="30"/>
        <v>0.46202546296296299</v>
      </c>
      <c r="C424" s="3">
        <f t="shared" si="31"/>
        <v>4.9189814814815103E-3</v>
      </c>
      <c r="D424" s="3">
        <f t="shared" si="34"/>
        <v>4.7685185185185608E-3</v>
      </c>
      <c r="F424" s="2">
        <v>22</v>
      </c>
      <c r="G424" s="2">
        <v>22</v>
      </c>
      <c r="H424" s="27">
        <f t="shared" si="32"/>
        <v>22</v>
      </c>
      <c r="I424" s="31">
        <f t="shared" si="33"/>
        <v>0</v>
      </c>
      <c r="J424" s="11"/>
      <c r="K424" s="5"/>
      <c r="L424" s="2" t="s">
        <v>114</v>
      </c>
      <c r="M424" s="2" t="s">
        <v>114</v>
      </c>
    </row>
    <row r="425" spans="1:13">
      <c r="A425" s="2" t="s">
        <v>538</v>
      </c>
      <c r="B425" s="4">
        <f t="shared" si="30"/>
        <v>0.46203703703703702</v>
      </c>
      <c r="C425" s="3">
        <f t="shared" si="31"/>
        <v>4.9305555555555491E-3</v>
      </c>
      <c r="D425" s="3">
        <f t="shared" si="34"/>
        <v>4.7800925925925997E-3</v>
      </c>
      <c r="F425" s="2">
        <v>22</v>
      </c>
      <c r="G425" s="2">
        <v>21</v>
      </c>
      <c r="H425" s="27">
        <f t="shared" si="32"/>
        <v>21.5</v>
      </c>
      <c r="I425" s="31">
        <f t="shared" si="33"/>
        <v>-4.5454545454545456E-2</v>
      </c>
      <c r="J425" s="11"/>
      <c r="K425" s="5"/>
      <c r="L425" s="2" t="s">
        <v>114</v>
      </c>
      <c r="M425" s="2" t="s">
        <v>114</v>
      </c>
    </row>
    <row r="426" spans="1:13">
      <c r="A426" s="2" t="s">
        <v>539</v>
      </c>
      <c r="B426" s="4">
        <f t="shared" si="30"/>
        <v>0.46204861111111112</v>
      </c>
      <c r="C426" s="3">
        <f t="shared" si="31"/>
        <v>4.9421296296296435E-3</v>
      </c>
      <c r="D426" s="3">
        <f t="shared" si="34"/>
        <v>4.7916666666666941E-3</v>
      </c>
      <c r="F426" s="2">
        <v>21</v>
      </c>
      <c r="G426" s="2">
        <v>20</v>
      </c>
      <c r="H426" s="27">
        <f t="shared" si="32"/>
        <v>20.5</v>
      </c>
      <c r="I426" s="31">
        <f t="shared" si="33"/>
        <v>-4.7619047619047616E-2</v>
      </c>
      <c r="J426" s="11"/>
      <c r="K426" s="5"/>
      <c r="L426" s="2" t="s">
        <v>114</v>
      </c>
      <c r="M426" s="2" t="s">
        <v>114</v>
      </c>
    </row>
    <row r="427" spans="1:13">
      <c r="A427" s="2" t="s">
        <v>540</v>
      </c>
      <c r="B427" s="4">
        <f t="shared" si="30"/>
        <v>0.46206018518518521</v>
      </c>
      <c r="C427" s="3">
        <f t="shared" si="31"/>
        <v>4.9537037037037379E-3</v>
      </c>
      <c r="D427" s="3">
        <f t="shared" si="34"/>
        <v>4.8032407407407884E-3</v>
      </c>
      <c r="F427" s="2">
        <v>21</v>
      </c>
      <c r="G427" s="2">
        <v>20</v>
      </c>
      <c r="H427" s="27">
        <f t="shared" si="32"/>
        <v>20.5</v>
      </c>
      <c r="I427" s="31">
        <f t="shared" si="33"/>
        <v>-4.7619047619047616E-2</v>
      </c>
      <c r="J427" s="11"/>
      <c r="K427" s="5"/>
      <c r="L427" s="2" t="s">
        <v>114</v>
      </c>
      <c r="M427" s="2" t="s">
        <v>114</v>
      </c>
    </row>
    <row r="428" spans="1:13">
      <c r="A428" s="2" t="s">
        <v>541</v>
      </c>
      <c r="B428" s="4">
        <f t="shared" si="30"/>
        <v>0.46207175925925925</v>
      </c>
      <c r="C428" s="3">
        <f t="shared" si="31"/>
        <v>4.9652777777777768E-3</v>
      </c>
      <c r="D428" s="3">
        <f t="shared" si="34"/>
        <v>4.8148148148148273E-3</v>
      </c>
      <c r="F428" s="2">
        <v>20</v>
      </c>
      <c r="G428" s="2">
        <v>20</v>
      </c>
      <c r="H428" s="27">
        <f t="shared" si="32"/>
        <v>20</v>
      </c>
      <c r="I428" s="31">
        <f t="shared" si="33"/>
        <v>0</v>
      </c>
      <c r="J428" s="11"/>
      <c r="K428" s="5"/>
      <c r="L428" s="2" t="s">
        <v>114</v>
      </c>
      <c r="M428" s="2" t="s">
        <v>114</v>
      </c>
    </row>
    <row r="429" spans="1:13">
      <c r="A429" s="2" t="s">
        <v>542</v>
      </c>
      <c r="B429" s="4">
        <f t="shared" si="30"/>
        <v>0.46208333333333335</v>
      </c>
      <c r="C429" s="3">
        <f t="shared" si="31"/>
        <v>4.9768518518518712E-3</v>
      </c>
      <c r="D429" s="3">
        <f t="shared" si="34"/>
        <v>4.8263888888889217E-3</v>
      </c>
      <c r="F429" s="2">
        <v>20</v>
      </c>
      <c r="G429" s="2">
        <v>19</v>
      </c>
      <c r="H429" s="27">
        <f t="shared" si="32"/>
        <v>19.5</v>
      </c>
      <c r="I429" s="31">
        <f t="shared" si="33"/>
        <v>-0.05</v>
      </c>
      <c r="J429" s="11"/>
      <c r="K429" s="5"/>
      <c r="L429" s="2" t="s">
        <v>114</v>
      </c>
      <c r="M429" s="2" t="s">
        <v>114</v>
      </c>
    </row>
    <row r="430" spans="1:13">
      <c r="A430" s="2" t="s">
        <v>543</v>
      </c>
      <c r="B430" s="4">
        <f t="shared" si="30"/>
        <v>0.46209490740740738</v>
      </c>
      <c r="C430" s="3">
        <f t="shared" si="31"/>
        <v>4.9884259259259101E-3</v>
      </c>
      <c r="D430" s="3">
        <f t="shared" si="34"/>
        <v>4.8379629629629606E-3</v>
      </c>
      <c r="F430" s="2">
        <v>19</v>
      </c>
      <c r="G430" s="2">
        <v>19</v>
      </c>
      <c r="H430" s="27">
        <f t="shared" si="32"/>
        <v>19</v>
      </c>
      <c r="I430" s="31">
        <f t="shared" si="33"/>
        <v>0</v>
      </c>
      <c r="J430" s="11"/>
      <c r="K430" s="5"/>
      <c r="L430" s="2" t="s">
        <v>114</v>
      </c>
      <c r="M430" s="2" t="s">
        <v>114</v>
      </c>
    </row>
    <row r="431" spans="1:13">
      <c r="A431" s="2" t="s">
        <v>544</v>
      </c>
      <c r="B431" s="4">
        <f t="shared" si="30"/>
        <v>0.46210648148148148</v>
      </c>
      <c r="C431" s="3">
        <f t="shared" si="31"/>
        <v>5.0000000000000044E-3</v>
      </c>
      <c r="D431" s="3">
        <f t="shared" si="34"/>
        <v>4.849537037037055E-3</v>
      </c>
      <c r="F431" s="2">
        <v>19</v>
      </c>
      <c r="G431" s="2">
        <v>19</v>
      </c>
      <c r="H431" s="27">
        <f t="shared" si="32"/>
        <v>19</v>
      </c>
      <c r="I431" s="31">
        <f t="shared" si="33"/>
        <v>0</v>
      </c>
      <c r="J431" s="11"/>
      <c r="K431" s="5"/>
      <c r="L431" s="2" t="s">
        <v>114</v>
      </c>
      <c r="M431" s="2" t="s">
        <v>114</v>
      </c>
    </row>
    <row r="432" spans="1:13" s="6" customFormat="1">
      <c r="A432" s="6" t="s">
        <v>545</v>
      </c>
      <c r="B432" s="7">
        <f t="shared" si="30"/>
        <v>0.46211805555555557</v>
      </c>
      <c r="C432" s="8">
        <f t="shared" si="31"/>
        <v>5.0115740740740988E-3</v>
      </c>
      <c r="D432" s="8">
        <f t="shared" si="34"/>
        <v>4.8611111111111494E-3</v>
      </c>
      <c r="E432" s="8"/>
      <c r="F432" s="6">
        <v>19</v>
      </c>
      <c r="G432" s="6">
        <v>19</v>
      </c>
      <c r="H432" s="28">
        <f t="shared" si="32"/>
        <v>19</v>
      </c>
      <c r="I432" s="32">
        <f t="shared" si="33"/>
        <v>0</v>
      </c>
      <c r="J432" s="14">
        <v>1</v>
      </c>
      <c r="K432" s="9"/>
      <c r="L432" s="6" t="s">
        <v>114</v>
      </c>
      <c r="M432" s="6" t="s">
        <v>114</v>
      </c>
    </row>
    <row r="433" spans="1:13">
      <c r="A433" s="2" t="s">
        <v>546</v>
      </c>
      <c r="B433" s="4">
        <f t="shared" si="30"/>
        <v>0.46212962962962961</v>
      </c>
      <c r="C433" s="3">
        <f t="shared" si="31"/>
        <v>5.0231481481481377E-3</v>
      </c>
      <c r="D433" s="3">
        <f t="shared" si="34"/>
        <v>4.8726851851851882E-3</v>
      </c>
      <c r="F433" s="2">
        <v>19</v>
      </c>
      <c r="G433" s="2">
        <v>18</v>
      </c>
      <c r="H433" s="27">
        <f t="shared" si="32"/>
        <v>18.5</v>
      </c>
      <c r="I433" s="31">
        <f t="shared" si="33"/>
        <v>-5.2631578947368418E-2</v>
      </c>
      <c r="J433" s="11"/>
      <c r="K433" s="5"/>
      <c r="L433" s="2" t="s">
        <v>114</v>
      </c>
      <c r="M433" s="2" t="s">
        <v>114</v>
      </c>
    </row>
    <row r="434" spans="1:13">
      <c r="A434" s="2" t="s">
        <v>547</v>
      </c>
      <c r="B434" s="4">
        <f t="shared" si="30"/>
        <v>0.46214120370370371</v>
      </c>
      <c r="C434" s="3">
        <f t="shared" si="31"/>
        <v>5.0347222222222321E-3</v>
      </c>
      <c r="D434" s="3">
        <f t="shared" si="34"/>
        <v>4.8842592592592826E-3</v>
      </c>
      <c r="F434" s="2">
        <v>17</v>
      </c>
      <c r="G434" s="2">
        <v>17</v>
      </c>
      <c r="H434" s="27">
        <f t="shared" si="32"/>
        <v>17</v>
      </c>
      <c r="I434" s="31">
        <f t="shared" si="33"/>
        <v>0</v>
      </c>
      <c r="J434" s="11"/>
      <c r="K434" s="5"/>
      <c r="L434" s="2" t="s">
        <v>114</v>
      </c>
      <c r="M434" s="2" t="s">
        <v>114</v>
      </c>
    </row>
    <row r="435" spans="1:13">
      <c r="A435" s="2" t="s">
        <v>548</v>
      </c>
      <c r="B435" s="4">
        <f t="shared" si="30"/>
        <v>0.4621527777777778</v>
      </c>
      <c r="C435" s="3">
        <f t="shared" si="31"/>
        <v>5.0462962962963265E-3</v>
      </c>
      <c r="D435" s="3">
        <f t="shared" si="34"/>
        <v>4.895833333333377E-3</v>
      </c>
      <c r="F435" s="2">
        <v>16</v>
      </c>
      <c r="G435" s="2">
        <v>15</v>
      </c>
      <c r="H435" s="27">
        <f t="shared" si="32"/>
        <v>15.5</v>
      </c>
      <c r="I435" s="31">
        <f t="shared" si="33"/>
        <v>-6.25E-2</v>
      </c>
      <c r="J435" s="11"/>
      <c r="K435" s="5"/>
      <c r="L435" s="2" t="s">
        <v>114</v>
      </c>
      <c r="M435" s="2" t="s">
        <v>114</v>
      </c>
    </row>
    <row r="436" spans="1:13">
      <c r="A436" s="2" t="s">
        <v>549</v>
      </c>
      <c r="B436" s="4">
        <f t="shared" si="30"/>
        <v>0.46216435185185184</v>
      </c>
      <c r="C436" s="3">
        <f t="shared" si="31"/>
        <v>5.0578703703703654E-3</v>
      </c>
      <c r="D436" s="3">
        <f t="shared" si="34"/>
        <v>4.9074074074074159E-3</v>
      </c>
      <c r="F436" s="2">
        <v>15</v>
      </c>
      <c r="G436" s="2">
        <v>14</v>
      </c>
      <c r="H436" s="27">
        <f t="shared" si="32"/>
        <v>14.5</v>
      </c>
      <c r="I436" s="31">
        <f t="shared" si="33"/>
        <v>-6.6666666666666666E-2</v>
      </c>
      <c r="J436" s="11"/>
      <c r="K436" s="5"/>
      <c r="L436" s="2" t="s">
        <v>114</v>
      </c>
      <c r="M436" s="2" t="s">
        <v>114</v>
      </c>
    </row>
    <row r="437" spans="1:13">
      <c r="A437" s="2" t="s">
        <v>550</v>
      </c>
      <c r="B437" s="4">
        <f t="shared" si="30"/>
        <v>0.46217592592592593</v>
      </c>
      <c r="C437" s="3">
        <f t="shared" si="31"/>
        <v>5.0694444444444597E-3</v>
      </c>
      <c r="D437" s="3">
        <f t="shared" si="34"/>
        <v>4.9189814814815103E-3</v>
      </c>
      <c r="F437" s="2">
        <v>14</v>
      </c>
      <c r="G437" s="2">
        <v>13</v>
      </c>
      <c r="H437" s="27">
        <f t="shared" si="32"/>
        <v>13.5</v>
      </c>
      <c r="I437" s="31">
        <f t="shared" si="33"/>
        <v>-7.1428571428571425E-2</v>
      </c>
      <c r="J437" s="11"/>
      <c r="K437" s="5"/>
      <c r="L437" s="2" t="s">
        <v>114</v>
      </c>
      <c r="M437" s="2" t="s">
        <v>114</v>
      </c>
    </row>
    <row r="438" spans="1:13">
      <c r="A438" s="2" t="s">
        <v>551</v>
      </c>
      <c r="B438" s="4">
        <f t="shared" si="30"/>
        <v>0.46218749999999997</v>
      </c>
      <c r="C438" s="3">
        <f t="shared" si="31"/>
        <v>5.0810185185184986E-3</v>
      </c>
      <c r="D438" s="3">
        <f t="shared" si="34"/>
        <v>4.9305555555555491E-3</v>
      </c>
      <c r="F438" s="2">
        <v>13</v>
      </c>
      <c r="G438" s="2">
        <v>12</v>
      </c>
      <c r="H438" s="27">
        <f t="shared" si="32"/>
        <v>12.5</v>
      </c>
      <c r="I438" s="31">
        <f t="shared" si="33"/>
        <v>-7.6923076923076927E-2</v>
      </c>
      <c r="J438" s="11"/>
      <c r="K438" s="5"/>
      <c r="L438" s="2" t="s">
        <v>114</v>
      </c>
      <c r="M438" s="2" t="s">
        <v>114</v>
      </c>
    </row>
    <row r="439" spans="1:13">
      <c r="A439" s="2" t="s">
        <v>552</v>
      </c>
      <c r="B439" s="4">
        <f t="shared" si="30"/>
        <v>0.46219907407407407</v>
      </c>
      <c r="C439" s="3">
        <f t="shared" si="31"/>
        <v>5.092592592592593E-3</v>
      </c>
      <c r="D439" s="3">
        <f t="shared" si="34"/>
        <v>4.9421296296296435E-3</v>
      </c>
      <c r="F439" s="2">
        <v>12</v>
      </c>
      <c r="G439" s="2">
        <v>12</v>
      </c>
      <c r="H439" s="27">
        <f t="shared" si="32"/>
        <v>12</v>
      </c>
      <c r="I439" s="31">
        <f t="shared" si="33"/>
        <v>0</v>
      </c>
      <c r="J439" s="11"/>
      <c r="K439" s="5"/>
      <c r="L439" s="2" t="s">
        <v>114</v>
      </c>
      <c r="M439" s="2" t="s">
        <v>114</v>
      </c>
    </row>
    <row r="440" spans="1:13">
      <c r="A440" s="2" t="s">
        <v>553</v>
      </c>
      <c r="B440" s="4">
        <f t="shared" si="30"/>
        <v>0.46221064814814816</v>
      </c>
      <c r="C440" s="3">
        <f t="shared" si="31"/>
        <v>5.1041666666666874E-3</v>
      </c>
      <c r="D440" s="3">
        <f t="shared" si="34"/>
        <v>4.9537037037037379E-3</v>
      </c>
      <c r="F440" s="2">
        <v>11</v>
      </c>
      <c r="G440" s="2">
        <v>10</v>
      </c>
      <c r="H440" s="27">
        <f t="shared" si="32"/>
        <v>10.5</v>
      </c>
      <c r="I440" s="31">
        <f t="shared" si="33"/>
        <v>-9.0909090909090912E-2</v>
      </c>
      <c r="J440" s="11"/>
      <c r="K440" s="5"/>
      <c r="L440" s="2" t="s">
        <v>114</v>
      </c>
      <c r="M440" s="2" t="s">
        <v>114</v>
      </c>
    </row>
    <row r="441" spans="1:13">
      <c r="A441" s="2" t="s">
        <v>554</v>
      </c>
      <c r="B441" s="4">
        <f t="shared" si="30"/>
        <v>0.4622222222222222</v>
      </c>
      <c r="C441" s="3">
        <f t="shared" si="31"/>
        <v>5.1157407407407263E-3</v>
      </c>
      <c r="D441" s="3">
        <f t="shared" si="34"/>
        <v>4.9652777777777768E-3</v>
      </c>
      <c r="F441" s="2">
        <v>10</v>
      </c>
      <c r="G441" s="2">
        <v>10</v>
      </c>
      <c r="H441" s="27">
        <f t="shared" si="32"/>
        <v>10</v>
      </c>
      <c r="I441" s="31">
        <f t="shared" si="33"/>
        <v>0</v>
      </c>
      <c r="J441" s="11"/>
      <c r="K441" s="5"/>
      <c r="L441" s="2" t="s">
        <v>114</v>
      </c>
      <c r="M441" s="2" t="s">
        <v>114</v>
      </c>
    </row>
    <row r="442" spans="1:13">
      <c r="A442" s="2" t="s">
        <v>555</v>
      </c>
      <c r="B442" s="4">
        <f t="shared" si="30"/>
        <v>0.4622337962962963</v>
      </c>
      <c r="C442" s="3">
        <f t="shared" si="31"/>
        <v>5.1273148148148207E-3</v>
      </c>
      <c r="D442" s="3">
        <f t="shared" si="34"/>
        <v>4.9768518518518712E-3</v>
      </c>
      <c r="F442" s="2">
        <v>9</v>
      </c>
      <c r="G442" s="2">
        <v>9</v>
      </c>
      <c r="H442" s="27">
        <f t="shared" si="32"/>
        <v>9</v>
      </c>
      <c r="I442" s="31">
        <f t="shared" si="33"/>
        <v>0</v>
      </c>
      <c r="J442" s="11"/>
      <c r="K442" s="5"/>
      <c r="L442" s="2" t="s">
        <v>114</v>
      </c>
      <c r="M442" s="2" t="s">
        <v>114</v>
      </c>
    </row>
    <row r="443" spans="1:13">
      <c r="A443" s="2" t="s">
        <v>556</v>
      </c>
      <c r="B443" s="4">
        <f t="shared" si="30"/>
        <v>0.46224537037037039</v>
      </c>
      <c r="C443" s="3">
        <f t="shared" si="31"/>
        <v>5.138888888888915E-3</v>
      </c>
      <c r="D443" s="3">
        <f t="shared" si="34"/>
        <v>4.9884259259259656E-3</v>
      </c>
      <c r="F443" s="2">
        <v>8</v>
      </c>
      <c r="G443" s="2">
        <v>8</v>
      </c>
      <c r="H443" s="27">
        <f t="shared" si="32"/>
        <v>8</v>
      </c>
      <c r="I443" s="31">
        <f t="shared" si="33"/>
        <v>0</v>
      </c>
      <c r="J443" s="11"/>
      <c r="K443" s="5"/>
      <c r="L443" s="2" t="s">
        <v>114</v>
      </c>
      <c r="M443" s="2" t="s">
        <v>114</v>
      </c>
    </row>
    <row r="444" spans="1:13">
      <c r="A444" s="2" t="s">
        <v>557</v>
      </c>
      <c r="B444" s="4">
        <f t="shared" si="30"/>
        <v>0.46225694444444443</v>
      </c>
      <c r="C444" s="3">
        <f t="shared" si="31"/>
        <v>5.1504629629629539E-3</v>
      </c>
      <c r="D444" s="3">
        <f t="shared" si="34"/>
        <v>5.0000000000000044E-3</v>
      </c>
      <c r="F444" s="2">
        <v>7</v>
      </c>
      <c r="G444" s="2">
        <v>7</v>
      </c>
      <c r="H444" s="27">
        <f t="shared" si="32"/>
        <v>7</v>
      </c>
      <c r="I444" s="31">
        <f t="shared" si="33"/>
        <v>0</v>
      </c>
      <c r="J444" s="11"/>
      <c r="K444" s="5"/>
      <c r="L444" s="2" t="s">
        <v>114</v>
      </c>
      <c r="M444" s="2" t="s">
        <v>114</v>
      </c>
    </row>
    <row r="445" spans="1:13">
      <c r="A445" s="2" t="s">
        <v>558</v>
      </c>
      <c r="B445" s="4">
        <f t="shared" si="30"/>
        <v>0.46226851851851852</v>
      </c>
      <c r="C445" s="3">
        <f t="shared" si="31"/>
        <v>5.1620370370370483E-3</v>
      </c>
      <c r="D445" s="3">
        <f t="shared" si="34"/>
        <v>5.0115740740740988E-3</v>
      </c>
      <c r="F445" s="2">
        <v>7</v>
      </c>
      <c r="G445" s="2">
        <v>7</v>
      </c>
      <c r="H445" s="27">
        <f t="shared" si="32"/>
        <v>7</v>
      </c>
      <c r="I445" s="31">
        <f t="shared" si="33"/>
        <v>0</v>
      </c>
      <c r="J445" s="11"/>
      <c r="K445" s="5"/>
      <c r="L445" s="2" t="s">
        <v>114</v>
      </c>
      <c r="M445" s="2" t="s">
        <v>114</v>
      </c>
    </row>
    <row r="446" spans="1:13" s="6" customFormat="1">
      <c r="A446" s="6" t="s">
        <v>559</v>
      </c>
      <c r="B446" s="7">
        <f t="shared" si="30"/>
        <v>0.46228009259259262</v>
      </c>
      <c r="C446" s="8">
        <f t="shared" si="31"/>
        <v>5.1736111111111427E-3</v>
      </c>
      <c r="D446" s="8">
        <f t="shared" si="34"/>
        <v>5.0231481481481932E-3</v>
      </c>
      <c r="E446" s="8"/>
      <c r="F446" s="6">
        <v>7</v>
      </c>
      <c r="G446" s="6">
        <v>7</v>
      </c>
      <c r="H446" s="28">
        <f t="shared" si="32"/>
        <v>7</v>
      </c>
      <c r="I446" s="32">
        <f t="shared" si="33"/>
        <v>0</v>
      </c>
      <c r="J446" s="14">
        <v>1</v>
      </c>
      <c r="K446" s="9"/>
      <c r="L446" s="6" t="s">
        <v>114</v>
      </c>
      <c r="M446" s="6" t="s">
        <v>114</v>
      </c>
    </row>
    <row r="447" spans="1:13">
      <c r="A447" s="2" t="s">
        <v>560</v>
      </c>
      <c r="B447" s="4">
        <f t="shared" si="30"/>
        <v>0.46229166666666666</v>
      </c>
      <c r="C447" s="3">
        <f t="shared" si="31"/>
        <v>5.1851851851851816E-3</v>
      </c>
      <c r="D447" s="3">
        <f t="shared" si="34"/>
        <v>5.0347222222222321E-3</v>
      </c>
      <c r="F447" s="2">
        <v>7</v>
      </c>
      <c r="G447" s="2">
        <v>7</v>
      </c>
      <c r="H447" s="27">
        <f t="shared" si="32"/>
        <v>7</v>
      </c>
      <c r="I447" s="31">
        <f t="shared" si="33"/>
        <v>0</v>
      </c>
      <c r="J447" s="11"/>
      <c r="K447" s="5"/>
      <c r="L447" s="2" t="s">
        <v>114</v>
      </c>
      <c r="M447" s="2" t="s">
        <v>114</v>
      </c>
    </row>
    <row r="448" spans="1:13">
      <c r="A448" s="2" t="s">
        <v>561</v>
      </c>
      <c r="B448" s="4">
        <f t="shared" si="30"/>
        <v>0.46230324074074075</v>
      </c>
      <c r="C448" s="3">
        <f t="shared" si="31"/>
        <v>5.196759259259276E-3</v>
      </c>
      <c r="D448" s="3">
        <f t="shared" si="34"/>
        <v>5.0462962962963265E-3</v>
      </c>
      <c r="F448" s="2">
        <v>7</v>
      </c>
      <c r="G448" s="2">
        <v>7</v>
      </c>
      <c r="H448" s="27">
        <f t="shared" si="32"/>
        <v>7</v>
      </c>
      <c r="I448" s="31">
        <f t="shared" si="33"/>
        <v>0</v>
      </c>
      <c r="J448" s="11"/>
      <c r="K448" s="5"/>
      <c r="L448" s="2" t="s">
        <v>114</v>
      </c>
      <c r="M448" s="2" t="s">
        <v>114</v>
      </c>
    </row>
    <row r="449" spans="1:13">
      <c r="A449" s="2" t="s">
        <v>562</v>
      </c>
      <c r="B449" s="4">
        <f t="shared" si="30"/>
        <v>0.46231481481481479</v>
      </c>
      <c r="C449" s="3">
        <f t="shared" si="31"/>
        <v>5.2083333333333148E-3</v>
      </c>
      <c r="D449" s="3">
        <f t="shared" si="34"/>
        <v>5.0578703703703654E-3</v>
      </c>
      <c r="F449" s="2">
        <v>7</v>
      </c>
      <c r="G449" s="2">
        <v>7</v>
      </c>
      <c r="H449" s="27">
        <f t="shared" si="32"/>
        <v>7</v>
      </c>
      <c r="I449" s="31">
        <f t="shared" si="33"/>
        <v>0</v>
      </c>
      <c r="J449" s="11"/>
      <c r="K449" s="5"/>
      <c r="L449" s="2" t="s">
        <v>114</v>
      </c>
      <c r="M449" s="2" t="s">
        <v>114</v>
      </c>
    </row>
    <row r="450" spans="1:13">
      <c r="A450" s="2" t="s">
        <v>563</v>
      </c>
      <c r="B450" s="4">
        <f t="shared" si="30"/>
        <v>0.46232638888888888</v>
      </c>
      <c r="C450" s="3">
        <f t="shared" si="31"/>
        <v>5.2199074074074092E-3</v>
      </c>
      <c r="D450" s="3">
        <f t="shared" si="34"/>
        <v>5.0694444444444597E-3</v>
      </c>
      <c r="F450" s="2">
        <v>7</v>
      </c>
      <c r="G450" s="2">
        <v>7</v>
      </c>
      <c r="H450" s="27">
        <f t="shared" si="32"/>
        <v>7</v>
      </c>
      <c r="I450" s="31">
        <f t="shared" si="33"/>
        <v>0</v>
      </c>
      <c r="J450" s="11"/>
      <c r="K450" s="5"/>
      <c r="L450" s="2" t="s">
        <v>114</v>
      </c>
      <c r="M450" s="2" t="s">
        <v>114</v>
      </c>
    </row>
    <row r="451" spans="1:13">
      <c r="A451" s="2" t="s">
        <v>564</v>
      </c>
      <c r="B451" s="4">
        <f t="shared" ref="B451:B514" si="35">TIMEVALUE(MID(A451,9,9))</f>
        <v>0.46233796296296298</v>
      </c>
      <c r="C451" s="3">
        <f t="shared" ref="C451:C514" si="36">B451-$B$2</f>
        <v>5.2314814814815036E-3</v>
      </c>
      <c r="D451" s="3">
        <f t="shared" si="34"/>
        <v>5.0810185185185541E-3</v>
      </c>
      <c r="F451" s="2">
        <v>7</v>
      </c>
      <c r="G451" s="2">
        <v>7</v>
      </c>
      <c r="H451" s="27">
        <f t="shared" ref="H451:H514" si="37">(F451+G451)/2</f>
        <v>7</v>
      </c>
      <c r="I451" s="31">
        <f t="shared" ref="I451:I514" si="38">(G451-F451)/F451</f>
        <v>0</v>
      </c>
      <c r="J451" s="11"/>
      <c r="K451" s="5"/>
      <c r="L451" s="2" t="s">
        <v>114</v>
      </c>
      <c r="M451" s="2" t="s">
        <v>114</v>
      </c>
    </row>
    <row r="452" spans="1:13">
      <c r="A452" s="2" t="s">
        <v>565</v>
      </c>
      <c r="B452" s="4">
        <f t="shared" si="35"/>
        <v>0.46234953703703702</v>
      </c>
      <c r="C452" s="3">
        <f t="shared" si="36"/>
        <v>5.2430555555555425E-3</v>
      </c>
      <c r="D452" s="3">
        <f t="shared" si="34"/>
        <v>5.092592592592593E-3</v>
      </c>
      <c r="F452" s="2">
        <v>7</v>
      </c>
      <c r="G452" s="2">
        <v>7</v>
      </c>
      <c r="H452" s="27">
        <f t="shared" si="37"/>
        <v>7</v>
      </c>
      <c r="I452" s="31">
        <f t="shared" si="38"/>
        <v>0</v>
      </c>
      <c r="J452" s="11"/>
      <c r="K452" s="5"/>
      <c r="L452" s="2" t="s">
        <v>114</v>
      </c>
      <c r="M452" s="2" t="s">
        <v>114</v>
      </c>
    </row>
    <row r="453" spans="1:13">
      <c r="A453" s="2" t="s">
        <v>566</v>
      </c>
      <c r="B453" s="4">
        <f t="shared" si="35"/>
        <v>0.46236111111111111</v>
      </c>
      <c r="C453" s="3">
        <f t="shared" si="36"/>
        <v>5.2546296296296369E-3</v>
      </c>
      <c r="D453" s="3">
        <f t="shared" si="34"/>
        <v>5.1041666666666874E-3</v>
      </c>
      <c r="F453" s="2">
        <v>7</v>
      </c>
      <c r="G453" s="2">
        <v>7</v>
      </c>
      <c r="H453" s="27">
        <f t="shared" si="37"/>
        <v>7</v>
      </c>
      <c r="I453" s="31">
        <f t="shared" si="38"/>
        <v>0</v>
      </c>
      <c r="J453" s="11"/>
      <c r="K453" s="5"/>
      <c r="L453" s="2" t="s">
        <v>114</v>
      </c>
      <c r="M453" s="2" t="s">
        <v>114</v>
      </c>
    </row>
    <row r="454" spans="1:13">
      <c r="A454" s="2" t="s">
        <v>567</v>
      </c>
      <c r="B454" s="4">
        <f t="shared" si="35"/>
        <v>0.46237268518518521</v>
      </c>
      <c r="C454" s="3">
        <f t="shared" si="36"/>
        <v>5.2662037037037313E-3</v>
      </c>
      <c r="D454" s="3">
        <f t="shared" si="34"/>
        <v>5.1157407407407818E-3</v>
      </c>
      <c r="F454" s="2">
        <v>7</v>
      </c>
      <c r="G454" s="2">
        <v>7</v>
      </c>
      <c r="H454" s="27">
        <f t="shared" si="37"/>
        <v>7</v>
      </c>
      <c r="I454" s="31">
        <f t="shared" si="38"/>
        <v>0</v>
      </c>
      <c r="J454" s="11"/>
      <c r="K454" s="5"/>
      <c r="L454" s="2" t="s">
        <v>114</v>
      </c>
      <c r="M454" s="2" t="s">
        <v>114</v>
      </c>
    </row>
    <row r="455" spans="1:13">
      <c r="A455" s="2" t="s">
        <v>568</v>
      </c>
      <c r="B455" s="4">
        <f t="shared" si="35"/>
        <v>0.46238425925925924</v>
      </c>
      <c r="C455" s="3">
        <f t="shared" si="36"/>
        <v>5.2777777777777701E-3</v>
      </c>
      <c r="D455" s="3">
        <f t="shared" si="34"/>
        <v>5.1273148148148207E-3</v>
      </c>
      <c r="F455" s="2">
        <v>7</v>
      </c>
      <c r="G455" s="2">
        <v>7</v>
      </c>
      <c r="H455" s="27">
        <f t="shared" si="37"/>
        <v>7</v>
      </c>
      <c r="I455" s="31">
        <f t="shared" si="38"/>
        <v>0</v>
      </c>
      <c r="J455" s="11"/>
      <c r="K455" s="5"/>
      <c r="L455" s="2" t="s">
        <v>114</v>
      </c>
      <c r="M455" s="2" t="s">
        <v>114</v>
      </c>
    </row>
    <row r="456" spans="1:13">
      <c r="A456" s="2" t="s">
        <v>569</v>
      </c>
      <c r="B456" s="4">
        <f t="shared" si="35"/>
        <v>0.46239583333333334</v>
      </c>
      <c r="C456" s="3">
        <f t="shared" si="36"/>
        <v>5.2893518518518645E-3</v>
      </c>
      <c r="D456" s="3">
        <f t="shared" si="34"/>
        <v>5.138888888888915E-3</v>
      </c>
      <c r="F456" s="2">
        <v>7</v>
      </c>
      <c r="G456" s="2">
        <v>7</v>
      </c>
      <c r="H456" s="27">
        <f t="shared" si="37"/>
        <v>7</v>
      </c>
      <c r="I456" s="31">
        <f t="shared" si="38"/>
        <v>0</v>
      </c>
      <c r="J456" s="11"/>
      <c r="K456" s="5"/>
      <c r="L456" s="2" t="s">
        <v>114</v>
      </c>
      <c r="M456" s="2" t="s">
        <v>114</v>
      </c>
    </row>
    <row r="457" spans="1:13">
      <c r="A457" s="2" t="s">
        <v>570</v>
      </c>
      <c r="B457" s="4">
        <f t="shared" si="35"/>
        <v>0.46240740740740743</v>
      </c>
      <c r="C457" s="3">
        <f t="shared" si="36"/>
        <v>5.3009259259259589E-3</v>
      </c>
      <c r="D457" s="3">
        <f t="shared" si="34"/>
        <v>5.1504629629630094E-3</v>
      </c>
      <c r="F457" s="2">
        <v>7</v>
      </c>
      <c r="G457" s="2">
        <v>7</v>
      </c>
      <c r="H457" s="27">
        <f t="shared" si="37"/>
        <v>7</v>
      </c>
      <c r="I457" s="31">
        <f t="shared" si="38"/>
        <v>0</v>
      </c>
      <c r="J457" s="11"/>
      <c r="K457" s="5"/>
      <c r="L457" s="2" t="s">
        <v>114</v>
      </c>
      <c r="M457" s="2" t="s">
        <v>114</v>
      </c>
    </row>
    <row r="458" spans="1:13">
      <c r="A458" s="2" t="s">
        <v>571</v>
      </c>
      <c r="B458" s="4">
        <f t="shared" si="35"/>
        <v>0.46241898148148147</v>
      </c>
      <c r="C458" s="3">
        <f t="shared" si="36"/>
        <v>5.3124999999999978E-3</v>
      </c>
      <c r="D458" s="3">
        <f t="shared" si="34"/>
        <v>5.1620370370370483E-3</v>
      </c>
      <c r="F458" s="2">
        <v>7</v>
      </c>
      <c r="G458" s="2">
        <v>7</v>
      </c>
      <c r="H458" s="27">
        <f t="shared" si="37"/>
        <v>7</v>
      </c>
      <c r="I458" s="31">
        <f t="shared" si="38"/>
        <v>0</v>
      </c>
      <c r="J458" s="11"/>
      <c r="K458" s="5"/>
      <c r="L458" s="2" t="s">
        <v>114</v>
      </c>
      <c r="M458" s="2" t="s">
        <v>114</v>
      </c>
    </row>
    <row r="459" spans="1:13">
      <c r="A459" s="2" t="s">
        <v>572</v>
      </c>
      <c r="B459" s="4">
        <f t="shared" si="35"/>
        <v>0.46243055555555557</v>
      </c>
      <c r="C459" s="3">
        <f t="shared" si="36"/>
        <v>5.3240740740740922E-3</v>
      </c>
      <c r="D459" s="3">
        <f t="shared" si="34"/>
        <v>5.1736111111111427E-3</v>
      </c>
      <c r="F459" s="2">
        <v>7</v>
      </c>
      <c r="G459" s="2">
        <v>7</v>
      </c>
      <c r="H459" s="27">
        <f t="shared" si="37"/>
        <v>7</v>
      </c>
      <c r="I459" s="31">
        <f t="shared" si="38"/>
        <v>0</v>
      </c>
      <c r="J459" s="11"/>
      <c r="K459" s="5"/>
      <c r="L459" s="2" t="s">
        <v>114</v>
      </c>
      <c r="M459" s="2" t="s">
        <v>114</v>
      </c>
    </row>
    <row r="460" spans="1:13">
      <c r="A460" s="2" t="s">
        <v>573</v>
      </c>
      <c r="B460" s="4">
        <f t="shared" si="35"/>
        <v>0.46244212962962961</v>
      </c>
      <c r="C460" s="3">
        <f t="shared" si="36"/>
        <v>5.335648148148131E-3</v>
      </c>
      <c r="D460" s="3">
        <f t="shared" si="34"/>
        <v>5.1851851851851816E-3</v>
      </c>
      <c r="F460" s="2">
        <v>7</v>
      </c>
      <c r="G460" s="2">
        <v>7</v>
      </c>
      <c r="H460" s="27">
        <f t="shared" si="37"/>
        <v>7</v>
      </c>
      <c r="I460" s="31">
        <f t="shared" si="38"/>
        <v>0</v>
      </c>
      <c r="J460" s="11"/>
      <c r="K460" s="5"/>
      <c r="L460" s="2" t="s">
        <v>114</v>
      </c>
      <c r="M460" s="2" t="s">
        <v>114</v>
      </c>
    </row>
    <row r="461" spans="1:13">
      <c r="A461" s="2" t="s">
        <v>574</v>
      </c>
      <c r="B461" s="4">
        <f t="shared" si="35"/>
        <v>0.4624537037037037</v>
      </c>
      <c r="C461" s="3">
        <f t="shared" si="36"/>
        <v>5.3472222222222254E-3</v>
      </c>
      <c r="D461" s="3">
        <f t="shared" si="34"/>
        <v>5.196759259259276E-3</v>
      </c>
      <c r="F461" s="2">
        <v>7</v>
      </c>
      <c r="G461" s="2">
        <v>7</v>
      </c>
      <c r="H461" s="27">
        <f t="shared" si="37"/>
        <v>7</v>
      </c>
      <c r="I461" s="31">
        <f t="shared" si="38"/>
        <v>0</v>
      </c>
      <c r="J461" s="11"/>
      <c r="K461" s="5"/>
      <c r="L461" s="2" t="s">
        <v>114</v>
      </c>
      <c r="M461" s="2" t="s">
        <v>114</v>
      </c>
    </row>
    <row r="462" spans="1:13">
      <c r="A462" s="2" t="s">
        <v>575</v>
      </c>
      <c r="B462" s="4">
        <f t="shared" si="35"/>
        <v>0.46246527777777779</v>
      </c>
      <c r="C462" s="3">
        <f t="shared" si="36"/>
        <v>5.3587962962963198E-3</v>
      </c>
      <c r="D462" s="3">
        <f t="shared" si="34"/>
        <v>5.2083333333333703E-3</v>
      </c>
      <c r="F462" s="2">
        <v>7</v>
      </c>
      <c r="G462" s="2">
        <v>7</v>
      </c>
      <c r="H462" s="27">
        <f t="shared" si="37"/>
        <v>7</v>
      </c>
      <c r="I462" s="31">
        <f t="shared" si="38"/>
        <v>0</v>
      </c>
      <c r="J462" s="11"/>
      <c r="K462" s="5"/>
      <c r="L462" s="2" t="s">
        <v>114</v>
      </c>
      <c r="M462" s="2" t="s">
        <v>114</v>
      </c>
    </row>
    <row r="463" spans="1:13">
      <c r="A463" s="2" t="s">
        <v>576</v>
      </c>
      <c r="B463" s="4">
        <f t="shared" si="35"/>
        <v>0.46247685185185183</v>
      </c>
      <c r="C463" s="3">
        <f t="shared" si="36"/>
        <v>5.3703703703703587E-3</v>
      </c>
      <c r="D463" s="3">
        <f t="shared" si="34"/>
        <v>5.2199074074074092E-3</v>
      </c>
      <c r="F463" s="2">
        <v>8</v>
      </c>
      <c r="G463" s="2">
        <v>7</v>
      </c>
      <c r="H463" s="27">
        <f t="shared" si="37"/>
        <v>7.5</v>
      </c>
      <c r="I463" s="31">
        <f t="shared" si="38"/>
        <v>-0.125</v>
      </c>
      <c r="J463" s="11"/>
      <c r="K463" s="5"/>
      <c r="L463" s="2" t="s">
        <v>114</v>
      </c>
      <c r="M463" s="2" t="s">
        <v>114</v>
      </c>
    </row>
    <row r="464" spans="1:13">
      <c r="A464" s="2" t="s">
        <v>577</v>
      </c>
      <c r="B464" s="4">
        <f t="shared" si="35"/>
        <v>0.46248842592592593</v>
      </c>
      <c r="C464" s="3">
        <f t="shared" si="36"/>
        <v>5.3819444444444531E-3</v>
      </c>
      <c r="D464" s="3">
        <f t="shared" ref="D464:D527" si="39">C464-$C$15</f>
        <v>5.2314814814815036E-3</v>
      </c>
      <c r="F464" s="2">
        <v>9</v>
      </c>
      <c r="G464" s="2">
        <v>9</v>
      </c>
      <c r="H464" s="27">
        <f t="shared" si="37"/>
        <v>9</v>
      </c>
      <c r="I464" s="31">
        <f t="shared" si="38"/>
        <v>0</v>
      </c>
      <c r="J464" s="11"/>
      <c r="K464" s="5"/>
      <c r="L464" s="2" t="s">
        <v>114</v>
      </c>
      <c r="M464" s="2" t="s">
        <v>114</v>
      </c>
    </row>
    <row r="465" spans="1:13">
      <c r="A465" s="2" t="s">
        <v>578</v>
      </c>
      <c r="B465" s="4">
        <f t="shared" si="35"/>
        <v>0.46250000000000002</v>
      </c>
      <c r="C465" s="3">
        <f t="shared" si="36"/>
        <v>5.3935185185185475E-3</v>
      </c>
      <c r="D465" s="3">
        <f t="shared" si="39"/>
        <v>5.243055555555598E-3</v>
      </c>
      <c r="F465" s="2">
        <v>11</v>
      </c>
      <c r="G465" s="2">
        <v>10</v>
      </c>
      <c r="H465" s="27">
        <f t="shared" si="37"/>
        <v>10.5</v>
      </c>
      <c r="I465" s="31">
        <f t="shared" si="38"/>
        <v>-9.0909090909090912E-2</v>
      </c>
      <c r="J465" s="11"/>
      <c r="K465" s="5"/>
      <c r="L465" s="2" t="s">
        <v>114</v>
      </c>
      <c r="M465" s="2" t="s">
        <v>114</v>
      </c>
    </row>
    <row r="466" spans="1:13">
      <c r="A466" s="2" t="s">
        <v>579</v>
      </c>
      <c r="B466" s="4">
        <f t="shared" si="35"/>
        <v>0.46251157407407406</v>
      </c>
      <c r="C466" s="3">
        <f t="shared" si="36"/>
        <v>5.4050925925925863E-3</v>
      </c>
      <c r="D466" s="3">
        <f t="shared" si="39"/>
        <v>5.2546296296296369E-3</v>
      </c>
      <c r="F466" s="2">
        <v>12</v>
      </c>
      <c r="G466" s="2">
        <v>12</v>
      </c>
      <c r="H466" s="27">
        <f t="shared" si="37"/>
        <v>12</v>
      </c>
      <c r="I466" s="31">
        <f t="shared" si="38"/>
        <v>0</v>
      </c>
      <c r="J466" s="11"/>
      <c r="K466" s="5"/>
      <c r="L466" s="2" t="s">
        <v>114</v>
      </c>
      <c r="M466" s="2" t="s">
        <v>114</v>
      </c>
    </row>
    <row r="467" spans="1:13">
      <c r="A467" s="2" t="s">
        <v>580</v>
      </c>
      <c r="B467" s="4">
        <f t="shared" si="35"/>
        <v>0.46252314814814816</v>
      </c>
      <c r="C467" s="3">
        <f t="shared" si="36"/>
        <v>5.4166666666666807E-3</v>
      </c>
      <c r="D467" s="3">
        <f t="shared" si="39"/>
        <v>5.2662037037037313E-3</v>
      </c>
      <c r="F467" s="2">
        <v>13</v>
      </c>
      <c r="G467" s="2">
        <v>12</v>
      </c>
      <c r="H467" s="27">
        <f t="shared" si="37"/>
        <v>12.5</v>
      </c>
      <c r="I467" s="31">
        <f t="shared" si="38"/>
        <v>-7.6923076923076927E-2</v>
      </c>
      <c r="J467" s="11"/>
      <c r="K467" s="5"/>
      <c r="L467" s="2" t="s">
        <v>114</v>
      </c>
      <c r="M467" s="2" t="s">
        <v>114</v>
      </c>
    </row>
    <row r="468" spans="1:13">
      <c r="A468" s="2" t="s">
        <v>581</v>
      </c>
      <c r="B468" s="4">
        <f t="shared" si="35"/>
        <v>0.46253472222222225</v>
      </c>
      <c r="C468" s="3">
        <f t="shared" si="36"/>
        <v>5.4282407407407751E-3</v>
      </c>
      <c r="D468" s="3">
        <f t="shared" si="39"/>
        <v>5.2777777777778256E-3</v>
      </c>
      <c r="F468" s="2">
        <v>13</v>
      </c>
      <c r="G468" s="2">
        <v>13</v>
      </c>
      <c r="H468" s="27">
        <f t="shared" si="37"/>
        <v>13</v>
      </c>
      <c r="I468" s="31">
        <f t="shared" si="38"/>
        <v>0</v>
      </c>
      <c r="J468" s="11"/>
      <c r="K468" s="5"/>
      <c r="L468" s="2" t="s">
        <v>114</v>
      </c>
      <c r="M468" s="2" t="s">
        <v>114</v>
      </c>
    </row>
    <row r="469" spans="1:13">
      <c r="A469" s="2" t="s">
        <v>582</v>
      </c>
      <c r="B469" s="4">
        <f t="shared" si="35"/>
        <v>0.46254629629629629</v>
      </c>
      <c r="C469" s="3">
        <f t="shared" si="36"/>
        <v>5.439814814814814E-3</v>
      </c>
      <c r="D469" s="3">
        <f t="shared" si="39"/>
        <v>5.2893518518518645E-3</v>
      </c>
      <c r="F469" s="2">
        <v>14</v>
      </c>
      <c r="G469" s="2">
        <v>13</v>
      </c>
      <c r="H469" s="27">
        <f t="shared" si="37"/>
        <v>13.5</v>
      </c>
      <c r="I469" s="31">
        <f t="shared" si="38"/>
        <v>-7.1428571428571425E-2</v>
      </c>
      <c r="J469" s="11"/>
      <c r="K469" s="5"/>
      <c r="L469" s="2" t="s">
        <v>114</v>
      </c>
      <c r="M469" s="2" t="s">
        <v>114</v>
      </c>
    </row>
    <row r="470" spans="1:13">
      <c r="A470" s="2" t="s">
        <v>583</v>
      </c>
      <c r="B470" s="4">
        <f t="shared" si="35"/>
        <v>0.46255787037037038</v>
      </c>
      <c r="C470" s="3">
        <f t="shared" si="36"/>
        <v>5.4513888888889084E-3</v>
      </c>
      <c r="D470" s="3">
        <f t="shared" si="39"/>
        <v>5.3009259259259589E-3</v>
      </c>
      <c r="F470" s="2">
        <v>14</v>
      </c>
      <c r="G470" s="2">
        <v>13</v>
      </c>
      <c r="H470" s="27">
        <f t="shared" si="37"/>
        <v>13.5</v>
      </c>
      <c r="I470" s="31">
        <f t="shared" si="38"/>
        <v>-7.1428571428571425E-2</v>
      </c>
      <c r="J470" s="11"/>
      <c r="K470" s="5"/>
      <c r="L470" s="2" t="s">
        <v>114</v>
      </c>
      <c r="M470" s="2" t="s">
        <v>114</v>
      </c>
    </row>
    <row r="471" spans="1:13" s="6" customFormat="1">
      <c r="A471" s="6" t="s">
        <v>584</v>
      </c>
      <c r="B471" s="7">
        <f t="shared" si="35"/>
        <v>0.46256944444444442</v>
      </c>
      <c r="C471" s="8">
        <f t="shared" si="36"/>
        <v>5.4629629629629473E-3</v>
      </c>
      <c r="D471" s="8">
        <f t="shared" si="39"/>
        <v>5.3124999999999978E-3</v>
      </c>
      <c r="E471" s="8"/>
      <c r="F471" s="6">
        <v>14</v>
      </c>
      <c r="G471" s="6">
        <v>13</v>
      </c>
      <c r="H471" s="28">
        <f t="shared" si="37"/>
        <v>13.5</v>
      </c>
      <c r="I471" s="32">
        <f t="shared" si="38"/>
        <v>-7.1428571428571425E-2</v>
      </c>
      <c r="J471" s="14">
        <v>1</v>
      </c>
      <c r="K471" s="9"/>
      <c r="L471" s="6" t="s">
        <v>114</v>
      </c>
      <c r="M471" s="6" t="s">
        <v>114</v>
      </c>
    </row>
    <row r="472" spans="1:13">
      <c r="A472" s="2" t="s">
        <v>585</v>
      </c>
      <c r="B472" s="4">
        <f t="shared" si="35"/>
        <v>0.46258101851851852</v>
      </c>
      <c r="C472" s="3">
        <f t="shared" si="36"/>
        <v>5.4745370370370416E-3</v>
      </c>
      <c r="D472" s="3">
        <f t="shared" si="39"/>
        <v>5.3240740740740922E-3</v>
      </c>
      <c r="F472" s="2">
        <v>14</v>
      </c>
      <c r="G472" s="2">
        <v>14</v>
      </c>
      <c r="H472" s="27">
        <f t="shared" si="37"/>
        <v>14</v>
      </c>
      <c r="I472" s="31">
        <f t="shared" si="38"/>
        <v>0</v>
      </c>
      <c r="J472" s="11"/>
      <c r="K472" s="5"/>
      <c r="L472" s="2" t="s">
        <v>114</v>
      </c>
      <c r="M472" s="2" t="s">
        <v>114</v>
      </c>
    </row>
    <row r="473" spans="1:13">
      <c r="A473" s="2" t="s">
        <v>586</v>
      </c>
      <c r="B473" s="4">
        <f t="shared" si="35"/>
        <v>0.46259259259259261</v>
      </c>
      <c r="C473" s="3">
        <f t="shared" si="36"/>
        <v>5.486111111111136E-3</v>
      </c>
      <c r="D473" s="3">
        <f t="shared" si="39"/>
        <v>5.3356481481481866E-3</v>
      </c>
      <c r="F473" s="2">
        <v>16</v>
      </c>
      <c r="G473" s="2">
        <v>15</v>
      </c>
      <c r="H473" s="27">
        <f t="shared" si="37"/>
        <v>15.5</v>
      </c>
      <c r="I473" s="31">
        <f t="shared" si="38"/>
        <v>-6.25E-2</v>
      </c>
      <c r="J473" s="11"/>
      <c r="K473" s="5"/>
      <c r="L473" s="2" t="s">
        <v>114</v>
      </c>
      <c r="M473" s="2" t="s">
        <v>114</v>
      </c>
    </row>
    <row r="474" spans="1:13">
      <c r="A474" s="2" t="s">
        <v>587</v>
      </c>
      <c r="B474" s="4">
        <f t="shared" si="35"/>
        <v>0.46260416666666665</v>
      </c>
      <c r="C474" s="3">
        <f t="shared" si="36"/>
        <v>5.4976851851851749E-3</v>
      </c>
      <c r="D474" s="3">
        <f t="shared" si="39"/>
        <v>5.3472222222222254E-3</v>
      </c>
      <c r="F474" s="2">
        <v>16</v>
      </c>
      <c r="G474" s="2">
        <v>16</v>
      </c>
      <c r="H474" s="27">
        <f t="shared" si="37"/>
        <v>16</v>
      </c>
      <c r="I474" s="31">
        <f t="shared" si="38"/>
        <v>0</v>
      </c>
      <c r="J474" s="11"/>
      <c r="K474" s="5"/>
      <c r="L474" s="2" t="s">
        <v>114</v>
      </c>
      <c r="M474" s="2" t="s">
        <v>114</v>
      </c>
    </row>
    <row r="475" spans="1:13">
      <c r="A475" s="2" t="s">
        <v>588</v>
      </c>
      <c r="B475" s="4">
        <f t="shared" si="35"/>
        <v>0.46261574074074074</v>
      </c>
      <c r="C475" s="3">
        <f t="shared" si="36"/>
        <v>5.5092592592592693E-3</v>
      </c>
      <c r="D475" s="3">
        <f t="shared" si="39"/>
        <v>5.3587962962963198E-3</v>
      </c>
      <c r="F475" s="2">
        <v>17</v>
      </c>
      <c r="G475" s="2">
        <v>16</v>
      </c>
      <c r="H475" s="27">
        <f t="shared" si="37"/>
        <v>16.5</v>
      </c>
      <c r="I475" s="31">
        <f t="shared" si="38"/>
        <v>-5.8823529411764705E-2</v>
      </c>
      <c r="J475" s="11"/>
      <c r="K475" s="5"/>
      <c r="L475" s="2" t="s">
        <v>114</v>
      </c>
      <c r="M475" s="2" t="s">
        <v>114</v>
      </c>
    </row>
    <row r="476" spans="1:13">
      <c r="A476" s="2" t="s">
        <v>589</v>
      </c>
      <c r="B476" s="4">
        <f t="shared" si="35"/>
        <v>0.46262731481481484</v>
      </c>
      <c r="C476" s="3">
        <f t="shared" si="36"/>
        <v>5.5208333333333637E-3</v>
      </c>
      <c r="D476" s="3">
        <f t="shared" si="39"/>
        <v>5.3703703703704142E-3</v>
      </c>
      <c r="F476" s="2">
        <v>17</v>
      </c>
      <c r="G476" s="2">
        <v>17</v>
      </c>
      <c r="H476" s="27">
        <f t="shared" si="37"/>
        <v>17</v>
      </c>
      <c r="I476" s="31">
        <f t="shared" si="38"/>
        <v>0</v>
      </c>
      <c r="J476" s="11"/>
      <c r="K476" s="5"/>
      <c r="L476" s="2" t="s">
        <v>114</v>
      </c>
      <c r="M476" s="2" t="s">
        <v>114</v>
      </c>
    </row>
    <row r="477" spans="1:13">
      <c r="A477" s="2" t="s">
        <v>590</v>
      </c>
      <c r="B477" s="4">
        <f t="shared" si="35"/>
        <v>0.46263888888888888</v>
      </c>
      <c r="C477" s="3">
        <f t="shared" si="36"/>
        <v>5.5324074074074026E-3</v>
      </c>
      <c r="D477" s="3">
        <f t="shared" si="39"/>
        <v>5.3819444444444531E-3</v>
      </c>
      <c r="F477" s="2">
        <v>18</v>
      </c>
      <c r="G477" s="2">
        <v>17</v>
      </c>
      <c r="H477" s="27">
        <f t="shared" si="37"/>
        <v>17.5</v>
      </c>
      <c r="I477" s="31">
        <f t="shared" si="38"/>
        <v>-5.5555555555555552E-2</v>
      </c>
      <c r="J477" s="11"/>
      <c r="K477" s="5"/>
      <c r="L477" s="2" t="s">
        <v>114</v>
      </c>
      <c r="M477" s="2" t="s">
        <v>114</v>
      </c>
    </row>
    <row r="478" spans="1:13">
      <c r="A478" s="2" t="s">
        <v>591</v>
      </c>
      <c r="B478" s="4">
        <f t="shared" si="35"/>
        <v>0.46265046296296297</v>
      </c>
      <c r="C478" s="3">
        <f t="shared" si="36"/>
        <v>5.5439814814814969E-3</v>
      </c>
      <c r="D478" s="3">
        <f t="shared" si="39"/>
        <v>5.3935185185185475E-3</v>
      </c>
      <c r="F478" s="2">
        <v>18</v>
      </c>
      <c r="G478" s="2">
        <v>18</v>
      </c>
      <c r="H478" s="27">
        <f t="shared" si="37"/>
        <v>18</v>
      </c>
      <c r="I478" s="31">
        <f t="shared" si="38"/>
        <v>0</v>
      </c>
      <c r="J478" s="11"/>
      <c r="K478" s="5"/>
      <c r="L478" s="2" t="s">
        <v>114</v>
      </c>
      <c r="M478" s="2" t="s">
        <v>114</v>
      </c>
    </row>
    <row r="479" spans="1:13">
      <c r="A479" s="2" t="s">
        <v>592</v>
      </c>
      <c r="B479" s="4">
        <f t="shared" si="35"/>
        <v>0.46266203703703701</v>
      </c>
      <c r="C479" s="3">
        <f t="shared" si="36"/>
        <v>5.5555555555555358E-3</v>
      </c>
      <c r="D479" s="3">
        <f t="shared" si="39"/>
        <v>5.4050925925925863E-3</v>
      </c>
      <c r="F479" s="2">
        <v>19</v>
      </c>
      <c r="G479" s="2">
        <v>18</v>
      </c>
      <c r="H479" s="27">
        <f t="shared" si="37"/>
        <v>18.5</v>
      </c>
      <c r="I479" s="31">
        <f t="shared" si="38"/>
        <v>-5.2631578947368418E-2</v>
      </c>
      <c r="J479" s="11"/>
      <c r="K479" s="5"/>
      <c r="L479" s="2" t="s">
        <v>114</v>
      </c>
      <c r="M479" s="2" t="s">
        <v>114</v>
      </c>
    </row>
    <row r="480" spans="1:13">
      <c r="A480" s="2" t="s">
        <v>593</v>
      </c>
      <c r="B480" s="4">
        <f t="shared" si="35"/>
        <v>0.4626736111111111</v>
      </c>
      <c r="C480" s="3">
        <f t="shared" si="36"/>
        <v>5.5671296296296302E-3</v>
      </c>
      <c r="D480" s="3">
        <f t="shared" si="39"/>
        <v>5.4166666666666807E-3</v>
      </c>
      <c r="F480" s="2">
        <v>19</v>
      </c>
      <c r="G480" s="2">
        <v>19</v>
      </c>
      <c r="H480" s="27">
        <f t="shared" si="37"/>
        <v>19</v>
      </c>
      <c r="I480" s="31">
        <f t="shared" si="38"/>
        <v>0</v>
      </c>
      <c r="J480" s="11"/>
      <c r="K480" s="5"/>
      <c r="L480" s="2" t="s">
        <v>114</v>
      </c>
      <c r="M480" s="2" t="s">
        <v>114</v>
      </c>
    </row>
    <row r="481" spans="1:13">
      <c r="A481" s="2" t="s">
        <v>594</v>
      </c>
      <c r="B481" s="4">
        <f t="shared" si="35"/>
        <v>0.4626851851851852</v>
      </c>
      <c r="C481" s="3">
        <f t="shared" si="36"/>
        <v>5.5787037037037246E-3</v>
      </c>
      <c r="D481" s="3">
        <f t="shared" si="39"/>
        <v>5.4282407407407751E-3</v>
      </c>
      <c r="F481" s="2">
        <v>20</v>
      </c>
      <c r="G481" s="2">
        <v>19</v>
      </c>
      <c r="H481" s="27">
        <f t="shared" si="37"/>
        <v>19.5</v>
      </c>
      <c r="I481" s="31">
        <f t="shared" si="38"/>
        <v>-0.05</v>
      </c>
      <c r="J481" s="11"/>
      <c r="K481" s="5"/>
      <c r="L481" s="2" t="s">
        <v>114</v>
      </c>
      <c r="M481" s="2" t="s">
        <v>114</v>
      </c>
    </row>
    <row r="482" spans="1:13">
      <c r="A482" s="2" t="s">
        <v>595</v>
      </c>
      <c r="B482" s="4">
        <f t="shared" si="35"/>
        <v>0.46269675925925924</v>
      </c>
      <c r="C482" s="3">
        <f t="shared" si="36"/>
        <v>5.5902777777777635E-3</v>
      </c>
      <c r="D482" s="3">
        <f t="shared" si="39"/>
        <v>5.439814814814814E-3</v>
      </c>
      <c r="F482" s="2">
        <v>20</v>
      </c>
      <c r="G482" s="2">
        <v>19</v>
      </c>
      <c r="H482" s="27">
        <f t="shared" si="37"/>
        <v>19.5</v>
      </c>
      <c r="I482" s="31">
        <f t="shared" si="38"/>
        <v>-0.05</v>
      </c>
      <c r="J482" s="11"/>
      <c r="K482" s="5"/>
      <c r="L482" s="2" t="s">
        <v>114</v>
      </c>
      <c r="M482" s="2" t="s">
        <v>114</v>
      </c>
    </row>
    <row r="483" spans="1:13">
      <c r="A483" s="2" t="s">
        <v>596</v>
      </c>
      <c r="B483" s="4">
        <f t="shared" si="35"/>
        <v>0.46270833333333333</v>
      </c>
      <c r="C483" s="3">
        <f t="shared" si="36"/>
        <v>5.6018518518518579E-3</v>
      </c>
      <c r="D483" s="3">
        <f t="shared" si="39"/>
        <v>5.4513888888889084E-3</v>
      </c>
      <c r="F483" s="2">
        <v>20</v>
      </c>
      <c r="G483" s="2">
        <v>20</v>
      </c>
      <c r="H483" s="27">
        <f t="shared" si="37"/>
        <v>20</v>
      </c>
      <c r="I483" s="31">
        <f t="shared" si="38"/>
        <v>0</v>
      </c>
      <c r="J483" s="11"/>
      <c r="K483" s="5"/>
      <c r="L483" s="2" t="s">
        <v>114</v>
      </c>
      <c r="M483" s="2" t="s">
        <v>114</v>
      </c>
    </row>
    <row r="484" spans="1:13">
      <c r="A484" s="2" t="s">
        <v>597</v>
      </c>
      <c r="B484" s="4">
        <f t="shared" si="35"/>
        <v>0.46271990740740743</v>
      </c>
      <c r="C484" s="3">
        <f t="shared" si="36"/>
        <v>5.6134259259259522E-3</v>
      </c>
      <c r="D484" s="3">
        <f t="shared" si="39"/>
        <v>5.4629629629630028E-3</v>
      </c>
      <c r="F484" s="2">
        <v>20</v>
      </c>
      <c r="G484" s="2">
        <v>20</v>
      </c>
      <c r="H484" s="27">
        <f t="shared" si="37"/>
        <v>20</v>
      </c>
      <c r="I484" s="31">
        <f t="shared" si="38"/>
        <v>0</v>
      </c>
      <c r="J484" s="11"/>
      <c r="K484" s="5"/>
      <c r="L484" s="2" t="s">
        <v>114</v>
      </c>
      <c r="M484" s="2" t="s">
        <v>114</v>
      </c>
    </row>
    <row r="485" spans="1:13" s="6" customFormat="1">
      <c r="A485" s="6" t="s">
        <v>598</v>
      </c>
      <c r="B485" s="7">
        <f t="shared" si="35"/>
        <v>0.46273148148148147</v>
      </c>
      <c r="C485" s="8">
        <f t="shared" si="36"/>
        <v>5.6249999999999911E-3</v>
      </c>
      <c r="D485" s="8">
        <f t="shared" si="39"/>
        <v>5.4745370370370416E-3</v>
      </c>
      <c r="E485" s="8"/>
      <c r="F485" s="6">
        <v>20</v>
      </c>
      <c r="G485" s="6">
        <v>20</v>
      </c>
      <c r="H485" s="28">
        <f t="shared" si="37"/>
        <v>20</v>
      </c>
      <c r="I485" s="32">
        <f t="shared" si="38"/>
        <v>0</v>
      </c>
      <c r="J485" s="14">
        <v>1</v>
      </c>
      <c r="K485" s="9"/>
      <c r="L485" s="6" t="s">
        <v>114</v>
      </c>
      <c r="M485" s="6" t="s">
        <v>114</v>
      </c>
    </row>
    <row r="486" spans="1:13">
      <c r="A486" s="2" t="s">
        <v>599</v>
      </c>
      <c r="B486" s="4">
        <f t="shared" si="35"/>
        <v>0.46274305555555556</v>
      </c>
      <c r="C486" s="3">
        <f t="shared" si="36"/>
        <v>5.6365740740740855E-3</v>
      </c>
      <c r="D486" s="3">
        <f t="shared" si="39"/>
        <v>5.486111111111136E-3</v>
      </c>
      <c r="F486" s="2">
        <v>21</v>
      </c>
      <c r="G486" s="2">
        <v>21</v>
      </c>
      <c r="H486" s="27">
        <f t="shared" si="37"/>
        <v>21</v>
      </c>
      <c r="I486" s="31">
        <f t="shared" si="38"/>
        <v>0</v>
      </c>
      <c r="J486" s="11"/>
      <c r="K486" s="5"/>
      <c r="L486" s="2" t="s">
        <v>114</v>
      </c>
      <c r="M486" s="2" t="s">
        <v>114</v>
      </c>
    </row>
    <row r="487" spans="1:13">
      <c r="A487" s="2" t="s">
        <v>600</v>
      </c>
      <c r="B487" s="4">
        <f t="shared" si="35"/>
        <v>0.46275462962962965</v>
      </c>
      <c r="C487" s="3">
        <f t="shared" si="36"/>
        <v>5.6481481481481799E-3</v>
      </c>
      <c r="D487" s="3">
        <f t="shared" si="39"/>
        <v>5.4976851851852304E-3</v>
      </c>
      <c r="F487" s="2">
        <v>22</v>
      </c>
      <c r="G487" s="2">
        <v>21</v>
      </c>
      <c r="H487" s="27">
        <f t="shared" si="37"/>
        <v>21.5</v>
      </c>
      <c r="I487" s="31">
        <f t="shared" si="38"/>
        <v>-4.5454545454545456E-2</v>
      </c>
      <c r="J487" s="11"/>
      <c r="K487" s="5"/>
      <c r="L487" s="2" t="s">
        <v>114</v>
      </c>
      <c r="M487" s="2" t="s">
        <v>114</v>
      </c>
    </row>
    <row r="488" spans="1:13">
      <c r="A488" s="2" t="s">
        <v>601</v>
      </c>
      <c r="B488" s="4">
        <f t="shared" si="35"/>
        <v>0.46276620370370369</v>
      </c>
      <c r="C488" s="3">
        <f t="shared" si="36"/>
        <v>5.6597222222222188E-3</v>
      </c>
      <c r="D488" s="3">
        <f t="shared" si="39"/>
        <v>5.5092592592592693E-3</v>
      </c>
      <c r="F488" s="2">
        <v>22</v>
      </c>
      <c r="G488" s="2">
        <v>21</v>
      </c>
      <c r="H488" s="27">
        <f t="shared" si="37"/>
        <v>21.5</v>
      </c>
      <c r="I488" s="31">
        <f t="shared" si="38"/>
        <v>-4.5454545454545456E-2</v>
      </c>
      <c r="J488" s="11"/>
      <c r="K488" s="5"/>
      <c r="L488" s="2" t="s">
        <v>114</v>
      </c>
      <c r="M488" s="2" t="s">
        <v>114</v>
      </c>
    </row>
    <row r="489" spans="1:13">
      <c r="A489" s="2" t="s">
        <v>602</v>
      </c>
      <c r="B489" s="4">
        <f t="shared" si="35"/>
        <v>0.46277777777777779</v>
      </c>
      <c r="C489" s="3">
        <f t="shared" si="36"/>
        <v>5.6712962962963132E-3</v>
      </c>
      <c r="D489" s="3">
        <f t="shared" si="39"/>
        <v>5.5208333333333637E-3</v>
      </c>
      <c r="F489" s="2">
        <v>22</v>
      </c>
      <c r="G489" s="2">
        <v>22</v>
      </c>
      <c r="H489" s="27">
        <f t="shared" si="37"/>
        <v>22</v>
      </c>
      <c r="I489" s="31">
        <f t="shared" si="38"/>
        <v>0</v>
      </c>
      <c r="J489" s="11"/>
      <c r="K489" s="5"/>
      <c r="L489" s="2" t="s">
        <v>114</v>
      </c>
      <c r="M489" s="2" t="s">
        <v>114</v>
      </c>
    </row>
    <row r="490" spans="1:13">
      <c r="A490" s="2" t="s">
        <v>603</v>
      </c>
      <c r="B490" s="4">
        <f t="shared" si="35"/>
        <v>0.46278935185185183</v>
      </c>
      <c r="C490" s="3">
        <f t="shared" si="36"/>
        <v>5.682870370370352E-3</v>
      </c>
      <c r="D490" s="3">
        <f t="shared" si="39"/>
        <v>5.5324074074074026E-3</v>
      </c>
      <c r="F490" s="2">
        <v>23</v>
      </c>
      <c r="G490" s="2">
        <v>22</v>
      </c>
      <c r="H490" s="27">
        <f t="shared" si="37"/>
        <v>22.5</v>
      </c>
      <c r="I490" s="31">
        <f t="shared" si="38"/>
        <v>-4.3478260869565216E-2</v>
      </c>
      <c r="J490" s="11"/>
      <c r="K490" s="5"/>
      <c r="L490" s="2" t="s">
        <v>114</v>
      </c>
      <c r="M490" s="2" t="s">
        <v>114</v>
      </c>
    </row>
    <row r="491" spans="1:13">
      <c r="A491" s="2" t="s">
        <v>604</v>
      </c>
      <c r="B491" s="4">
        <f t="shared" si="35"/>
        <v>0.46280092592592592</v>
      </c>
      <c r="C491" s="3">
        <f t="shared" si="36"/>
        <v>5.6944444444444464E-3</v>
      </c>
      <c r="D491" s="3">
        <f t="shared" si="39"/>
        <v>5.5439814814814969E-3</v>
      </c>
      <c r="F491" s="2">
        <v>23</v>
      </c>
      <c r="G491" s="2">
        <v>22</v>
      </c>
      <c r="H491" s="27">
        <f t="shared" si="37"/>
        <v>22.5</v>
      </c>
      <c r="I491" s="31">
        <f t="shared" si="38"/>
        <v>-4.3478260869565216E-2</v>
      </c>
      <c r="J491" s="11"/>
      <c r="K491" s="5"/>
      <c r="L491" s="2" t="s">
        <v>114</v>
      </c>
      <c r="M491" s="2" t="s">
        <v>114</v>
      </c>
    </row>
    <row r="492" spans="1:13">
      <c r="A492" s="2" t="s">
        <v>605</v>
      </c>
      <c r="B492" s="4">
        <f t="shared" si="35"/>
        <v>0.46281250000000002</v>
      </c>
      <c r="C492" s="3">
        <f t="shared" si="36"/>
        <v>5.7060185185185408E-3</v>
      </c>
      <c r="D492" s="3">
        <f t="shared" si="39"/>
        <v>5.5555555555555913E-3</v>
      </c>
      <c r="F492" s="2">
        <v>23</v>
      </c>
      <c r="G492" s="2">
        <v>22</v>
      </c>
      <c r="H492" s="27">
        <f t="shared" si="37"/>
        <v>22.5</v>
      </c>
      <c r="I492" s="31">
        <f t="shared" si="38"/>
        <v>-4.3478260869565216E-2</v>
      </c>
      <c r="J492" s="11"/>
      <c r="K492" s="5"/>
      <c r="L492" s="2" t="s">
        <v>114</v>
      </c>
      <c r="M492" s="2" t="s">
        <v>114</v>
      </c>
    </row>
    <row r="493" spans="1:13">
      <c r="A493" s="2" t="s">
        <v>606</v>
      </c>
      <c r="B493" s="4">
        <f t="shared" si="35"/>
        <v>0.46282407407407405</v>
      </c>
      <c r="C493" s="3">
        <f t="shared" si="36"/>
        <v>5.7175925925925797E-3</v>
      </c>
      <c r="D493" s="3">
        <f t="shared" si="39"/>
        <v>5.5671296296296302E-3</v>
      </c>
      <c r="F493" s="2">
        <v>24</v>
      </c>
      <c r="G493" s="2">
        <v>23</v>
      </c>
      <c r="H493" s="27">
        <f t="shared" si="37"/>
        <v>23.5</v>
      </c>
      <c r="I493" s="31">
        <f t="shared" si="38"/>
        <v>-4.1666666666666664E-2</v>
      </c>
      <c r="J493" s="11"/>
      <c r="K493" s="5"/>
      <c r="L493" s="2" t="s">
        <v>114</v>
      </c>
      <c r="M493" s="2" t="s">
        <v>114</v>
      </c>
    </row>
    <row r="494" spans="1:13">
      <c r="A494" s="2" t="s">
        <v>607</v>
      </c>
      <c r="B494" s="4">
        <f t="shared" si="35"/>
        <v>0.46283564814814815</v>
      </c>
      <c r="C494" s="3">
        <f t="shared" si="36"/>
        <v>5.7291666666666741E-3</v>
      </c>
      <c r="D494" s="3">
        <f t="shared" si="39"/>
        <v>5.5787037037037246E-3</v>
      </c>
      <c r="F494" s="2">
        <v>24</v>
      </c>
      <c r="G494" s="2">
        <v>24</v>
      </c>
      <c r="H494" s="27">
        <f t="shared" si="37"/>
        <v>24</v>
      </c>
      <c r="I494" s="31">
        <f t="shared" si="38"/>
        <v>0</v>
      </c>
      <c r="J494" s="11"/>
      <c r="K494" s="5"/>
      <c r="L494" s="2" t="s">
        <v>114</v>
      </c>
      <c r="M494" s="2" t="s">
        <v>114</v>
      </c>
    </row>
    <row r="495" spans="1:13">
      <c r="A495" s="2" t="s">
        <v>608</v>
      </c>
      <c r="B495" s="4">
        <f t="shared" si="35"/>
        <v>0.46284722222222224</v>
      </c>
      <c r="C495" s="3">
        <f t="shared" si="36"/>
        <v>5.7407407407407685E-3</v>
      </c>
      <c r="D495" s="3">
        <f t="shared" si="39"/>
        <v>5.590277777777819E-3</v>
      </c>
      <c r="F495" s="2">
        <v>25</v>
      </c>
      <c r="G495" s="2">
        <v>24</v>
      </c>
      <c r="H495" s="27">
        <f t="shared" si="37"/>
        <v>24.5</v>
      </c>
      <c r="I495" s="31">
        <f t="shared" si="38"/>
        <v>-0.04</v>
      </c>
      <c r="J495" s="11"/>
      <c r="K495" s="5"/>
      <c r="L495" s="2" t="s">
        <v>114</v>
      </c>
      <c r="M495" s="2" t="s">
        <v>114</v>
      </c>
    </row>
    <row r="496" spans="1:13">
      <c r="A496" s="2" t="s">
        <v>609</v>
      </c>
      <c r="B496" s="4">
        <f t="shared" si="35"/>
        <v>0.46285879629629628</v>
      </c>
      <c r="C496" s="3">
        <f t="shared" si="36"/>
        <v>5.7523148148148073E-3</v>
      </c>
      <c r="D496" s="3">
        <f t="shared" si="39"/>
        <v>5.6018518518518579E-3</v>
      </c>
      <c r="F496" s="2">
        <v>25</v>
      </c>
      <c r="G496" s="2">
        <v>25</v>
      </c>
      <c r="H496" s="27">
        <f t="shared" si="37"/>
        <v>25</v>
      </c>
      <c r="I496" s="31">
        <f t="shared" si="38"/>
        <v>0</v>
      </c>
      <c r="J496" s="11"/>
      <c r="K496" s="5"/>
      <c r="L496" s="2" t="s">
        <v>114</v>
      </c>
      <c r="M496" s="2" t="s">
        <v>114</v>
      </c>
    </row>
    <row r="497" spans="1:13">
      <c r="A497" s="2" t="s">
        <v>610</v>
      </c>
      <c r="B497" s="4">
        <f t="shared" si="35"/>
        <v>0.46287037037037038</v>
      </c>
      <c r="C497" s="3">
        <f t="shared" si="36"/>
        <v>5.7638888888889017E-3</v>
      </c>
      <c r="D497" s="3">
        <f t="shared" si="39"/>
        <v>5.6134259259259522E-3</v>
      </c>
      <c r="F497" s="2">
        <v>26</v>
      </c>
      <c r="G497" s="2">
        <v>25</v>
      </c>
      <c r="H497" s="27">
        <f t="shared" si="37"/>
        <v>25.5</v>
      </c>
      <c r="I497" s="31">
        <f t="shared" si="38"/>
        <v>-3.8461538461538464E-2</v>
      </c>
      <c r="J497" s="11"/>
      <c r="K497" s="5"/>
      <c r="L497" s="2" t="s">
        <v>114</v>
      </c>
      <c r="M497" s="2" t="s">
        <v>114</v>
      </c>
    </row>
    <row r="498" spans="1:13">
      <c r="A498" s="2" t="s">
        <v>611</v>
      </c>
      <c r="B498" s="4">
        <f t="shared" si="35"/>
        <v>0.46288194444444447</v>
      </c>
      <c r="C498" s="3">
        <f t="shared" si="36"/>
        <v>5.7754629629629961E-3</v>
      </c>
      <c r="D498" s="3">
        <f t="shared" si="39"/>
        <v>5.6250000000000466E-3</v>
      </c>
      <c r="F498" s="2">
        <v>26</v>
      </c>
      <c r="G498" s="2">
        <v>25</v>
      </c>
      <c r="H498" s="27">
        <f t="shared" si="37"/>
        <v>25.5</v>
      </c>
      <c r="I498" s="31">
        <f t="shared" si="38"/>
        <v>-3.8461538461538464E-2</v>
      </c>
      <c r="J498" s="11"/>
      <c r="K498" s="5"/>
      <c r="L498" s="2" t="s">
        <v>114</v>
      </c>
      <c r="M498" s="2" t="s">
        <v>114</v>
      </c>
    </row>
    <row r="499" spans="1:13">
      <c r="A499" s="2" t="s">
        <v>612</v>
      </c>
      <c r="B499" s="4">
        <f t="shared" si="35"/>
        <v>0.46289351851851851</v>
      </c>
      <c r="C499" s="3">
        <f t="shared" si="36"/>
        <v>5.787037037037035E-3</v>
      </c>
      <c r="D499" s="3">
        <f t="shared" si="39"/>
        <v>5.6365740740740855E-3</v>
      </c>
      <c r="F499" s="2">
        <v>26</v>
      </c>
      <c r="G499" s="2">
        <v>26</v>
      </c>
      <c r="H499" s="27">
        <f t="shared" si="37"/>
        <v>26</v>
      </c>
      <c r="I499" s="31">
        <f t="shared" si="38"/>
        <v>0</v>
      </c>
      <c r="J499" s="11"/>
      <c r="K499" s="5"/>
      <c r="L499" s="2" t="s">
        <v>114</v>
      </c>
      <c r="M499" s="2" t="s">
        <v>114</v>
      </c>
    </row>
    <row r="500" spans="1:13">
      <c r="A500" s="2" t="s">
        <v>613</v>
      </c>
      <c r="B500" s="4">
        <f t="shared" si="35"/>
        <v>0.4629050925925926</v>
      </c>
      <c r="C500" s="3">
        <f t="shared" si="36"/>
        <v>5.7986111111111294E-3</v>
      </c>
      <c r="D500" s="3">
        <f t="shared" si="39"/>
        <v>5.6481481481481799E-3</v>
      </c>
      <c r="F500" s="2">
        <v>27</v>
      </c>
      <c r="G500" s="2">
        <v>26</v>
      </c>
      <c r="H500" s="27">
        <f t="shared" si="37"/>
        <v>26.5</v>
      </c>
      <c r="I500" s="31">
        <f t="shared" si="38"/>
        <v>-3.7037037037037035E-2</v>
      </c>
      <c r="J500" s="11"/>
      <c r="K500" s="5"/>
      <c r="L500" s="2" t="s">
        <v>114</v>
      </c>
      <c r="M500" s="2" t="s">
        <v>114</v>
      </c>
    </row>
    <row r="501" spans="1:13">
      <c r="A501" s="2" t="s">
        <v>614</v>
      </c>
      <c r="B501" s="4">
        <f t="shared" si="35"/>
        <v>0.46291666666666664</v>
      </c>
      <c r="C501" s="3">
        <f t="shared" si="36"/>
        <v>5.8101851851851682E-3</v>
      </c>
      <c r="D501" s="3">
        <f t="shared" si="39"/>
        <v>5.6597222222222188E-3</v>
      </c>
      <c r="F501" s="2">
        <v>27</v>
      </c>
      <c r="G501" s="2">
        <v>26</v>
      </c>
      <c r="H501" s="27">
        <f t="shared" si="37"/>
        <v>26.5</v>
      </c>
      <c r="I501" s="31">
        <f t="shared" si="38"/>
        <v>-3.7037037037037035E-2</v>
      </c>
      <c r="J501" s="11"/>
      <c r="K501" s="5"/>
      <c r="L501" s="2" t="s">
        <v>114</v>
      </c>
      <c r="M501" s="2" t="s">
        <v>114</v>
      </c>
    </row>
    <row r="502" spans="1:13">
      <c r="A502" s="2" t="s">
        <v>615</v>
      </c>
      <c r="B502" s="4">
        <f t="shared" si="35"/>
        <v>0.46292824074074074</v>
      </c>
      <c r="C502" s="3">
        <f t="shared" si="36"/>
        <v>5.8217592592592626E-3</v>
      </c>
      <c r="D502" s="3">
        <f t="shared" si="39"/>
        <v>5.6712962962963132E-3</v>
      </c>
      <c r="F502" s="2">
        <v>27</v>
      </c>
      <c r="G502" s="2">
        <v>26</v>
      </c>
      <c r="H502" s="27">
        <f t="shared" si="37"/>
        <v>26.5</v>
      </c>
      <c r="I502" s="31">
        <f t="shared" si="38"/>
        <v>-3.7037037037037035E-2</v>
      </c>
      <c r="J502" s="11"/>
      <c r="K502" s="5"/>
      <c r="L502" s="2" t="s">
        <v>114</v>
      </c>
      <c r="M502" s="2" t="s">
        <v>114</v>
      </c>
    </row>
    <row r="503" spans="1:13">
      <c r="A503" s="2" t="s">
        <v>616</v>
      </c>
      <c r="B503" s="4">
        <f t="shared" si="35"/>
        <v>0.46293981481481483</v>
      </c>
      <c r="C503" s="3">
        <f t="shared" si="36"/>
        <v>5.833333333333357E-3</v>
      </c>
      <c r="D503" s="3">
        <f t="shared" si="39"/>
        <v>5.6828703703704075E-3</v>
      </c>
      <c r="F503" s="2">
        <v>27</v>
      </c>
      <c r="G503" s="2">
        <v>26</v>
      </c>
      <c r="H503" s="27">
        <f t="shared" si="37"/>
        <v>26.5</v>
      </c>
      <c r="I503" s="31">
        <f t="shared" si="38"/>
        <v>-3.7037037037037035E-2</v>
      </c>
      <c r="J503" s="11"/>
      <c r="K503" s="5"/>
      <c r="L503" s="2" t="s">
        <v>114</v>
      </c>
      <c r="M503" s="2" t="s">
        <v>114</v>
      </c>
    </row>
    <row r="504" spans="1:13">
      <c r="A504" s="2" t="s">
        <v>617</v>
      </c>
      <c r="B504" s="4">
        <f t="shared" si="35"/>
        <v>0.46295138888888887</v>
      </c>
      <c r="C504" s="3">
        <f t="shared" si="36"/>
        <v>5.8449074074073959E-3</v>
      </c>
      <c r="D504" s="3">
        <f t="shared" si="39"/>
        <v>5.6944444444444464E-3</v>
      </c>
      <c r="F504" s="2">
        <v>27</v>
      </c>
      <c r="G504" s="2">
        <v>26</v>
      </c>
      <c r="H504" s="27">
        <f t="shared" si="37"/>
        <v>26.5</v>
      </c>
      <c r="I504" s="31">
        <f t="shared" si="38"/>
        <v>-3.7037037037037035E-2</v>
      </c>
      <c r="J504" s="11"/>
      <c r="K504" s="5"/>
      <c r="L504" s="2" t="s">
        <v>114</v>
      </c>
      <c r="M504" s="2" t="s">
        <v>114</v>
      </c>
    </row>
    <row r="505" spans="1:13">
      <c r="A505" s="2" t="s">
        <v>618</v>
      </c>
      <c r="B505" s="4">
        <f t="shared" si="35"/>
        <v>0.46296296296296297</v>
      </c>
      <c r="C505" s="3">
        <f t="shared" si="36"/>
        <v>5.8564814814814903E-3</v>
      </c>
      <c r="D505" s="3">
        <f t="shared" si="39"/>
        <v>5.7060185185185408E-3</v>
      </c>
      <c r="F505" s="2">
        <v>27</v>
      </c>
      <c r="G505" s="2">
        <v>26</v>
      </c>
      <c r="H505" s="27">
        <f t="shared" si="37"/>
        <v>26.5</v>
      </c>
      <c r="I505" s="31">
        <f t="shared" si="38"/>
        <v>-3.7037037037037035E-2</v>
      </c>
      <c r="J505" s="11"/>
      <c r="K505" s="5"/>
      <c r="L505" s="2" t="s">
        <v>114</v>
      </c>
      <c r="M505" s="2" t="s">
        <v>114</v>
      </c>
    </row>
    <row r="506" spans="1:13">
      <c r="A506" s="2" t="s">
        <v>619</v>
      </c>
      <c r="B506" s="4">
        <f t="shared" si="35"/>
        <v>0.46297453703703706</v>
      </c>
      <c r="C506" s="3">
        <f t="shared" si="36"/>
        <v>5.8680555555555847E-3</v>
      </c>
      <c r="D506" s="3">
        <f t="shared" si="39"/>
        <v>5.7175925925926352E-3</v>
      </c>
      <c r="F506" s="2">
        <v>27</v>
      </c>
      <c r="G506" s="2">
        <v>26</v>
      </c>
      <c r="H506" s="27">
        <f t="shared" si="37"/>
        <v>26.5</v>
      </c>
      <c r="I506" s="31">
        <f t="shared" si="38"/>
        <v>-3.7037037037037035E-2</v>
      </c>
      <c r="J506" s="11"/>
      <c r="K506" s="5"/>
      <c r="L506" s="2" t="s">
        <v>114</v>
      </c>
      <c r="M506" s="2" t="s">
        <v>114</v>
      </c>
    </row>
    <row r="507" spans="1:13">
      <c r="A507" s="2" t="s">
        <v>620</v>
      </c>
      <c r="B507" s="4">
        <f t="shared" si="35"/>
        <v>0.4629861111111111</v>
      </c>
      <c r="C507" s="3">
        <f t="shared" si="36"/>
        <v>5.8796296296296235E-3</v>
      </c>
      <c r="D507" s="3">
        <f t="shared" si="39"/>
        <v>5.7291666666666741E-3</v>
      </c>
      <c r="F507" s="2">
        <v>27</v>
      </c>
      <c r="G507" s="2">
        <v>26</v>
      </c>
      <c r="H507" s="27">
        <f t="shared" si="37"/>
        <v>26.5</v>
      </c>
      <c r="I507" s="31">
        <f t="shared" si="38"/>
        <v>-3.7037037037037035E-2</v>
      </c>
      <c r="J507" s="11"/>
      <c r="K507" s="5"/>
      <c r="L507" s="2" t="s">
        <v>114</v>
      </c>
      <c r="M507" s="2" t="s">
        <v>114</v>
      </c>
    </row>
    <row r="508" spans="1:13">
      <c r="A508" s="2" t="s">
        <v>621</v>
      </c>
      <c r="B508" s="4">
        <f t="shared" si="35"/>
        <v>0.46299768518518519</v>
      </c>
      <c r="C508" s="3">
        <f t="shared" si="36"/>
        <v>5.8912037037037179E-3</v>
      </c>
      <c r="D508" s="3">
        <f t="shared" si="39"/>
        <v>5.7407407407407685E-3</v>
      </c>
      <c r="F508" s="2">
        <v>27</v>
      </c>
      <c r="G508" s="2">
        <v>26</v>
      </c>
      <c r="H508" s="27">
        <f t="shared" si="37"/>
        <v>26.5</v>
      </c>
      <c r="I508" s="31">
        <f t="shared" si="38"/>
        <v>-3.7037037037037035E-2</v>
      </c>
      <c r="J508" s="11"/>
      <c r="K508" s="5"/>
      <c r="L508" s="2" t="s">
        <v>114</v>
      </c>
      <c r="M508" s="2" t="s">
        <v>114</v>
      </c>
    </row>
    <row r="509" spans="1:13">
      <c r="A509" s="2" t="s">
        <v>622</v>
      </c>
      <c r="B509" s="4">
        <f t="shared" si="35"/>
        <v>0.46300925925925923</v>
      </c>
      <c r="C509" s="3">
        <f t="shared" si="36"/>
        <v>5.9027777777777568E-3</v>
      </c>
      <c r="D509" s="3">
        <f t="shared" si="39"/>
        <v>5.7523148148148073E-3</v>
      </c>
      <c r="F509" s="2">
        <v>27</v>
      </c>
      <c r="G509" s="2">
        <v>26</v>
      </c>
      <c r="H509" s="27">
        <f t="shared" si="37"/>
        <v>26.5</v>
      </c>
      <c r="I509" s="31">
        <f t="shared" si="38"/>
        <v>-3.7037037037037035E-2</v>
      </c>
      <c r="J509" s="11"/>
      <c r="K509" s="5"/>
      <c r="L509" s="2" t="s">
        <v>114</v>
      </c>
      <c r="M509" s="2" t="s">
        <v>114</v>
      </c>
    </row>
    <row r="510" spans="1:13">
      <c r="A510" s="2" t="s">
        <v>623</v>
      </c>
      <c r="B510" s="4">
        <f t="shared" si="35"/>
        <v>0.46302083333333333</v>
      </c>
      <c r="C510" s="3">
        <f t="shared" si="36"/>
        <v>5.9143518518518512E-3</v>
      </c>
      <c r="D510" s="3">
        <f t="shared" si="39"/>
        <v>5.7638888888889017E-3</v>
      </c>
      <c r="F510" s="2">
        <v>27</v>
      </c>
      <c r="G510" s="2">
        <v>26</v>
      </c>
      <c r="H510" s="27">
        <f t="shared" si="37"/>
        <v>26.5</v>
      </c>
      <c r="I510" s="31">
        <f t="shared" si="38"/>
        <v>-3.7037037037037035E-2</v>
      </c>
      <c r="J510" s="11"/>
      <c r="K510" s="5"/>
      <c r="L510" s="2" t="s">
        <v>114</v>
      </c>
      <c r="M510" s="2" t="s">
        <v>114</v>
      </c>
    </row>
    <row r="511" spans="1:13" s="6" customFormat="1">
      <c r="A511" s="6" t="s">
        <v>624</v>
      </c>
      <c r="B511" s="7">
        <f t="shared" si="35"/>
        <v>0.46303240740740742</v>
      </c>
      <c r="C511" s="8">
        <f t="shared" si="36"/>
        <v>5.9259259259259456E-3</v>
      </c>
      <c r="D511" s="8">
        <f t="shared" si="39"/>
        <v>5.7754629629629961E-3</v>
      </c>
      <c r="E511" s="8"/>
      <c r="F511" s="6">
        <v>27</v>
      </c>
      <c r="G511" s="6">
        <v>26</v>
      </c>
      <c r="H511" s="28">
        <f t="shared" si="37"/>
        <v>26.5</v>
      </c>
      <c r="I511" s="32">
        <f t="shared" si="38"/>
        <v>-3.7037037037037035E-2</v>
      </c>
      <c r="J511" s="14">
        <v>1</v>
      </c>
      <c r="K511" s="9"/>
      <c r="L511" s="6" t="s">
        <v>114</v>
      </c>
      <c r="M511" s="6" t="s">
        <v>114</v>
      </c>
    </row>
    <row r="512" spans="1:13">
      <c r="A512" s="2" t="s">
        <v>625</v>
      </c>
      <c r="B512" s="4">
        <f t="shared" si="35"/>
        <v>0.46304398148148146</v>
      </c>
      <c r="C512" s="3">
        <f t="shared" si="36"/>
        <v>5.9374999999999845E-3</v>
      </c>
      <c r="D512" s="3">
        <f t="shared" si="39"/>
        <v>5.787037037037035E-3</v>
      </c>
      <c r="F512" s="2">
        <v>28</v>
      </c>
      <c r="G512" s="2">
        <v>27</v>
      </c>
      <c r="H512" s="27">
        <f t="shared" si="37"/>
        <v>27.5</v>
      </c>
      <c r="I512" s="31">
        <f t="shared" si="38"/>
        <v>-3.5714285714285712E-2</v>
      </c>
      <c r="J512" s="11"/>
      <c r="K512" s="5"/>
      <c r="L512" s="2" t="s">
        <v>114</v>
      </c>
      <c r="M512" s="2" t="s">
        <v>114</v>
      </c>
    </row>
    <row r="513" spans="1:13">
      <c r="A513" s="2" t="s">
        <v>626</v>
      </c>
      <c r="B513" s="4">
        <f t="shared" si="35"/>
        <v>0.46305555555555555</v>
      </c>
      <c r="C513" s="3">
        <f t="shared" si="36"/>
        <v>5.9490740740740788E-3</v>
      </c>
      <c r="D513" s="3">
        <f t="shared" si="39"/>
        <v>5.7986111111111294E-3</v>
      </c>
      <c r="F513" s="2">
        <v>29</v>
      </c>
      <c r="G513" s="2">
        <v>28</v>
      </c>
      <c r="H513" s="27">
        <f t="shared" si="37"/>
        <v>28.5</v>
      </c>
      <c r="I513" s="31">
        <f t="shared" si="38"/>
        <v>-3.4482758620689655E-2</v>
      </c>
      <c r="J513" s="11"/>
      <c r="K513" s="5"/>
      <c r="L513" s="2" t="s">
        <v>114</v>
      </c>
      <c r="M513" s="2" t="s">
        <v>114</v>
      </c>
    </row>
    <row r="514" spans="1:13">
      <c r="A514" s="2" t="s">
        <v>627</v>
      </c>
      <c r="B514" s="4">
        <f t="shared" si="35"/>
        <v>0.46306712962962965</v>
      </c>
      <c r="C514" s="3">
        <f t="shared" si="36"/>
        <v>5.9606481481481732E-3</v>
      </c>
      <c r="D514" s="3">
        <f t="shared" si="39"/>
        <v>5.8101851851852238E-3</v>
      </c>
      <c r="F514" s="2">
        <v>29</v>
      </c>
      <c r="G514" s="2">
        <v>28</v>
      </c>
      <c r="H514" s="27">
        <f t="shared" si="37"/>
        <v>28.5</v>
      </c>
      <c r="I514" s="31">
        <f t="shared" si="38"/>
        <v>-3.4482758620689655E-2</v>
      </c>
      <c r="J514" s="11"/>
      <c r="K514" s="5"/>
      <c r="L514" s="2" t="s">
        <v>114</v>
      </c>
      <c r="M514" s="2" t="s">
        <v>114</v>
      </c>
    </row>
    <row r="515" spans="1:13">
      <c r="A515" s="2" t="s">
        <v>628</v>
      </c>
      <c r="B515" s="4">
        <f t="shared" ref="B515:B578" si="40">TIMEVALUE(MID(A515,9,9))</f>
        <v>0.46307870370370369</v>
      </c>
      <c r="C515" s="3">
        <f t="shared" ref="C515:C578" si="41">B515-$B$2</f>
        <v>5.9722222222222121E-3</v>
      </c>
      <c r="D515" s="3">
        <f t="shared" si="39"/>
        <v>5.8217592592592626E-3</v>
      </c>
      <c r="F515" s="2">
        <v>30</v>
      </c>
      <c r="G515" s="2">
        <v>29</v>
      </c>
      <c r="H515" s="27">
        <f t="shared" ref="H515:H578" si="42">(F515+G515)/2</f>
        <v>29.5</v>
      </c>
      <c r="I515" s="31">
        <f t="shared" ref="I515:I578" si="43">(G515-F515)/F515</f>
        <v>-3.3333333333333333E-2</v>
      </c>
      <c r="J515" s="11"/>
      <c r="K515" s="5"/>
      <c r="L515" s="2" t="s">
        <v>114</v>
      </c>
      <c r="M515" s="2" t="s">
        <v>114</v>
      </c>
    </row>
    <row r="516" spans="1:13">
      <c r="A516" s="2" t="s">
        <v>629</v>
      </c>
      <c r="B516" s="4">
        <f t="shared" si="40"/>
        <v>0.46309027777777778</v>
      </c>
      <c r="C516" s="3">
        <f t="shared" si="41"/>
        <v>5.9837962962963065E-3</v>
      </c>
      <c r="D516" s="3">
        <f t="shared" si="39"/>
        <v>5.833333333333357E-3</v>
      </c>
      <c r="F516" s="2">
        <v>30</v>
      </c>
      <c r="G516" s="2">
        <v>29</v>
      </c>
      <c r="H516" s="27">
        <f t="shared" si="42"/>
        <v>29.5</v>
      </c>
      <c r="I516" s="31">
        <f t="shared" si="43"/>
        <v>-3.3333333333333333E-2</v>
      </c>
      <c r="J516" s="11"/>
      <c r="K516" s="5"/>
      <c r="L516" s="2" t="s">
        <v>114</v>
      </c>
      <c r="M516" s="2" t="s">
        <v>114</v>
      </c>
    </row>
    <row r="517" spans="1:13">
      <c r="A517" s="2" t="s">
        <v>630</v>
      </c>
      <c r="B517" s="4">
        <f t="shared" si="40"/>
        <v>0.46310185185185188</v>
      </c>
      <c r="C517" s="3">
        <f t="shared" si="41"/>
        <v>5.9953703703704009E-3</v>
      </c>
      <c r="D517" s="3">
        <f t="shared" si="39"/>
        <v>5.8449074074074514E-3</v>
      </c>
      <c r="F517" s="2">
        <v>30</v>
      </c>
      <c r="G517" s="2">
        <v>29</v>
      </c>
      <c r="H517" s="27">
        <f t="shared" si="42"/>
        <v>29.5</v>
      </c>
      <c r="I517" s="31">
        <f t="shared" si="43"/>
        <v>-3.3333333333333333E-2</v>
      </c>
      <c r="J517" s="11"/>
      <c r="K517" s="5"/>
      <c r="L517" s="2" t="s">
        <v>114</v>
      </c>
      <c r="M517" s="2" t="s">
        <v>114</v>
      </c>
    </row>
    <row r="518" spans="1:13">
      <c r="A518" s="2" t="s">
        <v>631</v>
      </c>
      <c r="B518" s="4">
        <f t="shared" si="40"/>
        <v>0.46311342592592591</v>
      </c>
      <c r="C518" s="3">
        <f t="shared" si="41"/>
        <v>6.0069444444444398E-3</v>
      </c>
      <c r="D518" s="3">
        <f t="shared" si="39"/>
        <v>5.8564814814814903E-3</v>
      </c>
      <c r="F518" s="2">
        <v>31</v>
      </c>
      <c r="G518" s="2">
        <v>30</v>
      </c>
      <c r="H518" s="27">
        <f t="shared" si="42"/>
        <v>30.5</v>
      </c>
      <c r="I518" s="31">
        <f t="shared" si="43"/>
        <v>-3.2258064516129031E-2</v>
      </c>
      <c r="J518" s="11"/>
      <c r="K518" s="5"/>
      <c r="L518" s="2" t="s">
        <v>114</v>
      </c>
      <c r="M518" s="2" t="s">
        <v>114</v>
      </c>
    </row>
    <row r="519" spans="1:13">
      <c r="A519" s="2" t="s">
        <v>632</v>
      </c>
      <c r="B519" s="4">
        <f t="shared" si="40"/>
        <v>0.46312500000000001</v>
      </c>
      <c r="C519" s="3">
        <f t="shared" si="41"/>
        <v>6.0185185185185341E-3</v>
      </c>
      <c r="D519" s="3">
        <f t="shared" si="39"/>
        <v>5.8680555555555847E-3</v>
      </c>
      <c r="F519" s="2">
        <v>31</v>
      </c>
      <c r="G519" s="2">
        <v>30</v>
      </c>
      <c r="H519" s="27">
        <f t="shared" si="42"/>
        <v>30.5</v>
      </c>
      <c r="I519" s="31">
        <f t="shared" si="43"/>
        <v>-3.2258064516129031E-2</v>
      </c>
      <c r="J519" s="11"/>
      <c r="K519" s="5"/>
      <c r="L519" s="2" t="s">
        <v>114</v>
      </c>
      <c r="M519" s="2" t="s">
        <v>114</v>
      </c>
    </row>
    <row r="520" spans="1:13">
      <c r="A520" s="2" t="s">
        <v>633</v>
      </c>
      <c r="B520" s="4">
        <f t="shared" si="40"/>
        <v>0.46313657407407405</v>
      </c>
      <c r="C520" s="3">
        <f t="shared" si="41"/>
        <v>6.030092592592573E-3</v>
      </c>
      <c r="D520" s="3">
        <f t="shared" si="39"/>
        <v>5.8796296296296235E-3</v>
      </c>
      <c r="F520" s="2">
        <v>31</v>
      </c>
      <c r="G520" s="2">
        <v>31</v>
      </c>
      <c r="H520" s="27">
        <f t="shared" si="42"/>
        <v>31</v>
      </c>
      <c r="I520" s="31">
        <f t="shared" si="43"/>
        <v>0</v>
      </c>
      <c r="J520" s="11"/>
      <c r="K520" s="5"/>
      <c r="L520" s="2" t="s">
        <v>114</v>
      </c>
      <c r="M520" s="2" t="s">
        <v>114</v>
      </c>
    </row>
    <row r="521" spans="1:13">
      <c r="A521" s="2" t="s">
        <v>634</v>
      </c>
      <c r="B521" s="4">
        <f t="shared" si="40"/>
        <v>0.46314814814814814</v>
      </c>
      <c r="C521" s="3">
        <f t="shared" si="41"/>
        <v>6.0416666666666674E-3</v>
      </c>
      <c r="D521" s="3">
        <f t="shared" si="39"/>
        <v>5.8912037037037179E-3</v>
      </c>
      <c r="F521" s="2">
        <v>32</v>
      </c>
      <c r="G521" s="2">
        <v>31</v>
      </c>
      <c r="H521" s="27">
        <f t="shared" si="42"/>
        <v>31.5</v>
      </c>
      <c r="I521" s="31">
        <f t="shared" si="43"/>
        <v>-3.125E-2</v>
      </c>
      <c r="J521" s="11"/>
      <c r="K521" s="5"/>
      <c r="L521" s="2" t="s">
        <v>114</v>
      </c>
      <c r="M521" s="2" t="s">
        <v>114</v>
      </c>
    </row>
    <row r="522" spans="1:13">
      <c r="A522" s="2" t="s">
        <v>635</v>
      </c>
      <c r="B522" s="4">
        <f t="shared" si="40"/>
        <v>0.46315972222222224</v>
      </c>
      <c r="C522" s="3">
        <f t="shared" si="41"/>
        <v>6.0532407407407618E-3</v>
      </c>
      <c r="D522" s="3">
        <f t="shared" si="39"/>
        <v>5.9027777777778123E-3</v>
      </c>
      <c r="F522" s="2">
        <v>33</v>
      </c>
      <c r="G522" s="2">
        <v>32</v>
      </c>
      <c r="H522" s="27">
        <f t="shared" si="42"/>
        <v>32.5</v>
      </c>
      <c r="I522" s="31">
        <f t="shared" si="43"/>
        <v>-3.0303030303030304E-2</v>
      </c>
      <c r="J522" s="11"/>
      <c r="K522" s="5"/>
      <c r="L522" s="2" t="s">
        <v>114</v>
      </c>
      <c r="M522" s="2" t="s">
        <v>114</v>
      </c>
    </row>
    <row r="523" spans="1:13">
      <c r="A523" s="2" t="s">
        <v>636</v>
      </c>
      <c r="B523" s="4">
        <f t="shared" si="40"/>
        <v>0.46317129629629628</v>
      </c>
      <c r="C523" s="3">
        <f t="shared" si="41"/>
        <v>6.0648148148148007E-3</v>
      </c>
      <c r="D523" s="3">
        <f t="shared" si="39"/>
        <v>5.9143518518518512E-3</v>
      </c>
      <c r="F523" s="2">
        <v>33</v>
      </c>
      <c r="G523" s="2">
        <v>32</v>
      </c>
      <c r="H523" s="27">
        <f t="shared" si="42"/>
        <v>32.5</v>
      </c>
      <c r="I523" s="31">
        <f t="shared" si="43"/>
        <v>-3.0303030303030304E-2</v>
      </c>
      <c r="J523" s="11"/>
      <c r="K523" s="5"/>
      <c r="L523" s="2" t="s">
        <v>114</v>
      </c>
      <c r="M523" s="2" t="s">
        <v>114</v>
      </c>
    </row>
    <row r="524" spans="1:13">
      <c r="A524" s="2" t="s">
        <v>637</v>
      </c>
      <c r="B524" s="4">
        <f t="shared" si="40"/>
        <v>0.46318287037037037</v>
      </c>
      <c r="C524" s="3">
        <f t="shared" si="41"/>
        <v>6.0763888888888951E-3</v>
      </c>
      <c r="D524" s="3">
        <f t="shared" si="39"/>
        <v>5.9259259259259456E-3</v>
      </c>
      <c r="F524" s="2">
        <v>33</v>
      </c>
      <c r="G524" s="2">
        <v>32</v>
      </c>
      <c r="H524" s="27">
        <f t="shared" si="42"/>
        <v>32.5</v>
      </c>
      <c r="I524" s="31">
        <f t="shared" si="43"/>
        <v>-3.0303030303030304E-2</v>
      </c>
      <c r="J524" s="11"/>
      <c r="K524" s="5"/>
      <c r="L524" s="2" t="s">
        <v>114</v>
      </c>
      <c r="M524" s="2" t="s">
        <v>114</v>
      </c>
    </row>
    <row r="525" spans="1:13">
      <c r="A525" s="2" t="s">
        <v>638</v>
      </c>
      <c r="B525" s="4">
        <f t="shared" si="40"/>
        <v>0.46319444444444446</v>
      </c>
      <c r="C525" s="3">
        <f t="shared" si="41"/>
        <v>6.0879629629629894E-3</v>
      </c>
      <c r="D525" s="3">
        <f t="shared" si="39"/>
        <v>5.93750000000004E-3</v>
      </c>
      <c r="F525" s="2">
        <v>33</v>
      </c>
      <c r="G525" s="2">
        <v>32</v>
      </c>
      <c r="H525" s="27">
        <f t="shared" si="42"/>
        <v>32.5</v>
      </c>
      <c r="I525" s="31">
        <f t="shared" si="43"/>
        <v>-3.0303030303030304E-2</v>
      </c>
      <c r="J525" s="11"/>
      <c r="K525" s="5"/>
      <c r="L525" s="2" t="s">
        <v>114</v>
      </c>
      <c r="M525" s="2" t="s">
        <v>114</v>
      </c>
    </row>
    <row r="526" spans="1:13">
      <c r="A526" s="2" t="s">
        <v>639</v>
      </c>
      <c r="B526" s="4">
        <f t="shared" si="40"/>
        <v>0.4632060185185185</v>
      </c>
      <c r="C526" s="3">
        <f t="shared" si="41"/>
        <v>6.0995370370370283E-3</v>
      </c>
      <c r="D526" s="3">
        <f t="shared" si="39"/>
        <v>5.9490740740740788E-3</v>
      </c>
      <c r="F526" s="2">
        <v>34</v>
      </c>
      <c r="G526" s="2">
        <v>33</v>
      </c>
      <c r="H526" s="27">
        <f t="shared" si="42"/>
        <v>33.5</v>
      </c>
      <c r="I526" s="31">
        <f t="shared" si="43"/>
        <v>-2.9411764705882353E-2</v>
      </c>
      <c r="J526" s="11"/>
      <c r="K526" s="5"/>
      <c r="L526" s="2" t="s">
        <v>114</v>
      </c>
      <c r="M526" s="2" t="s">
        <v>114</v>
      </c>
    </row>
    <row r="527" spans="1:13">
      <c r="A527" s="2" t="s">
        <v>640</v>
      </c>
      <c r="B527" s="4">
        <f t="shared" si="40"/>
        <v>0.4632175925925926</v>
      </c>
      <c r="C527" s="3">
        <f t="shared" si="41"/>
        <v>6.1111111111111227E-3</v>
      </c>
      <c r="D527" s="3">
        <f t="shared" si="39"/>
        <v>5.9606481481481732E-3</v>
      </c>
      <c r="F527" s="2">
        <v>34</v>
      </c>
      <c r="G527" s="2">
        <v>33</v>
      </c>
      <c r="H527" s="27">
        <f t="shared" si="42"/>
        <v>33.5</v>
      </c>
      <c r="I527" s="31">
        <f t="shared" si="43"/>
        <v>-2.9411764705882353E-2</v>
      </c>
      <c r="J527" s="11"/>
      <c r="K527" s="5"/>
      <c r="L527" s="2" t="s">
        <v>114</v>
      </c>
      <c r="M527" s="2" t="s">
        <v>114</v>
      </c>
    </row>
    <row r="528" spans="1:13">
      <c r="A528" s="2" t="s">
        <v>641</v>
      </c>
      <c r="B528" s="4">
        <f t="shared" si="40"/>
        <v>0.46322916666666669</v>
      </c>
      <c r="C528" s="3">
        <f t="shared" si="41"/>
        <v>6.1226851851852171E-3</v>
      </c>
      <c r="D528" s="3">
        <f t="shared" ref="D528:D591" si="44">C528-$C$15</f>
        <v>5.9722222222222676E-3</v>
      </c>
      <c r="F528" s="2">
        <v>34</v>
      </c>
      <c r="G528" s="2">
        <v>34</v>
      </c>
      <c r="H528" s="27">
        <f t="shared" si="42"/>
        <v>34</v>
      </c>
      <c r="I528" s="31">
        <f t="shared" si="43"/>
        <v>0</v>
      </c>
      <c r="J528" s="11"/>
      <c r="K528" s="5"/>
      <c r="L528" s="2" t="s">
        <v>114</v>
      </c>
      <c r="M528" s="2" t="s">
        <v>114</v>
      </c>
    </row>
    <row r="529" spans="1:13">
      <c r="A529" s="2" t="s">
        <v>642</v>
      </c>
      <c r="B529" s="4">
        <f t="shared" si="40"/>
        <v>0.46324074074074073</v>
      </c>
      <c r="C529" s="3">
        <f t="shared" si="41"/>
        <v>6.134259259259256E-3</v>
      </c>
      <c r="D529" s="3">
        <f t="shared" si="44"/>
        <v>5.9837962962963065E-3</v>
      </c>
      <c r="F529" s="2">
        <v>34</v>
      </c>
      <c r="G529" s="2">
        <v>34</v>
      </c>
      <c r="H529" s="27">
        <f t="shared" si="42"/>
        <v>34</v>
      </c>
      <c r="I529" s="31">
        <f t="shared" si="43"/>
        <v>0</v>
      </c>
      <c r="J529" s="11"/>
      <c r="K529" s="5"/>
      <c r="L529" s="2" t="s">
        <v>114</v>
      </c>
      <c r="M529" s="2" t="s">
        <v>114</v>
      </c>
    </row>
    <row r="530" spans="1:13">
      <c r="A530" s="2" t="s">
        <v>643</v>
      </c>
      <c r="B530" s="4">
        <f t="shared" si="40"/>
        <v>0.46325231481481483</v>
      </c>
      <c r="C530" s="3">
        <f t="shared" si="41"/>
        <v>6.1458333333333504E-3</v>
      </c>
      <c r="D530" s="3">
        <f t="shared" si="44"/>
        <v>5.9953703703704009E-3</v>
      </c>
      <c r="F530" s="2">
        <v>34</v>
      </c>
      <c r="G530" s="2">
        <v>34</v>
      </c>
      <c r="H530" s="27">
        <f t="shared" si="42"/>
        <v>34</v>
      </c>
      <c r="I530" s="31">
        <f t="shared" si="43"/>
        <v>0</v>
      </c>
      <c r="J530" s="11"/>
      <c r="K530" s="5"/>
      <c r="L530" s="2" t="s">
        <v>114</v>
      </c>
      <c r="M530" s="2" t="s">
        <v>114</v>
      </c>
    </row>
    <row r="531" spans="1:13">
      <c r="A531" s="2" t="s">
        <v>644</v>
      </c>
      <c r="B531" s="4">
        <f t="shared" si="40"/>
        <v>0.46326388888888886</v>
      </c>
      <c r="C531" s="3">
        <f t="shared" si="41"/>
        <v>6.1574074074073892E-3</v>
      </c>
      <c r="D531" s="3">
        <f t="shared" si="44"/>
        <v>6.0069444444444398E-3</v>
      </c>
      <c r="F531" s="2">
        <v>35</v>
      </c>
      <c r="G531" s="2">
        <v>34</v>
      </c>
      <c r="H531" s="27">
        <f t="shared" si="42"/>
        <v>34.5</v>
      </c>
      <c r="I531" s="31">
        <f t="shared" si="43"/>
        <v>-2.8571428571428571E-2</v>
      </c>
      <c r="J531" s="11"/>
      <c r="K531" s="5"/>
      <c r="L531" s="2" t="s">
        <v>114</v>
      </c>
      <c r="M531" s="2" t="s">
        <v>114</v>
      </c>
    </row>
    <row r="532" spans="1:13">
      <c r="A532" s="2" t="s">
        <v>645</v>
      </c>
      <c r="B532" s="4">
        <f t="shared" si="40"/>
        <v>0.46327546296296296</v>
      </c>
      <c r="C532" s="3">
        <f t="shared" si="41"/>
        <v>6.1689814814814836E-3</v>
      </c>
      <c r="D532" s="3">
        <f t="shared" si="44"/>
        <v>6.0185185185185341E-3</v>
      </c>
      <c r="F532" s="2">
        <v>35</v>
      </c>
      <c r="G532" s="2">
        <v>34</v>
      </c>
      <c r="H532" s="27">
        <f t="shared" si="42"/>
        <v>34.5</v>
      </c>
      <c r="I532" s="31">
        <f t="shared" si="43"/>
        <v>-2.8571428571428571E-2</v>
      </c>
      <c r="J532" s="11"/>
      <c r="K532" s="5"/>
      <c r="L532" s="2" t="s">
        <v>114</v>
      </c>
      <c r="M532" s="2" t="s">
        <v>114</v>
      </c>
    </row>
    <row r="533" spans="1:13">
      <c r="A533" s="2" t="s">
        <v>646</v>
      </c>
      <c r="B533" s="4">
        <f t="shared" si="40"/>
        <v>0.46328703703703705</v>
      </c>
      <c r="C533" s="3">
        <f t="shared" si="41"/>
        <v>6.180555555555578E-3</v>
      </c>
      <c r="D533" s="3">
        <f t="shared" si="44"/>
        <v>6.0300925925926285E-3</v>
      </c>
      <c r="F533" s="2">
        <v>36</v>
      </c>
      <c r="G533" s="2">
        <v>35</v>
      </c>
      <c r="H533" s="27">
        <f t="shared" si="42"/>
        <v>35.5</v>
      </c>
      <c r="I533" s="31">
        <f t="shared" si="43"/>
        <v>-2.7777777777777776E-2</v>
      </c>
      <c r="J533" s="11"/>
      <c r="K533" s="5"/>
      <c r="L533" s="2" t="s">
        <v>114</v>
      </c>
      <c r="M533" s="2" t="s">
        <v>114</v>
      </c>
    </row>
    <row r="534" spans="1:13">
      <c r="A534" s="2" t="s">
        <v>647</v>
      </c>
      <c r="B534" s="4">
        <f t="shared" si="40"/>
        <v>0.46329861111111109</v>
      </c>
      <c r="C534" s="3">
        <f t="shared" si="41"/>
        <v>6.1921296296296169E-3</v>
      </c>
      <c r="D534" s="3">
        <f t="shared" si="44"/>
        <v>6.0416666666666674E-3</v>
      </c>
      <c r="F534" s="2">
        <v>36</v>
      </c>
      <c r="G534" s="2">
        <v>35</v>
      </c>
      <c r="H534" s="27">
        <f t="shared" si="42"/>
        <v>35.5</v>
      </c>
      <c r="I534" s="31">
        <f t="shared" si="43"/>
        <v>-2.7777777777777776E-2</v>
      </c>
      <c r="J534" s="11"/>
      <c r="K534" s="5"/>
      <c r="L534" s="2" t="s">
        <v>114</v>
      </c>
      <c r="M534" s="2" t="s">
        <v>114</v>
      </c>
    </row>
    <row r="535" spans="1:13" s="6" customFormat="1">
      <c r="A535" s="6" t="s">
        <v>648</v>
      </c>
      <c r="B535" s="7">
        <f t="shared" si="40"/>
        <v>0.46331018518518519</v>
      </c>
      <c r="C535" s="8">
        <f t="shared" si="41"/>
        <v>6.2037037037037113E-3</v>
      </c>
      <c r="D535" s="8">
        <f t="shared" si="44"/>
        <v>6.0532407407407618E-3</v>
      </c>
      <c r="E535" s="8"/>
      <c r="F535" s="6">
        <v>36</v>
      </c>
      <c r="G535" s="6">
        <v>35</v>
      </c>
      <c r="H535" s="28">
        <f t="shared" si="42"/>
        <v>35.5</v>
      </c>
      <c r="I535" s="32">
        <f t="shared" si="43"/>
        <v>-2.7777777777777776E-2</v>
      </c>
      <c r="J535" s="14">
        <v>1</v>
      </c>
      <c r="K535" s="9"/>
      <c r="L535" s="6" t="s">
        <v>114</v>
      </c>
      <c r="M535" s="6" t="s">
        <v>114</v>
      </c>
    </row>
    <row r="536" spans="1:13">
      <c r="A536" s="2" t="s">
        <v>649</v>
      </c>
      <c r="B536" s="4">
        <f t="shared" si="40"/>
        <v>0.46332175925925928</v>
      </c>
      <c r="C536" s="3">
        <f t="shared" si="41"/>
        <v>6.2152777777778057E-3</v>
      </c>
      <c r="D536" s="3">
        <f t="shared" si="44"/>
        <v>6.0648148148148562E-3</v>
      </c>
      <c r="F536" s="2">
        <v>37</v>
      </c>
      <c r="G536" s="2">
        <v>36</v>
      </c>
      <c r="H536" s="27">
        <f t="shared" si="42"/>
        <v>36.5</v>
      </c>
      <c r="I536" s="31">
        <f t="shared" si="43"/>
        <v>-2.7027027027027029E-2</v>
      </c>
      <c r="J536" s="11"/>
      <c r="K536" s="5"/>
      <c r="L536" s="2" t="s">
        <v>114</v>
      </c>
      <c r="M536" s="2" t="s">
        <v>114</v>
      </c>
    </row>
    <row r="537" spans="1:13">
      <c r="A537" s="2" t="s">
        <v>650</v>
      </c>
      <c r="B537" s="4">
        <f t="shared" si="40"/>
        <v>0.46333333333333332</v>
      </c>
      <c r="C537" s="3">
        <f t="shared" si="41"/>
        <v>6.2268518518518445E-3</v>
      </c>
      <c r="D537" s="3">
        <f t="shared" si="44"/>
        <v>6.0763888888888951E-3</v>
      </c>
      <c r="F537" s="2">
        <v>37</v>
      </c>
      <c r="G537" s="2">
        <v>36</v>
      </c>
      <c r="H537" s="27">
        <f t="shared" si="42"/>
        <v>36.5</v>
      </c>
      <c r="I537" s="31">
        <f t="shared" si="43"/>
        <v>-2.7027027027027029E-2</v>
      </c>
      <c r="J537" s="11"/>
      <c r="K537" s="5"/>
      <c r="L537" s="2" t="s">
        <v>114</v>
      </c>
      <c r="M537" s="2" t="s">
        <v>114</v>
      </c>
    </row>
    <row r="538" spans="1:13">
      <c r="A538" s="2" t="s">
        <v>651</v>
      </c>
      <c r="B538" s="4">
        <f t="shared" si="40"/>
        <v>0.46334490740740741</v>
      </c>
      <c r="C538" s="3">
        <f t="shared" si="41"/>
        <v>6.2384259259259389E-3</v>
      </c>
      <c r="D538" s="3">
        <f t="shared" si="44"/>
        <v>6.0879629629629894E-3</v>
      </c>
      <c r="F538" s="2">
        <v>38</v>
      </c>
      <c r="G538" s="2">
        <v>37</v>
      </c>
      <c r="H538" s="27">
        <f t="shared" si="42"/>
        <v>37.5</v>
      </c>
      <c r="I538" s="31">
        <f t="shared" si="43"/>
        <v>-2.6315789473684209E-2</v>
      </c>
      <c r="J538" s="11"/>
      <c r="K538" s="5"/>
      <c r="L538" s="2" t="s">
        <v>114</v>
      </c>
      <c r="M538" s="2" t="s">
        <v>114</v>
      </c>
    </row>
    <row r="539" spans="1:13">
      <c r="A539" s="2" t="s">
        <v>652</v>
      </c>
      <c r="B539" s="4">
        <f t="shared" si="40"/>
        <v>0.46335648148148151</v>
      </c>
      <c r="C539" s="3">
        <f t="shared" si="41"/>
        <v>6.2500000000000333E-3</v>
      </c>
      <c r="D539" s="3">
        <f t="shared" si="44"/>
        <v>6.0995370370370838E-3</v>
      </c>
      <c r="F539" s="2">
        <v>39</v>
      </c>
      <c r="G539" s="2">
        <v>38</v>
      </c>
      <c r="H539" s="27">
        <f t="shared" si="42"/>
        <v>38.5</v>
      </c>
      <c r="I539" s="31">
        <f t="shared" si="43"/>
        <v>-2.564102564102564E-2</v>
      </c>
      <c r="J539" s="11"/>
      <c r="K539" s="5"/>
      <c r="L539" s="2" t="s">
        <v>114</v>
      </c>
      <c r="M539" s="2" t="s">
        <v>114</v>
      </c>
    </row>
    <row r="540" spans="1:13">
      <c r="A540" s="2" t="s">
        <v>653</v>
      </c>
      <c r="B540" s="4">
        <f t="shared" si="40"/>
        <v>0.46336805555555555</v>
      </c>
      <c r="C540" s="3">
        <f t="shared" si="41"/>
        <v>6.2615740740740722E-3</v>
      </c>
      <c r="D540" s="3">
        <f t="shared" si="44"/>
        <v>6.1111111111111227E-3</v>
      </c>
      <c r="F540" s="2">
        <v>39</v>
      </c>
      <c r="G540" s="2">
        <v>38</v>
      </c>
      <c r="H540" s="27">
        <f t="shared" si="42"/>
        <v>38.5</v>
      </c>
      <c r="I540" s="31">
        <f t="shared" si="43"/>
        <v>-2.564102564102564E-2</v>
      </c>
      <c r="J540" s="11"/>
      <c r="K540" s="5"/>
      <c r="L540" s="2" t="s">
        <v>114</v>
      </c>
      <c r="M540" s="2" t="s">
        <v>114</v>
      </c>
    </row>
    <row r="541" spans="1:13">
      <c r="A541" s="2" t="s">
        <v>654</v>
      </c>
      <c r="B541" s="4">
        <f t="shared" si="40"/>
        <v>0.46337962962962964</v>
      </c>
      <c r="C541" s="3">
        <f t="shared" si="41"/>
        <v>6.2731481481481666E-3</v>
      </c>
      <c r="D541" s="3">
        <f t="shared" si="44"/>
        <v>6.1226851851852171E-3</v>
      </c>
      <c r="F541" s="2">
        <v>40</v>
      </c>
      <c r="G541" s="2">
        <v>39</v>
      </c>
      <c r="H541" s="27">
        <f t="shared" si="42"/>
        <v>39.5</v>
      </c>
      <c r="I541" s="31">
        <f t="shared" si="43"/>
        <v>-2.5000000000000001E-2</v>
      </c>
      <c r="J541" s="11"/>
      <c r="K541" s="5"/>
      <c r="L541" s="2" t="s">
        <v>114</v>
      </c>
      <c r="M541" s="2" t="s">
        <v>114</v>
      </c>
    </row>
    <row r="542" spans="1:13">
      <c r="A542" s="2" t="s">
        <v>655</v>
      </c>
      <c r="B542" s="4">
        <f t="shared" si="40"/>
        <v>0.46339120370370368</v>
      </c>
      <c r="C542" s="3">
        <f t="shared" si="41"/>
        <v>6.2847222222222054E-3</v>
      </c>
      <c r="D542" s="3">
        <f t="shared" si="44"/>
        <v>6.134259259259256E-3</v>
      </c>
      <c r="F542" s="2">
        <v>40</v>
      </c>
      <c r="G542" s="2">
        <v>39</v>
      </c>
      <c r="H542" s="27">
        <f t="shared" si="42"/>
        <v>39.5</v>
      </c>
      <c r="I542" s="31">
        <f t="shared" si="43"/>
        <v>-2.5000000000000001E-2</v>
      </c>
      <c r="J542" s="11"/>
      <c r="K542" s="5"/>
      <c r="L542" s="2" t="s">
        <v>114</v>
      </c>
      <c r="M542" s="2" t="s">
        <v>114</v>
      </c>
    </row>
    <row r="543" spans="1:13">
      <c r="A543" s="2" t="s">
        <v>656</v>
      </c>
      <c r="B543" s="4">
        <f t="shared" si="40"/>
        <v>0.46340277777777777</v>
      </c>
      <c r="C543" s="3">
        <f t="shared" si="41"/>
        <v>6.2962962962962998E-3</v>
      </c>
      <c r="D543" s="3">
        <f t="shared" si="44"/>
        <v>6.1458333333333504E-3</v>
      </c>
      <c r="F543" s="2">
        <v>41</v>
      </c>
      <c r="G543" s="2">
        <v>40</v>
      </c>
      <c r="H543" s="27">
        <f t="shared" si="42"/>
        <v>40.5</v>
      </c>
      <c r="I543" s="31">
        <f t="shared" si="43"/>
        <v>-2.4390243902439025E-2</v>
      </c>
      <c r="J543" s="11"/>
      <c r="K543" s="5"/>
      <c r="L543" s="2" t="s">
        <v>114</v>
      </c>
      <c r="M543" s="2" t="s">
        <v>114</v>
      </c>
    </row>
    <row r="544" spans="1:13">
      <c r="A544" s="2" t="s">
        <v>657</v>
      </c>
      <c r="B544" s="4">
        <f t="shared" si="40"/>
        <v>0.46341435185185187</v>
      </c>
      <c r="C544" s="3">
        <f t="shared" si="41"/>
        <v>6.3078703703703942E-3</v>
      </c>
      <c r="D544" s="3">
        <f t="shared" si="44"/>
        <v>6.1574074074074447E-3</v>
      </c>
      <c r="F544" s="2">
        <v>42</v>
      </c>
      <c r="G544" s="2">
        <v>41</v>
      </c>
      <c r="H544" s="27">
        <f t="shared" si="42"/>
        <v>41.5</v>
      </c>
      <c r="I544" s="31">
        <f t="shared" si="43"/>
        <v>-2.3809523809523808E-2</v>
      </c>
      <c r="J544" s="11"/>
      <c r="K544" s="5"/>
      <c r="L544" s="2" t="s">
        <v>114</v>
      </c>
      <c r="M544" s="2" t="s">
        <v>114</v>
      </c>
    </row>
    <row r="545" spans="1:13">
      <c r="A545" s="2" t="s">
        <v>658</v>
      </c>
      <c r="B545" s="4">
        <f t="shared" si="40"/>
        <v>0.46342592592592591</v>
      </c>
      <c r="C545" s="3">
        <f t="shared" si="41"/>
        <v>6.3194444444444331E-3</v>
      </c>
      <c r="D545" s="3">
        <f t="shared" si="44"/>
        <v>6.1689814814814836E-3</v>
      </c>
      <c r="F545" s="2">
        <v>43</v>
      </c>
      <c r="G545" s="2">
        <v>42</v>
      </c>
      <c r="H545" s="27">
        <f t="shared" si="42"/>
        <v>42.5</v>
      </c>
      <c r="I545" s="31">
        <f t="shared" si="43"/>
        <v>-2.3255813953488372E-2</v>
      </c>
      <c r="J545" s="11"/>
      <c r="K545" s="5"/>
      <c r="L545" s="2" t="s">
        <v>114</v>
      </c>
      <c r="M545" s="2" t="s">
        <v>114</v>
      </c>
    </row>
    <row r="546" spans="1:13">
      <c r="A546" s="2" t="s">
        <v>659</v>
      </c>
      <c r="B546" s="4">
        <f t="shared" si="40"/>
        <v>0.4634375</v>
      </c>
      <c r="C546" s="3">
        <f t="shared" si="41"/>
        <v>6.3310185185185275E-3</v>
      </c>
      <c r="D546" s="3">
        <f t="shared" si="44"/>
        <v>6.180555555555578E-3</v>
      </c>
      <c r="F546" s="2">
        <v>44</v>
      </c>
      <c r="G546" s="2">
        <v>43</v>
      </c>
      <c r="H546" s="27">
        <f t="shared" si="42"/>
        <v>43.5</v>
      </c>
      <c r="I546" s="31">
        <f t="shared" si="43"/>
        <v>-2.2727272727272728E-2</v>
      </c>
      <c r="J546" s="11"/>
      <c r="K546" s="5"/>
      <c r="L546" s="2" t="s">
        <v>114</v>
      </c>
      <c r="M546" s="2" t="s">
        <v>114</v>
      </c>
    </row>
    <row r="547" spans="1:13">
      <c r="A547" s="2" t="s">
        <v>660</v>
      </c>
      <c r="B547" s="4">
        <f t="shared" si="40"/>
        <v>0.4634490740740741</v>
      </c>
      <c r="C547" s="3">
        <f t="shared" si="41"/>
        <v>6.3425925925926219E-3</v>
      </c>
      <c r="D547" s="3">
        <f t="shared" si="44"/>
        <v>6.1921296296296724E-3</v>
      </c>
      <c r="F547" s="2">
        <v>45</v>
      </c>
      <c r="G547" s="2">
        <v>44</v>
      </c>
      <c r="H547" s="27">
        <f t="shared" si="42"/>
        <v>44.5</v>
      </c>
      <c r="I547" s="31">
        <f t="shared" si="43"/>
        <v>-2.2222222222222223E-2</v>
      </c>
      <c r="J547" s="11"/>
      <c r="K547" s="5"/>
      <c r="L547" s="2" t="s">
        <v>114</v>
      </c>
      <c r="M547" s="2" t="s">
        <v>114</v>
      </c>
    </row>
    <row r="548" spans="1:13">
      <c r="A548" s="2" t="s">
        <v>661</v>
      </c>
      <c r="B548" s="4">
        <f t="shared" si="40"/>
        <v>0.46346064814814814</v>
      </c>
      <c r="C548" s="3">
        <f t="shared" si="41"/>
        <v>6.3541666666666607E-3</v>
      </c>
      <c r="D548" s="3">
        <f t="shared" si="44"/>
        <v>6.2037037037037113E-3</v>
      </c>
      <c r="F548" s="2">
        <v>45</v>
      </c>
      <c r="G548" s="2">
        <v>44</v>
      </c>
      <c r="H548" s="27">
        <f t="shared" si="42"/>
        <v>44.5</v>
      </c>
      <c r="I548" s="31">
        <f t="shared" si="43"/>
        <v>-2.2222222222222223E-2</v>
      </c>
      <c r="J548" s="11"/>
      <c r="K548" s="5"/>
      <c r="L548" s="2" t="s">
        <v>114</v>
      </c>
      <c r="M548" s="2" t="s">
        <v>114</v>
      </c>
    </row>
    <row r="549" spans="1:13">
      <c r="A549" s="2" t="s">
        <v>662</v>
      </c>
      <c r="B549" s="4">
        <f t="shared" si="40"/>
        <v>0.46347222222222223</v>
      </c>
      <c r="C549" s="3">
        <f t="shared" si="41"/>
        <v>6.3657407407407551E-3</v>
      </c>
      <c r="D549" s="3">
        <f t="shared" si="44"/>
        <v>6.2152777777778057E-3</v>
      </c>
      <c r="F549" s="2">
        <v>46</v>
      </c>
      <c r="G549" s="2">
        <v>45</v>
      </c>
      <c r="H549" s="27">
        <f t="shared" si="42"/>
        <v>45.5</v>
      </c>
      <c r="I549" s="31">
        <f t="shared" si="43"/>
        <v>-2.1739130434782608E-2</v>
      </c>
      <c r="J549" s="11"/>
      <c r="K549" s="5"/>
      <c r="L549" s="2" t="s">
        <v>114</v>
      </c>
      <c r="M549" s="2" t="s">
        <v>114</v>
      </c>
    </row>
    <row r="550" spans="1:13">
      <c r="A550" s="2" t="s">
        <v>663</v>
      </c>
      <c r="B550" s="4">
        <f t="shared" si="40"/>
        <v>0.46348379629629627</v>
      </c>
      <c r="C550" s="3">
        <f t="shared" si="41"/>
        <v>6.377314814814794E-3</v>
      </c>
      <c r="D550" s="3">
        <f t="shared" si="44"/>
        <v>6.2268518518518445E-3</v>
      </c>
      <c r="F550" s="2">
        <v>46</v>
      </c>
      <c r="G550" s="2">
        <v>46</v>
      </c>
      <c r="H550" s="27">
        <f t="shared" si="42"/>
        <v>46</v>
      </c>
      <c r="I550" s="31">
        <f t="shared" si="43"/>
        <v>0</v>
      </c>
      <c r="J550" s="11"/>
      <c r="K550" s="5"/>
      <c r="L550" s="2" t="s">
        <v>114</v>
      </c>
      <c r="M550" s="2" t="s">
        <v>114</v>
      </c>
    </row>
    <row r="551" spans="1:13">
      <c r="A551" s="2" t="s">
        <v>664</v>
      </c>
      <c r="B551" s="4">
        <f t="shared" si="40"/>
        <v>0.46349537037037036</v>
      </c>
      <c r="C551" s="3">
        <f t="shared" si="41"/>
        <v>6.3888888888888884E-3</v>
      </c>
      <c r="D551" s="3">
        <f t="shared" si="44"/>
        <v>6.2384259259259389E-3</v>
      </c>
      <c r="F551" s="2">
        <v>47</v>
      </c>
      <c r="G551" s="2">
        <v>46</v>
      </c>
      <c r="H551" s="27">
        <f t="shared" si="42"/>
        <v>46.5</v>
      </c>
      <c r="I551" s="31">
        <f t="shared" si="43"/>
        <v>-2.1276595744680851E-2</v>
      </c>
      <c r="J551" s="11"/>
      <c r="K551" s="5"/>
      <c r="L551" s="2" t="s">
        <v>114</v>
      </c>
      <c r="M551" s="2" t="s">
        <v>114</v>
      </c>
    </row>
    <row r="552" spans="1:13">
      <c r="A552" s="2" t="s">
        <v>665</v>
      </c>
      <c r="B552" s="4">
        <f t="shared" si="40"/>
        <v>0.46350694444444446</v>
      </c>
      <c r="C552" s="3">
        <f t="shared" si="41"/>
        <v>6.4004629629629828E-3</v>
      </c>
      <c r="D552" s="3">
        <f t="shared" si="44"/>
        <v>6.2500000000000333E-3</v>
      </c>
      <c r="F552" s="2">
        <v>48</v>
      </c>
      <c r="G552" s="2">
        <v>47</v>
      </c>
      <c r="H552" s="27">
        <f t="shared" si="42"/>
        <v>47.5</v>
      </c>
      <c r="I552" s="31">
        <f t="shared" si="43"/>
        <v>-2.0833333333333332E-2</v>
      </c>
      <c r="J552" s="11"/>
      <c r="K552" s="5"/>
      <c r="L552" s="2" t="s">
        <v>114</v>
      </c>
      <c r="M552" s="2" t="s">
        <v>114</v>
      </c>
    </row>
    <row r="553" spans="1:13">
      <c r="A553" s="2" t="s">
        <v>666</v>
      </c>
      <c r="B553" s="4">
        <f t="shared" si="40"/>
        <v>0.4635185185185185</v>
      </c>
      <c r="C553" s="3">
        <f t="shared" si="41"/>
        <v>6.4120370370370217E-3</v>
      </c>
      <c r="D553" s="3">
        <f t="shared" si="44"/>
        <v>6.2615740740740722E-3</v>
      </c>
      <c r="F553" s="2">
        <v>48</v>
      </c>
      <c r="G553" s="2">
        <v>47</v>
      </c>
      <c r="H553" s="27">
        <f t="shared" si="42"/>
        <v>47.5</v>
      </c>
      <c r="I553" s="31">
        <f t="shared" si="43"/>
        <v>-2.0833333333333332E-2</v>
      </c>
      <c r="J553" s="11"/>
      <c r="K553" s="5"/>
      <c r="L553" s="2" t="s">
        <v>114</v>
      </c>
      <c r="M553" s="2" t="s">
        <v>114</v>
      </c>
    </row>
    <row r="554" spans="1:13">
      <c r="A554" s="2" t="s">
        <v>667</v>
      </c>
      <c r="B554" s="4">
        <f t="shared" si="40"/>
        <v>0.46353009259259259</v>
      </c>
      <c r="C554" s="3">
        <f t="shared" si="41"/>
        <v>6.423611111111116E-3</v>
      </c>
      <c r="D554" s="3">
        <f t="shared" si="44"/>
        <v>6.2731481481481666E-3</v>
      </c>
      <c r="F554" s="2">
        <v>48</v>
      </c>
      <c r="G554" s="2">
        <v>47</v>
      </c>
      <c r="H554" s="27">
        <f t="shared" si="42"/>
        <v>47.5</v>
      </c>
      <c r="I554" s="31">
        <f t="shared" si="43"/>
        <v>-2.0833333333333332E-2</v>
      </c>
      <c r="J554" s="11"/>
      <c r="K554" s="5"/>
      <c r="L554" s="2" t="s">
        <v>114</v>
      </c>
      <c r="M554" s="2" t="s">
        <v>114</v>
      </c>
    </row>
    <row r="555" spans="1:13">
      <c r="A555" s="2" t="s">
        <v>668</v>
      </c>
      <c r="B555" s="4">
        <f t="shared" si="40"/>
        <v>0.46354166666666669</v>
      </c>
      <c r="C555" s="3">
        <f t="shared" si="41"/>
        <v>6.4351851851852104E-3</v>
      </c>
      <c r="D555" s="3">
        <f t="shared" si="44"/>
        <v>6.284722222222261E-3</v>
      </c>
      <c r="F555" s="2">
        <v>48</v>
      </c>
      <c r="G555" s="2">
        <v>48</v>
      </c>
      <c r="H555" s="27">
        <f t="shared" si="42"/>
        <v>48</v>
      </c>
      <c r="I555" s="31">
        <f t="shared" si="43"/>
        <v>0</v>
      </c>
      <c r="J555" s="11"/>
      <c r="K555" s="5"/>
      <c r="L555" s="2" t="s">
        <v>114</v>
      </c>
      <c r="M555" s="2" t="s">
        <v>114</v>
      </c>
    </row>
    <row r="556" spans="1:13">
      <c r="A556" s="2" t="s">
        <v>669</v>
      </c>
      <c r="B556" s="4">
        <f t="shared" si="40"/>
        <v>0.46355324074074072</v>
      </c>
      <c r="C556" s="3">
        <f t="shared" si="41"/>
        <v>6.4467592592592493E-3</v>
      </c>
      <c r="D556" s="3">
        <f t="shared" si="44"/>
        <v>6.2962962962962998E-3</v>
      </c>
      <c r="F556" s="2">
        <v>48</v>
      </c>
      <c r="G556" s="2">
        <v>48</v>
      </c>
      <c r="H556" s="27">
        <f t="shared" si="42"/>
        <v>48</v>
      </c>
      <c r="I556" s="31">
        <f t="shared" si="43"/>
        <v>0</v>
      </c>
      <c r="J556" s="11"/>
      <c r="K556" s="5"/>
      <c r="L556" s="2" t="s">
        <v>114</v>
      </c>
      <c r="M556" s="2" t="s">
        <v>114</v>
      </c>
    </row>
    <row r="557" spans="1:13" s="6" customFormat="1">
      <c r="A557" s="6" t="s">
        <v>670</v>
      </c>
      <c r="B557" s="7">
        <f t="shared" si="40"/>
        <v>0.46356481481481482</v>
      </c>
      <c r="C557" s="8">
        <f t="shared" si="41"/>
        <v>6.4583333333333437E-3</v>
      </c>
      <c r="D557" s="8">
        <f t="shared" si="44"/>
        <v>6.3078703703703942E-3</v>
      </c>
      <c r="E557" s="8"/>
      <c r="F557" s="6">
        <v>48</v>
      </c>
      <c r="G557" s="6">
        <v>48</v>
      </c>
      <c r="H557" s="28">
        <f t="shared" si="42"/>
        <v>48</v>
      </c>
      <c r="I557" s="32">
        <f t="shared" si="43"/>
        <v>0</v>
      </c>
      <c r="J557" s="14">
        <v>1</v>
      </c>
      <c r="K557" s="9"/>
      <c r="L557" s="6" t="s">
        <v>114</v>
      </c>
      <c r="M557" s="6" t="s">
        <v>114</v>
      </c>
    </row>
    <row r="558" spans="1:13">
      <c r="A558" s="2" t="s">
        <v>671</v>
      </c>
      <c r="B558" s="4">
        <f t="shared" si="40"/>
        <v>0.46357638888888891</v>
      </c>
      <c r="C558" s="3">
        <f t="shared" si="41"/>
        <v>6.4699074074074381E-3</v>
      </c>
      <c r="D558" s="3">
        <f t="shared" si="44"/>
        <v>6.3194444444444886E-3</v>
      </c>
      <c r="F558" s="2">
        <v>48</v>
      </c>
      <c r="G558" s="2">
        <v>48</v>
      </c>
      <c r="H558" s="27">
        <f t="shared" si="42"/>
        <v>48</v>
      </c>
      <c r="I558" s="31">
        <f t="shared" si="43"/>
        <v>0</v>
      </c>
      <c r="J558" s="11"/>
      <c r="K558" s="5"/>
      <c r="L558" s="2" t="s">
        <v>114</v>
      </c>
      <c r="M558" s="2" t="s">
        <v>114</v>
      </c>
    </row>
    <row r="559" spans="1:13">
      <c r="A559" s="2" t="s">
        <v>672</v>
      </c>
      <c r="B559" s="4">
        <f t="shared" si="40"/>
        <v>0.46358796296296295</v>
      </c>
      <c r="C559" s="3">
        <f t="shared" si="41"/>
        <v>6.481481481481477E-3</v>
      </c>
      <c r="D559" s="3">
        <f t="shared" si="44"/>
        <v>6.3310185185185275E-3</v>
      </c>
      <c r="F559" s="2">
        <v>48</v>
      </c>
      <c r="G559" s="2">
        <v>48</v>
      </c>
      <c r="H559" s="27">
        <f t="shared" si="42"/>
        <v>48</v>
      </c>
      <c r="I559" s="31">
        <f t="shared" si="43"/>
        <v>0</v>
      </c>
      <c r="J559" s="11"/>
      <c r="K559" s="5"/>
      <c r="L559" s="2" t="s">
        <v>114</v>
      </c>
      <c r="M559" s="2" t="s">
        <v>114</v>
      </c>
    </row>
    <row r="560" spans="1:13">
      <c r="A560" s="2" t="s">
        <v>673</v>
      </c>
      <c r="B560" s="4">
        <f t="shared" si="40"/>
        <v>0.46359953703703705</v>
      </c>
      <c r="C560" s="3">
        <f t="shared" si="41"/>
        <v>6.4930555555555713E-3</v>
      </c>
      <c r="D560" s="3">
        <f t="shared" si="44"/>
        <v>6.3425925925926219E-3</v>
      </c>
      <c r="F560" s="2">
        <v>48</v>
      </c>
      <c r="G560" s="2">
        <v>48</v>
      </c>
      <c r="H560" s="27">
        <f t="shared" si="42"/>
        <v>48</v>
      </c>
      <c r="I560" s="31">
        <f t="shared" si="43"/>
        <v>0</v>
      </c>
      <c r="J560" s="11"/>
      <c r="K560" s="5"/>
      <c r="L560" s="2" t="s">
        <v>114</v>
      </c>
      <c r="M560" s="2" t="s">
        <v>114</v>
      </c>
    </row>
    <row r="561" spans="1:13">
      <c r="A561" s="2" t="s">
        <v>674</v>
      </c>
      <c r="B561" s="4">
        <f t="shared" si="40"/>
        <v>0.46361111111111108</v>
      </c>
      <c r="C561" s="3">
        <f t="shared" si="41"/>
        <v>6.5046296296296102E-3</v>
      </c>
      <c r="D561" s="3">
        <f t="shared" si="44"/>
        <v>6.3541666666666607E-3</v>
      </c>
      <c r="F561" s="2">
        <v>48</v>
      </c>
      <c r="G561" s="2">
        <v>48</v>
      </c>
      <c r="H561" s="27">
        <f t="shared" si="42"/>
        <v>48</v>
      </c>
      <c r="I561" s="31">
        <f t="shared" si="43"/>
        <v>0</v>
      </c>
      <c r="J561" s="11"/>
      <c r="K561" s="5"/>
      <c r="L561" s="2" t="s">
        <v>114</v>
      </c>
      <c r="M561" s="2" t="s">
        <v>114</v>
      </c>
    </row>
    <row r="562" spans="1:13">
      <c r="A562" s="2" t="s">
        <v>675</v>
      </c>
      <c r="B562" s="4">
        <f t="shared" si="40"/>
        <v>0.46362268518518518</v>
      </c>
      <c r="C562" s="3">
        <f t="shared" si="41"/>
        <v>6.5162037037037046E-3</v>
      </c>
      <c r="D562" s="3">
        <f t="shared" si="44"/>
        <v>6.3657407407407551E-3</v>
      </c>
      <c r="F562" s="2">
        <v>48</v>
      </c>
      <c r="G562" s="2">
        <v>48</v>
      </c>
      <c r="H562" s="27">
        <f t="shared" si="42"/>
        <v>48</v>
      </c>
      <c r="I562" s="31">
        <f t="shared" si="43"/>
        <v>0</v>
      </c>
      <c r="J562" s="11"/>
      <c r="K562" s="5"/>
      <c r="L562" s="2" t="s">
        <v>114</v>
      </c>
      <c r="M562" s="2" t="s">
        <v>114</v>
      </c>
    </row>
    <row r="563" spans="1:13">
      <c r="A563" s="2" t="s">
        <v>676</v>
      </c>
      <c r="B563" s="4">
        <f t="shared" si="40"/>
        <v>0.46363425925925927</v>
      </c>
      <c r="C563" s="3">
        <f t="shared" si="41"/>
        <v>6.527777777777799E-3</v>
      </c>
      <c r="D563" s="3">
        <f t="shared" si="44"/>
        <v>6.3773148148148495E-3</v>
      </c>
      <c r="F563" s="2">
        <v>48</v>
      </c>
      <c r="G563" s="2">
        <v>48</v>
      </c>
      <c r="H563" s="27">
        <f t="shared" si="42"/>
        <v>48</v>
      </c>
      <c r="I563" s="31">
        <f t="shared" si="43"/>
        <v>0</v>
      </c>
      <c r="J563" s="11"/>
      <c r="K563" s="5"/>
      <c r="L563" s="2" t="s">
        <v>114</v>
      </c>
      <c r="M563" s="2" t="s">
        <v>114</v>
      </c>
    </row>
    <row r="564" spans="1:13">
      <c r="A564" s="2" t="s">
        <v>677</v>
      </c>
      <c r="B564" s="4">
        <f t="shared" si="40"/>
        <v>0.46364583333333331</v>
      </c>
      <c r="C564" s="3">
        <f t="shared" si="41"/>
        <v>6.5393518518518379E-3</v>
      </c>
      <c r="D564" s="3">
        <f t="shared" si="44"/>
        <v>6.3888888888888884E-3</v>
      </c>
      <c r="F564" s="2">
        <v>48</v>
      </c>
      <c r="G564" s="2">
        <v>48</v>
      </c>
      <c r="H564" s="27">
        <f t="shared" si="42"/>
        <v>48</v>
      </c>
      <c r="I564" s="31">
        <f t="shared" si="43"/>
        <v>0</v>
      </c>
      <c r="J564" s="11"/>
      <c r="K564" s="5"/>
      <c r="L564" s="2" t="s">
        <v>114</v>
      </c>
      <c r="M564" s="2" t="s">
        <v>114</v>
      </c>
    </row>
    <row r="565" spans="1:13">
      <c r="A565" s="2" t="s">
        <v>678</v>
      </c>
      <c r="B565" s="4">
        <f t="shared" si="40"/>
        <v>0.46365740740740741</v>
      </c>
      <c r="C565" s="3">
        <f t="shared" si="41"/>
        <v>6.5509259259259323E-3</v>
      </c>
      <c r="D565" s="3">
        <f t="shared" si="44"/>
        <v>6.4004629629629828E-3</v>
      </c>
      <c r="F565" s="2">
        <v>48</v>
      </c>
      <c r="G565" s="2">
        <v>48</v>
      </c>
      <c r="H565" s="27">
        <f t="shared" si="42"/>
        <v>48</v>
      </c>
      <c r="I565" s="31">
        <f t="shared" si="43"/>
        <v>0</v>
      </c>
      <c r="J565" s="11"/>
      <c r="K565" s="5"/>
      <c r="L565" s="2" t="s">
        <v>114</v>
      </c>
      <c r="M565" s="2" t="s">
        <v>114</v>
      </c>
    </row>
    <row r="566" spans="1:13">
      <c r="A566" s="2" t="s">
        <v>679</v>
      </c>
      <c r="B566" s="4">
        <f t="shared" si="40"/>
        <v>0.46368055555555554</v>
      </c>
      <c r="C566" s="3">
        <f t="shared" si="41"/>
        <v>6.5740740740740655E-3</v>
      </c>
      <c r="D566" s="3">
        <f t="shared" si="44"/>
        <v>6.423611111111116E-3</v>
      </c>
      <c r="F566" s="2">
        <v>48</v>
      </c>
      <c r="G566" s="2">
        <v>48</v>
      </c>
      <c r="H566" s="27">
        <f t="shared" si="42"/>
        <v>48</v>
      </c>
      <c r="I566" s="31">
        <f t="shared" si="43"/>
        <v>0</v>
      </c>
      <c r="J566" s="11"/>
      <c r="K566" s="5"/>
      <c r="L566" s="2" t="s">
        <v>114</v>
      </c>
      <c r="M566" s="2" t="s">
        <v>114</v>
      </c>
    </row>
    <row r="567" spans="1:13">
      <c r="A567" s="2" t="s">
        <v>680</v>
      </c>
      <c r="B567" s="4">
        <f t="shared" si="40"/>
        <v>0.46369212962962963</v>
      </c>
      <c r="C567" s="3">
        <f t="shared" si="41"/>
        <v>6.5856481481481599E-3</v>
      </c>
      <c r="D567" s="3">
        <f t="shared" si="44"/>
        <v>6.4351851851852104E-3</v>
      </c>
      <c r="F567" s="2">
        <v>48</v>
      </c>
      <c r="G567" s="2">
        <v>48</v>
      </c>
      <c r="H567" s="27">
        <f t="shared" si="42"/>
        <v>48</v>
      </c>
      <c r="I567" s="31">
        <f t="shared" si="43"/>
        <v>0</v>
      </c>
      <c r="J567" s="11"/>
      <c r="K567" s="5"/>
      <c r="L567" s="2" t="s">
        <v>114</v>
      </c>
      <c r="M567" s="2" t="s">
        <v>114</v>
      </c>
    </row>
    <row r="568" spans="1:13">
      <c r="A568" s="2" t="s">
        <v>681</v>
      </c>
      <c r="B568" s="4">
        <f t="shared" si="40"/>
        <v>0.46370370370370373</v>
      </c>
      <c r="C568" s="3">
        <f t="shared" si="41"/>
        <v>6.5972222222222543E-3</v>
      </c>
      <c r="D568" s="3">
        <f t="shared" si="44"/>
        <v>6.4467592592593048E-3</v>
      </c>
      <c r="F568" s="2">
        <v>48</v>
      </c>
      <c r="G568" s="2">
        <v>48</v>
      </c>
      <c r="H568" s="27">
        <f t="shared" si="42"/>
        <v>48</v>
      </c>
      <c r="I568" s="31">
        <f t="shared" si="43"/>
        <v>0</v>
      </c>
      <c r="J568" s="11"/>
      <c r="K568" s="5"/>
      <c r="L568" s="2" t="s">
        <v>114</v>
      </c>
      <c r="M568" s="2" t="s">
        <v>114</v>
      </c>
    </row>
    <row r="569" spans="1:13">
      <c r="A569" s="2" t="s">
        <v>682</v>
      </c>
      <c r="B569" s="4">
        <f t="shared" si="40"/>
        <v>0.46371527777777777</v>
      </c>
      <c r="C569" s="3">
        <f t="shared" si="41"/>
        <v>6.6087962962962932E-3</v>
      </c>
      <c r="D569" s="3">
        <f t="shared" si="44"/>
        <v>6.4583333333333437E-3</v>
      </c>
      <c r="F569" s="2">
        <v>48</v>
      </c>
      <c r="G569" s="2">
        <v>48</v>
      </c>
      <c r="H569" s="27">
        <f t="shared" si="42"/>
        <v>48</v>
      </c>
      <c r="I569" s="31">
        <f t="shared" si="43"/>
        <v>0</v>
      </c>
      <c r="J569" s="11"/>
      <c r="K569" s="5"/>
      <c r="L569" s="2" t="s">
        <v>114</v>
      </c>
      <c r="M569" s="2" t="s">
        <v>114</v>
      </c>
    </row>
    <row r="570" spans="1:13">
      <c r="A570" s="2" t="s">
        <v>683</v>
      </c>
      <c r="B570" s="4">
        <f t="shared" si="40"/>
        <v>0.46372685185185186</v>
      </c>
      <c r="C570" s="3">
        <f t="shared" si="41"/>
        <v>6.6203703703703876E-3</v>
      </c>
      <c r="D570" s="3">
        <f t="shared" si="44"/>
        <v>6.4699074074074381E-3</v>
      </c>
      <c r="F570" s="2">
        <v>48</v>
      </c>
      <c r="G570" s="2">
        <v>48</v>
      </c>
      <c r="H570" s="27">
        <f t="shared" si="42"/>
        <v>48</v>
      </c>
      <c r="I570" s="31">
        <f t="shared" si="43"/>
        <v>0</v>
      </c>
      <c r="J570" s="11"/>
      <c r="K570" s="5"/>
      <c r="L570" s="2" t="s">
        <v>114</v>
      </c>
      <c r="M570" s="2" t="s">
        <v>114</v>
      </c>
    </row>
    <row r="571" spans="1:13" s="6" customFormat="1">
      <c r="A571" s="6" t="s">
        <v>684</v>
      </c>
      <c r="B571" s="7">
        <f t="shared" si="40"/>
        <v>0.4637384259259259</v>
      </c>
      <c r="C571" s="8">
        <f t="shared" si="41"/>
        <v>6.6319444444444264E-3</v>
      </c>
      <c r="D571" s="8">
        <f t="shared" si="44"/>
        <v>6.481481481481477E-3</v>
      </c>
      <c r="E571" s="8"/>
      <c r="F571" s="6">
        <v>48</v>
      </c>
      <c r="G571" s="6">
        <v>48</v>
      </c>
      <c r="H571" s="28">
        <f t="shared" si="42"/>
        <v>48</v>
      </c>
      <c r="I571" s="32">
        <f t="shared" si="43"/>
        <v>0</v>
      </c>
      <c r="J571" s="14">
        <v>1</v>
      </c>
      <c r="K571" s="9"/>
      <c r="L571" s="6" t="s">
        <v>114</v>
      </c>
      <c r="M571" s="6" t="s">
        <v>114</v>
      </c>
    </row>
    <row r="572" spans="1:13">
      <c r="A572" s="2" t="s">
        <v>685</v>
      </c>
      <c r="B572" s="4">
        <f t="shared" si="40"/>
        <v>0.46375</v>
      </c>
      <c r="C572" s="3">
        <f t="shared" si="41"/>
        <v>6.6435185185185208E-3</v>
      </c>
      <c r="D572" s="3">
        <f t="shared" si="44"/>
        <v>6.4930555555555713E-3</v>
      </c>
      <c r="F572" s="2">
        <v>48</v>
      </c>
      <c r="G572" s="2">
        <v>48</v>
      </c>
      <c r="H572" s="27">
        <f t="shared" si="42"/>
        <v>48</v>
      </c>
      <c r="I572" s="31">
        <f t="shared" si="43"/>
        <v>0</v>
      </c>
      <c r="J572" s="11"/>
      <c r="K572" s="5"/>
      <c r="L572" s="2" t="s">
        <v>114</v>
      </c>
      <c r="M572" s="2" t="s">
        <v>114</v>
      </c>
    </row>
    <row r="573" spans="1:13">
      <c r="A573" s="2" t="s">
        <v>686</v>
      </c>
      <c r="B573" s="4">
        <f t="shared" si="40"/>
        <v>0.46376157407407409</v>
      </c>
      <c r="C573" s="3">
        <f t="shared" si="41"/>
        <v>6.6550925925926152E-3</v>
      </c>
      <c r="D573" s="3">
        <f t="shared" si="44"/>
        <v>6.5046296296296657E-3</v>
      </c>
      <c r="F573" s="2">
        <v>48</v>
      </c>
      <c r="G573" s="2">
        <v>48</v>
      </c>
      <c r="H573" s="27">
        <f t="shared" si="42"/>
        <v>48</v>
      </c>
      <c r="I573" s="31">
        <f t="shared" si="43"/>
        <v>0</v>
      </c>
      <c r="J573" s="11"/>
      <c r="K573" s="5"/>
      <c r="L573" s="2" t="s">
        <v>114</v>
      </c>
      <c r="M573" s="2" t="s">
        <v>114</v>
      </c>
    </row>
    <row r="574" spans="1:13">
      <c r="A574" s="2" t="s">
        <v>687</v>
      </c>
      <c r="B574" s="4">
        <f t="shared" si="40"/>
        <v>0.46377314814814813</v>
      </c>
      <c r="C574" s="3">
        <f t="shared" si="41"/>
        <v>6.6666666666666541E-3</v>
      </c>
      <c r="D574" s="3">
        <f t="shared" si="44"/>
        <v>6.5162037037037046E-3</v>
      </c>
      <c r="F574" s="2">
        <v>48</v>
      </c>
      <c r="G574" s="2">
        <v>48</v>
      </c>
      <c r="H574" s="27">
        <f t="shared" si="42"/>
        <v>48</v>
      </c>
      <c r="I574" s="31">
        <f t="shared" si="43"/>
        <v>0</v>
      </c>
      <c r="J574" s="11"/>
      <c r="K574" s="5"/>
      <c r="L574" s="2" t="s">
        <v>114</v>
      </c>
      <c r="M574" s="2" t="s">
        <v>114</v>
      </c>
    </row>
    <row r="575" spans="1:13">
      <c r="A575" s="2" t="s">
        <v>688</v>
      </c>
      <c r="B575" s="4">
        <f t="shared" si="40"/>
        <v>0.46378472222222222</v>
      </c>
      <c r="C575" s="3">
        <f t="shared" si="41"/>
        <v>6.6782407407407485E-3</v>
      </c>
      <c r="D575" s="3">
        <f t="shared" si="44"/>
        <v>6.527777777777799E-3</v>
      </c>
      <c r="F575" s="2">
        <v>48</v>
      </c>
      <c r="G575" s="2">
        <v>48</v>
      </c>
      <c r="H575" s="27">
        <f t="shared" si="42"/>
        <v>48</v>
      </c>
      <c r="I575" s="31">
        <f t="shared" si="43"/>
        <v>0</v>
      </c>
      <c r="J575" s="11"/>
      <c r="K575" s="5"/>
      <c r="L575" s="2" t="s">
        <v>114</v>
      </c>
      <c r="M575" s="2" t="s">
        <v>114</v>
      </c>
    </row>
    <row r="576" spans="1:13">
      <c r="A576" s="2" t="s">
        <v>689</v>
      </c>
      <c r="B576" s="4">
        <f t="shared" si="40"/>
        <v>0.46379629629629632</v>
      </c>
      <c r="C576" s="3">
        <f t="shared" si="41"/>
        <v>6.6898148148148429E-3</v>
      </c>
      <c r="D576" s="3">
        <f t="shared" si="44"/>
        <v>6.5393518518518934E-3</v>
      </c>
      <c r="F576" s="2">
        <v>48</v>
      </c>
      <c r="G576" s="2">
        <v>48</v>
      </c>
      <c r="H576" s="27">
        <f t="shared" si="42"/>
        <v>48</v>
      </c>
      <c r="I576" s="31">
        <f t="shared" si="43"/>
        <v>0</v>
      </c>
      <c r="J576" s="11"/>
      <c r="K576" s="5"/>
      <c r="L576" s="2" t="s">
        <v>114</v>
      </c>
      <c r="M576" s="2" t="s">
        <v>114</v>
      </c>
    </row>
    <row r="577" spans="1:13">
      <c r="A577" s="2" t="s">
        <v>690</v>
      </c>
      <c r="B577" s="4">
        <f t="shared" si="40"/>
        <v>0.46380787037037036</v>
      </c>
      <c r="C577" s="3">
        <f t="shared" si="41"/>
        <v>6.7013888888888817E-3</v>
      </c>
      <c r="D577" s="3">
        <f t="shared" si="44"/>
        <v>6.5509259259259323E-3</v>
      </c>
      <c r="F577" s="2">
        <v>48</v>
      </c>
      <c r="G577" s="2">
        <v>48</v>
      </c>
      <c r="H577" s="27">
        <f t="shared" si="42"/>
        <v>48</v>
      </c>
      <c r="I577" s="31">
        <f t="shared" si="43"/>
        <v>0</v>
      </c>
      <c r="J577" s="11"/>
      <c r="K577" s="5"/>
      <c r="L577" s="2" t="s">
        <v>114</v>
      </c>
      <c r="M577" s="2" t="s">
        <v>114</v>
      </c>
    </row>
    <row r="578" spans="1:13">
      <c r="A578" s="2" t="s">
        <v>691</v>
      </c>
      <c r="B578" s="4">
        <f t="shared" si="40"/>
        <v>0.46381944444444445</v>
      </c>
      <c r="C578" s="3">
        <f t="shared" si="41"/>
        <v>6.7129629629629761E-3</v>
      </c>
      <c r="D578" s="3">
        <f t="shared" si="44"/>
        <v>6.5625000000000266E-3</v>
      </c>
      <c r="F578" s="2">
        <v>48</v>
      </c>
      <c r="G578" s="2">
        <v>48</v>
      </c>
      <c r="H578" s="27">
        <f t="shared" si="42"/>
        <v>48</v>
      </c>
      <c r="I578" s="31">
        <f t="shared" si="43"/>
        <v>0</v>
      </c>
      <c r="J578" s="11"/>
      <c r="K578" s="5"/>
      <c r="L578" s="2" t="s">
        <v>114</v>
      </c>
      <c r="M578" s="2" t="s">
        <v>114</v>
      </c>
    </row>
    <row r="579" spans="1:13">
      <c r="A579" s="2" t="s">
        <v>692</v>
      </c>
      <c r="B579" s="4">
        <f t="shared" ref="B579:B642" si="45">TIMEVALUE(MID(A579,9,9))</f>
        <v>0.46383101851851855</v>
      </c>
      <c r="C579" s="3">
        <f t="shared" ref="C579:C642" si="46">B579-$B$2</f>
        <v>6.7245370370370705E-3</v>
      </c>
      <c r="D579" s="3">
        <f t="shared" si="44"/>
        <v>6.574074074074121E-3</v>
      </c>
      <c r="F579" s="2">
        <v>48</v>
      </c>
      <c r="G579" s="2">
        <v>47</v>
      </c>
      <c r="H579" s="27">
        <f t="shared" ref="H579:H642" si="47">(F579+G579)/2</f>
        <v>47.5</v>
      </c>
      <c r="I579" s="31">
        <f t="shared" ref="I579:I642" si="48">(G579-F579)/F579</f>
        <v>-2.0833333333333332E-2</v>
      </c>
      <c r="J579" s="11"/>
      <c r="K579" s="5"/>
      <c r="L579" s="2" t="s">
        <v>114</v>
      </c>
      <c r="M579" s="2" t="s">
        <v>114</v>
      </c>
    </row>
    <row r="580" spans="1:13">
      <c r="A580" s="2" t="s">
        <v>693</v>
      </c>
      <c r="B580" s="4">
        <f t="shared" si="45"/>
        <v>0.46384259259259258</v>
      </c>
      <c r="C580" s="3">
        <f t="shared" si="46"/>
        <v>6.7361111111111094E-3</v>
      </c>
      <c r="D580" s="3">
        <f t="shared" si="44"/>
        <v>6.5856481481481599E-3</v>
      </c>
      <c r="F580" s="2">
        <v>48</v>
      </c>
      <c r="G580" s="2">
        <v>47</v>
      </c>
      <c r="H580" s="27">
        <f t="shared" si="47"/>
        <v>47.5</v>
      </c>
      <c r="I580" s="31">
        <f t="shared" si="48"/>
        <v>-2.0833333333333332E-2</v>
      </c>
      <c r="J580" s="11"/>
      <c r="K580" s="5"/>
      <c r="L580" s="2" t="s">
        <v>114</v>
      </c>
      <c r="M580" s="2" t="s">
        <v>114</v>
      </c>
    </row>
    <row r="581" spans="1:13">
      <c r="A581" s="2" t="s">
        <v>694</v>
      </c>
      <c r="B581" s="4">
        <f t="shared" si="45"/>
        <v>0.46385416666666668</v>
      </c>
      <c r="C581" s="3">
        <f t="shared" si="46"/>
        <v>6.7476851851852038E-3</v>
      </c>
      <c r="D581" s="3">
        <f t="shared" si="44"/>
        <v>6.5972222222222543E-3</v>
      </c>
      <c r="F581" s="2">
        <v>48</v>
      </c>
      <c r="G581" s="2">
        <v>47</v>
      </c>
      <c r="H581" s="27">
        <f t="shared" si="47"/>
        <v>47.5</v>
      </c>
      <c r="I581" s="31">
        <f t="shared" si="48"/>
        <v>-2.0833333333333332E-2</v>
      </c>
      <c r="J581" s="11"/>
      <c r="K581" s="5"/>
      <c r="L581" s="2" t="s">
        <v>114</v>
      </c>
      <c r="M581" s="2" t="s">
        <v>114</v>
      </c>
    </row>
    <row r="582" spans="1:13">
      <c r="A582" s="2" t="s">
        <v>695</v>
      </c>
      <c r="B582" s="4">
        <f t="shared" si="45"/>
        <v>0.46386574074074072</v>
      </c>
      <c r="C582" s="3">
        <f t="shared" si="46"/>
        <v>6.7592592592592426E-3</v>
      </c>
      <c r="D582" s="3">
        <f t="shared" si="44"/>
        <v>6.6087962962962932E-3</v>
      </c>
      <c r="F582" s="2">
        <v>48</v>
      </c>
      <c r="G582" s="2">
        <v>47</v>
      </c>
      <c r="H582" s="27">
        <f t="shared" si="47"/>
        <v>47.5</v>
      </c>
      <c r="I582" s="31">
        <f t="shared" si="48"/>
        <v>-2.0833333333333332E-2</v>
      </c>
      <c r="J582" s="11"/>
      <c r="K582" s="5"/>
      <c r="L582" s="2" t="s">
        <v>114</v>
      </c>
      <c r="M582" s="2" t="s">
        <v>114</v>
      </c>
    </row>
    <row r="583" spans="1:13">
      <c r="A583" s="2" t="s">
        <v>696</v>
      </c>
      <c r="B583" s="4">
        <f t="shared" si="45"/>
        <v>0.46387731481481481</v>
      </c>
      <c r="C583" s="3">
        <f t="shared" si="46"/>
        <v>6.770833333333337E-3</v>
      </c>
      <c r="D583" s="3">
        <f t="shared" si="44"/>
        <v>6.6203703703703876E-3</v>
      </c>
      <c r="F583" s="2">
        <v>48</v>
      </c>
      <c r="G583" s="2">
        <v>47</v>
      </c>
      <c r="H583" s="27">
        <f t="shared" si="47"/>
        <v>47.5</v>
      </c>
      <c r="I583" s="31">
        <f t="shared" si="48"/>
        <v>-2.0833333333333332E-2</v>
      </c>
      <c r="J583" s="11"/>
      <c r="K583" s="5"/>
      <c r="L583" s="2" t="s">
        <v>114</v>
      </c>
      <c r="M583" s="2" t="s">
        <v>114</v>
      </c>
    </row>
    <row r="584" spans="1:13">
      <c r="A584" s="2" t="s">
        <v>697</v>
      </c>
      <c r="B584" s="4">
        <f t="shared" si="45"/>
        <v>0.46388888888888891</v>
      </c>
      <c r="C584" s="3">
        <f t="shared" si="46"/>
        <v>6.7824074074074314E-3</v>
      </c>
      <c r="D584" s="3">
        <f t="shared" si="44"/>
        <v>6.6319444444444819E-3</v>
      </c>
      <c r="F584" s="2">
        <v>47</v>
      </c>
      <c r="G584" s="2">
        <v>46</v>
      </c>
      <c r="H584" s="27">
        <f t="shared" si="47"/>
        <v>46.5</v>
      </c>
      <c r="I584" s="31">
        <f t="shared" si="48"/>
        <v>-2.1276595744680851E-2</v>
      </c>
      <c r="J584" s="11"/>
      <c r="K584" s="5"/>
      <c r="L584" s="2" t="s">
        <v>114</v>
      </c>
      <c r="M584" s="2" t="s">
        <v>114</v>
      </c>
    </row>
    <row r="585" spans="1:13">
      <c r="A585" s="2" t="s">
        <v>698</v>
      </c>
      <c r="B585" s="4">
        <f t="shared" si="45"/>
        <v>0.46390046296296295</v>
      </c>
      <c r="C585" s="3">
        <f t="shared" si="46"/>
        <v>6.7939814814814703E-3</v>
      </c>
      <c r="D585" s="3">
        <f t="shared" si="44"/>
        <v>6.6435185185185208E-3</v>
      </c>
      <c r="F585" s="2">
        <v>47</v>
      </c>
      <c r="G585" s="2">
        <v>46</v>
      </c>
      <c r="H585" s="27">
        <f t="shared" si="47"/>
        <v>46.5</v>
      </c>
      <c r="I585" s="31">
        <f t="shared" si="48"/>
        <v>-2.1276595744680851E-2</v>
      </c>
      <c r="J585" s="11"/>
      <c r="K585" s="5"/>
      <c r="L585" s="2" t="s">
        <v>114</v>
      </c>
      <c r="M585" s="2" t="s">
        <v>114</v>
      </c>
    </row>
    <row r="586" spans="1:13">
      <c r="A586" s="2" t="s">
        <v>699</v>
      </c>
      <c r="B586" s="4">
        <f t="shared" si="45"/>
        <v>0.46391203703703704</v>
      </c>
      <c r="C586" s="3">
        <f t="shared" si="46"/>
        <v>6.8055555555555647E-3</v>
      </c>
      <c r="D586" s="3">
        <f t="shared" si="44"/>
        <v>6.6550925925926152E-3</v>
      </c>
      <c r="F586" s="2">
        <v>47</v>
      </c>
      <c r="G586" s="2">
        <v>46</v>
      </c>
      <c r="H586" s="27">
        <f t="shared" si="47"/>
        <v>46.5</v>
      </c>
      <c r="I586" s="31">
        <f t="shared" si="48"/>
        <v>-2.1276595744680851E-2</v>
      </c>
      <c r="J586" s="11"/>
      <c r="K586" s="5"/>
      <c r="L586" s="2" t="s">
        <v>114</v>
      </c>
      <c r="M586" s="2" t="s">
        <v>114</v>
      </c>
    </row>
    <row r="587" spans="1:13" s="6" customFormat="1">
      <c r="A587" s="6" t="s">
        <v>700</v>
      </c>
      <c r="B587" s="7">
        <f t="shared" si="45"/>
        <v>0.46392361111111113</v>
      </c>
      <c r="C587" s="8">
        <f t="shared" si="46"/>
        <v>6.8171296296296591E-3</v>
      </c>
      <c r="D587" s="8">
        <f t="shared" si="44"/>
        <v>6.6666666666667096E-3</v>
      </c>
      <c r="E587" s="8"/>
      <c r="F587" s="6">
        <v>47</v>
      </c>
      <c r="G587" s="6">
        <v>46</v>
      </c>
      <c r="H587" s="28">
        <f t="shared" si="47"/>
        <v>46.5</v>
      </c>
      <c r="I587" s="32">
        <f t="shared" si="48"/>
        <v>-2.1276595744680851E-2</v>
      </c>
      <c r="J587" s="14">
        <v>1</v>
      </c>
      <c r="K587" s="9"/>
      <c r="L587" s="6" t="s">
        <v>114</v>
      </c>
      <c r="M587" s="6" t="s">
        <v>114</v>
      </c>
    </row>
    <row r="588" spans="1:13">
      <c r="A588" s="2" t="s">
        <v>701</v>
      </c>
      <c r="B588" s="4">
        <f t="shared" si="45"/>
        <v>0.46393518518518517</v>
      </c>
      <c r="C588" s="3">
        <f t="shared" si="46"/>
        <v>6.8287037037036979E-3</v>
      </c>
      <c r="D588" s="3">
        <f t="shared" si="44"/>
        <v>6.6782407407407485E-3</v>
      </c>
      <c r="F588" s="2">
        <v>45</v>
      </c>
      <c r="G588" s="2">
        <v>44</v>
      </c>
      <c r="H588" s="27">
        <f t="shared" si="47"/>
        <v>44.5</v>
      </c>
      <c r="I588" s="31">
        <f t="shared" si="48"/>
        <v>-2.2222222222222223E-2</v>
      </c>
      <c r="J588" s="11"/>
      <c r="K588" s="5"/>
      <c r="L588" s="2" t="s">
        <v>114</v>
      </c>
      <c r="M588" s="2" t="s">
        <v>114</v>
      </c>
    </row>
    <row r="589" spans="1:13">
      <c r="A589" s="2" t="s">
        <v>702</v>
      </c>
      <c r="B589" s="4">
        <f t="shared" si="45"/>
        <v>0.46394675925925927</v>
      </c>
      <c r="C589" s="3">
        <f t="shared" si="46"/>
        <v>6.8402777777777923E-3</v>
      </c>
      <c r="D589" s="3">
        <f t="shared" si="44"/>
        <v>6.6898148148148429E-3</v>
      </c>
      <c r="F589" s="2">
        <v>44</v>
      </c>
      <c r="G589" s="2">
        <v>43</v>
      </c>
      <c r="H589" s="27">
        <f t="shared" si="47"/>
        <v>43.5</v>
      </c>
      <c r="I589" s="31">
        <f t="shared" si="48"/>
        <v>-2.2727272727272728E-2</v>
      </c>
      <c r="J589" s="11"/>
      <c r="K589" s="5"/>
      <c r="L589" s="2" t="s">
        <v>114</v>
      </c>
      <c r="M589" s="2" t="s">
        <v>114</v>
      </c>
    </row>
    <row r="590" spans="1:13">
      <c r="A590" s="2" t="s">
        <v>703</v>
      </c>
      <c r="B590" s="4">
        <f t="shared" si="45"/>
        <v>0.46395833333333331</v>
      </c>
      <c r="C590" s="3">
        <f t="shared" si="46"/>
        <v>6.8518518518518312E-3</v>
      </c>
      <c r="D590" s="3">
        <f t="shared" si="44"/>
        <v>6.7013888888888817E-3</v>
      </c>
      <c r="F590" s="2">
        <v>44</v>
      </c>
      <c r="G590" s="2">
        <v>43</v>
      </c>
      <c r="H590" s="27">
        <f t="shared" si="47"/>
        <v>43.5</v>
      </c>
      <c r="I590" s="31">
        <f t="shared" si="48"/>
        <v>-2.2727272727272728E-2</v>
      </c>
      <c r="J590" s="11"/>
      <c r="K590" s="5"/>
      <c r="L590" s="2" t="s">
        <v>114</v>
      </c>
      <c r="M590" s="2" t="s">
        <v>114</v>
      </c>
    </row>
    <row r="591" spans="1:13">
      <c r="A591" s="2" t="s">
        <v>704</v>
      </c>
      <c r="B591" s="4">
        <f t="shared" si="45"/>
        <v>0.4639699074074074</v>
      </c>
      <c r="C591" s="3">
        <f t="shared" si="46"/>
        <v>6.8634259259259256E-3</v>
      </c>
      <c r="D591" s="3">
        <f t="shared" si="44"/>
        <v>6.7129629629629761E-3</v>
      </c>
      <c r="F591" s="2">
        <v>44</v>
      </c>
      <c r="G591" s="2">
        <v>42</v>
      </c>
      <c r="H591" s="27">
        <f t="shared" si="47"/>
        <v>43</v>
      </c>
      <c r="I591" s="31">
        <f t="shared" si="48"/>
        <v>-4.5454545454545456E-2</v>
      </c>
      <c r="J591" s="11"/>
      <c r="K591" s="5"/>
      <c r="L591" s="2" t="s">
        <v>114</v>
      </c>
      <c r="M591" s="2" t="s">
        <v>114</v>
      </c>
    </row>
    <row r="592" spans="1:13">
      <c r="A592" s="2" t="s">
        <v>705</v>
      </c>
      <c r="B592" s="4">
        <f t="shared" si="45"/>
        <v>0.46398148148148149</v>
      </c>
      <c r="C592" s="3">
        <f t="shared" si="46"/>
        <v>6.87500000000002E-3</v>
      </c>
      <c r="D592" s="3">
        <f t="shared" ref="D592:D655" si="49">C592-$C$15</f>
        <v>6.7245370370370705E-3</v>
      </c>
      <c r="F592" s="2">
        <v>43</v>
      </c>
      <c r="G592" s="2">
        <v>42</v>
      </c>
      <c r="H592" s="27">
        <f t="shared" si="47"/>
        <v>42.5</v>
      </c>
      <c r="I592" s="31">
        <f t="shared" si="48"/>
        <v>-2.3255813953488372E-2</v>
      </c>
      <c r="J592" s="11"/>
      <c r="K592" s="5"/>
      <c r="L592" s="2" t="s">
        <v>114</v>
      </c>
      <c r="M592" s="2" t="s">
        <v>114</v>
      </c>
    </row>
    <row r="593" spans="1:13">
      <c r="A593" s="2" t="s">
        <v>706</v>
      </c>
      <c r="B593" s="4">
        <f t="shared" si="45"/>
        <v>0.46399305555555553</v>
      </c>
      <c r="C593" s="3">
        <f t="shared" si="46"/>
        <v>6.8865740740740589E-3</v>
      </c>
      <c r="D593" s="3">
        <f t="shared" si="49"/>
        <v>6.7361111111111094E-3</v>
      </c>
      <c r="F593" s="2">
        <v>44</v>
      </c>
      <c r="G593" s="2">
        <v>42</v>
      </c>
      <c r="H593" s="27">
        <f t="shared" si="47"/>
        <v>43</v>
      </c>
      <c r="I593" s="31">
        <f t="shared" si="48"/>
        <v>-4.5454545454545456E-2</v>
      </c>
      <c r="J593" s="11"/>
      <c r="K593" s="5"/>
      <c r="L593" s="2" t="s">
        <v>114</v>
      </c>
      <c r="M593" s="2" t="s">
        <v>114</v>
      </c>
    </row>
    <row r="594" spans="1:13">
      <c r="A594" s="2" t="s">
        <v>707</v>
      </c>
      <c r="B594" s="4">
        <f t="shared" si="45"/>
        <v>0.46400462962962963</v>
      </c>
      <c r="C594" s="3">
        <f t="shared" si="46"/>
        <v>6.8981481481481532E-3</v>
      </c>
      <c r="D594" s="3">
        <f t="shared" si="49"/>
        <v>6.7476851851852038E-3</v>
      </c>
      <c r="F594" s="2">
        <v>43</v>
      </c>
      <c r="G594" s="2">
        <v>42</v>
      </c>
      <c r="H594" s="27">
        <f t="shared" si="47"/>
        <v>42.5</v>
      </c>
      <c r="I594" s="31">
        <f t="shared" si="48"/>
        <v>-2.3255813953488372E-2</v>
      </c>
      <c r="J594" s="11"/>
      <c r="K594" s="5"/>
      <c r="L594" s="2" t="s">
        <v>114</v>
      </c>
      <c r="M594" s="2" t="s">
        <v>114</v>
      </c>
    </row>
    <row r="595" spans="1:13">
      <c r="A595" s="2" t="s">
        <v>708</v>
      </c>
      <c r="B595" s="4">
        <f t="shared" si="45"/>
        <v>0.46401620370370372</v>
      </c>
      <c r="C595" s="3">
        <f t="shared" si="46"/>
        <v>6.9097222222222476E-3</v>
      </c>
      <c r="D595" s="3">
        <f t="shared" si="49"/>
        <v>6.7592592592592982E-3</v>
      </c>
      <c r="F595" s="2">
        <v>43</v>
      </c>
      <c r="G595" s="2">
        <v>42</v>
      </c>
      <c r="H595" s="27">
        <f t="shared" si="47"/>
        <v>42.5</v>
      </c>
      <c r="I595" s="31">
        <f t="shared" si="48"/>
        <v>-2.3255813953488372E-2</v>
      </c>
      <c r="J595" s="11"/>
      <c r="K595" s="5"/>
      <c r="L595" s="2" t="s">
        <v>114</v>
      </c>
      <c r="M595" s="2" t="s">
        <v>114</v>
      </c>
    </row>
    <row r="596" spans="1:13">
      <c r="A596" s="2" t="s">
        <v>709</v>
      </c>
      <c r="B596" s="4">
        <f t="shared" si="45"/>
        <v>0.46402777777777776</v>
      </c>
      <c r="C596" s="3">
        <f t="shared" si="46"/>
        <v>6.9212962962962865E-3</v>
      </c>
      <c r="D596" s="3">
        <f t="shared" si="49"/>
        <v>6.770833333333337E-3</v>
      </c>
      <c r="F596" s="2">
        <v>42</v>
      </c>
      <c r="G596" s="2">
        <v>41</v>
      </c>
      <c r="H596" s="27">
        <f t="shared" si="47"/>
        <v>41.5</v>
      </c>
      <c r="I596" s="31">
        <f t="shared" si="48"/>
        <v>-2.3809523809523808E-2</v>
      </c>
      <c r="J596" s="11"/>
      <c r="K596" s="5"/>
      <c r="L596" s="2" t="s">
        <v>114</v>
      </c>
      <c r="M596" s="2" t="s">
        <v>114</v>
      </c>
    </row>
    <row r="597" spans="1:13">
      <c r="A597" s="2" t="s">
        <v>710</v>
      </c>
      <c r="B597" s="4">
        <f t="shared" si="45"/>
        <v>0.46403935185185186</v>
      </c>
      <c r="C597" s="3">
        <f t="shared" si="46"/>
        <v>6.9328703703703809E-3</v>
      </c>
      <c r="D597" s="3">
        <f t="shared" si="49"/>
        <v>6.7824074074074314E-3</v>
      </c>
      <c r="F597" s="2">
        <v>42</v>
      </c>
      <c r="G597" s="2">
        <v>41</v>
      </c>
      <c r="H597" s="27">
        <f t="shared" si="47"/>
        <v>41.5</v>
      </c>
      <c r="I597" s="31">
        <f t="shared" si="48"/>
        <v>-2.3809523809523808E-2</v>
      </c>
      <c r="J597" s="11"/>
      <c r="K597" s="5"/>
      <c r="L597" s="2" t="s">
        <v>114</v>
      </c>
      <c r="M597" s="2" t="s">
        <v>114</v>
      </c>
    </row>
    <row r="598" spans="1:13">
      <c r="A598" s="2" t="s">
        <v>711</v>
      </c>
      <c r="B598" s="4">
        <f t="shared" si="45"/>
        <v>0.46405092592592595</v>
      </c>
      <c r="C598" s="3">
        <f t="shared" si="46"/>
        <v>6.9444444444444753E-3</v>
      </c>
      <c r="D598" s="3">
        <f t="shared" si="49"/>
        <v>6.7939814814815258E-3</v>
      </c>
      <c r="F598" s="2">
        <v>42</v>
      </c>
      <c r="G598" s="2">
        <v>41</v>
      </c>
      <c r="H598" s="27">
        <f t="shared" si="47"/>
        <v>41.5</v>
      </c>
      <c r="I598" s="31">
        <f t="shared" si="48"/>
        <v>-2.3809523809523808E-2</v>
      </c>
      <c r="J598" s="11"/>
      <c r="K598" s="5"/>
      <c r="L598" s="2" t="s">
        <v>114</v>
      </c>
      <c r="M598" s="2" t="s">
        <v>114</v>
      </c>
    </row>
    <row r="599" spans="1:13">
      <c r="A599" s="2" t="s">
        <v>712</v>
      </c>
      <c r="B599" s="4">
        <f t="shared" si="45"/>
        <v>0.46406249999999999</v>
      </c>
      <c r="C599" s="3">
        <f t="shared" si="46"/>
        <v>6.9560185185185142E-3</v>
      </c>
      <c r="D599" s="3">
        <f t="shared" si="49"/>
        <v>6.8055555555555647E-3</v>
      </c>
      <c r="F599" s="2">
        <v>41</v>
      </c>
      <c r="G599" s="2">
        <v>40</v>
      </c>
      <c r="H599" s="27">
        <f t="shared" si="47"/>
        <v>40.5</v>
      </c>
      <c r="I599" s="31">
        <f t="shared" si="48"/>
        <v>-2.4390243902439025E-2</v>
      </c>
      <c r="J599" s="11"/>
      <c r="K599" s="5"/>
      <c r="L599" s="2" t="s">
        <v>114</v>
      </c>
      <c r="M599" s="2" t="s">
        <v>114</v>
      </c>
    </row>
    <row r="600" spans="1:13">
      <c r="A600" s="2" t="s">
        <v>713</v>
      </c>
      <c r="B600" s="4">
        <f t="shared" si="45"/>
        <v>0.46407407407407408</v>
      </c>
      <c r="C600" s="3">
        <f t="shared" si="46"/>
        <v>6.9675925925926085E-3</v>
      </c>
      <c r="D600" s="3">
        <f t="shared" si="49"/>
        <v>6.8171296296296591E-3</v>
      </c>
      <c r="F600" s="2">
        <v>41</v>
      </c>
      <c r="G600" s="2">
        <v>40</v>
      </c>
      <c r="H600" s="27">
        <f t="shared" si="47"/>
        <v>40.5</v>
      </c>
      <c r="I600" s="31">
        <f t="shared" si="48"/>
        <v>-2.4390243902439025E-2</v>
      </c>
      <c r="J600" s="11"/>
      <c r="K600" s="5"/>
      <c r="L600" s="2" t="s">
        <v>114</v>
      </c>
      <c r="M600" s="2" t="s">
        <v>114</v>
      </c>
    </row>
    <row r="601" spans="1:13">
      <c r="A601" s="2" t="s">
        <v>714</v>
      </c>
      <c r="B601" s="4">
        <f t="shared" si="45"/>
        <v>0.46408564814814812</v>
      </c>
      <c r="C601" s="3">
        <f t="shared" si="46"/>
        <v>6.9791666666666474E-3</v>
      </c>
      <c r="D601" s="3">
        <f t="shared" si="49"/>
        <v>6.8287037037036979E-3</v>
      </c>
      <c r="F601" s="2">
        <v>40</v>
      </c>
      <c r="G601" s="2">
        <v>39</v>
      </c>
      <c r="H601" s="27">
        <f t="shared" si="47"/>
        <v>39.5</v>
      </c>
      <c r="I601" s="31">
        <f t="shared" si="48"/>
        <v>-2.5000000000000001E-2</v>
      </c>
      <c r="J601" s="11"/>
      <c r="K601" s="5"/>
      <c r="L601" s="2" t="s">
        <v>114</v>
      </c>
      <c r="M601" s="2" t="s">
        <v>114</v>
      </c>
    </row>
    <row r="602" spans="1:13">
      <c r="A602" s="2" t="s">
        <v>715</v>
      </c>
      <c r="B602" s="4">
        <f t="shared" si="45"/>
        <v>0.46409722222222222</v>
      </c>
      <c r="C602" s="3">
        <f t="shared" si="46"/>
        <v>6.9907407407407418E-3</v>
      </c>
      <c r="D602" s="3">
        <f t="shared" si="49"/>
        <v>6.8402777777777923E-3</v>
      </c>
      <c r="F602" s="2">
        <v>40</v>
      </c>
      <c r="G602" s="2">
        <v>39</v>
      </c>
      <c r="H602" s="27">
        <f t="shared" si="47"/>
        <v>39.5</v>
      </c>
      <c r="I602" s="31">
        <f t="shared" si="48"/>
        <v>-2.5000000000000001E-2</v>
      </c>
      <c r="J602" s="11"/>
      <c r="K602" s="5"/>
      <c r="L602" s="2" t="s">
        <v>114</v>
      </c>
      <c r="M602" s="2" t="s">
        <v>114</v>
      </c>
    </row>
    <row r="603" spans="1:13">
      <c r="A603" s="2" t="s">
        <v>716</v>
      </c>
      <c r="B603" s="4">
        <f t="shared" si="45"/>
        <v>0.46410879629629631</v>
      </c>
      <c r="C603" s="3">
        <f t="shared" si="46"/>
        <v>7.0023148148148362E-3</v>
      </c>
      <c r="D603" s="3">
        <f t="shared" si="49"/>
        <v>6.8518518518518867E-3</v>
      </c>
      <c r="F603" s="2">
        <v>40</v>
      </c>
      <c r="G603" s="2">
        <v>39</v>
      </c>
      <c r="H603" s="27">
        <f t="shared" si="47"/>
        <v>39.5</v>
      </c>
      <c r="I603" s="31">
        <f t="shared" si="48"/>
        <v>-2.5000000000000001E-2</v>
      </c>
      <c r="J603" s="11"/>
      <c r="K603" s="5"/>
      <c r="L603" s="2" t="s">
        <v>114</v>
      </c>
      <c r="M603" s="2" t="s">
        <v>114</v>
      </c>
    </row>
    <row r="604" spans="1:13">
      <c r="A604" s="2" t="s">
        <v>717</v>
      </c>
      <c r="B604" s="4">
        <f t="shared" si="45"/>
        <v>0.46412037037037035</v>
      </c>
      <c r="C604" s="3">
        <f t="shared" si="46"/>
        <v>7.0138888888888751E-3</v>
      </c>
      <c r="D604" s="3">
        <f t="shared" si="49"/>
        <v>6.8634259259259256E-3</v>
      </c>
      <c r="F604" s="2">
        <v>39</v>
      </c>
      <c r="G604" s="2">
        <v>38</v>
      </c>
      <c r="H604" s="27">
        <f t="shared" si="47"/>
        <v>38.5</v>
      </c>
      <c r="I604" s="31">
        <f t="shared" si="48"/>
        <v>-2.564102564102564E-2</v>
      </c>
      <c r="J604" s="11"/>
      <c r="K604" s="5"/>
      <c r="L604" s="2" t="s">
        <v>114</v>
      </c>
      <c r="M604" s="2" t="s">
        <v>114</v>
      </c>
    </row>
    <row r="605" spans="1:13">
      <c r="A605" s="2" t="s">
        <v>718</v>
      </c>
      <c r="B605" s="4">
        <f t="shared" si="45"/>
        <v>0.46413194444444444</v>
      </c>
      <c r="C605" s="3">
        <f t="shared" si="46"/>
        <v>7.0254629629629695E-3</v>
      </c>
      <c r="D605" s="3">
        <f t="shared" si="49"/>
        <v>6.87500000000002E-3</v>
      </c>
      <c r="F605" s="2">
        <v>39</v>
      </c>
      <c r="G605" s="2">
        <v>38</v>
      </c>
      <c r="H605" s="27">
        <f t="shared" si="47"/>
        <v>38.5</v>
      </c>
      <c r="I605" s="31">
        <f t="shared" si="48"/>
        <v>-2.564102564102564E-2</v>
      </c>
      <c r="J605" s="11"/>
      <c r="K605" s="5"/>
      <c r="L605" s="2" t="s">
        <v>114</v>
      </c>
      <c r="M605" s="2" t="s">
        <v>114</v>
      </c>
    </row>
    <row r="606" spans="1:13">
      <c r="A606" s="2" t="s">
        <v>719</v>
      </c>
      <c r="B606" s="4">
        <f t="shared" si="45"/>
        <v>0.46414351851851854</v>
      </c>
      <c r="C606" s="3">
        <f t="shared" si="46"/>
        <v>7.0370370370370638E-3</v>
      </c>
      <c r="D606" s="3">
        <f t="shared" si="49"/>
        <v>6.8865740740741144E-3</v>
      </c>
      <c r="F606" s="2">
        <v>39</v>
      </c>
      <c r="G606" s="2">
        <v>38</v>
      </c>
      <c r="H606" s="27">
        <f t="shared" si="47"/>
        <v>38.5</v>
      </c>
      <c r="I606" s="31">
        <f t="shared" si="48"/>
        <v>-2.564102564102564E-2</v>
      </c>
      <c r="J606" s="11"/>
      <c r="K606" s="5"/>
      <c r="L606" s="2" t="s">
        <v>114</v>
      </c>
      <c r="M606" s="2" t="s">
        <v>114</v>
      </c>
    </row>
    <row r="607" spans="1:13" s="6" customFormat="1">
      <c r="A607" s="6" t="s">
        <v>720</v>
      </c>
      <c r="B607" s="7">
        <f t="shared" si="45"/>
        <v>0.46415509259259258</v>
      </c>
      <c r="C607" s="8">
        <f t="shared" si="46"/>
        <v>7.0486111111111027E-3</v>
      </c>
      <c r="D607" s="8">
        <f t="shared" si="49"/>
        <v>6.8981481481481532E-3</v>
      </c>
      <c r="E607" s="8"/>
      <c r="F607" s="6">
        <v>39</v>
      </c>
      <c r="G607" s="6">
        <v>38</v>
      </c>
      <c r="H607" s="28">
        <f t="shared" si="47"/>
        <v>38.5</v>
      </c>
      <c r="I607" s="32">
        <f t="shared" si="48"/>
        <v>-2.564102564102564E-2</v>
      </c>
      <c r="J607" s="14">
        <v>1</v>
      </c>
      <c r="K607" s="9"/>
      <c r="L607" s="6" t="s">
        <v>114</v>
      </c>
      <c r="M607" s="6" t="s">
        <v>114</v>
      </c>
    </row>
    <row r="608" spans="1:13">
      <c r="A608" s="2" t="s">
        <v>721</v>
      </c>
      <c r="B608" s="4">
        <f t="shared" si="45"/>
        <v>0.46416666666666667</v>
      </c>
      <c r="C608" s="3">
        <f t="shared" si="46"/>
        <v>7.0601851851851971E-3</v>
      </c>
      <c r="D608" s="3">
        <f t="shared" si="49"/>
        <v>6.9097222222222476E-3</v>
      </c>
      <c r="F608" s="2">
        <v>37</v>
      </c>
      <c r="G608" s="2">
        <v>36</v>
      </c>
      <c r="H608" s="27">
        <f t="shared" si="47"/>
        <v>36.5</v>
      </c>
      <c r="I608" s="31">
        <f t="shared" si="48"/>
        <v>-2.7027027027027029E-2</v>
      </c>
      <c r="J608" s="11"/>
      <c r="K608" s="5"/>
      <c r="L608" s="2" t="s">
        <v>114</v>
      </c>
      <c r="M608" s="2" t="s">
        <v>114</v>
      </c>
    </row>
    <row r="609" spans="1:13">
      <c r="A609" s="2" t="s">
        <v>722</v>
      </c>
      <c r="B609" s="4">
        <f t="shared" si="45"/>
        <v>0.46417824074074077</v>
      </c>
      <c r="C609" s="3">
        <f t="shared" si="46"/>
        <v>7.0717592592592915E-3</v>
      </c>
      <c r="D609" s="3">
        <f t="shared" si="49"/>
        <v>6.921296296296342E-3</v>
      </c>
      <c r="F609" s="2">
        <v>36</v>
      </c>
      <c r="G609" s="2">
        <v>35</v>
      </c>
      <c r="H609" s="27">
        <f t="shared" si="47"/>
        <v>35.5</v>
      </c>
      <c r="I609" s="31">
        <f t="shared" si="48"/>
        <v>-2.7777777777777776E-2</v>
      </c>
      <c r="J609" s="11"/>
      <c r="K609" s="5"/>
      <c r="L609" s="2" t="s">
        <v>114</v>
      </c>
      <c r="M609" s="2" t="s">
        <v>114</v>
      </c>
    </row>
    <row r="610" spans="1:13">
      <c r="A610" s="2" t="s">
        <v>723</v>
      </c>
      <c r="B610" s="4">
        <f t="shared" si="45"/>
        <v>0.46418981481481481</v>
      </c>
      <c r="C610" s="3">
        <f t="shared" si="46"/>
        <v>7.0833333333333304E-3</v>
      </c>
      <c r="D610" s="3">
        <f t="shared" si="49"/>
        <v>6.9328703703703809E-3</v>
      </c>
      <c r="F610" s="2">
        <v>34</v>
      </c>
      <c r="G610" s="2">
        <v>33</v>
      </c>
      <c r="H610" s="27">
        <f t="shared" si="47"/>
        <v>33.5</v>
      </c>
      <c r="I610" s="31">
        <f t="shared" si="48"/>
        <v>-2.9411764705882353E-2</v>
      </c>
      <c r="J610" s="11"/>
      <c r="K610" s="5"/>
      <c r="L610" s="2" t="s">
        <v>114</v>
      </c>
      <c r="M610" s="2" t="s">
        <v>114</v>
      </c>
    </row>
    <row r="611" spans="1:13">
      <c r="A611" s="2" t="s">
        <v>724</v>
      </c>
      <c r="B611" s="4">
        <f t="shared" si="45"/>
        <v>0.4642013888888889</v>
      </c>
      <c r="C611" s="3">
        <f t="shared" si="46"/>
        <v>7.0949074074074248E-3</v>
      </c>
      <c r="D611" s="3">
        <f t="shared" si="49"/>
        <v>6.9444444444444753E-3</v>
      </c>
      <c r="F611" s="2">
        <v>33</v>
      </c>
      <c r="G611" s="2">
        <v>32</v>
      </c>
      <c r="H611" s="27">
        <f t="shared" si="47"/>
        <v>32.5</v>
      </c>
      <c r="I611" s="31">
        <f t="shared" si="48"/>
        <v>-3.0303030303030304E-2</v>
      </c>
      <c r="J611" s="11"/>
      <c r="K611" s="5"/>
      <c r="L611" s="2" t="s">
        <v>114</v>
      </c>
      <c r="M611" s="2" t="s">
        <v>114</v>
      </c>
    </row>
    <row r="612" spans="1:13">
      <c r="A612" s="2" t="s">
        <v>725</v>
      </c>
      <c r="B612" s="4">
        <f t="shared" si="45"/>
        <v>0.46421296296296294</v>
      </c>
      <c r="C612" s="3">
        <f t="shared" si="46"/>
        <v>7.1064814814814636E-3</v>
      </c>
      <c r="D612" s="3">
        <f t="shared" si="49"/>
        <v>6.9560185185185142E-3</v>
      </c>
      <c r="F612" s="2">
        <v>32</v>
      </c>
      <c r="G612" s="2">
        <v>31</v>
      </c>
      <c r="H612" s="27">
        <f t="shared" si="47"/>
        <v>31.5</v>
      </c>
      <c r="I612" s="31">
        <f t="shared" si="48"/>
        <v>-3.125E-2</v>
      </c>
      <c r="J612" s="11"/>
      <c r="K612" s="5"/>
      <c r="L612" s="2" t="s">
        <v>114</v>
      </c>
      <c r="M612" s="2" t="s">
        <v>114</v>
      </c>
    </row>
    <row r="613" spans="1:13">
      <c r="A613" s="2" t="s">
        <v>726</v>
      </c>
      <c r="B613" s="4">
        <f t="shared" si="45"/>
        <v>0.46422453703703703</v>
      </c>
      <c r="C613" s="3">
        <f t="shared" si="46"/>
        <v>7.118055555555558E-3</v>
      </c>
      <c r="D613" s="3">
        <f t="shared" si="49"/>
        <v>6.9675925925926085E-3</v>
      </c>
      <c r="F613" s="2">
        <v>31</v>
      </c>
      <c r="G613" s="2">
        <v>30</v>
      </c>
      <c r="H613" s="27">
        <f t="shared" si="47"/>
        <v>30.5</v>
      </c>
      <c r="I613" s="31">
        <f t="shared" si="48"/>
        <v>-3.2258064516129031E-2</v>
      </c>
      <c r="J613" s="11"/>
      <c r="K613" s="5"/>
      <c r="L613" s="2" t="s">
        <v>114</v>
      </c>
      <c r="M613" s="2" t="s">
        <v>114</v>
      </c>
    </row>
    <row r="614" spans="1:13">
      <c r="A614" s="2" t="s">
        <v>727</v>
      </c>
      <c r="B614" s="4">
        <f t="shared" si="45"/>
        <v>0.46423611111111113</v>
      </c>
      <c r="C614" s="3">
        <f t="shared" si="46"/>
        <v>7.1296296296296524E-3</v>
      </c>
      <c r="D614" s="3">
        <f t="shared" si="49"/>
        <v>6.9791666666667029E-3</v>
      </c>
      <c r="F614" s="2">
        <v>31</v>
      </c>
      <c r="G614" s="2">
        <v>29</v>
      </c>
      <c r="H614" s="27">
        <f t="shared" si="47"/>
        <v>30</v>
      </c>
      <c r="I614" s="31">
        <f t="shared" si="48"/>
        <v>-6.4516129032258063E-2</v>
      </c>
      <c r="J614" s="11"/>
      <c r="K614" s="5"/>
      <c r="L614" s="2" t="s">
        <v>114</v>
      </c>
      <c r="M614" s="2" t="s">
        <v>114</v>
      </c>
    </row>
    <row r="615" spans="1:13">
      <c r="A615" s="2" t="s">
        <v>728</v>
      </c>
      <c r="B615" s="4">
        <f t="shared" si="45"/>
        <v>0.46424768518518517</v>
      </c>
      <c r="C615" s="3">
        <f t="shared" si="46"/>
        <v>7.1412037037036913E-3</v>
      </c>
      <c r="D615" s="3">
        <f t="shared" si="49"/>
        <v>6.9907407407407418E-3</v>
      </c>
      <c r="F615" s="2">
        <v>30</v>
      </c>
      <c r="G615" s="2">
        <v>29</v>
      </c>
      <c r="H615" s="27">
        <f t="shared" si="47"/>
        <v>29.5</v>
      </c>
      <c r="I615" s="31">
        <f t="shared" si="48"/>
        <v>-3.3333333333333333E-2</v>
      </c>
      <c r="J615" s="11"/>
      <c r="K615" s="5"/>
      <c r="L615" s="2" t="s">
        <v>114</v>
      </c>
      <c r="M615" s="2" t="s">
        <v>114</v>
      </c>
    </row>
    <row r="616" spans="1:13">
      <c r="A616" s="2" t="s">
        <v>729</v>
      </c>
      <c r="B616" s="4">
        <f t="shared" si="45"/>
        <v>0.46425925925925926</v>
      </c>
      <c r="C616" s="3">
        <f t="shared" si="46"/>
        <v>7.1527777777777857E-3</v>
      </c>
      <c r="D616" s="3">
        <f t="shared" si="49"/>
        <v>7.0023148148148362E-3</v>
      </c>
      <c r="F616" s="2">
        <v>30</v>
      </c>
      <c r="G616" s="2">
        <v>29</v>
      </c>
      <c r="H616" s="27">
        <f t="shared" si="47"/>
        <v>29.5</v>
      </c>
      <c r="I616" s="31">
        <f t="shared" si="48"/>
        <v>-3.3333333333333333E-2</v>
      </c>
      <c r="J616" s="11"/>
      <c r="K616" s="5"/>
      <c r="L616" s="2" t="s">
        <v>114</v>
      </c>
      <c r="M616" s="2" t="s">
        <v>114</v>
      </c>
    </row>
    <row r="617" spans="1:13">
      <c r="A617" s="2" t="s">
        <v>730</v>
      </c>
      <c r="B617" s="4">
        <f t="shared" si="45"/>
        <v>0.46427083333333335</v>
      </c>
      <c r="C617" s="3">
        <f t="shared" si="46"/>
        <v>7.1643518518518801E-3</v>
      </c>
      <c r="D617" s="3">
        <f t="shared" si="49"/>
        <v>7.0138888888889306E-3</v>
      </c>
      <c r="F617" s="2">
        <v>29</v>
      </c>
      <c r="G617" s="2">
        <v>28</v>
      </c>
      <c r="H617" s="27">
        <f t="shared" si="47"/>
        <v>28.5</v>
      </c>
      <c r="I617" s="31">
        <f t="shared" si="48"/>
        <v>-3.4482758620689655E-2</v>
      </c>
      <c r="J617" s="11"/>
      <c r="K617" s="5"/>
      <c r="L617" s="2" t="s">
        <v>114</v>
      </c>
      <c r="M617" s="2" t="s">
        <v>114</v>
      </c>
    </row>
    <row r="618" spans="1:13" s="6" customFormat="1">
      <c r="A618" s="6" t="s">
        <v>731</v>
      </c>
      <c r="B618" s="7">
        <f t="shared" si="45"/>
        <v>0.46428240740740739</v>
      </c>
      <c r="C618" s="8">
        <f t="shared" si="46"/>
        <v>7.1759259259259189E-3</v>
      </c>
      <c r="D618" s="8">
        <f t="shared" si="49"/>
        <v>7.0254629629629695E-3</v>
      </c>
      <c r="E618" s="8"/>
      <c r="F618" s="6">
        <v>29</v>
      </c>
      <c r="G618" s="6">
        <v>27</v>
      </c>
      <c r="H618" s="28">
        <f t="shared" si="47"/>
        <v>28</v>
      </c>
      <c r="I618" s="32">
        <f t="shared" si="48"/>
        <v>-6.8965517241379309E-2</v>
      </c>
      <c r="J618" s="14">
        <v>1</v>
      </c>
      <c r="K618" s="9"/>
      <c r="L618" s="6" t="s">
        <v>114</v>
      </c>
      <c r="M618" s="6" t="s">
        <v>114</v>
      </c>
    </row>
    <row r="619" spans="1:13">
      <c r="A619" s="2" t="s">
        <v>732</v>
      </c>
      <c r="B619" s="4">
        <f t="shared" si="45"/>
        <v>0.46429398148148149</v>
      </c>
      <c r="C619" s="3">
        <f t="shared" si="46"/>
        <v>7.1875000000000133E-3</v>
      </c>
      <c r="D619" s="3">
        <f t="shared" si="49"/>
        <v>7.0370370370370638E-3</v>
      </c>
      <c r="F619" s="2">
        <v>28</v>
      </c>
      <c r="G619" s="2">
        <v>27</v>
      </c>
      <c r="H619" s="27">
        <f t="shared" si="47"/>
        <v>27.5</v>
      </c>
      <c r="I619" s="31">
        <f t="shared" si="48"/>
        <v>-3.5714285714285712E-2</v>
      </c>
      <c r="J619" s="11"/>
      <c r="K619" s="5"/>
      <c r="L619" s="2" t="s">
        <v>114</v>
      </c>
      <c r="M619" s="2" t="s">
        <v>114</v>
      </c>
    </row>
    <row r="620" spans="1:13">
      <c r="A620" s="2" t="s">
        <v>733</v>
      </c>
      <c r="B620" s="4">
        <f t="shared" si="45"/>
        <v>0.46430555555555558</v>
      </c>
      <c r="C620" s="3">
        <f t="shared" si="46"/>
        <v>7.1990740740741077E-3</v>
      </c>
      <c r="D620" s="3">
        <f t="shared" si="49"/>
        <v>7.0486111111111582E-3</v>
      </c>
      <c r="F620" s="2">
        <v>27</v>
      </c>
      <c r="G620" s="2">
        <v>26</v>
      </c>
      <c r="H620" s="27">
        <f t="shared" si="47"/>
        <v>26.5</v>
      </c>
      <c r="I620" s="31">
        <f t="shared" si="48"/>
        <v>-3.7037037037037035E-2</v>
      </c>
      <c r="J620" s="11"/>
      <c r="K620" s="5"/>
      <c r="L620" s="2" t="s">
        <v>114</v>
      </c>
      <c r="M620" s="2" t="s">
        <v>114</v>
      </c>
    </row>
    <row r="621" spans="1:13">
      <c r="A621" s="2" t="s">
        <v>734</v>
      </c>
      <c r="B621" s="4">
        <f t="shared" si="45"/>
        <v>0.46431712962962962</v>
      </c>
      <c r="C621" s="3">
        <f t="shared" si="46"/>
        <v>7.2106481481481466E-3</v>
      </c>
      <c r="D621" s="3">
        <f t="shared" si="49"/>
        <v>7.0601851851851971E-3</v>
      </c>
      <c r="F621" s="2">
        <v>25</v>
      </c>
      <c r="G621" s="2">
        <v>24</v>
      </c>
      <c r="H621" s="27">
        <f t="shared" si="47"/>
        <v>24.5</v>
      </c>
      <c r="I621" s="31">
        <f t="shared" si="48"/>
        <v>-0.04</v>
      </c>
      <c r="J621" s="11"/>
      <c r="K621" s="5"/>
      <c r="L621" s="2" t="s">
        <v>114</v>
      </c>
      <c r="M621" s="2" t="s">
        <v>114</v>
      </c>
    </row>
    <row r="622" spans="1:13">
      <c r="A622" s="2" t="s">
        <v>735</v>
      </c>
      <c r="B622" s="4">
        <f t="shared" si="45"/>
        <v>0.46432870370370372</v>
      </c>
      <c r="C622" s="3">
        <f t="shared" si="46"/>
        <v>7.222222222222241E-3</v>
      </c>
      <c r="D622" s="3">
        <f t="shared" si="49"/>
        <v>7.0717592592592915E-3</v>
      </c>
      <c r="F622" s="2">
        <v>23</v>
      </c>
      <c r="G622" s="2">
        <v>21</v>
      </c>
      <c r="H622" s="27">
        <f t="shared" si="47"/>
        <v>22</v>
      </c>
      <c r="I622" s="31">
        <f t="shared" si="48"/>
        <v>-8.6956521739130432E-2</v>
      </c>
      <c r="J622" s="11"/>
      <c r="K622" s="5"/>
      <c r="L622" s="2" t="s">
        <v>114</v>
      </c>
      <c r="M622" s="2" t="s">
        <v>114</v>
      </c>
    </row>
    <row r="623" spans="1:13">
      <c r="A623" s="2" t="s">
        <v>736</v>
      </c>
      <c r="B623" s="4">
        <f t="shared" si="45"/>
        <v>0.46434027777777775</v>
      </c>
      <c r="C623" s="3">
        <f t="shared" si="46"/>
        <v>7.2337962962962798E-3</v>
      </c>
      <c r="D623" s="3">
        <f t="shared" si="49"/>
        <v>7.0833333333333304E-3</v>
      </c>
      <c r="F623" s="2">
        <v>21</v>
      </c>
      <c r="G623" s="2">
        <v>19</v>
      </c>
      <c r="H623" s="27">
        <f t="shared" si="47"/>
        <v>20</v>
      </c>
      <c r="I623" s="31">
        <f t="shared" si="48"/>
        <v>-9.5238095238095233E-2</v>
      </c>
      <c r="J623" s="11"/>
      <c r="K623" s="5"/>
      <c r="L623" s="2" t="s">
        <v>114</v>
      </c>
      <c r="M623" s="2" t="s">
        <v>114</v>
      </c>
    </row>
    <row r="624" spans="1:13">
      <c r="A624" s="2" t="s">
        <v>737</v>
      </c>
      <c r="B624" s="4">
        <f t="shared" si="45"/>
        <v>0.46435185185185185</v>
      </c>
      <c r="C624" s="3">
        <f t="shared" si="46"/>
        <v>7.2453703703703742E-3</v>
      </c>
      <c r="D624" s="3">
        <f t="shared" si="49"/>
        <v>7.0949074074074248E-3</v>
      </c>
      <c r="F624" s="2">
        <v>18</v>
      </c>
      <c r="G624" s="2">
        <v>17</v>
      </c>
      <c r="H624" s="27">
        <f t="shared" si="47"/>
        <v>17.5</v>
      </c>
      <c r="I624" s="31">
        <f t="shared" si="48"/>
        <v>-5.5555555555555552E-2</v>
      </c>
      <c r="J624" s="11"/>
      <c r="K624" s="5"/>
      <c r="L624" s="2" t="s">
        <v>114</v>
      </c>
      <c r="M624" s="2" t="s">
        <v>114</v>
      </c>
    </row>
    <row r="625" spans="1:13">
      <c r="A625" s="2" t="s">
        <v>738</v>
      </c>
      <c r="B625" s="4">
        <f t="shared" si="45"/>
        <v>0.46436342592592594</v>
      </c>
      <c r="C625" s="3">
        <f t="shared" si="46"/>
        <v>7.2569444444444686E-3</v>
      </c>
      <c r="D625" s="3">
        <f t="shared" si="49"/>
        <v>7.1064814814815191E-3</v>
      </c>
      <c r="F625" s="2">
        <v>16</v>
      </c>
      <c r="G625" s="2">
        <v>15</v>
      </c>
      <c r="H625" s="27">
        <f t="shared" si="47"/>
        <v>15.5</v>
      </c>
      <c r="I625" s="31">
        <f t="shared" si="48"/>
        <v>-6.25E-2</v>
      </c>
      <c r="J625" s="11"/>
      <c r="K625" s="5"/>
      <c r="L625" s="2" t="s">
        <v>114</v>
      </c>
      <c r="M625" s="2" t="s">
        <v>114</v>
      </c>
    </row>
    <row r="626" spans="1:13">
      <c r="A626" s="2" t="s">
        <v>739</v>
      </c>
      <c r="B626" s="4">
        <f t="shared" si="45"/>
        <v>0.46437499999999998</v>
      </c>
      <c r="C626" s="3">
        <f t="shared" si="46"/>
        <v>7.2685185185185075E-3</v>
      </c>
      <c r="D626" s="3">
        <f t="shared" si="49"/>
        <v>7.118055555555558E-3</v>
      </c>
      <c r="F626" s="2">
        <v>15</v>
      </c>
      <c r="G626" s="2">
        <v>14</v>
      </c>
      <c r="H626" s="27">
        <f t="shared" si="47"/>
        <v>14.5</v>
      </c>
      <c r="I626" s="31">
        <f t="shared" si="48"/>
        <v>-6.6666666666666666E-2</v>
      </c>
      <c r="J626" s="11"/>
      <c r="K626" s="5"/>
      <c r="L626" s="2" t="s">
        <v>114</v>
      </c>
      <c r="M626" s="2" t="s">
        <v>114</v>
      </c>
    </row>
    <row r="627" spans="1:13">
      <c r="A627" s="2" t="s">
        <v>740</v>
      </c>
      <c r="B627" s="4">
        <f t="shared" si="45"/>
        <v>0.46438657407407408</v>
      </c>
      <c r="C627" s="3">
        <f t="shared" si="46"/>
        <v>7.2800925925926019E-3</v>
      </c>
      <c r="D627" s="3">
        <f t="shared" si="49"/>
        <v>7.1296296296296524E-3</v>
      </c>
      <c r="F627" s="2">
        <v>14</v>
      </c>
      <c r="G627" s="2">
        <v>13</v>
      </c>
      <c r="H627" s="27">
        <f t="shared" si="47"/>
        <v>13.5</v>
      </c>
      <c r="I627" s="31">
        <f t="shared" si="48"/>
        <v>-7.1428571428571425E-2</v>
      </c>
      <c r="J627" s="11"/>
      <c r="K627" s="5"/>
      <c r="L627" s="2" t="s">
        <v>114</v>
      </c>
      <c r="M627" s="2" t="s">
        <v>114</v>
      </c>
    </row>
    <row r="628" spans="1:13">
      <c r="A628" s="2" t="s">
        <v>741</v>
      </c>
      <c r="B628" s="4">
        <f t="shared" si="45"/>
        <v>0.46439814814814817</v>
      </c>
      <c r="C628" s="3">
        <f t="shared" si="46"/>
        <v>7.2916666666666963E-3</v>
      </c>
      <c r="D628" s="3">
        <f t="shared" si="49"/>
        <v>7.1412037037037468E-3</v>
      </c>
      <c r="F628" s="2">
        <v>14</v>
      </c>
      <c r="G628" s="2">
        <v>13</v>
      </c>
      <c r="H628" s="27">
        <f t="shared" si="47"/>
        <v>13.5</v>
      </c>
      <c r="I628" s="31">
        <f t="shared" si="48"/>
        <v>-7.1428571428571425E-2</v>
      </c>
      <c r="J628" s="11"/>
      <c r="K628" s="5"/>
      <c r="L628" s="2" t="s">
        <v>114</v>
      </c>
      <c r="M628" s="2" t="s">
        <v>114</v>
      </c>
    </row>
    <row r="629" spans="1:13" s="6" customFormat="1">
      <c r="A629" s="6" t="s">
        <v>742</v>
      </c>
      <c r="B629" s="7">
        <f t="shared" si="45"/>
        <v>0.46440972222222221</v>
      </c>
      <c r="C629" s="8">
        <f t="shared" si="46"/>
        <v>7.3032407407407351E-3</v>
      </c>
      <c r="D629" s="8">
        <f t="shared" si="49"/>
        <v>7.1527777777777857E-3</v>
      </c>
      <c r="E629" s="8"/>
      <c r="F629" s="6">
        <v>13</v>
      </c>
      <c r="G629" s="6">
        <v>12</v>
      </c>
      <c r="H629" s="28">
        <f t="shared" si="47"/>
        <v>12.5</v>
      </c>
      <c r="I629" s="32">
        <f t="shared" si="48"/>
        <v>-7.6923076923076927E-2</v>
      </c>
      <c r="J629" s="14">
        <v>1</v>
      </c>
      <c r="K629" s="9"/>
      <c r="L629" s="6" t="s">
        <v>114</v>
      </c>
      <c r="M629" s="6" t="s">
        <v>114</v>
      </c>
    </row>
    <row r="630" spans="1:13">
      <c r="A630" s="2" t="s">
        <v>743</v>
      </c>
      <c r="B630" s="4">
        <f t="shared" si="45"/>
        <v>0.4644212962962963</v>
      </c>
      <c r="C630" s="3">
        <f t="shared" si="46"/>
        <v>7.3148148148148295E-3</v>
      </c>
      <c r="D630" s="3">
        <f t="shared" si="49"/>
        <v>7.1643518518518801E-3</v>
      </c>
      <c r="F630" s="2">
        <v>13</v>
      </c>
      <c r="G630" s="2">
        <v>12</v>
      </c>
      <c r="H630" s="27">
        <f t="shared" si="47"/>
        <v>12.5</v>
      </c>
      <c r="I630" s="31">
        <f t="shared" si="48"/>
        <v>-7.6923076923076927E-2</v>
      </c>
      <c r="J630" s="11"/>
      <c r="K630" s="5"/>
      <c r="L630" s="2" t="s">
        <v>114</v>
      </c>
      <c r="M630" s="2" t="s">
        <v>114</v>
      </c>
    </row>
    <row r="631" spans="1:13">
      <c r="A631" s="2" t="s">
        <v>744</v>
      </c>
      <c r="B631" s="4">
        <f t="shared" si="45"/>
        <v>0.46443287037037034</v>
      </c>
      <c r="C631" s="3">
        <f t="shared" si="46"/>
        <v>7.3263888888888684E-3</v>
      </c>
      <c r="D631" s="3">
        <f t="shared" si="49"/>
        <v>7.1759259259259189E-3</v>
      </c>
      <c r="F631" s="2">
        <v>13</v>
      </c>
      <c r="G631" s="2">
        <v>12</v>
      </c>
      <c r="H631" s="27">
        <f t="shared" si="47"/>
        <v>12.5</v>
      </c>
      <c r="I631" s="31">
        <f t="shared" si="48"/>
        <v>-7.6923076923076927E-2</v>
      </c>
      <c r="J631" s="11"/>
      <c r="K631" s="5"/>
      <c r="L631" s="2" t="s">
        <v>114</v>
      </c>
      <c r="M631" s="2" t="s">
        <v>114</v>
      </c>
    </row>
    <row r="632" spans="1:13">
      <c r="A632" s="2" t="s">
        <v>745</v>
      </c>
      <c r="B632" s="4">
        <f t="shared" si="45"/>
        <v>0.46444444444444444</v>
      </c>
      <c r="C632" s="3">
        <f t="shared" si="46"/>
        <v>7.3379629629629628E-3</v>
      </c>
      <c r="D632" s="3">
        <f t="shared" si="49"/>
        <v>7.1875000000000133E-3</v>
      </c>
      <c r="F632" s="2">
        <v>13</v>
      </c>
      <c r="G632" s="2">
        <v>12</v>
      </c>
      <c r="H632" s="27">
        <f t="shared" si="47"/>
        <v>12.5</v>
      </c>
      <c r="I632" s="31">
        <f t="shared" si="48"/>
        <v>-7.6923076923076927E-2</v>
      </c>
      <c r="J632" s="11"/>
      <c r="K632" s="5"/>
      <c r="L632" s="2" t="s">
        <v>114</v>
      </c>
      <c r="M632" s="2" t="s">
        <v>114</v>
      </c>
    </row>
    <row r="633" spans="1:13">
      <c r="A633" s="2" t="s">
        <v>746</v>
      </c>
      <c r="B633" s="4">
        <f t="shared" si="45"/>
        <v>0.46445601851851853</v>
      </c>
      <c r="C633" s="3">
        <f t="shared" si="46"/>
        <v>7.3495370370370572E-3</v>
      </c>
      <c r="D633" s="3">
        <f t="shared" si="49"/>
        <v>7.1990740740741077E-3</v>
      </c>
      <c r="F633" s="2">
        <v>13</v>
      </c>
      <c r="G633" s="2">
        <v>12</v>
      </c>
      <c r="H633" s="27">
        <f t="shared" si="47"/>
        <v>12.5</v>
      </c>
      <c r="I633" s="31">
        <f t="shared" si="48"/>
        <v>-7.6923076923076927E-2</v>
      </c>
      <c r="J633" s="11"/>
      <c r="K633" s="5"/>
      <c r="L633" s="2" t="s">
        <v>114</v>
      </c>
      <c r="M633" s="2" t="s">
        <v>114</v>
      </c>
    </row>
    <row r="634" spans="1:13">
      <c r="A634" s="2" t="s">
        <v>747</v>
      </c>
      <c r="B634" s="4">
        <f t="shared" si="45"/>
        <v>0.46446759259259257</v>
      </c>
      <c r="C634" s="3">
        <f t="shared" si="46"/>
        <v>7.3611111111110961E-3</v>
      </c>
      <c r="D634" s="3">
        <f t="shared" si="49"/>
        <v>7.2106481481481466E-3</v>
      </c>
      <c r="F634" s="2">
        <v>13</v>
      </c>
      <c r="G634" s="2">
        <v>11</v>
      </c>
      <c r="H634" s="27">
        <f t="shared" si="47"/>
        <v>12</v>
      </c>
      <c r="I634" s="31">
        <f t="shared" si="48"/>
        <v>-0.15384615384615385</v>
      </c>
      <c r="J634" s="11"/>
      <c r="K634" s="5"/>
      <c r="L634" s="2" t="s">
        <v>114</v>
      </c>
      <c r="M634" s="2" t="s">
        <v>114</v>
      </c>
    </row>
    <row r="635" spans="1:13">
      <c r="A635" s="2" t="s">
        <v>748</v>
      </c>
      <c r="B635" s="4">
        <f t="shared" si="45"/>
        <v>0.46447916666666667</v>
      </c>
      <c r="C635" s="3">
        <f t="shared" si="46"/>
        <v>7.3726851851851904E-3</v>
      </c>
      <c r="D635" s="3">
        <f t="shared" si="49"/>
        <v>7.222222222222241E-3</v>
      </c>
      <c r="F635" s="2">
        <v>13</v>
      </c>
      <c r="G635" s="2">
        <v>11</v>
      </c>
      <c r="H635" s="27">
        <f t="shared" si="47"/>
        <v>12</v>
      </c>
      <c r="I635" s="31">
        <f t="shared" si="48"/>
        <v>-0.15384615384615385</v>
      </c>
      <c r="J635" s="11"/>
      <c r="K635" s="5"/>
      <c r="L635" s="2" t="s">
        <v>114</v>
      </c>
      <c r="M635" s="2" t="s">
        <v>114</v>
      </c>
    </row>
    <row r="636" spans="1:13">
      <c r="A636" s="2" t="s">
        <v>749</v>
      </c>
      <c r="B636" s="4">
        <f t="shared" si="45"/>
        <v>0.46449074074074076</v>
      </c>
      <c r="C636" s="3">
        <f t="shared" si="46"/>
        <v>7.3842592592592848E-3</v>
      </c>
      <c r="D636" s="3">
        <f t="shared" si="49"/>
        <v>7.2337962962963354E-3</v>
      </c>
      <c r="F636" s="2">
        <v>13</v>
      </c>
      <c r="G636" s="2">
        <v>12</v>
      </c>
      <c r="H636" s="27">
        <f t="shared" si="47"/>
        <v>12.5</v>
      </c>
      <c r="I636" s="31">
        <f t="shared" si="48"/>
        <v>-7.6923076923076927E-2</v>
      </c>
      <c r="J636" s="11"/>
      <c r="K636" s="5"/>
      <c r="L636" s="2" t="s">
        <v>114</v>
      </c>
      <c r="M636" s="2" t="s">
        <v>114</v>
      </c>
    </row>
    <row r="637" spans="1:13">
      <c r="A637" s="2" t="s">
        <v>750</v>
      </c>
      <c r="B637" s="4">
        <f t="shared" si="45"/>
        <v>0.4645023148148148</v>
      </c>
      <c r="C637" s="3">
        <f t="shared" si="46"/>
        <v>7.3958333333333237E-3</v>
      </c>
      <c r="D637" s="3">
        <f t="shared" si="49"/>
        <v>7.2453703703703742E-3</v>
      </c>
      <c r="F637" s="2">
        <v>14</v>
      </c>
      <c r="G637" s="2">
        <v>13</v>
      </c>
      <c r="H637" s="27">
        <f t="shared" si="47"/>
        <v>13.5</v>
      </c>
      <c r="I637" s="31">
        <f t="shared" si="48"/>
        <v>-7.1428571428571425E-2</v>
      </c>
      <c r="J637" s="11"/>
      <c r="K637" s="5"/>
      <c r="L637" s="2" t="s">
        <v>114</v>
      </c>
      <c r="M637" s="2" t="s">
        <v>114</v>
      </c>
    </row>
    <row r="638" spans="1:13">
      <c r="A638" s="2" t="s">
        <v>751</v>
      </c>
      <c r="B638" s="4">
        <f t="shared" si="45"/>
        <v>0.46451388888888889</v>
      </c>
      <c r="C638" s="3">
        <f t="shared" si="46"/>
        <v>7.4074074074074181E-3</v>
      </c>
      <c r="D638" s="3">
        <f t="shared" si="49"/>
        <v>7.2569444444444686E-3</v>
      </c>
      <c r="F638" s="2">
        <v>16</v>
      </c>
      <c r="G638" s="2">
        <v>15</v>
      </c>
      <c r="H638" s="27">
        <f t="shared" si="47"/>
        <v>15.5</v>
      </c>
      <c r="I638" s="31">
        <f t="shared" si="48"/>
        <v>-6.25E-2</v>
      </c>
      <c r="J638" s="11"/>
      <c r="K638" s="5"/>
      <c r="L638" s="2" t="s">
        <v>114</v>
      </c>
      <c r="M638" s="2" t="s">
        <v>114</v>
      </c>
    </row>
    <row r="639" spans="1:13">
      <c r="A639" s="2" t="s">
        <v>752</v>
      </c>
      <c r="B639" s="4">
        <f t="shared" si="45"/>
        <v>0.46452546296296299</v>
      </c>
      <c r="C639" s="3">
        <f t="shared" si="46"/>
        <v>7.4189814814815125E-3</v>
      </c>
      <c r="D639" s="3">
        <f t="shared" si="49"/>
        <v>7.268518518518563E-3</v>
      </c>
      <c r="F639" s="2">
        <v>18</v>
      </c>
      <c r="G639" s="2">
        <v>17</v>
      </c>
      <c r="H639" s="27">
        <f t="shared" si="47"/>
        <v>17.5</v>
      </c>
      <c r="I639" s="31">
        <f t="shared" si="48"/>
        <v>-5.5555555555555552E-2</v>
      </c>
      <c r="J639" s="11"/>
      <c r="K639" s="5"/>
      <c r="L639" s="2" t="s">
        <v>114</v>
      </c>
      <c r="M639" s="2" t="s">
        <v>114</v>
      </c>
    </row>
    <row r="640" spans="1:13">
      <c r="A640" s="2" t="s">
        <v>753</v>
      </c>
      <c r="B640" s="4">
        <f t="shared" si="45"/>
        <v>0.46453703703703703</v>
      </c>
      <c r="C640" s="3">
        <f t="shared" si="46"/>
        <v>7.4305555555555514E-3</v>
      </c>
      <c r="D640" s="3">
        <f t="shared" si="49"/>
        <v>7.2800925925926019E-3</v>
      </c>
      <c r="F640" s="2">
        <v>19</v>
      </c>
      <c r="G640" s="2">
        <v>17</v>
      </c>
      <c r="H640" s="27">
        <f t="shared" si="47"/>
        <v>18</v>
      </c>
      <c r="I640" s="31">
        <f t="shared" si="48"/>
        <v>-0.10526315789473684</v>
      </c>
      <c r="J640" s="11"/>
      <c r="K640" s="5"/>
      <c r="L640" s="2" t="s">
        <v>114</v>
      </c>
      <c r="M640" s="2" t="s">
        <v>114</v>
      </c>
    </row>
    <row r="641" spans="1:13">
      <c r="A641" s="2" t="s">
        <v>754</v>
      </c>
      <c r="B641" s="4">
        <f t="shared" si="45"/>
        <v>0.46454861111111112</v>
      </c>
      <c r="C641" s="3">
        <f t="shared" si="46"/>
        <v>7.4421296296296457E-3</v>
      </c>
      <c r="D641" s="3">
        <f t="shared" si="49"/>
        <v>7.2916666666666963E-3</v>
      </c>
      <c r="F641" s="2">
        <v>19</v>
      </c>
      <c r="G641" s="2">
        <v>18</v>
      </c>
      <c r="H641" s="27">
        <f t="shared" si="47"/>
        <v>18.5</v>
      </c>
      <c r="I641" s="31">
        <f t="shared" si="48"/>
        <v>-5.2631578947368418E-2</v>
      </c>
      <c r="J641" s="11"/>
      <c r="K641" s="5"/>
      <c r="L641" s="2" t="s">
        <v>114</v>
      </c>
      <c r="M641" s="2" t="s">
        <v>114</v>
      </c>
    </row>
    <row r="642" spans="1:13">
      <c r="A642" s="2" t="s">
        <v>755</v>
      </c>
      <c r="B642" s="4">
        <f t="shared" si="45"/>
        <v>0.46456018518518516</v>
      </c>
      <c r="C642" s="3">
        <f t="shared" si="46"/>
        <v>7.4537037037036846E-3</v>
      </c>
      <c r="D642" s="3">
        <f t="shared" si="49"/>
        <v>7.3032407407407351E-3</v>
      </c>
      <c r="F642" s="2">
        <v>20</v>
      </c>
      <c r="G642" s="2">
        <v>19</v>
      </c>
      <c r="H642" s="27">
        <f t="shared" si="47"/>
        <v>19.5</v>
      </c>
      <c r="I642" s="31">
        <f t="shared" si="48"/>
        <v>-0.05</v>
      </c>
      <c r="J642" s="11"/>
      <c r="K642" s="5"/>
      <c r="L642" s="2" t="s">
        <v>114</v>
      </c>
      <c r="M642" s="2" t="s">
        <v>114</v>
      </c>
    </row>
    <row r="643" spans="1:13">
      <c r="A643" s="2" t="s">
        <v>756</v>
      </c>
      <c r="B643" s="4">
        <f t="shared" ref="B643:B706" si="50">TIMEVALUE(MID(A643,9,9))</f>
        <v>0.46457175925925925</v>
      </c>
      <c r="C643" s="3">
        <f t="shared" ref="C643:C706" si="51">B643-$B$2</f>
        <v>7.465277777777779E-3</v>
      </c>
      <c r="D643" s="3">
        <f t="shared" si="49"/>
        <v>7.3148148148148295E-3</v>
      </c>
      <c r="F643" s="2">
        <v>20</v>
      </c>
      <c r="G643" s="2">
        <v>19</v>
      </c>
      <c r="H643" s="27">
        <f t="shared" ref="H643:H706" si="52">(F643+G643)/2</f>
        <v>19.5</v>
      </c>
      <c r="I643" s="31">
        <f t="shared" ref="I643:I706" si="53">(G643-F643)/F643</f>
        <v>-0.05</v>
      </c>
      <c r="J643" s="11"/>
      <c r="K643" s="5"/>
      <c r="L643" s="2" t="s">
        <v>114</v>
      </c>
      <c r="M643" s="2" t="s">
        <v>114</v>
      </c>
    </row>
    <row r="644" spans="1:13">
      <c r="A644" s="2" t="s">
        <v>757</v>
      </c>
      <c r="B644" s="4">
        <f t="shared" si="50"/>
        <v>0.46458333333333335</v>
      </c>
      <c r="C644" s="3">
        <f t="shared" si="51"/>
        <v>7.4768518518518734E-3</v>
      </c>
      <c r="D644" s="3">
        <f t="shared" si="49"/>
        <v>7.3263888888889239E-3</v>
      </c>
      <c r="F644" s="2">
        <v>20</v>
      </c>
      <c r="G644" s="2">
        <v>19</v>
      </c>
      <c r="H644" s="27">
        <f t="shared" si="52"/>
        <v>19.5</v>
      </c>
      <c r="I644" s="31">
        <f t="shared" si="53"/>
        <v>-0.05</v>
      </c>
      <c r="J644" s="11"/>
      <c r="K644" s="5"/>
      <c r="L644" s="2" t="s">
        <v>114</v>
      </c>
      <c r="M644" s="2" t="s">
        <v>114</v>
      </c>
    </row>
    <row r="645" spans="1:13" s="6" customFormat="1">
      <c r="A645" s="6" t="s">
        <v>758</v>
      </c>
      <c r="B645" s="7">
        <f t="shared" si="50"/>
        <v>0.46459490740740739</v>
      </c>
      <c r="C645" s="8">
        <f t="shared" si="51"/>
        <v>7.4884259259259123E-3</v>
      </c>
      <c r="D645" s="8">
        <f t="shared" si="49"/>
        <v>7.3379629629629628E-3</v>
      </c>
      <c r="E645" s="8"/>
      <c r="F645" s="6">
        <v>20</v>
      </c>
      <c r="G645" s="6">
        <v>19</v>
      </c>
      <c r="H645" s="28">
        <f t="shared" si="52"/>
        <v>19.5</v>
      </c>
      <c r="I645" s="32">
        <f t="shared" si="53"/>
        <v>-0.05</v>
      </c>
      <c r="J645" s="14">
        <v>1</v>
      </c>
      <c r="K645" s="9"/>
      <c r="L645" s="6" t="s">
        <v>114</v>
      </c>
      <c r="M645" s="6" t="s">
        <v>114</v>
      </c>
    </row>
    <row r="646" spans="1:13">
      <c r="A646" s="2" t="s">
        <v>759</v>
      </c>
      <c r="B646" s="4">
        <f t="shared" si="50"/>
        <v>0.46460648148148148</v>
      </c>
      <c r="C646" s="3">
        <f t="shared" si="51"/>
        <v>7.5000000000000067E-3</v>
      </c>
      <c r="D646" s="3">
        <f t="shared" si="49"/>
        <v>7.3495370370370572E-3</v>
      </c>
      <c r="F646" s="2">
        <v>22</v>
      </c>
      <c r="G646" s="2">
        <v>21</v>
      </c>
      <c r="H646" s="27">
        <f t="shared" si="52"/>
        <v>21.5</v>
      </c>
      <c r="I646" s="31">
        <f t="shared" si="53"/>
        <v>-4.5454545454545456E-2</v>
      </c>
      <c r="J646" s="11"/>
      <c r="K646" s="5"/>
      <c r="L646" s="2" t="s">
        <v>114</v>
      </c>
      <c r="M646" s="2" t="s">
        <v>114</v>
      </c>
    </row>
    <row r="647" spans="1:13">
      <c r="A647" s="2" t="s">
        <v>760</v>
      </c>
      <c r="B647" s="4">
        <f t="shared" si="50"/>
        <v>0.46461805555555558</v>
      </c>
      <c r="C647" s="3">
        <f t="shared" si="51"/>
        <v>7.511574074074101E-3</v>
      </c>
      <c r="D647" s="3">
        <f t="shared" si="49"/>
        <v>7.3611111111111516E-3</v>
      </c>
      <c r="F647" s="2">
        <v>24</v>
      </c>
      <c r="G647" s="2">
        <v>22</v>
      </c>
      <c r="H647" s="27">
        <f t="shared" si="52"/>
        <v>23</v>
      </c>
      <c r="I647" s="31">
        <f t="shared" si="53"/>
        <v>-8.3333333333333329E-2</v>
      </c>
      <c r="J647" s="11"/>
      <c r="K647" s="5"/>
      <c r="L647" s="2" t="s">
        <v>114</v>
      </c>
      <c r="M647" s="2" t="s">
        <v>114</v>
      </c>
    </row>
    <row r="648" spans="1:13">
      <c r="A648" s="2" t="s">
        <v>761</v>
      </c>
      <c r="B648" s="4">
        <f t="shared" si="50"/>
        <v>0.46462962962962961</v>
      </c>
      <c r="C648" s="3">
        <f t="shared" si="51"/>
        <v>7.5231481481481399E-3</v>
      </c>
      <c r="D648" s="3">
        <f t="shared" si="49"/>
        <v>7.3726851851851904E-3</v>
      </c>
      <c r="F648" s="2">
        <v>24</v>
      </c>
      <c r="G648" s="2">
        <v>23</v>
      </c>
      <c r="H648" s="27">
        <f t="shared" si="52"/>
        <v>23.5</v>
      </c>
      <c r="I648" s="31">
        <f t="shared" si="53"/>
        <v>-4.1666666666666664E-2</v>
      </c>
      <c r="J648" s="11"/>
      <c r="K648" s="5"/>
      <c r="L648" s="2" t="s">
        <v>114</v>
      </c>
      <c r="M648" s="2" t="s">
        <v>114</v>
      </c>
    </row>
    <row r="649" spans="1:13">
      <c r="A649" s="2" t="s">
        <v>762</v>
      </c>
      <c r="B649" s="4">
        <f t="shared" si="50"/>
        <v>0.46464120370370371</v>
      </c>
      <c r="C649" s="3">
        <f t="shared" si="51"/>
        <v>7.5347222222222343E-3</v>
      </c>
      <c r="D649" s="3">
        <f t="shared" si="49"/>
        <v>7.3842592592592848E-3</v>
      </c>
      <c r="F649" s="2">
        <v>24</v>
      </c>
      <c r="G649" s="2">
        <v>23</v>
      </c>
      <c r="H649" s="27">
        <f t="shared" si="52"/>
        <v>23.5</v>
      </c>
      <c r="I649" s="31">
        <f t="shared" si="53"/>
        <v>-4.1666666666666664E-2</v>
      </c>
      <c r="J649" s="11"/>
      <c r="K649" s="5"/>
      <c r="L649" s="2" t="s">
        <v>114</v>
      </c>
      <c r="M649" s="2" t="s">
        <v>114</v>
      </c>
    </row>
    <row r="650" spans="1:13">
      <c r="A650" s="2" t="s">
        <v>763</v>
      </c>
      <c r="B650" s="4">
        <f t="shared" si="50"/>
        <v>0.4646527777777778</v>
      </c>
      <c r="C650" s="3">
        <f t="shared" si="51"/>
        <v>7.5462962962963287E-3</v>
      </c>
      <c r="D650" s="3">
        <f t="shared" si="49"/>
        <v>7.3958333333333792E-3</v>
      </c>
      <c r="F650" s="2">
        <v>25</v>
      </c>
      <c r="G650" s="2">
        <v>24</v>
      </c>
      <c r="H650" s="27">
        <f t="shared" si="52"/>
        <v>24.5</v>
      </c>
      <c r="I650" s="31">
        <f t="shared" si="53"/>
        <v>-0.04</v>
      </c>
      <c r="J650" s="11"/>
      <c r="K650" s="5"/>
      <c r="L650" s="2" t="s">
        <v>114</v>
      </c>
      <c r="M650" s="2" t="s">
        <v>114</v>
      </c>
    </row>
    <row r="651" spans="1:13">
      <c r="A651" s="2" t="s">
        <v>764</v>
      </c>
      <c r="B651" s="4">
        <f t="shared" si="50"/>
        <v>0.46466435185185184</v>
      </c>
      <c r="C651" s="3">
        <f t="shared" si="51"/>
        <v>7.5578703703703676E-3</v>
      </c>
      <c r="D651" s="3">
        <f t="shared" si="49"/>
        <v>7.4074074074074181E-3</v>
      </c>
      <c r="F651" s="2">
        <v>25</v>
      </c>
      <c r="G651" s="2">
        <v>24</v>
      </c>
      <c r="H651" s="27">
        <f t="shared" si="52"/>
        <v>24.5</v>
      </c>
      <c r="I651" s="31">
        <f t="shared" si="53"/>
        <v>-0.04</v>
      </c>
      <c r="J651" s="11"/>
      <c r="K651" s="5"/>
      <c r="L651" s="2" t="s">
        <v>114</v>
      </c>
      <c r="M651" s="2" t="s">
        <v>114</v>
      </c>
    </row>
    <row r="652" spans="1:13">
      <c r="A652" s="2" t="s">
        <v>765</v>
      </c>
      <c r="B652" s="4">
        <f t="shared" si="50"/>
        <v>0.46467592592592594</v>
      </c>
      <c r="C652" s="3">
        <f t="shared" si="51"/>
        <v>7.569444444444462E-3</v>
      </c>
      <c r="D652" s="3">
        <f t="shared" si="49"/>
        <v>7.4189814814815125E-3</v>
      </c>
      <c r="F652" s="2">
        <v>25</v>
      </c>
      <c r="G652" s="2">
        <v>24</v>
      </c>
      <c r="H652" s="27">
        <f t="shared" si="52"/>
        <v>24.5</v>
      </c>
      <c r="I652" s="31">
        <f t="shared" si="53"/>
        <v>-0.04</v>
      </c>
      <c r="J652" s="11"/>
      <c r="K652" s="5"/>
      <c r="L652" s="2" t="s">
        <v>114</v>
      </c>
      <c r="M652" s="2" t="s">
        <v>114</v>
      </c>
    </row>
    <row r="653" spans="1:13">
      <c r="A653" s="2" t="s">
        <v>766</v>
      </c>
      <c r="B653" s="4">
        <f t="shared" si="50"/>
        <v>0.46468749999999998</v>
      </c>
      <c r="C653" s="3">
        <f t="shared" si="51"/>
        <v>7.5810185185185008E-3</v>
      </c>
      <c r="D653" s="3">
        <f t="shared" si="49"/>
        <v>7.4305555555555514E-3</v>
      </c>
      <c r="F653" s="2">
        <v>26</v>
      </c>
      <c r="G653" s="2">
        <v>25</v>
      </c>
      <c r="H653" s="27">
        <f t="shared" si="52"/>
        <v>25.5</v>
      </c>
      <c r="I653" s="31">
        <f t="shared" si="53"/>
        <v>-3.8461538461538464E-2</v>
      </c>
      <c r="J653" s="11"/>
      <c r="K653" s="5"/>
      <c r="L653" s="2" t="s">
        <v>114</v>
      </c>
      <c r="M653" s="2" t="s">
        <v>114</v>
      </c>
    </row>
    <row r="654" spans="1:13">
      <c r="A654" s="2" t="s">
        <v>767</v>
      </c>
      <c r="B654" s="4">
        <f t="shared" si="50"/>
        <v>0.46469907407407407</v>
      </c>
      <c r="C654" s="3">
        <f t="shared" si="51"/>
        <v>7.5925925925925952E-3</v>
      </c>
      <c r="D654" s="3">
        <f t="shared" si="49"/>
        <v>7.4421296296296457E-3</v>
      </c>
      <c r="F654" s="2">
        <v>26</v>
      </c>
      <c r="G654" s="2">
        <v>25</v>
      </c>
      <c r="H654" s="27">
        <f t="shared" si="52"/>
        <v>25.5</v>
      </c>
      <c r="I654" s="31">
        <f t="shared" si="53"/>
        <v>-3.8461538461538464E-2</v>
      </c>
      <c r="J654" s="11"/>
      <c r="K654" s="5"/>
      <c r="L654" s="2" t="s">
        <v>114</v>
      </c>
      <c r="M654" s="2" t="s">
        <v>114</v>
      </c>
    </row>
    <row r="655" spans="1:13">
      <c r="A655" s="2" t="s">
        <v>768</v>
      </c>
      <c r="B655" s="4">
        <f t="shared" si="50"/>
        <v>0.46471064814814816</v>
      </c>
      <c r="C655" s="3">
        <f t="shared" si="51"/>
        <v>7.6041666666666896E-3</v>
      </c>
      <c r="D655" s="3">
        <f t="shared" si="49"/>
        <v>7.4537037037037401E-3</v>
      </c>
      <c r="F655" s="2">
        <v>26</v>
      </c>
      <c r="G655" s="2">
        <v>24</v>
      </c>
      <c r="H655" s="27">
        <f t="shared" si="52"/>
        <v>25</v>
      </c>
      <c r="I655" s="31">
        <f t="shared" si="53"/>
        <v>-7.6923076923076927E-2</v>
      </c>
      <c r="J655" s="11"/>
      <c r="K655" s="5"/>
      <c r="L655" s="2" t="s">
        <v>114</v>
      </c>
      <c r="M655" s="2" t="s">
        <v>114</v>
      </c>
    </row>
    <row r="656" spans="1:13">
      <c r="A656" s="2" t="s">
        <v>769</v>
      </c>
      <c r="B656" s="4">
        <f t="shared" si="50"/>
        <v>0.4647222222222222</v>
      </c>
      <c r="C656" s="3">
        <f t="shared" si="51"/>
        <v>7.6157407407407285E-3</v>
      </c>
      <c r="D656" s="3">
        <f t="shared" ref="D656:D719" si="54">C656-$C$15</f>
        <v>7.465277777777779E-3</v>
      </c>
      <c r="F656" s="2">
        <v>26</v>
      </c>
      <c r="G656" s="2">
        <v>25</v>
      </c>
      <c r="H656" s="27">
        <f t="shared" si="52"/>
        <v>25.5</v>
      </c>
      <c r="I656" s="31">
        <f t="shared" si="53"/>
        <v>-3.8461538461538464E-2</v>
      </c>
      <c r="J656" s="11"/>
      <c r="K656" s="5"/>
      <c r="L656" s="2" t="s">
        <v>114</v>
      </c>
      <c r="M656" s="2" t="s">
        <v>114</v>
      </c>
    </row>
    <row r="657" spans="1:13">
      <c r="A657" s="2" t="s">
        <v>770</v>
      </c>
      <c r="B657" s="4">
        <f t="shared" si="50"/>
        <v>0.4647337962962963</v>
      </c>
      <c r="C657" s="3">
        <f t="shared" si="51"/>
        <v>7.6273148148148229E-3</v>
      </c>
      <c r="D657" s="3">
        <f t="shared" si="54"/>
        <v>7.4768518518518734E-3</v>
      </c>
      <c r="F657" s="2">
        <v>26</v>
      </c>
      <c r="G657" s="2">
        <v>25</v>
      </c>
      <c r="H657" s="27">
        <f t="shared" si="52"/>
        <v>25.5</v>
      </c>
      <c r="I657" s="31">
        <f t="shared" si="53"/>
        <v>-3.8461538461538464E-2</v>
      </c>
      <c r="J657" s="11"/>
      <c r="K657" s="5"/>
      <c r="L657" s="2" t="s">
        <v>114</v>
      </c>
      <c r="M657" s="2" t="s">
        <v>114</v>
      </c>
    </row>
    <row r="658" spans="1:13">
      <c r="A658" s="2" t="s">
        <v>771</v>
      </c>
      <c r="B658" s="4">
        <f t="shared" si="50"/>
        <v>0.46474537037037039</v>
      </c>
      <c r="C658" s="3">
        <f t="shared" si="51"/>
        <v>7.6388888888889173E-3</v>
      </c>
      <c r="D658" s="3">
        <f t="shared" si="54"/>
        <v>7.4884259259259678E-3</v>
      </c>
      <c r="F658" s="2">
        <v>26</v>
      </c>
      <c r="G658" s="2">
        <v>25</v>
      </c>
      <c r="H658" s="27">
        <f t="shared" si="52"/>
        <v>25.5</v>
      </c>
      <c r="I658" s="31">
        <f t="shared" si="53"/>
        <v>-3.8461538461538464E-2</v>
      </c>
      <c r="J658" s="11"/>
      <c r="K658" s="5"/>
      <c r="L658" s="2" t="s">
        <v>114</v>
      </c>
      <c r="M658" s="2" t="s">
        <v>114</v>
      </c>
    </row>
    <row r="659" spans="1:13">
      <c r="A659" s="2" t="s">
        <v>772</v>
      </c>
      <c r="B659" s="4">
        <f t="shared" si="50"/>
        <v>0.46475694444444443</v>
      </c>
      <c r="C659" s="3">
        <f t="shared" si="51"/>
        <v>7.6504629629629561E-3</v>
      </c>
      <c r="D659" s="3">
        <f t="shared" si="54"/>
        <v>7.5000000000000067E-3</v>
      </c>
      <c r="F659" s="2">
        <v>26</v>
      </c>
      <c r="G659" s="2">
        <v>25</v>
      </c>
      <c r="H659" s="27">
        <f t="shared" si="52"/>
        <v>25.5</v>
      </c>
      <c r="I659" s="31">
        <f t="shared" si="53"/>
        <v>-3.8461538461538464E-2</v>
      </c>
      <c r="J659" s="11"/>
      <c r="K659" s="5"/>
      <c r="L659" s="2" t="s">
        <v>114</v>
      </c>
      <c r="M659" s="2" t="s">
        <v>114</v>
      </c>
    </row>
    <row r="660" spans="1:13" s="6" customFormat="1">
      <c r="A660" s="6" t="s">
        <v>773</v>
      </c>
      <c r="B660" s="7">
        <f t="shared" si="50"/>
        <v>0.46476851851851853</v>
      </c>
      <c r="C660" s="8">
        <f t="shared" si="51"/>
        <v>7.6620370370370505E-3</v>
      </c>
      <c r="D660" s="8">
        <f t="shared" si="54"/>
        <v>7.511574074074101E-3</v>
      </c>
      <c r="E660" s="8"/>
      <c r="F660" s="6">
        <v>28</v>
      </c>
      <c r="G660" s="6">
        <v>27</v>
      </c>
      <c r="H660" s="28">
        <f t="shared" si="52"/>
        <v>27.5</v>
      </c>
      <c r="I660" s="32">
        <f t="shared" si="53"/>
        <v>-3.5714285714285712E-2</v>
      </c>
      <c r="J660" s="14">
        <v>1</v>
      </c>
      <c r="K660" s="9"/>
      <c r="L660" s="6" t="s">
        <v>114</v>
      </c>
      <c r="M660" s="6" t="s">
        <v>114</v>
      </c>
    </row>
    <row r="661" spans="1:13">
      <c r="A661" s="2" t="s">
        <v>774</v>
      </c>
      <c r="B661" s="4">
        <f t="shared" si="50"/>
        <v>0.46478009259259262</v>
      </c>
      <c r="C661" s="3">
        <f t="shared" si="51"/>
        <v>7.6736111111111449E-3</v>
      </c>
      <c r="D661" s="3">
        <f t="shared" si="54"/>
        <v>7.5231481481481954E-3</v>
      </c>
      <c r="F661" s="2">
        <v>29</v>
      </c>
      <c r="G661" s="2">
        <v>28</v>
      </c>
      <c r="H661" s="27">
        <f t="shared" si="52"/>
        <v>28.5</v>
      </c>
      <c r="I661" s="31">
        <f t="shared" si="53"/>
        <v>-3.4482758620689655E-2</v>
      </c>
      <c r="J661" s="11"/>
      <c r="K661" s="5"/>
      <c r="L661" s="2" t="s">
        <v>114</v>
      </c>
      <c r="M661" s="2" t="s">
        <v>114</v>
      </c>
    </row>
    <row r="662" spans="1:13">
      <c r="A662" s="2" t="s">
        <v>775</v>
      </c>
      <c r="B662" s="4">
        <f t="shared" si="50"/>
        <v>0.46479166666666666</v>
      </c>
      <c r="C662" s="3">
        <f t="shared" si="51"/>
        <v>7.6851851851851838E-3</v>
      </c>
      <c r="D662" s="3">
        <f t="shared" si="54"/>
        <v>7.5347222222222343E-3</v>
      </c>
      <c r="F662" s="2">
        <v>30</v>
      </c>
      <c r="G662" s="2">
        <v>29</v>
      </c>
      <c r="H662" s="27">
        <f t="shared" si="52"/>
        <v>29.5</v>
      </c>
      <c r="I662" s="31">
        <f t="shared" si="53"/>
        <v>-3.3333333333333333E-2</v>
      </c>
      <c r="J662" s="11"/>
      <c r="K662" s="5"/>
      <c r="L662" s="2" t="s">
        <v>114</v>
      </c>
      <c r="M662" s="2" t="s">
        <v>114</v>
      </c>
    </row>
    <row r="663" spans="1:13">
      <c r="A663" s="2" t="s">
        <v>776</v>
      </c>
      <c r="B663" s="4">
        <f t="shared" si="50"/>
        <v>0.46480324074074075</v>
      </c>
      <c r="C663" s="3">
        <f t="shared" si="51"/>
        <v>7.6967592592592782E-3</v>
      </c>
      <c r="D663" s="3">
        <f t="shared" si="54"/>
        <v>7.5462962962963287E-3</v>
      </c>
      <c r="F663" s="2">
        <v>31</v>
      </c>
      <c r="G663" s="2">
        <v>30</v>
      </c>
      <c r="H663" s="27">
        <f t="shared" si="52"/>
        <v>30.5</v>
      </c>
      <c r="I663" s="31">
        <f t="shared" si="53"/>
        <v>-3.2258064516129031E-2</v>
      </c>
      <c r="J663" s="11"/>
      <c r="K663" s="5"/>
      <c r="L663" s="2" t="s">
        <v>114</v>
      </c>
      <c r="M663" s="2" t="s">
        <v>114</v>
      </c>
    </row>
    <row r="664" spans="1:13">
      <c r="A664" s="2" t="s">
        <v>777</v>
      </c>
      <c r="B664" s="4">
        <f t="shared" si="50"/>
        <v>0.46481481481481479</v>
      </c>
      <c r="C664" s="3">
        <f t="shared" si="51"/>
        <v>7.7083333333333171E-3</v>
      </c>
      <c r="D664" s="3">
        <f t="shared" si="54"/>
        <v>7.5578703703703676E-3</v>
      </c>
      <c r="F664" s="2">
        <v>31</v>
      </c>
      <c r="G664" s="2">
        <v>30</v>
      </c>
      <c r="H664" s="27">
        <f t="shared" si="52"/>
        <v>30.5</v>
      </c>
      <c r="I664" s="31">
        <f t="shared" si="53"/>
        <v>-3.2258064516129031E-2</v>
      </c>
      <c r="J664" s="11"/>
      <c r="K664" s="5"/>
      <c r="L664" s="2" t="s">
        <v>114</v>
      </c>
      <c r="M664" s="2" t="s">
        <v>114</v>
      </c>
    </row>
    <row r="665" spans="1:13">
      <c r="A665" s="2" t="s">
        <v>778</v>
      </c>
      <c r="B665" s="4">
        <f t="shared" si="50"/>
        <v>0.46482638888888889</v>
      </c>
      <c r="C665" s="3">
        <f t="shared" si="51"/>
        <v>7.7199074074074114E-3</v>
      </c>
      <c r="D665" s="3">
        <f t="shared" si="54"/>
        <v>7.569444444444462E-3</v>
      </c>
      <c r="F665" s="2">
        <v>32</v>
      </c>
      <c r="G665" s="2">
        <v>31</v>
      </c>
      <c r="H665" s="27">
        <f t="shared" si="52"/>
        <v>31.5</v>
      </c>
      <c r="I665" s="31">
        <f t="shared" si="53"/>
        <v>-3.125E-2</v>
      </c>
      <c r="J665" s="11"/>
      <c r="K665" s="5"/>
      <c r="L665" s="2" t="s">
        <v>114</v>
      </c>
      <c r="M665" s="2" t="s">
        <v>114</v>
      </c>
    </row>
    <row r="666" spans="1:13">
      <c r="A666" s="2" t="s">
        <v>779</v>
      </c>
      <c r="B666" s="4">
        <f t="shared" si="50"/>
        <v>0.46483796296296298</v>
      </c>
      <c r="C666" s="3">
        <f t="shared" si="51"/>
        <v>7.7314814814815058E-3</v>
      </c>
      <c r="D666" s="3">
        <f t="shared" si="54"/>
        <v>7.5810185185185563E-3</v>
      </c>
      <c r="F666" s="2">
        <v>32</v>
      </c>
      <c r="G666" s="2">
        <v>31</v>
      </c>
      <c r="H666" s="27">
        <f t="shared" si="52"/>
        <v>31.5</v>
      </c>
      <c r="I666" s="31">
        <f t="shared" si="53"/>
        <v>-3.125E-2</v>
      </c>
      <c r="J666" s="11"/>
      <c r="K666" s="5"/>
      <c r="L666" s="2" t="s">
        <v>114</v>
      </c>
      <c r="M666" s="2" t="s">
        <v>114</v>
      </c>
    </row>
    <row r="667" spans="1:13">
      <c r="A667" s="2" t="s">
        <v>780</v>
      </c>
      <c r="B667" s="4">
        <f t="shared" si="50"/>
        <v>0.46484953703703702</v>
      </c>
      <c r="C667" s="3">
        <f t="shared" si="51"/>
        <v>7.7430555555555447E-3</v>
      </c>
      <c r="D667" s="3">
        <f t="shared" si="54"/>
        <v>7.5925925925925952E-3</v>
      </c>
      <c r="F667" s="2">
        <v>32</v>
      </c>
      <c r="G667" s="2">
        <v>31</v>
      </c>
      <c r="H667" s="27">
        <f t="shared" si="52"/>
        <v>31.5</v>
      </c>
      <c r="I667" s="31">
        <f t="shared" si="53"/>
        <v>-3.125E-2</v>
      </c>
      <c r="J667" s="11"/>
      <c r="K667" s="5"/>
      <c r="L667" s="2" t="s">
        <v>114</v>
      </c>
      <c r="M667" s="2" t="s">
        <v>114</v>
      </c>
    </row>
    <row r="668" spans="1:13">
      <c r="A668" s="2" t="s">
        <v>781</v>
      </c>
      <c r="B668" s="4">
        <f t="shared" si="50"/>
        <v>0.46486111111111111</v>
      </c>
      <c r="C668" s="3">
        <f t="shared" si="51"/>
        <v>7.7546296296296391E-3</v>
      </c>
      <c r="D668" s="3">
        <f t="shared" si="54"/>
        <v>7.6041666666666896E-3</v>
      </c>
      <c r="F668" s="2">
        <v>32</v>
      </c>
      <c r="G668" s="2">
        <v>31</v>
      </c>
      <c r="H668" s="27">
        <f t="shared" si="52"/>
        <v>31.5</v>
      </c>
      <c r="I668" s="31">
        <f t="shared" si="53"/>
        <v>-3.125E-2</v>
      </c>
      <c r="J668" s="11"/>
      <c r="K668" s="5"/>
      <c r="L668" s="2" t="s">
        <v>114</v>
      </c>
      <c r="M668" s="2" t="s">
        <v>114</v>
      </c>
    </row>
    <row r="669" spans="1:13">
      <c r="A669" s="2" t="s">
        <v>782</v>
      </c>
      <c r="B669" s="4">
        <f t="shared" si="50"/>
        <v>0.46487268518518521</v>
      </c>
      <c r="C669" s="3">
        <f t="shared" si="51"/>
        <v>7.7662037037037335E-3</v>
      </c>
      <c r="D669" s="3">
        <f t="shared" si="54"/>
        <v>7.615740740740784E-3</v>
      </c>
      <c r="F669" s="2">
        <v>32</v>
      </c>
      <c r="G669" s="2">
        <v>31</v>
      </c>
      <c r="H669" s="27">
        <f t="shared" si="52"/>
        <v>31.5</v>
      </c>
      <c r="I669" s="31">
        <f t="shared" si="53"/>
        <v>-3.125E-2</v>
      </c>
      <c r="J669" s="11"/>
      <c r="K669" s="5"/>
      <c r="L669" s="2" t="s">
        <v>114</v>
      </c>
      <c r="M669" s="2" t="s">
        <v>114</v>
      </c>
    </row>
    <row r="670" spans="1:13">
      <c r="A670" s="2" t="s">
        <v>783</v>
      </c>
      <c r="B670" s="4">
        <f t="shared" si="50"/>
        <v>0.46488425925925925</v>
      </c>
      <c r="C670" s="3">
        <f t="shared" si="51"/>
        <v>7.7777777777777724E-3</v>
      </c>
      <c r="D670" s="3">
        <f t="shared" si="54"/>
        <v>7.6273148148148229E-3</v>
      </c>
      <c r="F670" s="2">
        <v>32</v>
      </c>
      <c r="G670" s="2">
        <v>31</v>
      </c>
      <c r="H670" s="27">
        <f t="shared" si="52"/>
        <v>31.5</v>
      </c>
      <c r="I670" s="31">
        <f t="shared" si="53"/>
        <v>-3.125E-2</v>
      </c>
      <c r="J670" s="11"/>
      <c r="K670" s="5"/>
      <c r="L670" s="2" t="s">
        <v>114</v>
      </c>
      <c r="M670" s="2" t="s">
        <v>114</v>
      </c>
    </row>
    <row r="671" spans="1:13">
      <c r="A671" s="2" t="s">
        <v>784</v>
      </c>
      <c r="B671" s="4">
        <f t="shared" si="50"/>
        <v>0.46489583333333334</v>
      </c>
      <c r="C671" s="3">
        <f t="shared" si="51"/>
        <v>7.7893518518518667E-3</v>
      </c>
      <c r="D671" s="3">
        <f t="shared" si="54"/>
        <v>7.6388888888889173E-3</v>
      </c>
      <c r="F671" s="2">
        <v>32</v>
      </c>
      <c r="G671" s="2">
        <v>31</v>
      </c>
      <c r="H671" s="27">
        <f t="shared" si="52"/>
        <v>31.5</v>
      </c>
      <c r="I671" s="31">
        <f t="shared" si="53"/>
        <v>-3.125E-2</v>
      </c>
      <c r="J671" s="11"/>
      <c r="K671" s="5"/>
      <c r="L671" s="2" t="s">
        <v>114</v>
      </c>
      <c r="M671" s="2" t="s">
        <v>114</v>
      </c>
    </row>
    <row r="672" spans="1:13">
      <c r="A672" s="2" t="s">
        <v>785</v>
      </c>
      <c r="B672" s="4">
        <f t="shared" si="50"/>
        <v>0.46490740740740738</v>
      </c>
      <c r="C672" s="3">
        <f t="shared" si="51"/>
        <v>7.8009259259259056E-3</v>
      </c>
      <c r="D672" s="3">
        <f t="shared" si="54"/>
        <v>7.6504629629629561E-3</v>
      </c>
      <c r="F672" s="2">
        <v>32</v>
      </c>
      <c r="G672" s="2">
        <v>31</v>
      </c>
      <c r="H672" s="27">
        <f t="shared" si="52"/>
        <v>31.5</v>
      </c>
      <c r="I672" s="31">
        <f t="shared" si="53"/>
        <v>-3.125E-2</v>
      </c>
      <c r="J672" s="11"/>
      <c r="K672" s="5"/>
      <c r="L672" s="2" t="s">
        <v>114</v>
      </c>
      <c r="M672" s="2" t="s">
        <v>114</v>
      </c>
    </row>
    <row r="673" spans="1:13">
      <c r="A673" s="2" t="s">
        <v>786</v>
      </c>
      <c r="B673" s="4">
        <f t="shared" si="50"/>
        <v>0.46491898148148147</v>
      </c>
      <c r="C673" s="3">
        <f t="shared" si="51"/>
        <v>7.8125E-3</v>
      </c>
      <c r="D673" s="3">
        <f t="shared" si="54"/>
        <v>7.6620370370370505E-3</v>
      </c>
      <c r="F673" s="2">
        <v>32</v>
      </c>
      <c r="G673" s="2">
        <v>31</v>
      </c>
      <c r="H673" s="27">
        <f t="shared" si="52"/>
        <v>31.5</v>
      </c>
      <c r="I673" s="31">
        <f t="shared" si="53"/>
        <v>-3.125E-2</v>
      </c>
      <c r="J673" s="11"/>
      <c r="K673" s="5"/>
      <c r="L673" s="2" t="s">
        <v>114</v>
      </c>
      <c r="M673" s="2" t="s">
        <v>114</v>
      </c>
    </row>
    <row r="674" spans="1:13" s="6" customFormat="1">
      <c r="A674" s="6" t="s">
        <v>787</v>
      </c>
      <c r="B674" s="7">
        <f t="shared" si="50"/>
        <v>0.46493055555555557</v>
      </c>
      <c r="C674" s="8">
        <f t="shared" si="51"/>
        <v>7.8240740740740944E-3</v>
      </c>
      <c r="D674" s="8">
        <f t="shared" si="54"/>
        <v>7.6736111111111449E-3</v>
      </c>
      <c r="E674" s="8"/>
      <c r="F674" s="6">
        <v>34</v>
      </c>
      <c r="G674" s="6">
        <v>32</v>
      </c>
      <c r="H674" s="28">
        <f t="shared" si="52"/>
        <v>33</v>
      </c>
      <c r="I674" s="32">
        <f t="shared" si="53"/>
        <v>-5.8823529411764705E-2</v>
      </c>
      <c r="J674" s="14">
        <v>1</v>
      </c>
      <c r="K674" s="9"/>
      <c r="L674" s="6" t="s">
        <v>114</v>
      </c>
      <c r="M674" s="6" t="s">
        <v>114</v>
      </c>
    </row>
    <row r="675" spans="1:13">
      <c r="A675" s="2" t="s">
        <v>788</v>
      </c>
      <c r="B675" s="4">
        <f t="shared" si="50"/>
        <v>0.46494212962962961</v>
      </c>
      <c r="C675" s="3">
        <f t="shared" si="51"/>
        <v>7.8356481481481333E-3</v>
      </c>
      <c r="D675" s="3">
        <f t="shared" si="54"/>
        <v>7.6851851851851838E-3</v>
      </c>
      <c r="F675" s="2">
        <v>34</v>
      </c>
      <c r="G675" s="2">
        <v>32</v>
      </c>
      <c r="H675" s="27">
        <f t="shared" si="52"/>
        <v>33</v>
      </c>
      <c r="I675" s="31">
        <f t="shared" si="53"/>
        <v>-5.8823529411764705E-2</v>
      </c>
      <c r="J675" s="11"/>
      <c r="K675" s="5"/>
      <c r="L675" s="2" t="s">
        <v>114</v>
      </c>
      <c r="M675" s="2" t="s">
        <v>114</v>
      </c>
    </row>
    <row r="676" spans="1:13">
      <c r="A676" s="2" t="s">
        <v>789</v>
      </c>
      <c r="B676" s="4">
        <f t="shared" si="50"/>
        <v>0.4649537037037037</v>
      </c>
      <c r="C676" s="3">
        <f t="shared" si="51"/>
        <v>7.8472222222222276E-3</v>
      </c>
      <c r="D676" s="3">
        <f t="shared" si="54"/>
        <v>7.6967592592592782E-3</v>
      </c>
      <c r="F676" s="2">
        <v>34</v>
      </c>
      <c r="G676" s="2">
        <v>33</v>
      </c>
      <c r="H676" s="27">
        <f t="shared" si="52"/>
        <v>33.5</v>
      </c>
      <c r="I676" s="31">
        <f t="shared" si="53"/>
        <v>-2.9411764705882353E-2</v>
      </c>
      <c r="J676" s="11"/>
      <c r="K676" s="5"/>
      <c r="L676" s="2" t="s">
        <v>114</v>
      </c>
      <c r="M676" s="2" t="s">
        <v>114</v>
      </c>
    </row>
    <row r="677" spans="1:13">
      <c r="A677" s="2" t="s">
        <v>790</v>
      </c>
      <c r="B677" s="4">
        <f t="shared" si="50"/>
        <v>0.4649652777777778</v>
      </c>
      <c r="C677" s="3">
        <f t="shared" si="51"/>
        <v>7.858796296296322E-3</v>
      </c>
      <c r="D677" s="3">
        <f t="shared" si="54"/>
        <v>7.7083333333333726E-3</v>
      </c>
      <c r="F677" s="2">
        <v>34</v>
      </c>
      <c r="G677" s="2">
        <v>33</v>
      </c>
      <c r="H677" s="27">
        <f t="shared" si="52"/>
        <v>33.5</v>
      </c>
      <c r="I677" s="31">
        <f t="shared" si="53"/>
        <v>-2.9411764705882353E-2</v>
      </c>
      <c r="J677" s="11"/>
      <c r="K677" s="5"/>
      <c r="L677" s="2" t="s">
        <v>114</v>
      </c>
      <c r="M677" s="2" t="s">
        <v>114</v>
      </c>
    </row>
    <row r="678" spans="1:13">
      <c r="A678" s="2" t="s">
        <v>791</v>
      </c>
      <c r="B678" s="4">
        <f t="shared" si="50"/>
        <v>0.46497685185185184</v>
      </c>
      <c r="C678" s="3">
        <f t="shared" si="51"/>
        <v>7.8703703703703609E-3</v>
      </c>
      <c r="D678" s="3">
        <f t="shared" si="54"/>
        <v>7.7199074074074114E-3</v>
      </c>
      <c r="F678" s="2">
        <v>35</v>
      </c>
      <c r="G678" s="2">
        <v>34</v>
      </c>
      <c r="H678" s="27">
        <f t="shared" si="52"/>
        <v>34.5</v>
      </c>
      <c r="I678" s="31">
        <f t="shared" si="53"/>
        <v>-2.8571428571428571E-2</v>
      </c>
      <c r="J678" s="11"/>
      <c r="K678" s="5"/>
      <c r="L678" s="2" t="s">
        <v>114</v>
      </c>
      <c r="M678" s="2" t="s">
        <v>114</v>
      </c>
    </row>
    <row r="679" spans="1:13">
      <c r="A679" s="2" t="s">
        <v>792</v>
      </c>
      <c r="B679" s="4">
        <f t="shared" si="50"/>
        <v>0.46498842592592593</v>
      </c>
      <c r="C679" s="3">
        <f t="shared" si="51"/>
        <v>7.8819444444444553E-3</v>
      </c>
      <c r="D679" s="3">
        <f t="shared" si="54"/>
        <v>7.7314814814815058E-3</v>
      </c>
      <c r="F679" s="2">
        <v>36</v>
      </c>
      <c r="G679" s="2">
        <v>35</v>
      </c>
      <c r="H679" s="27">
        <f t="shared" si="52"/>
        <v>35.5</v>
      </c>
      <c r="I679" s="31">
        <f t="shared" si="53"/>
        <v>-2.7777777777777776E-2</v>
      </c>
      <c r="J679" s="11"/>
      <c r="K679" s="5"/>
      <c r="L679" s="2" t="s">
        <v>114</v>
      </c>
      <c r="M679" s="2" t="s">
        <v>114</v>
      </c>
    </row>
    <row r="680" spans="1:13">
      <c r="A680" s="2" t="s">
        <v>793</v>
      </c>
      <c r="B680" s="4">
        <f t="shared" si="50"/>
        <v>0.46500000000000002</v>
      </c>
      <c r="C680" s="3">
        <f t="shared" si="51"/>
        <v>7.8935185185185497E-3</v>
      </c>
      <c r="D680" s="3">
        <f t="shared" si="54"/>
        <v>7.7430555555556002E-3</v>
      </c>
      <c r="F680" s="2">
        <v>37</v>
      </c>
      <c r="G680" s="2">
        <v>36</v>
      </c>
      <c r="H680" s="27">
        <f t="shared" si="52"/>
        <v>36.5</v>
      </c>
      <c r="I680" s="31">
        <f t="shared" si="53"/>
        <v>-2.7027027027027029E-2</v>
      </c>
      <c r="J680" s="11"/>
      <c r="K680" s="5"/>
      <c r="L680" s="2" t="s">
        <v>114</v>
      </c>
      <c r="M680" s="2" t="s">
        <v>114</v>
      </c>
    </row>
    <row r="681" spans="1:13">
      <c r="A681" s="2" t="s">
        <v>794</v>
      </c>
      <c r="B681" s="4">
        <f t="shared" si="50"/>
        <v>0.46501157407407406</v>
      </c>
      <c r="C681" s="3">
        <f t="shared" si="51"/>
        <v>7.9050925925925886E-3</v>
      </c>
      <c r="D681" s="3">
        <f t="shared" si="54"/>
        <v>7.7546296296296391E-3</v>
      </c>
      <c r="F681" s="2">
        <v>38</v>
      </c>
      <c r="G681" s="2">
        <v>36</v>
      </c>
      <c r="H681" s="27">
        <f t="shared" si="52"/>
        <v>37</v>
      </c>
      <c r="I681" s="31">
        <f t="shared" si="53"/>
        <v>-5.2631578947368418E-2</v>
      </c>
      <c r="J681" s="11"/>
      <c r="K681" s="5"/>
      <c r="L681" s="2" t="s">
        <v>114</v>
      </c>
      <c r="M681" s="2" t="s">
        <v>114</v>
      </c>
    </row>
    <row r="682" spans="1:13">
      <c r="A682" s="2" t="s">
        <v>795</v>
      </c>
      <c r="B682" s="4">
        <f t="shared" si="50"/>
        <v>0.46502314814814816</v>
      </c>
      <c r="C682" s="3">
        <f t="shared" si="51"/>
        <v>7.9166666666666829E-3</v>
      </c>
      <c r="D682" s="3">
        <f t="shared" si="54"/>
        <v>7.7662037037037335E-3</v>
      </c>
      <c r="F682" s="2">
        <v>38</v>
      </c>
      <c r="G682" s="2">
        <v>37</v>
      </c>
      <c r="H682" s="27">
        <f t="shared" si="52"/>
        <v>37.5</v>
      </c>
      <c r="I682" s="31">
        <f t="shared" si="53"/>
        <v>-2.6315789473684209E-2</v>
      </c>
      <c r="J682" s="11"/>
      <c r="K682" s="5"/>
      <c r="L682" s="2" t="s">
        <v>114</v>
      </c>
      <c r="M682" s="2" t="s">
        <v>114</v>
      </c>
    </row>
    <row r="683" spans="1:13">
      <c r="A683" s="2" t="s">
        <v>796</v>
      </c>
      <c r="B683" s="4">
        <f t="shared" si="50"/>
        <v>0.4650347222222222</v>
      </c>
      <c r="C683" s="3">
        <f t="shared" si="51"/>
        <v>7.9282407407407218E-3</v>
      </c>
      <c r="D683" s="3">
        <f t="shared" si="54"/>
        <v>7.7777777777777724E-3</v>
      </c>
      <c r="F683" s="2">
        <v>38</v>
      </c>
      <c r="G683" s="2">
        <v>37</v>
      </c>
      <c r="H683" s="27">
        <f t="shared" si="52"/>
        <v>37.5</v>
      </c>
      <c r="I683" s="31">
        <f t="shared" si="53"/>
        <v>-2.6315789473684209E-2</v>
      </c>
      <c r="J683" s="11"/>
      <c r="K683" s="5"/>
      <c r="L683" s="2" t="s">
        <v>114</v>
      </c>
      <c r="M683" s="2" t="s">
        <v>114</v>
      </c>
    </row>
    <row r="684" spans="1:13">
      <c r="A684" s="2" t="s">
        <v>797</v>
      </c>
      <c r="B684" s="4">
        <f t="shared" si="50"/>
        <v>0.46504629629629629</v>
      </c>
      <c r="C684" s="3">
        <f t="shared" si="51"/>
        <v>7.9398148148148162E-3</v>
      </c>
      <c r="D684" s="3">
        <f t="shared" si="54"/>
        <v>7.7893518518518667E-3</v>
      </c>
      <c r="F684" s="2">
        <v>38</v>
      </c>
      <c r="G684" s="2">
        <v>37</v>
      </c>
      <c r="H684" s="27">
        <f t="shared" si="52"/>
        <v>37.5</v>
      </c>
      <c r="I684" s="31">
        <f t="shared" si="53"/>
        <v>-2.6315789473684209E-2</v>
      </c>
      <c r="J684" s="11"/>
      <c r="K684" s="5"/>
      <c r="L684" s="2" t="s">
        <v>114</v>
      </c>
      <c r="M684" s="2" t="s">
        <v>114</v>
      </c>
    </row>
    <row r="685" spans="1:13">
      <c r="A685" s="2" t="s">
        <v>798</v>
      </c>
      <c r="B685" s="4">
        <f t="shared" si="50"/>
        <v>0.46505787037037039</v>
      </c>
      <c r="C685" s="3">
        <f t="shared" si="51"/>
        <v>7.9513888888889106E-3</v>
      </c>
      <c r="D685" s="3">
        <f t="shared" si="54"/>
        <v>7.8009259259259611E-3</v>
      </c>
      <c r="F685" s="2">
        <v>38</v>
      </c>
      <c r="G685" s="2">
        <v>37</v>
      </c>
      <c r="H685" s="27">
        <f t="shared" si="52"/>
        <v>37.5</v>
      </c>
      <c r="I685" s="31">
        <f t="shared" si="53"/>
        <v>-2.6315789473684209E-2</v>
      </c>
      <c r="J685" s="11"/>
      <c r="K685" s="5"/>
      <c r="L685" s="2" t="s">
        <v>114</v>
      </c>
      <c r="M685" s="2" t="s">
        <v>114</v>
      </c>
    </row>
    <row r="686" spans="1:13" s="6" customFormat="1">
      <c r="A686" s="6" t="s">
        <v>799</v>
      </c>
      <c r="B686" s="7">
        <f t="shared" si="50"/>
        <v>0.46506944444444442</v>
      </c>
      <c r="C686" s="8">
        <f t="shared" si="51"/>
        <v>7.9629629629629495E-3</v>
      </c>
      <c r="D686" s="8">
        <f t="shared" si="54"/>
        <v>7.8125E-3</v>
      </c>
      <c r="E686" s="8"/>
      <c r="F686" s="6">
        <v>38</v>
      </c>
      <c r="G686" s="6">
        <v>37</v>
      </c>
      <c r="H686" s="28">
        <f t="shared" si="52"/>
        <v>37.5</v>
      </c>
      <c r="I686" s="32">
        <f t="shared" si="53"/>
        <v>-2.6315789473684209E-2</v>
      </c>
      <c r="J686" s="14">
        <v>1</v>
      </c>
      <c r="K686" s="9"/>
      <c r="L686" s="6" t="s">
        <v>114</v>
      </c>
      <c r="M686" s="6" t="s">
        <v>114</v>
      </c>
    </row>
    <row r="687" spans="1:13">
      <c r="A687" s="2" t="s">
        <v>800</v>
      </c>
      <c r="B687" s="4">
        <f t="shared" si="50"/>
        <v>0.46508101851851852</v>
      </c>
      <c r="C687" s="3">
        <f t="shared" si="51"/>
        <v>7.9745370370370439E-3</v>
      </c>
      <c r="D687" s="3">
        <f t="shared" si="54"/>
        <v>7.8240740740740944E-3</v>
      </c>
      <c r="F687" s="2">
        <v>39</v>
      </c>
      <c r="G687" s="2">
        <v>38</v>
      </c>
      <c r="H687" s="27">
        <f t="shared" si="52"/>
        <v>38.5</v>
      </c>
      <c r="I687" s="31">
        <f t="shared" si="53"/>
        <v>-2.564102564102564E-2</v>
      </c>
      <c r="J687" s="11"/>
      <c r="K687" s="5"/>
      <c r="L687" s="2" t="s">
        <v>114</v>
      </c>
      <c r="M687" s="2" t="s">
        <v>114</v>
      </c>
    </row>
    <row r="688" spans="1:13">
      <c r="A688" s="2" t="s">
        <v>801</v>
      </c>
      <c r="B688" s="4">
        <f t="shared" si="50"/>
        <v>0.46509259259259261</v>
      </c>
      <c r="C688" s="3">
        <f t="shared" si="51"/>
        <v>7.9861111111111382E-3</v>
      </c>
      <c r="D688" s="3">
        <f t="shared" si="54"/>
        <v>7.8356481481481888E-3</v>
      </c>
      <c r="F688" s="2">
        <v>39</v>
      </c>
      <c r="G688" s="2">
        <v>38</v>
      </c>
      <c r="H688" s="27">
        <f t="shared" si="52"/>
        <v>38.5</v>
      </c>
      <c r="I688" s="31">
        <f t="shared" si="53"/>
        <v>-2.564102564102564E-2</v>
      </c>
      <c r="J688" s="11"/>
      <c r="K688" s="5"/>
      <c r="L688" s="2" t="s">
        <v>114</v>
      </c>
      <c r="M688" s="2" t="s">
        <v>114</v>
      </c>
    </row>
    <row r="689" spans="1:13">
      <c r="A689" s="2" t="s">
        <v>802</v>
      </c>
      <c r="B689" s="4">
        <f t="shared" si="50"/>
        <v>0.46510416666666665</v>
      </c>
      <c r="C689" s="3">
        <f t="shared" si="51"/>
        <v>7.9976851851851771E-3</v>
      </c>
      <c r="D689" s="3">
        <f t="shared" si="54"/>
        <v>7.8472222222222276E-3</v>
      </c>
      <c r="F689" s="2">
        <v>40</v>
      </c>
      <c r="G689" s="2">
        <v>39</v>
      </c>
      <c r="H689" s="27">
        <f t="shared" si="52"/>
        <v>39.5</v>
      </c>
      <c r="I689" s="31">
        <f t="shared" si="53"/>
        <v>-2.5000000000000001E-2</v>
      </c>
      <c r="J689" s="11"/>
      <c r="K689" s="5"/>
      <c r="L689" s="2" t="s">
        <v>114</v>
      </c>
      <c r="M689" s="2" t="s">
        <v>114</v>
      </c>
    </row>
    <row r="690" spans="1:13">
      <c r="A690" s="2" t="s">
        <v>803</v>
      </c>
      <c r="B690" s="4">
        <f t="shared" si="50"/>
        <v>0.46511574074074075</v>
      </c>
      <c r="C690" s="3">
        <f t="shared" si="51"/>
        <v>8.0092592592592715E-3</v>
      </c>
      <c r="D690" s="3">
        <f t="shared" si="54"/>
        <v>7.858796296296322E-3</v>
      </c>
      <c r="F690" s="2">
        <v>41</v>
      </c>
      <c r="G690" s="2">
        <v>40</v>
      </c>
      <c r="H690" s="27">
        <f t="shared" si="52"/>
        <v>40.5</v>
      </c>
      <c r="I690" s="31">
        <f t="shared" si="53"/>
        <v>-2.4390243902439025E-2</v>
      </c>
      <c r="J690" s="11"/>
      <c r="K690" s="5"/>
      <c r="L690" s="2" t="s">
        <v>114</v>
      </c>
      <c r="M690" s="2" t="s">
        <v>114</v>
      </c>
    </row>
    <row r="691" spans="1:13">
      <c r="A691" s="2" t="s">
        <v>804</v>
      </c>
      <c r="B691" s="4">
        <f t="shared" si="50"/>
        <v>0.46512731481481484</v>
      </c>
      <c r="C691" s="3">
        <f t="shared" si="51"/>
        <v>8.0208333333333659E-3</v>
      </c>
      <c r="D691" s="3">
        <f t="shared" si="54"/>
        <v>7.8703703703704164E-3</v>
      </c>
      <c r="F691" s="2">
        <v>42</v>
      </c>
      <c r="G691" s="2">
        <v>41</v>
      </c>
      <c r="H691" s="27">
        <f t="shared" si="52"/>
        <v>41.5</v>
      </c>
      <c r="I691" s="31">
        <f t="shared" si="53"/>
        <v>-2.3809523809523808E-2</v>
      </c>
      <c r="J691" s="11"/>
      <c r="K691" s="5"/>
      <c r="L691" s="2" t="s">
        <v>114</v>
      </c>
      <c r="M691" s="2" t="s">
        <v>114</v>
      </c>
    </row>
    <row r="692" spans="1:13">
      <c r="A692" s="2" t="s">
        <v>805</v>
      </c>
      <c r="B692" s="4">
        <f t="shared" si="50"/>
        <v>0.46513888888888888</v>
      </c>
      <c r="C692" s="3">
        <f t="shared" si="51"/>
        <v>8.0324074074074048E-3</v>
      </c>
      <c r="D692" s="3">
        <f t="shared" si="54"/>
        <v>7.8819444444444553E-3</v>
      </c>
      <c r="F692" s="2">
        <v>43</v>
      </c>
      <c r="G692" s="2">
        <v>41</v>
      </c>
      <c r="H692" s="27">
        <f t="shared" si="52"/>
        <v>42</v>
      </c>
      <c r="I692" s="31">
        <f t="shared" si="53"/>
        <v>-4.6511627906976744E-2</v>
      </c>
      <c r="J692" s="11"/>
      <c r="K692" s="5"/>
      <c r="L692" s="2" t="s">
        <v>114</v>
      </c>
      <c r="M692" s="2" t="s">
        <v>114</v>
      </c>
    </row>
    <row r="693" spans="1:13">
      <c r="A693" s="2" t="s">
        <v>806</v>
      </c>
      <c r="B693" s="4">
        <f t="shared" si="50"/>
        <v>0.46515046296296297</v>
      </c>
      <c r="C693" s="3">
        <f t="shared" si="51"/>
        <v>8.0439814814814992E-3</v>
      </c>
      <c r="D693" s="3">
        <f t="shared" si="54"/>
        <v>7.8935185185185497E-3</v>
      </c>
      <c r="F693" s="2">
        <v>43</v>
      </c>
      <c r="G693" s="2">
        <v>41</v>
      </c>
      <c r="H693" s="27">
        <f t="shared" si="52"/>
        <v>42</v>
      </c>
      <c r="I693" s="31">
        <f t="shared" si="53"/>
        <v>-4.6511627906976744E-2</v>
      </c>
      <c r="J693" s="11"/>
      <c r="K693" s="5"/>
      <c r="L693" s="2" t="s">
        <v>114</v>
      </c>
      <c r="M693" s="2" t="s">
        <v>114</v>
      </c>
    </row>
    <row r="694" spans="1:13">
      <c r="A694" s="2" t="s">
        <v>807</v>
      </c>
      <c r="B694" s="4">
        <f t="shared" si="50"/>
        <v>0.46516203703703701</v>
      </c>
      <c r="C694" s="3">
        <f t="shared" si="51"/>
        <v>8.055555555555538E-3</v>
      </c>
      <c r="D694" s="3">
        <f t="shared" si="54"/>
        <v>7.9050925925925886E-3</v>
      </c>
      <c r="F694" s="2">
        <v>43</v>
      </c>
      <c r="G694" s="2">
        <v>42</v>
      </c>
      <c r="H694" s="27">
        <f t="shared" si="52"/>
        <v>42.5</v>
      </c>
      <c r="I694" s="31">
        <f t="shared" si="53"/>
        <v>-2.3255813953488372E-2</v>
      </c>
      <c r="J694" s="11"/>
      <c r="K694" s="5"/>
      <c r="L694" s="2" t="s">
        <v>114</v>
      </c>
      <c r="M694" s="2" t="s">
        <v>114</v>
      </c>
    </row>
    <row r="695" spans="1:13">
      <c r="A695" s="2" t="s">
        <v>808</v>
      </c>
      <c r="B695" s="4">
        <f t="shared" si="50"/>
        <v>0.46517361111111111</v>
      </c>
      <c r="C695" s="3">
        <f t="shared" si="51"/>
        <v>8.0671296296296324E-3</v>
      </c>
      <c r="D695" s="3">
        <f t="shared" si="54"/>
        <v>7.9166666666666829E-3</v>
      </c>
      <c r="F695" s="2">
        <v>43</v>
      </c>
      <c r="G695" s="2">
        <v>42</v>
      </c>
      <c r="H695" s="27">
        <f t="shared" si="52"/>
        <v>42.5</v>
      </c>
      <c r="I695" s="31">
        <f t="shared" si="53"/>
        <v>-2.3255813953488372E-2</v>
      </c>
      <c r="J695" s="11"/>
      <c r="K695" s="5"/>
      <c r="L695" s="2" t="s">
        <v>114</v>
      </c>
      <c r="M695" s="2" t="s">
        <v>114</v>
      </c>
    </row>
    <row r="696" spans="1:13">
      <c r="A696" s="2" t="s">
        <v>809</v>
      </c>
      <c r="B696" s="4">
        <f t="shared" si="50"/>
        <v>0.4651851851851852</v>
      </c>
      <c r="C696" s="3">
        <f t="shared" si="51"/>
        <v>8.0787037037037268E-3</v>
      </c>
      <c r="D696" s="3">
        <f t="shared" si="54"/>
        <v>7.9282407407407773E-3</v>
      </c>
      <c r="F696" s="2">
        <v>43</v>
      </c>
      <c r="G696" s="2">
        <v>42</v>
      </c>
      <c r="H696" s="27">
        <f t="shared" si="52"/>
        <v>42.5</v>
      </c>
      <c r="I696" s="31">
        <f t="shared" si="53"/>
        <v>-2.3255813953488372E-2</v>
      </c>
      <c r="J696" s="11"/>
      <c r="K696" s="5"/>
      <c r="L696" s="2" t="s">
        <v>114</v>
      </c>
      <c r="M696" s="2" t="s">
        <v>114</v>
      </c>
    </row>
    <row r="697" spans="1:13">
      <c r="A697" s="2" t="s">
        <v>810</v>
      </c>
      <c r="B697" s="4">
        <f t="shared" si="50"/>
        <v>0.46519675925925924</v>
      </c>
      <c r="C697" s="3">
        <f t="shared" si="51"/>
        <v>8.0902777777777657E-3</v>
      </c>
      <c r="D697" s="3">
        <f t="shared" si="54"/>
        <v>7.9398148148148162E-3</v>
      </c>
      <c r="F697" s="2">
        <v>43</v>
      </c>
      <c r="G697" s="2">
        <v>42</v>
      </c>
      <c r="H697" s="27">
        <f t="shared" si="52"/>
        <v>42.5</v>
      </c>
      <c r="I697" s="31">
        <f t="shared" si="53"/>
        <v>-2.3255813953488372E-2</v>
      </c>
      <c r="J697" s="11"/>
      <c r="K697" s="5"/>
      <c r="L697" s="2" t="s">
        <v>114</v>
      </c>
      <c r="M697" s="2" t="s">
        <v>114</v>
      </c>
    </row>
    <row r="698" spans="1:13">
      <c r="A698" s="2" t="s">
        <v>811</v>
      </c>
      <c r="B698" s="4">
        <f t="shared" si="50"/>
        <v>0.46520833333333333</v>
      </c>
      <c r="C698" s="3">
        <f t="shared" si="51"/>
        <v>8.1018518518518601E-3</v>
      </c>
      <c r="D698" s="3">
        <f t="shared" si="54"/>
        <v>7.9513888888889106E-3</v>
      </c>
      <c r="F698" s="2">
        <v>44</v>
      </c>
      <c r="G698" s="2">
        <v>43</v>
      </c>
      <c r="H698" s="27">
        <f t="shared" si="52"/>
        <v>43.5</v>
      </c>
      <c r="I698" s="31">
        <f t="shared" si="53"/>
        <v>-2.2727272727272728E-2</v>
      </c>
      <c r="J698" s="11"/>
      <c r="K698" s="5"/>
      <c r="L698" s="2" t="s">
        <v>114</v>
      </c>
      <c r="M698" s="2" t="s">
        <v>114</v>
      </c>
    </row>
    <row r="699" spans="1:13">
      <c r="A699" s="2" t="s">
        <v>812</v>
      </c>
      <c r="B699" s="4">
        <f t="shared" si="50"/>
        <v>0.46521990740740743</v>
      </c>
      <c r="C699" s="3">
        <f t="shared" si="51"/>
        <v>8.1134259259259545E-3</v>
      </c>
      <c r="D699" s="3">
        <f t="shared" si="54"/>
        <v>7.962962962963005E-3</v>
      </c>
      <c r="F699" s="2">
        <v>44</v>
      </c>
      <c r="G699" s="2">
        <v>43</v>
      </c>
      <c r="H699" s="27">
        <f t="shared" si="52"/>
        <v>43.5</v>
      </c>
      <c r="I699" s="31">
        <f t="shared" si="53"/>
        <v>-2.2727272727272728E-2</v>
      </c>
      <c r="J699" s="11"/>
      <c r="K699" s="5"/>
      <c r="L699" s="2" t="s">
        <v>114</v>
      </c>
      <c r="M699" s="2" t="s">
        <v>114</v>
      </c>
    </row>
    <row r="700" spans="1:13">
      <c r="A700" s="2" t="s">
        <v>813</v>
      </c>
      <c r="B700" s="4">
        <f t="shared" si="50"/>
        <v>0.46523148148148147</v>
      </c>
      <c r="C700" s="3">
        <f t="shared" si="51"/>
        <v>8.1249999999999933E-3</v>
      </c>
      <c r="D700" s="3">
        <f t="shared" si="54"/>
        <v>7.9745370370370439E-3</v>
      </c>
      <c r="F700" s="2">
        <v>44</v>
      </c>
      <c r="G700" s="2">
        <v>43</v>
      </c>
      <c r="H700" s="27">
        <f t="shared" si="52"/>
        <v>43.5</v>
      </c>
      <c r="I700" s="31">
        <f t="shared" si="53"/>
        <v>-2.2727272727272728E-2</v>
      </c>
      <c r="J700" s="11"/>
      <c r="K700" s="5"/>
      <c r="L700" s="2" t="s">
        <v>114</v>
      </c>
      <c r="M700" s="2" t="s">
        <v>114</v>
      </c>
    </row>
    <row r="701" spans="1:13">
      <c r="A701" s="2" t="s">
        <v>814</v>
      </c>
      <c r="B701" s="4">
        <f t="shared" si="50"/>
        <v>0.46524305555555556</v>
      </c>
      <c r="C701" s="3">
        <f t="shared" si="51"/>
        <v>8.1365740740740877E-3</v>
      </c>
      <c r="D701" s="3">
        <f t="shared" si="54"/>
        <v>7.9861111111111382E-3</v>
      </c>
      <c r="F701" s="2">
        <v>44</v>
      </c>
      <c r="G701" s="2">
        <v>43</v>
      </c>
      <c r="H701" s="27">
        <f t="shared" si="52"/>
        <v>43.5</v>
      </c>
      <c r="I701" s="31">
        <f t="shared" si="53"/>
        <v>-2.2727272727272728E-2</v>
      </c>
      <c r="J701" s="11"/>
      <c r="K701" s="5"/>
      <c r="L701" s="2" t="s">
        <v>114</v>
      </c>
      <c r="M701" s="2" t="s">
        <v>114</v>
      </c>
    </row>
    <row r="702" spans="1:13">
      <c r="A702" s="2" t="s">
        <v>815</v>
      </c>
      <c r="B702" s="4">
        <f t="shared" si="50"/>
        <v>0.46525462962962966</v>
      </c>
      <c r="C702" s="3">
        <f t="shared" si="51"/>
        <v>8.1481481481481821E-3</v>
      </c>
      <c r="D702" s="3">
        <f t="shared" si="54"/>
        <v>7.9976851851852326E-3</v>
      </c>
      <c r="F702" s="2">
        <v>44</v>
      </c>
      <c r="G702" s="2">
        <v>43</v>
      </c>
      <c r="H702" s="27">
        <f t="shared" si="52"/>
        <v>43.5</v>
      </c>
      <c r="I702" s="31">
        <f t="shared" si="53"/>
        <v>-2.2727272727272728E-2</v>
      </c>
      <c r="J702" s="11"/>
      <c r="K702" s="5"/>
      <c r="L702" s="2" t="s">
        <v>114</v>
      </c>
      <c r="M702" s="2" t="s">
        <v>114</v>
      </c>
    </row>
    <row r="703" spans="1:13">
      <c r="A703" s="2" t="s">
        <v>816</v>
      </c>
      <c r="B703" s="4">
        <f t="shared" si="50"/>
        <v>0.4652662037037037</v>
      </c>
      <c r="C703" s="3">
        <f t="shared" si="51"/>
        <v>8.159722222222221E-3</v>
      </c>
      <c r="D703" s="3">
        <f t="shared" si="54"/>
        <v>8.0092592592592715E-3</v>
      </c>
      <c r="F703" s="2">
        <v>45</v>
      </c>
      <c r="G703" s="2">
        <v>44</v>
      </c>
      <c r="H703" s="27">
        <f t="shared" si="52"/>
        <v>44.5</v>
      </c>
      <c r="I703" s="31">
        <f t="shared" si="53"/>
        <v>-2.2222222222222223E-2</v>
      </c>
      <c r="J703" s="11"/>
      <c r="K703" s="5"/>
      <c r="L703" s="2" t="s">
        <v>114</v>
      </c>
      <c r="M703" s="2" t="s">
        <v>114</v>
      </c>
    </row>
    <row r="704" spans="1:13">
      <c r="A704" s="2" t="s">
        <v>817</v>
      </c>
      <c r="B704" s="4">
        <f t="shared" si="50"/>
        <v>0.46527777777777779</v>
      </c>
      <c r="C704" s="3">
        <f t="shared" si="51"/>
        <v>8.1712962962963154E-3</v>
      </c>
      <c r="D704" s="3">
        <f t="shared" si="54"/>
        <v>8.0208333333333659E-3</v>
      </c>
      <c r="F704" s="2">
        <v>45</v>
      </c>
      <c r="G704" s="2">
        <v>44</v>
      </c>
      <c r="H704" s="27">
        <f t="shared" si="52"/>
        <v>44.5</v>
      </c>
      <c r="I704" s="31">
        <f t="shared" si="53"/>
        <v>-2.2222222222222223E-2</v>
      </c>
      <c r="J704" s="11"/>
      <c r="K704" s="5"/>
      <c r="L704" s="2" t="s">
        <v>114</v>
      </c>
      <c r="M704" s="2" t="s">
        <v>114</v>
      </c>
    </row>
    <row r="705" spans="1:13">
      <c r="A705" s="2" t="s">
        <v>818</v>
      </c>
      <c r="B705" s="4">
        <f t="shared" si="50"/>
        <v>0.46528935185185183</v>
      </c>
      <c r="C705" s="3">
        <f t="shared" si="51"/>
        <v>8.1828703703703543E-3</v>
      </c>
      <c r="D705" s="3">
        <f t="shared" si="54"/>
        <v>8.0324074074074048E-3</v>
      </c>
      <c r="F705" s="2">
        <v>45</v>
      </c>
      <c r="G705" s="2">
        <v>44</v>
      </c>
      <c r="H705" s="27">
        <f t="shared" si="52"/>
        <v>44.5</v>
      </c>
      <c r="I705" s="31">
        <f t="shared" si="53"/>
        <v>-2.2222222222222223E-2</v>
      </c>
      <c r="J705" s="11"/>
      <c r="K705" s="5"/>
      <c r="L705" s="2" t="s">
        <v>114</v>
      </c>
      <c r="M705" s="2" t="s">
        <v>114</v>
      </c>
    </row>
    <row r="706" spans="1:13">
      <c r="A706" s="2" t="s">
        <v>819</v>
      </c>
      <c r="B706" s="4">
        <f t="shared" si="50"/>
        <v>0.46530092592592592</v>
      </c>
      <c r="C706" s="3">
        <f t="shared" si="51"/>
        <v>8.1944444444444486E-3</v>
      </c>
      <c r="D706" s="3">
        <f t="shared" si="54"/>
        <v>8.0439814814814992E-3</v>
      </c>
      <c r="F706" s="2">
        <v>45</v>
      </c>
      <c r="G706" s="2">
        <v>44</v>
      </c>
      <c r="H706" s="27">
        <f t="shared" si="52"/>
        <v>44.5</v>
      </c>
      <c r="I706" s="31">
        <f t="shared" si="53"/>
        <v>-2.2222222222222223E-2</v>
      </c>
      <c r="J706" s="11"/>
      <c r="K706" s="5"/>
      <c r="L706" s="2" t="s">
        <v>114</v>
      </c>
      <c r="M706" s="2" t="s">
        <v>114</v>
      </c>
    </row>
    <row r="707" spans="1:13" s="6" customFormat="1">
      <c r="A707" s="6" t="s">
        <v>820</v>
      </c>
      <c r="B707" s="7">
        <f t="shared" ref="B707:B770" si="55">TIMEVALUE(MID(A707,9,9))</f>
        <v>0.46531250000000002</v>
      </c>
      <c r="C707" s="8">
        <f t="shared" ref="C707:C770" si="56">B707-$B$2</f>
        <v>8.206018518518543E-3</v>
      </c>
      <c r="D707" s="8">
        <f t="shared" si="54"/>
        <v>8.0555555555555935E-3</v>
      </c>
      <c r="E707" s="8"/>
      <c r="F707" s="6">
        <v>45</v>
      </c>
      <c r="G707" s="6">
        <v>44</v>
      </c>
      <c r="H707" s="28">
        <f t="shared" ref="H707:H770" si="57">(F707+G707)/2</f>
        <v>44.5</v>
      </c>
      <c r="I707" s="32">
        <f t="shared" ref="I707:I770" si="58">(G707-F707)/F707</f>
        <v>-2.2222222222222223E-2</v>
      </c>
      <c r="J707" s="14">
        <v>1</v>
      </c>
      <c r="K707" s="9"/>
      <c r="L707" s="6" t="s">
        <v>114</v>
      </c>
      <c r="M707" s="6" t="s">
        <v>114</v>
      </c>
    </row>
    <row r="708" spans="1:13">
      <c r="A708" s="2" t="s">
        <v>821</v>
      </c>
      <c r="B708" s="4">
        <f t="shared" si="55"/>
        <v>0.46532407407407406</v>
      </c>
      <c r="C708" s="3">
        <f t="shared" si="56"/>
        <v>8.2175925925925819E-3</v>
      </c>
      <c r="D708" s="3">
        <f t="shared" si="54"/>
        <v>8.0671296296296324E-3</v>
      </c>
      <c r="F708" s="2">
        <v>45</v>
      </c>
      <c r="G708" s="2">
        <v>44</v>
      </c>
      <c r="H708" s="27">
        <f t="shared" si="57"/>
        <v>44.5</v>
      </c>
      <c r="I708" s="31">
        <f t="shared" si="58"/>
        <v>-2.2222222222222223E-2</v>
      </c>
      <c r="J708" s="11"/>
      <c r="K708" s="5"/>
      <c r="L708" s="2" t="s">
        <v>114</v>
      </c>
      <c r="M708" s="2" t="s">
        <v>114</v>
      </c>
    </row>
    <row r="709" spans="1:13">
      <c r="A709" s="2" t="s">
        <v>822</v>
      </c>
      <c r="B709" s="4">
        <f t="shared" si="55"/>
        <v>0.46533564814814815</v>
      </c>
      <c r="C709" s="3">
        <f t="shared" si="56"/>
        <v>8.2291666666666763E-3</v>
      </c>
      <c r="D709" s="3">
        <f t="shared" si="54"/>
        <v>8.0787037037037268E-3</v>
      </c>
      <c r="F709" s="2">
        <v>46</v>
      </c>
      <c r="G709" s="2">
        <v>45</v>
      </c>
      <c r="H709" s="27">
        <f t="shared" si="57"/>
        <v>45.5</v>
      </c>
      <c r="I709" s="31">
        <f t="shared" si="58"/>
        <v>-2.1739130434782608E-2</v>
      </c>
      <c r="J709" s="11"/>
      <c r="K709" s="5"/>
      <c r="L709" s="2" t="s">
        <v>114</v>
      </c>
      <c r="M709" s="2" t="s">
        <v>114</v>
      </c>
    </row>
    <row r="710" spans="1:13">
      <c r="A710" s="2" t="s">
        <v>823</v>
      </c>
      <c r="B710" s="4">
        <f t="shared" si="55"/>
        <v>0.46534722222222225</v>
      </c>
      <c r="C710" s="3">
        <f t="shared" si="56"/>
        <v>8.2407407407407707E-3</v>
      </c>
      <c r="D710" s="3">
        <f t="shared" si="54"/>
        <v>8.0902777777778212E-3</v>
      </c>
      <c r="F710" s="2">
        <v>47</v>
      </c>
      <c r="G710" s="2">
        <v>46</v>
      </c>
      <c r="H710" s="27">
        <f t="shared" si="57"/>
        <v>46.5</v>
      </c>
      <c r="I710" s="31">
        <f t="shared" si="58"/>
        <v>-2.1276595744680851E-2</v>
      </c>
      <c r="J710" s="11"/>
      <c r="K710" s="5"/>
      <c r="L710" s="2" t="s">
        <v>114</v>
      </c>
      <c r="M710" s="2" t="s">
        <v>114</v>
      </c>
    </row>
    <row r="711" spans="1:13">
      <c r="A711" s="2" t="s">
        <v>824</v>
      </c>
      <c r="B711" s="4">
        <f t="shared" si="55"/>
        <v>0.46535879629629628</v>
      </c>
      <c r="C711" s="3">
        <f t="shared" si="56"/>
        <v>8.2523148148148096E-3</v>
      </c>
      <c r="D711" s="3">
        <f t="shared" si="54"/>
        <v>8.1018518518518601E-3</v>
      </c>
      <c r="F711" s="2">
        <v>47</v>
      </c>
      <c r="G711" s="2">
        <v>46</v>
      </c>
      <c r="H711" s="27">
        <f t="shared" si="57"/>
        <v>46.5</v>
      </c>
      <c r="I711" s="31">
        <f t="shared" si="58"/>
        <v>-2.1276595744680851E-2</v>
      </c>
      <c r="J711" s="11"/>
      <c r="K711" s="5"/>
      <c r="L711" s="2" t="s">
        <v>114</v>
      </c>
      <c r="M711" s="2" t="s">
        <v>114</v>
      </c>
    </row>
    <row r="712" spans="1:13">
      <c r="A712" s="2" t="s">
        <v>825</v>
      </c>
      <c r="B712" s="4">
        <f t="shared" si="55"/>
        <v>0.46537037037037038</v>
      </c>
      <c r="C712" s="3">
        <f t="shared" si="56"/>
        <v>8.2638888888889039E-3</v>
      </c>
      <c r="D712" s="3">
        <f t="shared" si="54"/>
        <v>8.1134259259259545E-3</v>
      </c>
      <c r="F712" s="2">
        <v>48</v>
      </c>
      <c r="G712" s="2">
        <v>47</v>
      </c>
      <c r="H712" s="27">
        <f t="shared" si="57"/>
        <v>47.5</v>
      </c>
      <c r="I712" s="31">
        <f t="shared" si="58"/>
        <v>-2.0833333333333332E-2</v>
      </c>
      <c r="J712" s="11"/>
      <c r="K712" s="5"/>
      <c r="L712" s="2" t="s">
        <v>114</v>
      </c>
      <c r="M712" s="2" t="s">
        <v>114</v>
      </c>
    </row>
    <row r="713" spans="1:13">
      <c r="A713" s="2" t="s">
        <v>826</v>
      </c>
      <c r="B713" s="4">
        <f t="shared" si="55"/>
        <v>0.46538194444444442</v>
      </c>
      <c r="C713" s="3">
        <f t="shared" si="56"/>
        <v>8.2754629629629428E-3</v>
      </c>
      <c r="D713" s="3">
        <f t="shared" si="54"/>
        <v>8.1249999999999933E-3</v>
      </c>
      <c r="F713" s="2">
        <v>48</v>
      </c>
      <c r="G713" s="2">
        <v>47</v>
      </c>
      <c r="H713" s="27">
        <f t="shared" si="57"/>
        <v>47.5</v>
      </c>
      <c r="I713" s="31">
        <f t="shared" si="58"/>
        <v>-2.0833333333333332E-2</v>
      </c>
      <c r="J713" s="11"/>
      <c r="K713" s="5"/>
      <c r="L713" s="2" t="s">
        <v>114</v>
      </c>
      <c r="M713" s="2" t="s">
        <v>114</v>
      </c>
    </row>
    <row r="714" spans="1:13">
      <c r="A714" s="2" t="s">
        <v>827</v>
      </c>
      <c r="B714" s="4">
        <f t="shared" si="55"/>
        <v>0.46539351851851851</v>
      </c>
      <c r="C714" s="3">
        <f t="shared" si="56"/>
        <v>8.2870370370370372E-3</v>
      </c>
      <c r="D714" s="3">
        <f t="shared" si="54"/>
        <v>8.1365740740740877E-3</v>
      </c>
      <c r="F714" s="2">
        <v>48</v>
      </c>
      <c r="G714" s="2">
        <v>47</v>
      </c>
      <c r="H714" s="27">
        <f t="shared" si="57"/>
        <v>47.5</v>
      </c>
      <c r="I714" s="31">
        <f t="shared" si="58"/>
        <v>-2.0833333333333332E-2</v>
      </c>
      <c r="J714" s="11"/>
      <c r="K714" s="5"/>
      <c r="L714" s="2" t="s">
        <v>114</v>
      </c>
      <c r="M714" s="2" t="s">
        <v>114</v>
      </c>
    </row>
    <row r="715" spans="1:13">
      <c r="A715" s="2" t="s">
        <v>828</v>
      </c>
      <c r="B715" s="4">
        <f t="shared" si="55"/>
        <v>0.46540509259259261</v>
      </c>
      <c r="C715" s="3">
        <f t="shared" si="56"/>
        <v>8.2986111111111316E-3</v>
      </c>
      <c r="D715" s="3">
        <f t="shared" si="54"/>
        <v>8.1481481481481821E-3</v>
      </c>
      <c r="F715" s="2">
        <v>49</v>
      </c>
      <c r="G715" s="2">
        <v>48</v>
      </c>
      <c r="H715" s="27">
        <f t="shared" si="57"/>
        <v>48.5</v>
      </c>
      <c r="I715" s="31">
        <f t="shared" si="58"/>
        <v>-2.0408163265306121E-2</v>
      </c>
      <c r="J715" s="11"/>
      <c r="K715" s="5"/>
      <c r="L715" s="2" t="s">
        <v>114</v>
      </c>
      <c r="M715" s="2" t="s">
        <v>114</v>
      </c>
    </row>
    <row r="716" spans="1:13">
      <c r="A716" s="2" t="s">
        <v>829</v>
      </c>
      <c r="B716" s="4">
        <f t="shared" si="55"/>
        <v>0.46541666666666665</v>
      </c>
      <c r="C716" s="3">
        <f t="shared" si="56"/>
        <v>8.3101851851851705E-3</v>
      </c>
      <c r="D716" s="3">
        <f t="shared" si="54"/>
        <v>8.159722222222221E-3</v>
      </c>
      <c r="F716" s="2">
        <v>49</v>
      </c>
      <c r="G716" s="2">
        <v>48</v>
      </c>
      <c r="H716" s="27">
        <f t="shared" si="57"/>
        <v>48.5</v>
      </c>
      <c r="I716" s="31">
        <f t="shared" si="58"/>
        <v>-2.0408163265306121E-2</v>
      </c>
      <c r="J716" s="11"/>
      <c r="K716" s="5"/>
      <c r="L716" s="2" t="s">
        <v>114</v>
      </c>
      <c r="M716" s="2" t="s">
        <v>114</v>
      </c>
    </row>
    <row r="717" spans="1:13">
      <c r="A717" s="2" t="s">
        <v>830</v>
      </c>
      <c r="B717" s="4">
        <f t="shared" si="55"/>
        <v>0.46542824074074074</v>
      </c>
      <c r="C717" s="3">
        <f t="shared" si="56"/>
        <v>8.3217592592592649E-3</v>
      </c>
      <c r="D717" s="3">
        <f t="shared" si="54"/>
        <v>8.1712962962963154E-3</v>
      </c>
      <c r="F717" s="2">
        <v>49</v>
      </c>
      <c r="G717" s="2">
        <v>48</v>
      </c>
      <c r="H717" s="27">
        <f t="shared" si="57"/>
        <v>48.5</v>
      </c>
      <c r="I717" s="31">
        <f t="shared" si="58"/>
        <v>-2.0408163265306121E-2</v>
      </c>
      <c r="J717" s="11"/>
      <c r="K717" s="5"/>
      <c r="L717" s="2" t="s">
        <v>114</v>
      </c>
      <c r="M717" s="2" t="s">
        <v>114</v>
      </c>
    </row>
    <row r="718" spans="1:13">
      <c r="A718" s="2" t="s">
        <v>831</v>
      </c>
      <c r="B718" s="4">
        <f t="shared" si="55"/>
        <v>0.46543981481481483</v>
      </c>
      <c r="C718" s="3">
        <f t="shared" si="56"/>
        <v>8.3333333333333592E-3</v>
      </c>
      <c r="D718" s="3">
        <f t="shared" si="54"/>
        <v>8.1828703703704098E-3</v>
      </c>
      <c r="F718" s="2">
        <v>50</v>
      </c>
      <c r="G718" s="2">
        <v>49</v>
      </c>
      <c r="H718" s="27">
        <f t="shared" si="57"/>
        <v>49.5</v>
      </c>
      <c r="I718" s="31">
        <f t="shared" si="58"/>
        <v>-0.02</v>
      </c>
      <c r="J718" s="11"/>
      <c r="K718" s="5"/>
      <c r="L718" s="2" t="s">
        <v>114</v>
      </c>
      <c r="M718" s="2" t="s">
        <v>114</v>
      </c>
    </row>
    <row r="719" spans="1:13">
      <c r="A719" s="2" t="s">
        <v>832</v>
      </c>
      <c r="B719" s="4">
        <f t="shared" si="55"/>
        <v>0.46545138888888887</v>
      </c>
      <c r="C719" s="3">
        <f t="shared" si="56"/>
        <v>8.3449074074073981E-3</v>
      </c>
      <c r="D719" s="3">
        <f t="shared" si="54"/>
        <v>8.1944444444444486E-3</v>
      </c>
      <c r="F719" s="2">
        <v>50</v>
      </c>
      <c r="G719" s="2">
        <v>49</v>
      </c>
      <c r="H719" s="27">
        <f t="shared" si="57"/>
        <v>49.5</v>
      </c>
      <c r="I719" s="31">
        <f t="shared" si="58"/>
        <v>-0.02</v>
      </c>
      <c r="J719" s="11"/>
      <c r="K719" s="5"/>
      <c r="L719" s="2" t="s">
        <v>114</v>
      </c>
      <c r="M719" s="2" t="s">
        <v>114</v>
      </c>
    </row>
    <row r="720" spans="1:13">
      <c r="A720" s="2" t="s">
        <v>833</v>
      </c>
      <c r="B720" s="4">
        <f t="shared" si="55"/>
        <v>0.46546296296296297</v>
      </c>
      <c r="C720" s="3">
        <f t="shared" si="56"/>
        <v>8.3564814814814925E-3</v>
      </c>
      <c r="D720" s="3">
        <f t="shared" ref="D720:D783" si="59">C720-$C$15</f>
        <v>8.206018518518543E-3</v>
      </c>
      <c r="F720" s="2">
        <v>50</v>
      </c>
      <c r="G720" s="2">
        <v>49</v>
      </c>
      <c r="H720" s="27">
        <f t="shared" si="57"/>
        <v>49.5</v>
      </c>
      <c r="I720" s="31">
        <f t="shared" si="58"/>
        <v>-0.02</v>
      </c>
      <c r="J720" s="11"/>
      <c r="K720" s="5"/>
      <c r="L720" s="2" t="s">
        <v>114</v>
      </c>
      <c r="M720" s="2" t="s">
        <v>114</v>
      </c>
    </row>
    <row r="721" spans="1:13">
      <c r="A721" s="2" t="s">
        <v>834</v>
      </c>
      <c r="B721" s="4">
        <f t="shared" si="55"/>
        <v>0.46547453703703706</v>
      </c>
      <c r="C721" s="3">
        <f t="shared" si="56"/>
        <v>8.3680555555555869E-3</v>
      </c>
      <c r="D721" s="3">
        <f t="shared" si="59"/>
        <v>8.2175925925926374E-3</v>
      </c>
      <c r="F721" s="2">
        <v>52</v>
      </c>
      <c r="G721" s="2">
        <v>50</v>
      </c>
      <c r="H721" s="27">
        <f t="shared" si="57"/>
        <v>51</v>
      </c>
      <c r="I721" s="31">
        <f t="shared" si="58"/>
        <v>-3.8461538461538464E-2</v>
      </c>
      <c r="J721" s="11"/>
      <c r="K721" s="5"/>
      <c r="L721" s="2" t="s">
        <v>114</v>
      </c>
      <c r="M721" s="2" t="s">
        <v>114</v>
      </c>
    </row>
    <row r="722" spans="1:13">
      <c r="A722" s="2" t="s">
        <v>835</v>
      </c>
      <c r="B722" s="4">
        <f t="shared" si="55"/>
        <v>0.4654861111111111</v>
      </c>
      <c r="C722" s="3">
        <f t="shared" si="56"/>
        <v>8.3796296296296258E-3</v>
      </c>
      <c r="D722" s="3">
        <f t="shared" si="59"/>
        <v>8.2291666666666763E-3</v>
      </c>
      <c r="F722" s="2">
        <v>52</v>
      </c>
      <c r="G722" s="2">
        <v>51</v>
      </c>
      <c r="H722" s="27">
        <f t="shared" si="57"/>
        <v>51.5</v>
      </c>
      <c r="I722" s="31">
        <f t="shared" si="58"/>
        <v>-1.9230769230769232E-2</v>
      </c>
      <c r="J722" s="11"/>
      <c r="K722" s="5"/>
      <c r="L722" s="2" t="s">
        <v>114</v>
      </c>
      <c r="M722" s="2" t="s">
        <v>114</v>
      </c>
    </row>
    <row r="723" spans="1:13">
      <c r="A723" s="2" t="s">
        <v>836</v>
      </c>
      <c r="B723" s="4">
        <f t="shared" si="55"/>
        <v>0.46549768518518519</v>
      </c>
      <c r="C723" s="3">
        <f t="shared" si="56"/>
        <v>8.3912037037037202E-3</v>
      </c>
      <c r="D723" s="3">
        <f t="shared" si="59"/>
        <v>8.2407407407407707E-3</v>
      </c>
      <c r="F723" s="2">
        <v>53</v>
      </c>
      <c r="G723" s="2">
        <v>51</v>
      </c>
      <c r="H723" s="27">
        <f t="shared" si="57"/>
        <v>52</v>
      </c>
      <c r="I723" s="31">
        <f t="shared" si="58"/>
        <v>-3.7735849056603772E-2</v>
      </c>
      <c r="J723" s="11"/>
      <c r="K723" s="5"/>
      <c r="L723" s="2" t="s">
        <v>114</v>
      </c>
      <c r="M723" s="2" t="s">
        <v>114</v>
      </c>
    </row>
    <row r="724" spans="1:13">
      <c r="A724" s="2" t="s">
        <v>837</v>
      </c>
      <c r="B724" s="4">
        <f t="shared" si="55"/>
        <v>0.46550925925925923</v>
      </c>
      <c r="C724" s="3">
        <f t="shared" si="56"/>
        <v>8.402777777777759E-3</v>
      </c>
      <c r="D724" s="3">
        <f t="shared" si="59"/>
        <v>8.2523148148148096E-3</v>
      </c>
      <c r="F724" s="2">
        <v>53</v>
      </c>
      <c r="G724" s="2">
        <v>51</v>
      </c>
      <c r="H724" s="27">
        <f t="shared" si="57"/>
        <v>52</v>
      </c>
      <c r="I724" s="31">
        <f t="shared" si="58"/>
        <v>-3.7735849056603772E-2</v>
      </c>
      <c r="J724" s="11"/>
      <c r="K724" s="5"/>
      <c r="L724" s="2" t="s">
        <v>114</v>
      </c>
      <c r="M724" s="2" t="s">
        <v>114</v>
      </c>
    </row>
    <row r="725" spans="1:13">
      <c r="A725" s="2" t="s">
        <v>838</v>
      </c>
      <c r="B725" s="4">
        <f t="shared" si="55"/>
        <v>0.46552083333333333</v>
      </c>
      <c r="C725" s="3">
        <f t="shared" si="56"/>
        <v>8.4143518518518534E-3</v>
      </c>
      <c r="D725" s="3">
        <f t="shared" si="59"/>
        <v>8.2638888888889039E-3</v>
      </c>
      <c r="F725" s="2">
        <v>53</v>
      </c>
      <c r="G725" s="2">
        <v>51</v>
      </c>
      <c r="H725" s="27">
        <f t="shared" si="57"/>
        <v>52</v>
      </c>
      <c r="I725" s="31">
        <f t="shared" si="58"/>
        <v>-3.7735849056603772E-2</v>
      </c>
      <c r="J725" s="11"/>
      <c r="K725" s="5"/>
      <c r="L725" s="2" t="s">
        <v>114</v>
      </c>
      <c r="M725" s="2" t="s">
        <v>114</v>
      </c>
    </row>
    <row r="726" spans="1:13" s="6" customFormat="1">
      <c r="A726" s="6" t="s">
        <v>839</v>
      </c>
      <c r="B726" s="7">
        <f t="shared" si="55"/>
        <v>0.46553240740740742</v>
      </c>
      <c r="C726" s="8">
        <f t="shared" si="56"/>
        <v>8.4259259259259478E-3</v>
      </c>
      <c r="D726" s="8">
        <f t="shared" si="59"/>
        <v>8.2754629629629983E-3</v>
      </c>
      <c r="E726" s="8"/>
      <c r="F726" s="6">
        <v>53</v>
      </c>
      <c r="G726" s="6">
        <v>51</v>
      </c>
      <c r="H726" s="28">
        <f t="shared" si="57"/>
        <v>52</v>
      </c>
      <c r="I726" s="32">
        <f t="shared" si="58"/>
        <v>-3.7735849056603772E-2</v>
      </c>
      <c r="J726" s="14">
        <v>1</v>
      </c>
      <c r="K726" s="9"/>
      <c r="L726" s="6" t="s">
        <v>114</v>
      </c>
      <c r="M726" s="6" t="s">
        <v>114</v>
      </c>
    </row>
    <row r="727" spans="1:13">
      <c r="A727" s="2" t="s">
        <v>840</v>
      </c>
      <c r="B727" s="4">
        <f t="shared" si="55"/>
        <v>0.46554398148148146</v>
      </c>
      <c r="C727" s="3">
        <f t="shared" si="56"/>
        <v>8.4374999999999867E-3</v>
      </c>
      <c r="D727" s="3">
        <f t="shared" si="59"/>
        <v>8.2870370370370372E-3</v>
      </c>
      <c r="F727" s="2">
        <v>54</v>
      </c>
      <c r="G727" s="2">
        <v>53</v>
      </c>
      <c r="H727" s="27">
        <f t="shared" si="57"/>
        <v>53.5</v>
      </c>
      <c r="I727" s="31">
        <f t="shared" si="58"/>
        <v>-1.8518518518518517E-2</v>
      </c>
      <c r="J727" s="11"/>
      <c r="K727" s="5"/>
      <c r="L727" s="2" t="s">
        <v>114</v>
      </c>
      <c r="M727" s="2" t="s">
        <v>114</v>
      </c>
    </row>
    <row r="728" spans="1:13">
      <c r="A728" s="2" t="s">
        <v>841</v>
      </c>
      <c r="B728" s="4">
        <f t="shared" si="55"/>
        <v>0.46555555555555556</v>
      </c>
      <c r="C728" s="3">
        <f t="shared" si="56"/>
        <v>8.4490740740740811E-3</v>
      </c>
      <c r="D728" s="3">
        <f t="shared" si="59"/>
        <v>8.2986111111111316E-3</v>
      </c>
      <c r="F728" s="2">
        <v>55</v>
      </c>
      <c r="G728" s="2">
        <v>55</v>
      </c>
      <c r="H728" s="27">
        <f t="shared" si="57"/>
        <v>55</v>
      </c>
      <c r="I728" s="31">
        <f t="shared" si="58"/>
        <v>0</v>
      </c>
      <c r="J728" s="11"/>
      <c r="K728" s="5"/>
      <c r="L728" s="2" t="s">
        <v>114</v>
      </c>
      <c r="M728" s="2" t="s">
        <v>114</v>
      </c>
    </row>
    <row r="729" spans="1:13">
      <c r="A729" s="2" t="s">
        <v>842</v>
      </c>
      <c r="B729" s="4">
        <f t="shared" si="55"/>
        <v>0.46556712962962965</v>
      </c>
      <c r="C729" s="3">
        <f t="shared" si="56"/>
        <v>8.4606481481481755E-3</v>
      </c>
      <c r="D729" s="3">
        <f t="shared" si="59"/>
        <v>8.310185185185226E-3</v>
      </c>
      <c r="F729" s="2">
        <v>56</v>
      </c>
      <c r="G729" s="2">
        <v>55</v>
      </c>
      <c r="H729" s="27">
        <f t="shared" si="57"/>
        <v>55.5</v>
      </c>
      <c r="I729" s="31">
        <f t="shared" si="58"/>
        <v>-1.7857142857142856E-2</v>
      </c>
      <c r="J729" s="11"/>
      <c r="K729" s="5"/>
      <c r="L729" s="2" t="s">
        <v>114</v>
      </c>
      <c r="M729" s="2" t="s">
        <v>114</v>
      </c>
    </row>
    <row r="730" spans="1:13">
      <c r="A730" s="2" t="s">
        <v>843</v>
      </c>
      <c r="B730" s="4">
        <f t="shared" si="55"/>
        <v>0.46557870370370369</v>
      </c>
      <c r="C730" s="3">
        <f t="shared" si="56"/>
        <v>8.4722222222222143E-3</v>
      </c>
      <c r="D730" s="3">
        <f t="shared" si="59"/>
        <v>8.3217592592592649E-3</v>
      </c>
      <c r="F730" s="2">
        <v>59</v>
      </c>
      <c r="G730" s="2">
        <v>58</v>
      </c>
      <c r="H730" s="27">
        <f t="shared" si="57"/>
        <v>58.5</v>
      </c>
      <c r="I730" s="31">
        <f t="shared" si="58"/>
        <v>-1.6949152542372881E-2</v>
      </c>
      <c r="J730" s="11"/>
      <c r="K730" s="5"/>
      <c r="L730" s="2" t="s">
        <v>114</v>
      </c>
      <c r="M730" s="2" t="s">
        <v>114</v>
      </c>
    </row>
    <row r="731" spans="1:13">
      <c r="A731" s="2" t="s">
        <v>844</v>
      </c>
      <c r="B731" s="4">
        <f t="shared" si="55"/>
        <v>0.46559027777777778</v>
      </c>
      <c r="C731" s="3">
        <f t="shared" si="56"/>
        <v>8.4837962962963087E-3</v>
      </c>
      <c r="D731" s="3">
        <f t="shared" si="59"/>
        <v>8.3333333333333592E-3</v>
      </c>
      <c r="F731" s="2">
        <v>59</v>
      </c>
      <c r="G731" s="2">
        <v>58</v>
      </c>
      <c r="H731" s="27">
        <f t="shared" si="57"/>
        <v>58.5</v>
      </c>
      <c r="I731" s="31">
        <f t="shared" si="58"/>
        <v>-1.6949152542372881E-2</v>
      </c>
      <c r="J731" s="11"/>
      <c r="K731" s="5"/>
      <c r="L731" s="2" t="s">
        <v>114</v>
      </c>
      <c r="M731" s="2" t="s">
        <v>114</v>
      </c>
    </row>
    <row r="732" spans="1:13">
      <c r="A732" s="2" t="s">
        <v>845</v>
      </c>
      <c r="B732" s="4">
        <f t="shared" si="55"/>
        <v>0.46560185185185188</v>
      </c>
      <c r="C732" s="3">
        <f t="shared" si="56"/>
        <v>8.4953703703704031E-3</v>
      </c>
      <c r="D732" s="3">
        <f t="shared" si="59"/>
        <v>8.3449074074074536E-3</v>
      </c>
      <c r="F732" s="2">
        <v>61</v>
      </c>
      <c r="G732" s="2">
        <v>60</v>
      </c>
      <c r="H732" s="27">
        <f t="shared" si="57"/>
        <v>60.5</v>
      </c>
      <c r="I732" s="31">
        <f t="shared" si="58"/>
        <v>-1.6393442622950821E-2</v>
      </c>
      <c r="J732" s="11"/>
      <c r="K732" s="5"/>
      <c r="L732" s="2" t="s">
        <v>114</v>
      </c>
      <c r="M732" s="2" t="s">
        <v>114</v>
      </c>
    </row>
    <row r="733" spans="1:13">
      <c r="A733" s="2" t="s">
        <v>846</v>
      </c>
      <c r="B733" s="4">
        <f t="shared" si="55"/>
        <v>0.46561342592592592</v>
      </c>
      <c r="C733" s="3">
        <f t="shared" si="56"/>
        <v>8.506944444444442E-3</v>
      </c>
      <c r="D733" s="3">
        <f t="shared" si="59"/>
        <v>8.3564814814814925E-3</v>
      </c>
      <c r="F733" s="2">
        <v>61</v>
      </c>
      <c r="G733" s="2">
        <v>60</v>
      </c>
      <c r="H733" s="27">
        <f t="shared" si="57"/>
        <v>60.5</v>
      </c>
      <c r="I733" s="31">
        <f t="shared" si="58"/>
        <v>-1.6393442622950821E-2</v>
      </c>
      <c r="J733" s="11"/>
      <c r="K733" s="5"/>
      <c r="L733" s="2" t="s">
        <v>114</v>
      </c>
      <c r="M733" s="2" t="s">
        <v>114</v>
      </c>
    </row>
    <row r="734" spans="1:13">
      <c r="A734" s="2" t="s">
        <v>847</v>
      </c>
      <c r="B734" s="4">
        <f t="shared" si="55"/>
        <v>0.46562500000000001</v>
      </c>
      <c r="C734" s="3">
        <f t="shared" si="56"/>
        <v>8.5185185185185364E-3</v>
      </c>
      <c r="D734" s="3">
        <f t="shared" si="59"/>
        <v>8.3680555555555869E-3</v>
      </c>
      <c r="F734" s="2">
        <v>62</v>
      </c>
      <c r="G734" s="2">
        <v>61</v>
      </c>
      <c r="H734" s="27">
        <f t="shared" si="57"/>
        <v>61.5</v>
      </c>
      <c r="I734" s="31">
        <f t="shared" si="58"/>
        <v>-1.6129032258064516E-2</v>
      </c>
      <c r="J734" s="11"/>
      <c r="K734" s="5"/>
      <c r="L734" s="2" t="s">
        <v>114</v>
      </c>
      <c r="M734" s="2" t="s">
        <v>114</v>
      </c>
    </row>
    <row r="735" spans="1:13">
      <c r="A735" s="2" t="s">
        <v>848</v>
      </c>
      <c r="B735" s="4">
        <f t="shared" si="55"/>
        <v>0.46563657407407405</v>
      </c>
      <c r="C735" s="3">
        <f t="shared" si="56"/>
        <v>8.5300925925925752E-3</v>
      </c>
      <c r="D735" s="3">
        <f t="shared" si="59"/>
        <v>8.3796296296296258E-3</v>
      </c>
      <c r="F735" s="2">
        <v>64</v>
      </c>
      <c r="G735" s="2">
        <v>63</v>
      </c>
      <c r="H735" s="27">
        <f t="shared" si="57"/>
        <v>63.5</v>
      </c>
      <c r="I735" s="31">
        <f t="shared" si="58"/>
        <v>-1.5625E-2</v>
      </c>
      <c r="J735" s="11"/>
      <c r="K735" s="5"/>
      <c r="L735" s="2" t="s">
        <v>114</v>
      </c>
      <c r="M735" s="2" t="s">
        <v>114</v>
      </c>
    </row>
    <row r="736" spans="1:13">
      <c r="A736" s="2" t="s">
        <v>849</v>
      </c>
      <c r="B736" s="4">
        <f t="shared" si="55"/>
        <v>0.46564814814814814</v>
      </c>
      <c r="C736" s="3">
        <f t="shared" si="56"/>
        <v>8.5416666666666696E-3</v>
      </c>
      <c r="D736" s="3">
        <f t="shared" si="59"/>
        <v>8.3912037037037202E-3</v>
      </c>
      <c r="F736" s="2">
        <v>64</v>
      </c>
      <c r="G736" s="2">
        <v>63</v>
      </c>
      <c r="H736" s="27">
        <f t="shared" si="57"/>
        <v>63.5</v>
      </c>
      <c r="I736" s="31">
        <f t="shared" si="58"/>
        <v>-1.5625E-2</v>
      </c>
      <c r="J736" s="11"/>
      <c r="K736" s="5"/>
      <c r="L736" s="2" t="s">
        <v>114</v>
      </c>
      <c r="M736" s="2" t="s">
        <v>114</v>
      </c>
    </row>
    <row r="737" spans="1:13">
      <c r="A737" s="2" t="s">
        <v>850</v>
      </c>
      <c r="B737" s="4">
        <f t="shared" si="55"/>
        <v>0.46565972222222224</v>
      </c>
      <c r="C737" s="3">
        <f t="shared" si="56"/>
        <v>8.553240740740764E-3</v>
      </c>
      <c r="D737" s="3">
        <f t="shared" si="59"/>
        <v>8.4027777777778145E-3</v>
      </c>
      <c r="F737" s="2">
        <v>65</v>
      </c>
      <c r="G737" s="2">
        <v>64</v>
      </c>
      <c r="H737" s="27">
        <f t="shared" si="57"/>
        <v>64.5</v>
      </c>
      <c r="I737" s="31">
        <f t="shared" si="58"/>
        <v>-1.5384615384615385E-2</v>
      </c>
      <c r="J737" s="11"/>
      <c r="K737" s="5"/>
      <c r="L737" s="2" t="s">
        <v>114</v>
      </c>
      <c r="M737" s="2" t="s">
        <v>114</v>
      </c>
    </row>
    <row r="738" spans="1:13">
      <c r="A738" s="2" t="s">
        <v>851</v>
      </c>
      <c r="B738" s="4">
        <f t="shared" si="55"/>
        <v>0.46567129629629628</v>
      </c>
      <c r="C738" s="3">
        <f t="shared" si="56"/>
        <v>8.5648148148148029E-3</v>
      </c>
      <c r="D738" s="3">
        <f t="shared" si="59"/>
        <v>8.4143518518518534E-3</v>
      </c>
      <c r="F738" s="2">
        <v>65</v>
      </c>
      <c r="G738" s="2">
        <v>64</v>
      </c>
      <c r="H738" s="27">
        <f t="shared" si="57"/>
        <v>64.5</v>
      </c>
      <c r="I738" s="31">
        <f t="shared" si="58"/>
        <v>-1.5384615384615385E-2</v>
      </c>
      <c r="J738" s="11"/>
      <c r="K738" s="5"/>
      <c r="L738" s="2" t="s">
        <v>114</v>
      </c>
      <c r="M738" s="2" t="s">
        <v>114</v>
      </c>
    </row>
    <row r="739" spans="1:13">
      <c r="A739" s="2" t="s">
        <v>852</v>
      </c>
      <c r="B739" s="4">
        <f t="shared" si="55"/>
        <v>0.46568287037037037</v>
      </c>
      <c r="C739" s="3">
        <f t="shared" si="56"/>
        <v>8.5763888888888973E-3</v>
      </c>
      <c r="D739" s="3">
        <f t="shared" si="59"/>
        <v>8.4259259259259478E-3</v>
      </c>
      <c r="F739" s="2">
        <v>65</v>
      </c>
      <c r="G739" s="2">
        <v>64</v>
      </c>
      <c r="H739" s="27">
        <f t="shared" si="57"/>
        <v>64.5</v>
      </c>
      <c r="I739" s="31">
        <f t="shared" si="58"/>
        <v>-1.5384615384615385E-2</v>
      </c>
      <c r="J739" s="11"/>
      <c r="K739" s="5"/>
      <c r="L739" s="2" t="s">
        <v>114</v>
      </c>
      <c r="M739" s="2" t="s">
        <v>114</v>
      </c>
    </row>
    <row r="740" spans="1:13">
      <c r="A740" s="2" t="s">
        <v>853</v>
      </c>
      <c r="B740" s="4">
        <f t="shared" si="55"/>
        <v>0.46569444444444447</v>
      </c>
      <c r="C740" s="3">
        <f t="shared" si="56"/>
        <v>8.5879629629629917E-3</v>
      </c>
      <c r="D740" s="3">
        <f t="shared" si="59"/>
        <v>8.4375000000000422E-3</v>
      </c>
      <c r="F740" s="2">
        <v>65</v>
      </c>
      <c r="G740" s="2">
        <v>65</v>
      </c>
      <c r="H740" s="27">
        <f t="shared" si="57"/>
        <v>65</v>
      </c>
      <c r="I740" s="31">
        <f t="shared" si="58"/>
        <v>0</v>
      </c>
      <c r="J740" s="11"/>
      <c r="K740" s="5"/>
      <c r="L740" s="2" t="s">
        <v>114</v>
      </c>
      <c r="M740" s="2" t="s">
        <v>114</v>
      </c>
    </row>
    <row r="741" spans="1:13">
      <c r="A741" s="2" t="s">
        <v>854</v>
      </c>
      <c r="B741" s="4">
        <f t="shared" si="55"/>
        <v>0.46570601851851851</v>
      </c>
      <c r="C741" s="3">
        <f t="shared" si="56"/>
        <v>8.5995370370370305E-3</v>
      </c>
      <c r="D741" s="3">
        <f t="shared" si="59"/>
        <v>8.4490740740740811E-3</v>
      </c>
      <c r="F741" s="2">
        <v>67</v>
      </c>
      <c r="G741" s="2">
        <v>66</v>
      </c>
      <c r="H741" s="27">
        <f t="shared" si="57"/>
        <v>66.5</v>
      </c>
      <c r="I741" s="31">
        <f t="shared" si="58"/>
        <v>-1.4925373134328358E-2</v>
      </c>
      <c r="J741" s="11"/>
      <c r="K741" s="5"/>
      <c r="L741" s="2" t="s">
        <v>114</v>
      </c>
      <c r="M741" s="2" t="s">
        <v>114</v>
      </c>
    </row>
    <row r="742" spans="1:13">
      <c r="A742" s="2" t="s">
        <v>855</v>
      </c>
      <c r="B742" s="4">
        <f t="shared" si="55"/>
        <v>0.4657175925925926</v>
      </c>
      <c r="C742" s="3">
        <f t="shared" si="56"/>
        <v>8.6111111111111249E-3</v>
      </c>
      <c r="D742" s="3">
        <f t="shared" si="59"/>
        <v>8.4606481481481755E-3</v>
      </c>
      <c r="F742" s="2">
        <v>67</v>
      </c>
      <c r="G742" s="2">
        <v>66</v>
      </c>
      <c r="H742" s="27">
        <f t="shared" si="57"/>
        <v>66.5</v>
      </c>
      <c r="I742" s="31">
        <f t="shared" si="58"/>
        <v>-1.4925373134328358E-2</v>
      </c>
      <c r="J742" s="11"/>
      <c r="K742" s="5"/>
      <c r="L742" s="2" t="s">
        <v>114</v>
      </c>
      <c r="M742" s="2" t="s">
        <v>114</v>
      </c>
    </row>
    <row r="743" spans="1:13">
      <c r="A743" s="2" t="s">
        <v>856</v>
      </c>
      <c r="B743" s="4">
        <f t="shared" si="55"/>
        <v>0.46572916666666669</v>
      </c>
      <c r="C743" s="3">
        <f t="shared" si="56"/>
        <v>8.6226851851852193E-3</v>
      </c>
      <c r="D743" s="3">
        <f t="shared" si="59"/>
        <v>8.4722222222222698E-3</v>
      </c>
      <c r="F743" s="2">
        <v>67</v>
      </c>
      <c r="G743" s="2">
        <v>66</v>
      </c>
      <c r="H743" s="27">
        <f t="shared" si="57"/>
        <v>66.5</v>
      </c>
      <c r="I743" s="31">
        <f t="shared" si="58"/>
        <v>-1.4925373134328358E-2</v>
      </c>
      <c r="J743" s="11"/>
      <c r="K743" s="5"/>
      <c r="L743" s="2" t="s">
        <v>114</v>
      </c>
      <c r="M743" s="2" t="s">
        <v>114</v>
      </c>
    </row>
    <row r="744" spans="1:13">
      <c r="A744" s="2" t="s">
        <v>857</v>
      </c>
      <c r="B744" s="4">
        <f t="shared" si="55"/>
        <v>0.46574074074074073</v>
      </c>
      <c r="C744" s="3">
        <f t="shared" si="56"/>
        <v>8.6342592592592582E-3</v>
      </c>
      <c r="D744" s="3">
        <f t="shared" si="59"/>
        <v>8.4837962962963087E-3</v>
      </c>
      <c r="F744" s="2">
        <v>67</v>
      </c>
      <c r="G744" s="2">
        <v>66</v>
      </c>
      <c r="H744" s="27">
        <f t="shared" si="57"/>
        <v>66.5</v>
      </c>
      <c r="I744" s="31">
        <f t="shared" si="58"/>
        <v>-1.4925373134328358E-2</v>
      </c>
      <c r="J744" s="11"/>
      <c r="K744" s="5"/>
      <c r="L744" s="2" t="s">
        <v>114</v>
      </c>
      <c r="M744" s="2" t="s">
        <v>114</v>
      </c>
    </row>
    <row r="745" spans="1:13">
      <c r="A745" s="2" t="s">
        <v>858</v>
      </c>
      <c r="B745" s="4">
        <f t="shared" si="55"/>
        <v>0.46575231481481483</v>
      </c>
      <c r="C745" s="3">
        <f t="shared" si="56"/>
        <v>8.6458333333333526E-3</v>
      </c>
      <c r="D745" s="3">
        <f t="shared" si="59"/>
        <v>8.4953703703704031E-3</v>
      </c>
      <c r="F745" s="2">
        <v>67</v>
      </c>
      <c r="G745" s="2">
        <v>66</v>
      </c>
      <c r="H745" s="27">
        <f t="shared" si="57"/>
        <v>66.5</v>
      </c>
      <c r="I745" s="31">
        <f t="shared" si="58"/>
        <v>-1.4925373134328358E-2</v>
      </c>
      <c r="J745" s="11"/>
      <c r="K745" s="5"/>
      <c r="L745" s="2" t="s">
        <v>114</v>
      </c>
      <c r="M745" s="2" t="s">
        <v>114</v>
      </c>
    </row>
    <row r="746" spans="1:13">
      <c r="A746" s="2" t="s">
        <v>859</v>
      </c>
      <c r="B746" s="4">
        <f t="shared" si="55"/>
        <v>0.46576388888888887</v>
      </c>
      <c r="C746" s="3">
        <f t="shared" si="56"/>
        <v>8.6574074074073915E-3</v>
      </c>
      <c r="D746" s="3">
        <f t="shared" si="59"/>
        <v>8.506944444444442E-3</v>
      </c>
      <c r="F746" s="2">
        <v>69</v>
      </c>
      <c r="G746" s="2">
        <v>69</v>
      </c>
      <c r="H746" s="27">
        <f t="shared" si="57"/>
        <v>69</v>
      </c>
      <c r="I746" s="31">
        <f t="shared" si="58"/>
        <v>0</v>
      </c>
      <c r="J746" s="11"/>
      <c r="K746" s="5"/>
      <c r="L746" s="2" t="s">
        <v>114</v>
      </c>
      <c r="M746" s="2" t="s">
        <v>114</v>
      </c>
    </row>
    <row r="747" spans="1:13">
      <c r="A747" s="2" t="s">
        <v>860</v>
      </c>
      <c r="B747" s="4">
        <f t="shared" si="55"/>
        <v>0.46577546296296296</v>
      </c>
      <c r="C747" s="3">
        <f t="shared" si="56"/>
        <v>8.6689814814814858E-3</v>
      </c>
      <c r="D747" s="3">
        <f t="shared" si="59"/>
        <v>8.5185185185185364E-3</v>
      </c>
      <c r="F747" s="2">
        <v>70</v>
      </c>
      <c r="G747" s="2">
        <v>69</v>
      </c>
      <c r="H747" s="27">
        <f t="shared" si="57"/>
        <v>69.5</v>
      </c>
      <c r="I747" s="31">
        <f t="shared" si="58"/>
        <v>-1.4285714285714285E-2</v>
      </c>
      <c r="J747" s="11"/>
      <c r="K747" s="5"/>
      <c r="L747" s="2" t="s">
        <v>114</v>
      </c>
      <c r="M747" s="2" t="s">
        <v>114</v>
      </c>
    </row>
    <row r="748" spans="1:13" s="6" customFormat="1">
      <c r="A748" s="6" t="s">
        <v>861</v>
      </c>
      <c r="B748" s="7">
        <f t="shared" si="55"/>
        <v>0.46578703703703705</v>
      </c>
      <c r="C748" s="8">
        <f t="shared" si="56"/>
        <v>8.6805555555555802E-3</v>
      </c>
      <c r="D748" s="8">
        <f t="shared" si="59"/>
        <v>8.5300925925926308E-3</v>
      </c>
      <c r="E748" s="8"/>
      <c r="F748" s="6">
        <v>70</v>
      </c>
      <c r="G748" s="6">
        <v>69</v>
      </c>
      <c r="H748" s="28">
        <f t="shared" si="57"/>
        <v>69.5</v>
      </c>
      <c r="I748" s="32">
        <f t="shared" si="58"/>
        <v>-1.4285714285714285E-2</v>
      </c>
      <c r="J748" s="14">
        <v>1</v>
      </c>
      <c r="K748" s="9"/>
      <c r="L748" s="6" t="s">
        <v>114</v>
      </c>
      <c r="M748" s="6" t="s">
        <v>114</v>
      </c>
    </row>
    <row r="749" spans="1:13">
      <c r="A749" s="2" t="s">
        <v>862</v>
      </c>
      <c r="B749" s="4">
        <f t="shared" si="55"/>
        <v>0.46579861111111109</v>
      </c>
      <c r="C749" s="3">
        <f t="shared" si="56"/>
        <v>8.6921296296296191E-3</v>
      </c>
      <c r="D749" s="3">
        <f t="shared" si="59"/>
        <v>8.5416666666666696E-3</v>
      </c>
      <c r="F749" s="2">
        <v>70</v>
      </c>
      <c r="G749" s="2">
        <v>69</v>
      </c>
      <c r="H749" s="27">
        <f t="shared" si="57"/>
        <v>69.5</v>
      </c>
      <c r="I749" s="31">
        <f t="shared" si="58"/>
        <v>-1.4285714285714285E-2</v>
      </c>
      <c r="J749" s="11"/>
      <c r="K749" s="5"/>
      <c r="L749" s="2" t="s">
        <v>114</v>
      </c>
      <c r="M749" s="2" t="s">
        <v>114</v>
      </c>
    </row>
    <row r="750" spans="1:13">
      <c r="A750" s="2" t="s">
        <v>863</v>
      </c>
      <c r="B750" s="4">
        <f t="shared" si="55"/>
        <v>0.46581018518518519</v>
      </c>
      <c r="C750" s="3">
        <f t="shared" si="56"/>
        <v>8.7037037037037135E-3</v>
      </c>
      <c r="D750" s="3">
        <f t="shared" si="59"/>
        <v>8.553240740740764E-3</v>
      </c>
      <c r="F750" s="2">
        <v>72</v>
      </c>
      <c r="G750" s="2">
        <v>71</v>
      </c>
      <c r="H750" s="27">
        <f t="shared" si="57"/>
        <v>71.5</v>
      </c>
      <c r="I750" s="31">
        <f t="shared" si="58"/>
        <v>-1.3888888888888888E-2</v>
      </c>
      <c r="J750" s="11"/>
      <c r="K750" s="5"/>
      <c r="L750" s="2" t="s">
        <v>114</v>
      </c>
      <c r="M750" s="2" t="s">
        <v>114</v>
      </c>
    </row>
    <row r="751" spans="1:13">
      <c r="A751" s="2" t="s">
        <v>864</v>
      </c>
      <c r="B751" s="4">
        <f t="shared" si="55"/>
        <v>0.46582175925925928</v>
      </c>
      <c r="C751" s="3">
        <f t="shared" si="56"/>
        <v>8.7152777777778079E-3</v>
      </c>
      <c r="D751" s="3">
        <f t="shared" si="59"/>
        <v>8.5648148148148584E-3</v>
      </c>
      <c r="F751" s="2">
        <v>72</v>
      </c>
      <c r="G751" s="2">
        <v>72</v>
      </c>
      <c r="H751" s="27">
        <f t="shared" si="57"/>
        <v>72</v>
      </c>
      <c r="I751" s="31">
        <f t="shared" si="58"/>
        <v>0</v>
      </c>
      <c r="J751" s="11"/>
      <c r="K751" s="5"/>
      <c r="L751" s="2" t="s">
        <v>114</v>
      </c>
      <c r="M751" s="2" t="s">
        <v>114</v>
      </c>
    </row>
    <row r="752" spans="1:13">
      <c r="A752" s="2" t="s">
        <v>865</v>
      </c>
      <c r="B752" s="4">
        <f t="shared" si="55"/>
        <v>0.46583333333333332</v>
      </c>
      <c r="C752" s="3">
        <f t="shared" si="56"/>
        <v>8.7268518518518468E-3</v>
      </c>
      <c r="D752" s="3">
        <f t="shared" si="59"/>
        <v>8.5763888888888973E-3</v>
      </c>
      <c r="F752" s="2">
        <v>75</v>
      </c>
      <c r="G752" s="2">
        <v>74</v>
      </c>
      <c r="H752" s="27">
        <f t="shared" si="57"/>
        <v>74.5</v>
      </c>
      <c r="I752" s="31">
        <f t="shared" si="58"/>
        <v>-1.3333333333333334E-2</v>
      </c>
      <c r="J752" s="11"/>
      <c r="K752" s="5"/>
      <c r="L752" s="2" t="s">
        <v>114</v>
      </c>
      <c r="M752" s="2" t="s">
        <v>114</v>
      </c>
    </row>
    <row r="753" spans="1:13">
      <c r="A753" s="2" t="s">
        <v>866</v>
      </c>
      <c r="B753" s="4">
        <f t="shared" si="55"/>
        <v>0.46584490740740742</v>
      </c>
      <c r="C753" s="3">
        <f t="shared" si="56"/>
        <v>8.7384259259259411E-3</v>
      </c>
      <c r="D753" s="3">
        <f t="shared" si="59"/>
        <v>8.5879629629629917E-3</v>
      </c>
      <c r="F753" s="2">
        <v>75</v>
      </c>
      <c r="G753" s="2">
        <v>74</v>
      </c>
      <c r="H753" s="27">
        <f t="shared" si="57"/>
        <v>74.5</v>
      </c>
      <c r="I753" s="31">
        <f t="shared" si="58"/>
        <v>-1.3333333333333334E-2</v>
      </c>
      <c r="J753" s="11"/>
      <c r="K753" s="5"/>
      <c r="L753" s="2" t="s">
        <v>114</v>
      </c>
      <c r="M753" s="2" t="s">
        <v>114</v>
      </c>
    </row>
    <row r="754" spans="1:13">
      <c r="A754" s="2" t="s">
        <v>867</v>
      </c>
      <c r="B754" s="4">
        <f t="shared" si="55"/>
        <v>0.46585648148148145</v>
      </c>
      <c r="C754" s="3">
        <f t="shared" si="56"/>
        <v>8.74999999999998E-3</v>
      </c>
      <c r="D754" s="3">
        <f t="shared" si="59"/>
        <v>8.5995370370370305E-3</v>
      </c>
      <c r="F754" s="2">
        <v>75</v>
      </c>
      <c r="G754" s="2">
        <v>75</v>
      </c>
      <c r="H754" s="27">
        <f t="shared" si="57"/>
        <v>75</v>
      </c>
      <c r="I754" s="31">
        <f t="shared" si="58"/>
        <v>0</v>
      </c>
      <c r="J754" s="11"/>
      <c r="K754" s="5"/>
      <c r="L754" s="2" t="s">
        <v>114</v>
      </c>
      <c r="M754" s="2" t="s">
        <v>114</v>
      </c>
    </row>
    <row r="755" spans="1:13">
      <c r="A755" s="2" t="s">
        <v>868</v>
      </c>
      <c r="B755" s="4">
        <f t="shared" si="55"/>
        <v>0.46586805555555555</v>
      </c>
      <c r="C755" s="3">
        <f t="shared" si="56"/>
        <v>8.7615740740740744E-3</v>
      </c>
      <c r="D755" s="3">
        <f t="shared" si="59"/>
        <v>8.6111111111111249E-3</v>
      </c>
      <c r="F755" s="2">
        <v>78</v>
      </c>
      <c r="G755" s="2">
        <v>78</v>
      </c>
      <c r="H755" s="27">
        <f t="shared" si="57"/>
        <v>78</v>
      </c>
      <c r="I755" s="31">
        <f t="shared" si="58"/>
        <v>0</v>
      </c>
      <c r="J755" s="11"/>
      <c r="K755" s="5"/>
      <c r="L755" s="2" t="s">
        <v>114</v>
      </c>
      <c r="M755" s="2" t="s">
        <v>114</v>
      </c>
    </row>
    <row r="756" spans="1:13">
      <c r="A756" s="2" t="s">
        <v>869</v>
      </c>
      <c r="B756" s="4">
        <f t="shared" si="55"/>
        <v>0.46587962962962964</v>
      </c>
      <c r="C756" s="3">
        <f t="shared" si="56"/>
        <v>8.7731481481481688E-3</v>
      </c>
      <c r="D756" s="3">
        <f t="shared" si="59"/>
        <v>8.6226851851852193E-3</v>
      </c>
      <c r="F756" s="2">
        <v>78</v>
      </c>
      <c r="G756" s="2">
        <v>78</v>
      </c>
      <c r="H756" s="27">
        <f t="shared" si="57"/>
        <v>78</v>
      </c>
      <c r="I756" s="31">
        <f t="shared" si="58"/>
        <v>0</v>
      </c>
      <c r="J756" s="11"/>
      <c r="K756" s="5"/>
      <c r="L756" s="2" t="s">
        <v>114</v>
      </c>
      <c r="M756" s="2" t="s">
        <v>114</v>
      </c>
    </row>
    <row r="757" spans="1:13">
      <c r="A757" s="2" t="s">
        <v>870</v>
      </c>
      <c r="B757" s="4">
        <f t="shared" si="55"/>
        <v>0.46589120370370368</v>
      </c>
      <c r="C757" s="3">
        <f t="shared" si="56"/>
        <v>8.7847222222222077E-3</v>
      </c>
      <c r="D757" s="3">
        <f t="shared" si="59"/>
        <v>8.6342592592592582E-3</v>
      </c>
      <c r="F757" s="2">
        <v>78</v>
      </c>
      <c r="G757" s="2">
        <v>78</v>
      </c>
      <c r="H757" s="27">
        <f t="shared" si="57"/>
        <v>78</v>
      </c>
      <c r="I757" s="31">
        <f t="shared" si="58"/>
        <v>0</v>
      </c>
      <c r="J757" s="11"/>
      <c r="K757" s="5"/>
      <c r="L757" s="2" t="s">
        <v>114</v>
      </c>
      <c r="M757" s="2" t="s">
        <v>114</v>
      </c>
    </row>
    <row r="758" spans="1:13">
      <c r="A758" s="2" t="s">
        <v>871</v>
      </c>
      <c r="B758" s="4">
        <f t="shared" si="55"/>
        <v>0.46590277777777778</v>
      </c>
      <c r="C758" s="3">
        <f t="shared" si="56"/>
        <v>8.7962962962963021E-3</v>
      </c>
      <c r="D758" s="3">
        <f t="shared" si="59"/>
        <v>8.6458333333333526E-3</v>
      </c>
      <c r="F758" s="2">
        <v>81</v>
      </c>
      <c r="G758" s="2">
        <v>81</v>
      </c>
      <c r="H758" s="27">
        <f t="shared" si="57"/>
        <v>81</v>
      </c>
      <c r="I758" s="31">
        <f t="shared" si="58"/>
        <v>0</v>
      </c>
      <c r="J758" s="11"/>
      <c r="K758" s="5"/>
      <c r="L758" s="2" t="s">
        <v>114</v>
      </c>
      <c r="M758" s="2" t="s">
        <v>114</v>
      </c>
    </row>
    <row r="759" spans="1:13">
      <c r="A759" s="2" t="s">
        <v>872</v>
      </c>
      <c r="B759" s="4">
        <f t="shared" si="55"/>
        <v>0.46591435185185187</v>
      </c>
      <c r="C759" s="3">
        <f t="shared" si="56"/>
        <v>8.8078703703703964E-3</v>
      </c>
      <c r="D759" s="3">
        <f t="shared" si="59"/>
        <v>8.657407407407447E-3</v>
      </c>
      <c r="F759" s="2">
        <v>81</v>
      </c>
      <c r="G759" s="2">
        <v>81</v>
      </c>
      <c r="H759" s="27">
        <f t="shared" si="57"/>
        <v>81</v>
      </c>
      <c r="I759" s="31">
        <f t="shared" si="58"/>
        <v>0</v>
      </c>
      <c r="J759" s="11"/>
      <c r="K759" s="5"/>
      <c r="L759" s="2" t="s">
        <v>114</v>
      </c>
      <c r="M759" s="2" t="s">
        <v>114</v>
      </c>
    </row>
    <row r="760" spans="1:13">
      <c r="A760" s="2" t="s">
        <v>873</v>
      </c>
      <c r="B760" s="4">
        <f t="shared" si="55"/>
        <v>0.46592592592592591</v>
      </c>
      <c r="C760" s="3">
        <f t="shared" si="56"/>
        <v>8.8194444444444353E-3</v>
      </c>
      <c r="D760" s="3">
        <f t="shared" si="59"/>
        <v>8.6689814814814858E-3</v>
      </c>
      <c r="F760" s="2">
        <v>81</v>
      </c>
      <c r="G760" s="2">
        <v>81</v>
      </c>
      <c r="H760" s="27">
        <f t="shared" si="57"/>
        <v>81</v>
      </c>
      <c r="I760" s="31">
        <f t="shared" si="58"/>
        <v>0</v>
      </c>
      <c r="J760" s="11"/>
      <c r="K760" s="5"/>
      <c r="L760" s="2" t="s">
        <v>114</v>
      </c>
      <c r="M760" s="2" t="s">
        <v>114</v>
      </c>
    </row>
    <row r="761" spans="1:13">
      <c r="A761" s="2" t="s">
        <v>874</v>
      </c>
      <c r="B761" s="4">
        <f t="shared" si="55"/>
        <v>0.4659375</v>
      </c>
      <c r="C761" s="3">
        <f t="shared" si="56"/>
        <v>8.8310185185185297E-3</v>
      </c>
      <c r="D761" s="3">
        <f t="shared" si="59"/>
        <v>8.6805555555555802E-3</v>
      </c>
      <c r="F761" s="2">
        <v>81</v>
      </c>
      <c r="G761" s="2">
        <v>81</v>
      </c>
      <c r="H761" s="27">
        <f t="shared" si="57"/>
        <v>81</v>
      </c>
      <c r="I761" s="31">
        <f t="shared" si="58"/>
        <v>0</v>
      </c>
      <c r="J761" s="11"/>
      <c r="K761" s="5"/>
      <c r="L761" s="2" t="s">
        <v>114</v>
      </c>
      <c r="M761" s="2" t="s">
        <v>114</v>
      </c>
    </row>
    <row r="762" spans="1:13">
      <c r="A762" s="2" t="s">
        <v>875</v>
      </c>
      <c r="B762" s="4">
        <f t="shared" si="55"/>
        <v>0.4659490740740741</v>
      </c>
      <c r="C762" s="3">
        <f t="shared" si="56"/>
        <v>8.8425925925926241E-3</v>
      </c>
      <c r="D762" s="3">
        <f t="shared" si="59"/>
        <v>8.6921296296296746E-3</v>
      </c>
      <c r="F762" s="2">
        <v>85</v>
      </c>
      <c r="G762" s="2">
        <v>85</v>
      </c>
      <c r="H762" s="27">
        <f t="shared" si="57"/>
        <v>85</v>
      </c>
      <c r="I762" s="31">
        <f t="shared" si="58"/>
        <v>0</v>
      </c>
      <c r="J762" s="11"/>
      <c r="K762" s="5"/>
      <c r="L762" s="2" t="s">
        <v>114</v>
      </c>
      <c r="M762" s="2" t="s">
        <v>114</v>
      </c>
    </row>
    <row r="763" spans="1:13">
      <c r="A763" s="2" t="s">
        <v>876</v>
      </c>
      <c r="B763" s="4">
        <f t="shared" si="55"/>
        <v>0.46596064814814814</v>
      </c>
      <c r="C763" s="3">
        <f t="shared" si="56"/>
        <v>8.854166666666663E-3</v>
      </c>
      <c r="D763" s="3">
        <f t="shared" si="59"/>
        <v>8.7037037037037135E-3</v>
      </c>
      <c r="F763" s="2">
        <v>85</v>
      </c>
      <c r="G763" s="2">
        <v>85</v>
      </c>
      <c r="H763" s="27">
        <f t="shared" si="57"/>
        <v>85</v>
      </c>
      <c r="I763" s="31">
        <f t="shared" si="58"/>
        <v>0</v>
      </c>
      <c r="J763" s="11"/>
      <c r="K763" s="5"/>
      <c r="L763" s="2" t="s">
        <v>114</v>
      </c>
      <c r="M763" s="2" t="s">
        <v>114</v>
      </c>
    </row>
    <row r="764" spans="1:13">
      <c r="A764" s="2" t="s">
        <v>877</v>
      </c>
      <c r="B764" s="4">
        <f t="shared" si="55"/>
        <v>0.46598379629629627</v>
      </c>
      <c r="C764" s="3">
        <f t="shared" si="56"/>
        <v>8.8773148148147962E-3</v>
      </c>
      <c r="D764" s="3">
        <f t="shared" si="59"/>
        <v>8.7268518518518468E-3</v>
      </c>
      <c r="F764" s="2">
        <v>85</v>
      </c>
      <c r="G764" s="2">
        <v>85</v>
      </c>
      <c r="H764" s="27">
        <f t="shared" si="57"/>
        <v>85</v>
      </c>
      <c r="I764" s="31">
        <f t="shared" si="58"/>
        <v>0</v>
      </c>
      <c r="J764" s="11"/>
      <c r="K764" s="5"/>
      <c r="L764" s="2" t="s">
        <v>114</v>
      </c>
      <c r="M764" s="2" t="s">
        <v>114</v>
      </c>
    </row>
    <row r="765" spans="1:13">
      <c r="A765" s="2" t="s">
        <v>878</v>
      </c>
      <c r="B765" s="4">
        <f t="shared" si="55"/>
        <v>0.46599537037037037</v>
      </c>
      <c r="C765" s="3">
        <f t="shared" si="56"/>
        <v>8.8888888888888906E-3</v>
      </c>
      <c r="D765" s="3">
        <f t="shared" si="59"/>
        <v>8.7384259259259411E-3</v>
      </c>
      <c r="F765" s="2">
        <v>85</v>
      </c>
      <c r="G765" s="2">
        <v>84</v>
      </c>
      <c r="H765" s="27">
        <f t="shared" si="57"/>
        <v>84.5</v>
      </c>
      <c r="I765" s="31">
        <f t="shared" si="58"/>
        <v>-1.1764705882352941E-2</v>
      </c>
      <c r="J765" s="11"/>
      <c r="K765" s="5"/>
      <c r="L765" s="2" t="s">
        <v>114</v>
      </c>
      <c r="M765" s="2" t="s">
        <v>114</v>
      </c>
    </row>
    <row r="766" spans="1:13">
      <c r="A766" s="2" t="s">
        <v>879</v>
      </c>
      <c r="B766" s="4">
        <f t="shared" si="55"/>
        <v>0.46600694444444446</v>
      </c>
      <c r="C766" s="3">
        <f t="shared" si="56"/>
        <v>8.900462962962985E-3</v>
      </c>
      <c r="D766" s="3">
        <f t="shared" si="59"/>
        <v>8.7500000000000355E-3</v>
      </c>
      <c r="F766" s="2">
        <v>88</v>
      </c>
      <c r="G766" s="2">
        <v>88</v>
      </c>
      <c r="H766" s="27">
        <f t="shared" si="57"/>
        <v>88</v>
      </c>
      <c r="I766" s="31">
        <f t="shared" si="58"/>
        <v>0</v>
      </c>
      <c r="J766" s="11"/>
      <c r="K766" s="5"/>
      <c r="L766" s="2" t="s">
        <v>114</v>
      </c>
      <c r="M766" s="2" t="s">
        <v>114</v>
      </c>
    </row>
    <row r="767" spans="1:13">
      <c r="A767" s="2" t="s">
        <v>880</v>
      </c>
      <c r="B767" s="4">
        <f t="shared" si="55"/>
        <v>0.4660185185185185</v>
      </c>
      <c r="C767" s="3">
        <f t="shared" si="56"/>
        <v>8.9120370370370239E-3</v>
      </c>
      <c r="D767" s="3">
        <f t="shared" si="59"/>
        <v>8.7615740740740744E-3</v>
      </c>
      <c r="F767" s="2">
        <v>88</v>
      </c>
      <c r="G767" s="2">
        <v>88</v>
      </c>
      <c r="H767" s="27">
        <f t="shared" si="57"/>
        <v>88</v>
      </c>
      <c r="I767" s="31">
        <f t="shared" si="58"/>
        <v>0</v>
      </c>
      <c r="J767" s="11"/>
      <c r="K767" s="5"/>
      <c r="L767" s="2" t="s">
        <v>114</v>
      </c>
      <c r="M767" s="2" t="s">
        <v>114</v>
      </c>
    </row>
    <row r="768" spans="1:13">
      <c r="A768" s="2" t="s">
        <v>881</v>
      </c>
      <c r="B768" s="4">
        <f t="shared" si="55"/>
        <v>0.46603009259259259</v>
      </c>
      <c r="C768" s="3">
        <f t="shared" si="56"/>
        <v>8.9236111111111183E-3</v>
      </c>
      <c r="D768" s="3">
        <f t="shared" si="59"/>
        <v>8.7731481481481688E-3</v>
      </c>
      <c r="F768" s="2">
        <v>88</v>
      </c>
      <c r="G768" s="2">
        <v>88</v>
      </c>
      <c r="H768" s="27">
        <f t="shared" si="57"/>
        <v>88</v>
      </c>
      <c r="I768" s="31">
        <f t="shared" si="58"/>
        <v>0</v>
      </c>
      <c r="J768" s="11"/>
      <c r="K768" s="5"/>
      <c r="L768" s="2" t="s">
        <v>114</v>
      </c>
      <c r="M768" s="2" t="s">
        <v>114</v>
      </c>
    </row>
    <row r="769" spans="1:13">
      <c r="A769" s="2" t="s">
        <v>882</v>
      </c>
      <c r="B769" s="4">
        <f t="shared" si="55"/>
        <v>0.46604166666666669</v>
      </c>
      <c r="C769" s="3">
        <f t="shared" si="56"/>
        <v>8.9351851851852127E-3</v>
      </c>
      <c r="D769" s="3">
        <f t="shared" si="59"/>
        <v>8.7847222222222632E-3</v>
      </c>
      <c r="F769" s="2">
        <v>92</v>
      </c>
      <c r="G769" s="2">
        <v>92</v>
      </c>
      <c r="H769" s="27">
        <f t="shared" si="57"/>
        <v>92</v>
      </c>
      <c r="I769" s="31">
        <f t="shared" si="58"/>
        <v>0</v>
      </c>
      <c r="J769" s="11"/>
      <c r="K769" s="5"/>
      <c r="L769" s="2" t="s">
        <v>114</v>
      </c>
      <c r="M769" s="2" t="s">
        <v>114</v>
      </c>
    </row>
    <row r="770" spans="1:13">
      <c r="A770" s="2" t="s">
        <v>883</v>
      </c>
      <c r="B770" s="4">
        <f t="shared" si="55"/>
        <v>0.46605324074074073</v>
      </c>
      <c r="C770" s="3">
        <f t="shared" si="56"/>
        <v>8.9467592592592515E-3</v>
      </c>
      <c r="D770" s="3">
        <f t="shared" si="59"/>
        <v>8.7962962962963021E-3</v>
      </c>
      <c r="F770" s="2">
        <v>92</v>
      </c>
      <c r="G770" s="2">
        <v>92</v>
      </c>
      <c r="H770" s="27">
        <f t="shared" si="57"/>
        <v>92</v>
      </c>
      <c r="I770" s="31">
        <f t="shared" si="58"/>
        <v>0</v>
      </c>
      <c r="J770" s="11"/>
      <c r="K770" s="5"/>
      <c r="L770" s="2" t="s">
        <v>114</v>
      </c>
      <c r="M770" s="2" t="s">
        <v>114</v>
      </c>
    </row>
    <row r="771" spans="1:13">
      <c r="A771" s="2" t="s">
        <v>884</v>
      </c>
      <c r="B771" s="4">
        <f t="shared" ref="B771:B834" si="60">TIMEVALUE(MID(A771,9,9))</f>
        <v>0.46606481481481482</v>
      </c>
      <c r="C771" s="3">
        <f t="shared" ref="C771:C834" si="61">B771-$B$2</f>
        <v>8.9583333333333459E-3</v>
      </c>
      <c r="D771" s="3">
        <f t="shared" si="59"/>
        <v>8.8078703703703964E-3</v>
      </c>
      <c r="F771" s="2">
        <v>92</v>
      </c>
      <c r="G771" s="2">
        <v>92</v>
      </c>
      <c r="H771" s="27">
        <f t="shared" ref="H771:H834" si="62">(F771+G771)/2</f>
        <v>92</v>
      </c>
      <c r="I771" s="31">
        <f t="shared" ref="I771:I834" si="63">(G771-F771)/F771</f>
        <v>0</v>
      </c>
      <c r="J771" s="11"/>
      <c r="K771" s="5"/>
      <c r="L771" s="2" t="s">
        <v>114</v>
      </c>
      <c r="M771" s="2" t="s">
        <v>114</v>
      </c>
    </row>
    <row r="772" spans="1:13">
      <c r="A772" s="2" t="s">
        <v>885</v>
      </c>
      <c r="B772" s="4">
        <f t="shared" si="60"/>
        <v>0.46607638888888892</v>
      </c>
      <c r="C772" s="3">
        <f t="shared" si="61"/>
        <v>8.9699074074074403E-3</v>
      </c>
      <c r="D772" s="3">
        <f t="shared" si="59"/>
        <v>8.8194444444444908E-3</v>
      </c>
      <c r="F772" s="2">
        <v>95</v>
      </c>
      <c r="G772" s="2">
        <v>95</v>
      </c>
      <c r="H772" s="27">
        <f t="shared" si="62"/>
        <v>95</v>
      </c>
      <c r="I772" s="31">
        <f t="shared" si="63"/>
        <v>0</v>
      </c>
      <c r="J772" s="11"/>
      <c r="K772" s="5"/>
      <c r="L772" s="2" t="s">
        <v>114</v>
      </c>
      <c r="M772" s="2" t="s">
        <v>114</v>
      </c>
    </row>
    <row r="773" spans="1:13">
      <c r="A773" s="2" t="s">
        <v>886</v>
      </c>
      <c r="B773" s="4">
        <f t="shared" si="60"/>
        <v>0.46608796296296295</v>
      </c>
      <c r="C773" s="3">
        <f t="shared" si="61"/>
        <v>8.9814814814814792E-3</v>
      </c>
      <c r="D773" s="3">
        <f t="shared" si="59"/>
        <v>8.8310185185185297E-3</v>
      </c>
      <c r="F773" s="2">
        <v>95</v>
      </c>
      <c r="G773" s="2">
        <v>95</v>
      </c>
      <c r="H773" s="27">
        <f t="shared" si="62"/>
        <v>95</v>
      </c>
      <c r="I773" s="31">
        <f t="shared" si="63"/>
        <v>0</v>
      </c>
      <c r="J773" s="11"/>
      <c r="K773" s="5"/>
      <c r="L773" s="2" t="s">
        <v>114</v>
      </c>
      <c r="M773" s="2" t="s">
        <v>114</v>
      </c>
    </row>
    <row r="774" spans="1:13" s="6" customFormat="1">
      <c r="A774" s="6" t="s">
        <v>887</v>
      </c>
      <c r="B774" s="7">
        <f t="shared" si="60"/>
        <v>0.46609953703703705</v>
      </c>
      <c r="C774" s="8">
        <f t="shared" si="61"/>
        <v>8.9930555555555736E-3</v>
      </c>
      <c r="D774" s="8">
        <f t="shared" si="59"/>
        <v>8.8425925925926241E-3</v>
      </c>
      <c r="E774" s="8"/>
      <c r="F774" s="6">
        <v>95</v>
      </c>
      <c r="G774" s="6">
        <v>95</v>
      </c>
      <c r="H774" s="28">
        <f t="shared" si="62"/>
        <v>95</v>
      </c>
      <c r="I774" s="32">
        <f t="shared" si="63"/>
        <v>0</v>
      </c>
      <c r="J774" s="14">
        <v>1</v>
      </c>
      <c r="K774" s="9" t="s">
        <v>888</v>
      </c>
      <c r="L774" s="6" t="s">
        <v>114</v>
      </c>
      <c r="M774" s="6" t="s">
        <v>114</v>
      </c>
    </row>
    <row r="775" spans="1:13" s="16" customFormat="1">
      <c r="A775" s="16" t="s">
        <v>889</v>
      </c>
      <c r="B775" s="17">
        <f t="shared" si="60"/>
        <v>0.46611111111111109</v>
      </c>
      <c r="C775" s="18">
        <f t="shared" si="61"/>
        <v>9.0046296296296124E-3</v>
      </c>
      <c r="D775" s="18">
        <f t="shared" si="59"/>
        <v>8.854166666666663E-3</v>
      </c>
      <c r="E775" s="18">
        <f>C775-$C$775</f>
        <v>0</v>
      </c>
      <c r="F775" s="16">
        <v>95</v>
      </c>
      <c r="G775" s="16">
        <v>95</v>
      </c>
      <c r="H775" s="29">
        <f t="shared" si="62"/>
        <v>95</v>
      </c>
      <c r="I775" s="33">
        <f t="shared" si="63"/>
        <v>0</v>
      </c>
      <c r="J775" s="20">
        <v>2</v>
      </c>
      <c r="K775" s="19" t="s">
        <v>890</v>
      </c>
      <c r="L775" s="16" t="s">
        <v>114</v>
      </c>
      <c r="M775" s="16" t="s">
        <v>114</v>
      </c>
    </row>
    <row r="776" spans="1:13" s="16" customFormat="1">
      <c r="A776" s="16" t="s">
        <v>891</v>
      </c>
      <c r="B776" s="17">
        <f t="shared" si="60"/>
        <v>0.46612268518518518</v>
      </c>
      <c r="C776" s="18">
        <f t="shared" si="61"/>
        <v>9.0162037037037068E-3</v>
      </c>
      <c r="D776" s="18">
        <f t="shared" si="59"/>
        <v>8.8657407407407574E-3</v>
      </c>
      <c r="E776" s="18">
        <f t="shared" ref="E776:E839" si="64">C776-$C$775</f>
        <v>1.1574074074094387E-5</v>
      </c>
      <c r="F776" s="16">
        <v>95</v>
      </c>
      <c r="G776" s="16">
        <v>95</v>
      </c>
      <c r="H776" s="29">
        <f t="shared" si="62"/>
        <v>95</v>
      </c>
      <c r="I776" s="33">
        <f t="shared" si="63"/>
        <v>0</v>
      </c>
      <c r="J776" s="20">
        <v>2</v>
      </c>
      <c r="K776" s="19"/>
      <c r="L776" s="16" t="s">
        <v>114</v>
      </c>
      <c r="M776" s="16" t="s">
        <v>114</v>
      </c>
    </row>
    <row r="777" spans="1:13" s="16" customFormat="1">
      <c r="A777" s="16" t="s">
        <v>892</v>
      </c>
      <c r="B777" s="17">
        <f t="shared" si="60"/>
        <v>0.46613425925925928</v>
      </c>
      <c r="C777" s="18">
        <f t="shared" si="61"/>
        <v>9.0277777777778012E-3</v>
      </c>
      <c r="D777" s="18">
        <f t="shared" si="59"/>
        <v>8.8773148148148517E-3</v>
      </c>
      <c r="E777" s="18">
        <f t="shared" si="64"/>
        <v>2.3148148148188774E-5</v>
      </c>
      <c r="F777" s="16">
        <v>95</v>
      </c>
      <c r="G777" s="16">
        <v>96</v>
      </c>
      <c r="H777" s="29">
        <f t="shared" si="62"/>
        <v>95.5</v>
      </c>
      <c r="I777" s="33">
        <f t="shared" si="63"/>
        <v>1.0526315789473684E-2</v>
      </c>
      <c r="J777" s="20">
        <v>2</v>
      </c>
      <c r="K777" s="19"/>
      <c r="L777" s="16" t="s">
        <v>114</v>
      </c>
      <c r="M777" s="16" t="s">
        <v>114</v>
      </c>
    </row>
    <row r="778" spans="1:13" s="16" customFormat="1">
      <c r="A778" s="16" t="s">
        <v>893</v>
      </c>
      <c r="B778" s="17">
        <f t="shared" si="60"/>
        <v>0.46614583333333331</v>
      </c>
      <c r="C778" s="18">
        <f t="shared" si="61"/>
        <v>9.0393518518518401E-3</v>
      </c>
      <c r="D778" s="18">
        <f t="shared" si="59"/>
        <v>8.8888888888888906E-3</v>
      </c>
      <c r="E778" s="18">
        <f t="shared" si="64"/>
        <v>3.472222222222765E-5</v>
      </c>
      <c r="F778" s="16">
        <v>100</v>
      </c>
      <c r="G778" s="16">
        <v>100</v>
      </c>
      <c r="H778" s="29">
        <f t="shared" si="62"/>
        <v>100</v>
      </c>
      <c r="I778" s="33">
        <f t="shared" si="63"/>
        <v>0</v>
      </c>
      <c r="J778" s="20">
        <v>2</v>
      </c>
      <c r="K778" s="19"/>
      <c r="L778" s="16" t="s">
        <v>114</v>
      </c>
      <c r="M778" s="16" t="s">
        <v>114</v>
      </c>
    </row>
    <row r="779" spans="1:13" s="16" customFormat="1">
      <c r="A779" s="16" t="s">
        <v>894</v>
      </c>
      <c r="B779" s="17">
        <f t="shared" si="60"/>
        <v>0.46615740740740741</v>
      </c>
      <c r="C779" s="18">
        <f t="shared" si="61"/>
        <v>9.0509259259259345E-3</v>
      </c>
      <c r="D779" s="18">
        <f t="shared" si="59"/>
        <v>8.900462962962985E-3</v>
      </c>
      <c r="E779" s="18">
        <f t="shared" si="64"/>
        <v>4.6296296296322037E-5</v>
      </c>
      <c r="F779" s="16">
        <v>100</v>
      </c>
      <c r="G779" s="16">
        <v>99</v>
      </c>
      <c r="H779" s="29">
        <f t="shared" si="62"/>
        <v>99.5</v>
      </c>
      <c r="I779" s="33">
        <f t="shared" si="63"/>
        <v>-0.01</v>
      </c>
      <c r="J779" s="20">
        <v>2</v>
      </c>
      <c r="K779" s="19"/>
      <c r="L779" s="16" t="s">
        <v>114</v>
      </c>
      <c r="M779" s="16" t="s">
        <v>114</v>
      </c>
    </row>
    <row r="780" spans="1:13" s="16" customFormat="1">
      <c r="A780" s="16" t="s">
        <v>895</v>
      </c>
      <c r="B780" s="17">
        <f t="shared" si="60"/>
        <v>0.4661689814814815</v>
      </c>
      <c r="C780" s="18">
        <f t="shared" si="61"/>
        <v>9.0625000000000289E-3</v>
      </c>
      <c r="D780" s="18">
        <f t="shared" si="59"/>
        <v>8.9120370370370794E-3</v>
      </c>
      <c r="E780" s="18">
        <f t="shared" si="64"/>
        <v>5.7870370370416424E-5</v>
      </c>
      <c r="F780" s="16">
        <v>100</v>
      </c>
      <c r="G780" s="16">
        <v>100</v>
      </c>
      <c r="H780" s="29">
        <f t="shared" si="62"/>
        <v>100</v>
      </c>
      <c r="I780" s="33">
        <f t="shared" si="63"/>
        <v>0</v>
      </c>
      <c r="J780" s="20">
        <v>2</v>
      </c>
      <c r="K780" s="19"/>
      <c r="L780" s="16" t="s">
        <v>114</v>
      </c>
      <c r="M780" s="16" t="s">
        <v>114</v>
      </c>
    </row>
    <row r="781" spans="1:13" s="16" customFormat="1">
      <c r="A781" s="16" t="s">
        <v>896</v>
      </c>
      <c r="B781" s="17">
        <f t="shared" si="60"/>
        <v>0.46618055555555554</v>
      </c>
      <c r="C781" s="18">
        <f t="shared" si="61"/>
        <v>9.0740740740740677E-3</v>
      </c>
      <c r="D781" s="18">
        <f t="shared" si="59"/>
        <v>8.9236111111111183E-3</v>
      </c>
      <c r="E781" s="18">
        <f t="shared" si="64"/>
        <v>6.94444444444553E-5</v>
      </c>
      <c r="F781" s="16">
        <v>100</v>
      </c>
      <c r="G781" s="16">
        <v>100</v>
      </c>
      <c r="H781" s="29">
        <f t="shared" si="62"/>
        <v>100</v>
      </c>
      <c r="I781" s="33">
        <f t="shared" si="63"/>
        <v>0</v>
      </c>
      <c r="J781" s="20">
        <v>2</v>
      </c>
      <c r="K781" s="19"/>
      <c r="L781" s="16" t="s">
        <v>114</v>
      </c>
      <c r="M781" s="16" t="s">
        <v>114</v>
      </c>
    </row>
    <row r="782" spans="1:13" s="16" customFormat="1">
      <c r="A782" s="16" t="s">
        <v>897</v>
      </c>
      <c r="B782" s="17">
        <f t="shared" si="60"/>
        <v>0.46619212962962964</v>
      </c>
      <c r="C782" s="18">
        <f t="shared" si="61"/>
        <v>9.0856481481481621E-3</v>
      </c>
      <c r="D782" s="18">
        <f t="shared" si="59"/>
        <v>8.9351851851852127E-3</v>
      </c>
      <c r="E782" s="18">
        <f t="shared" si="64"/>
        <v>8.1018518518549687E-5</v>
      </c>
      <c r="F782" s="16">
        <v>100</v>
      </c>
      <c r="G782" s="16">
        <v>99</v>
      </c>
      <c r="H782" s="29">
        <f t="shared" si="62"/>
        <v>99.5</v>
      </c>
      <c r="I782" s="33">
        <f t="shared" si="63"/>
        <v>-0.01</v>
      </c>
      <c r="J782" s="20">
        <v>2</v>
      </c>
      <c r="K782" s="19"/>
      <c r="L782" s="16" t="s">
        <v>114</v>
      </c>
      <c r="M782" s="16" t="s">
        <v>114</v>
      </c>
    </row>
    <row r="783" spans="1:13" s="16" customFormat="1">
      <c r="A783" s="16" t="s">
        <v>898</v>
      </c>
      <c r="B783" s="17">
        <f t="shared" si="60"/>
        <v>0.46620370370370373</v>
      </c>
      <c r="C783" s="18">
        <f t="shared" si="61"/>
        <v>9.0972222222222565E-3</v>
      </c>
      <c r="D783" s="18">
        <f t="shared" si="59"/>
        <v>8.946759259259307E-3</v>
      </c>
      <c r="E783" s="18">
        <f t="shared" si="64"/>
        <v>9.2592592592644074E-5</v>
      </c>
      <c r="F783" s="16">
        <v>100</v>
      </c>
      <c r="G783" s="16">
        <v>100</v>
      </c>
      <c r="H783" s="29">
        <f t="shared" si="62"/>
        <v>100</v>
      </c>
      <c r="I783" s="33">
        <f t="shared" si="63"/>
        <v>0</v>
      </c>
      <c r="J783" s="20">
        <v>2</v>
      </c>
      <c r="K783" s="19"/>
      <c r="L783" s="16" t="s">
        <v>114</v>
      </c>
      <c r="M783" s="16" t="s">
        <v>114</v>
      </c>
    </row>
    <row r="784" spans="1:13" s="16" customFormat="1">
      <c r="A784" s="16" t="s">
        <v>899</v>
      </c>
      <c r="B784" s="17">
        <f t="shared" si="60"/>
        <v>0.46621527777777777</v>
      </c>
      <c r="C784" s="18">
        <f t="shared" si="61"/>
        <v>9.1087962962962954E-3</v>
      </c>
      <c r="D784" s="18">
        <f t="shared" ref="D784:D847" si="65">C784-$C$15</f>
        <v>8.9583333333333459E-3</v>
      </c>
      <c r="E784" s="18">
        <f t="shared" si="64"/>
        <v>1.0416666666668295E-4</v>
      </c>
      <c r="F784" s="16">
        <v>100</v>
      </c>
      <c r="G784" s="16">
        <v>100</v>
      </c>
      <c r="H784" s="29">
        <f t="shared" si="62"/>
        <v>100</v>
      </c>
      <c r="I784" s="33">
        <f t="shared" si="63"/>
        <v>0</v>
      </c>
      <c r="J784" s="20">
        <v>2</v>
      </c>
      <c r="K784" s="19"/>
      <c r="L784" s="16" t="s">
        <v>114</v>
      </c>
      <c r="M784" s="16" t="s">
        <v>114</v>
      </c>
    </row>
    <row r="785" spans="1:13" s="16" customFormat="1">
      <c r="A785" s="16" t="s">
        <v>900</v>
      </c>
      <c r="B785" s="17">
        <f t="shared" si="60"/>
        <v>0.46622685185185186</v>
      </c>
      <c r="C785" s="18">
        <f t="shared" si="61"/>
        <v>9.1203703703703898E-3</v>
      </c>
      <c r="D785" s="18">
        <f t="shared" si="65"/>
        <v>8.9699074074074403E-3</v>
      </c>
      <c r="E785" s="18">
        <f t="shared" si="64"/>
        <v>1.1574074074077734E-4</v>
      </c>
      <c r="F785" s="16">
        <v>100</v>
      </c>
      <c r="G785" s="16">
        <v>100</v>
      </c>
      <c r="H785" s="29">
        <f t="shared" si="62"/>
        <v>100</v>
      </c>
      <c r="I785" s="33">
        <f t="shared" si="63"/>
        <v>0</v>
      </c>
      <c r="J785" s="20">
        <v>2</v>
      </c>
      <c r="K785" s="19"/>
      <c r="L785" s="16" t="s">
        <v>114</v>
      </c>
      <c r="M785" s="16" t="s">
        <v>114</v>
      </c>
    </row>
    <row r="786" spans="1:13" s="16" customFormat="1">
      <c r="A786" s="16" t="s">
        <v>901</v>
      </c>
      <c r="B786" s="17">
        <f t="shared" si="60"/>
        <v>0.4662384259259259</v>
      </c>
      <c r="C786" s="18">
        <f t="shared" si="61"/>
        <v>9.1319444444444287E-3</v>
      </c>
      <c r="D786" s="18">
        <f t="shared" si="65"/>
        <v>8.9814814814814792E-3</v>
      </c>
      <c r="E786" s="18">
        <f t="shared" si="64"/>
        <v>1.2731481481481621E-4</v>
      </c>
      <c r="F786" s="16">
        <v>100</v>
      </c>
      <c r="G786" s="16">
        <v>100</v>
      </c>
      <c r="H786" s="29">
        <f t="shared" si="62"/>
        <v>100</v>
      </c>
      <c r="I786" s="33">
        <f t="shared" si="63"/>
        <v>0</v>
      </c>
      <c r="J786" s="20">
        <v>2</v>
      </c>
      <c r="K786" s="19"/>
      <c r="L786" s="16" t="s">
        <v>114</v>
      </c>
      <c r="M786" s="16" t="s">
        <v>114</v>
      </c>
    </row>
    <row r="787" spans="1:13" s="16" customFormat="1">
      <c r="A787" s="16" t="s">
        <v>902</v>
      </c>
      <c r="B787" s="17">
        <f t="shared" si="60"/>
        <v>0.46625</v>
      </c>
      <c r="C787" s="18">
        <f t="shared" si="61"/>
        <v>9.143518518518523E-3</v>
      </c>
      <c r="D787" s="18">
        <f t="shared" si="65"/>
        <v>8.9930555555555736E-3</v>
      </c>
      <c r="E787" s="18">
        <f t="shared" si="64"/>
        <v>1.388888888889106E-4</v>
      </c>
      <c r="F787" s="16">
        <v>100</v>
      </c>
      <c r="G787" s="16">
        <v>100</v>
      </c>
      <c r="H787" s="29">
        <f t="shared" si="62"/>
        <v>100</v>
      </c>
      <c r="I787" s="33">
        <f t="shared" si="63"/>
        <v>0</v>
      </c>
      <c r="J787" s="20">
        <v>2</v>
      </c>
      <c r="K787" s="19"/>
      <c r="L787" s="16" t="s">
        <v>114</v>
      </c>
      <c r="M787" s="16" t="s">
        <v>114</v>
      </c>
    </row>
    <row r="788" spans="1:13" s="16" customFormat="1">
      <c r="A788" s="16" t="s">
        <v>903</v>
      </c>
      <c r="B788" s="17">
        <f t="shared" si="60"/>
        <v>0.46626157407407409</v>
      </c>
      <c r="C788" s="18">
        <f t="shared" si="61"/>
        <v>9.1550925925926174E-3</v>
      </c>
      <c r="D788" s="18">
        <f t="shared" si="65"/>
        <v>9.004629629629668E-3</v>
      </c>
      <c r="E788" s="18">
        <f t="shared" si="64"/>
        <v>1.5046296296300499E-4</v>
      </c>
      <c r="F788" s="16">
        <v>104</v>
      </c>
      <c r="G788" s="16">
        <v>105</v>
      </c>
      <c r="H788" s="29">
        <f t="shared" si="62"/>
        <v>104.5</v>
      </c>
      <c r="I788" s="33">
        <f t="shared" si="63"/>
        <v>9.6153846153846159E-3</v>
      </c>
      <c r="J788" s="20">
        <v>2</v>
      </c>
      <c r="K788" s="19"/>
      <c r="L788" s="16" t="s">
        <v>114</v>
      </c>
      <c r="M788" s="16" t="s">
        <v>114</v>
      </c>
    </row>
    <row r="789" spans="1:13" s="16" customFormat="1">
      <c r="A789" s="16" t="s">
        <v>904</v>
      </c>
      <c r="B789" s="17">
        <f t="shared" si="60"/>
        <v>0.46627314814814813</v>
      </c>
      <c r="C789" s="18">
        <f t="shared" si="61"/>
        <v>9.1666666666666563E-3</v>
      </c>
      <c r="D789" s="18">
        <f t="shared" si="65"/>
        <v>9.0162037037037068E-3</v>
      </c>
      <c r="E789" s="18">
        <f t="shared" si="64"/>
        <v>1.6203703703704386E-4</v>
      </c>
      <c r="F789" s="16">
        <v>104</v>
      </c>
      <c r="G789" s="16">
        <v>105</v>
      </c>
      <c r="H789" s="29">
        <f t="shared" si="62"/>
        <v>104.5</v>
      </c>
      <c r="I789" s="33">
        <f t="shared" si="63"/>
        <v>9.6153846153846159E-3</v>
      </c>
      <c r="J789" s="20">
        <v>2</v>
      </c>
      <c r="K789" s="19"/>
      <c r="L789" s="16" t="s">
        <v>114</v>
      </c>
      <c r="M789" s="16" t="s">
        <v>114</v>
      </c>
    </row>
    <row r="790" spans="1:13" s="16" customFormat="1">
      <c r="A790" s="16" t="s">
        <v>905</v>
      </c>
      <c r="B790" s="17">
        <f t="shared" si="60"/>
        <v>0.46628472222222223</v>
      </c>
      <c r="C790" s="18">
        <f t="shared" si="61"/>
        <v>9.1782407407407507E-3</v>
      </c>
      <c r="D790" s="18">
        <f t="shared" si="65"/>
        <v>9.0277777777778012E-3</v>
      </c>
      <c r="E790" s="18">
        <f t="shared" si="64"/>
        <v>1.7361111111113825E-4</v>
      </c>
      <c r="F790" s="16">
        <v>104</v>
      </c>
      <c r="G790" s="16">
        <v>105</v>
      </c>
      <c r="H790" s="29">
        <f t="shared" si="62"/>
        <v>104.5</v>
      </c>
      <c r="I790" s="33">
        <f t="shared" si="63"/>
        <v>9.6153846153846159E-3</v>
      </c>
      <c r="J790" s="20">
        <v>2</v>
      </c>
      <c r="K790" s="19"/>
      <c r="L790" s="16" t="s">
        <v>114</v>
      </c>
      <c r="M790" s="16" t="s">
        <v>114</v>
      </c>
    </row>
    <row r="791" spans="1:13" s="16" customFormat="1">
      <c r="A791" s="16" t="s">
        <v>906</v>
      </c>
      <c r="B791" s="17">
        <f t="shared" si="60"/>
        <v>0.46629629629629632</v>
      </c>
      <c r="C791" s="18">
        <f t="shared" si="61"/>
        <v>9.1898148148148451E-3</v>
      </c>
      <c r="D791" s="18">
        <f t="shared" si="65"/>
        <v>9.0393518518518956E-3</v>
      </c>
      <c r="E791" s="18">
        <f t="shared" si="64"/>
        <v>1.8518518518523264E-4</v>
      </c>
      <c r="F791" s="16">
        <v>104</v>
      </c>
      <c r="G791" s="16">
        <v>105</v>
      </c>
      <c r="H791" s="29">
        <f t="shared" si="62"/>
        <v>104.5</v>
      </c>
      <c r="I791" s="33">
        <f t="shared" si="63"/>
        <v>9.6153846153846159E-3</v>
      </c>
      <c r="J791" s="20">
        <v>2</v>
      </c>
      <c r="K791" s="19"/>
      <c r="L791" s="16" t="s">
        <v>114</v>
      </c>
      <c r="M791" s="16" t="s">
        <v>114</v>
      </c>
    </row>
    <row r="792" spans="1:13" s="16" customFormat="1">
      <c r="A792" s="16" t="s">
        <v>907</v>
      </c>
      <c r="B792" s="17">
        <f t="shared" si="60"/>
        <v>0.46630787037037036</v>
      </c>
      <c r="C792" s="18">
        <f t="shared" si="61"/>
        <v>9.201388888888884E-3</v>
      </c>
      <c r="D792" s="18">
        <f t="shared" si="65"/>
        <v>9.0509259259259345E-3</v>
      </c>
      <c r="E792" s="18">
        <f t="shared" si="64"/>
        <v>1.9675925925927151E-4</v>
      </c>
      <c r="F792" s="16">
        <v>104</v>
      </c>
      <c r="G792" s="16">
        <v>105</v>
      </c>
      <c r="H792" s="29">
        <f t="shared" si="62"/>
        <v>104.5</v>
      </c>
      <c r="I792" s="33">
        <f t="shared" si="63"/>
        <v>9.6153846153846159E-3</v>
      </c>
      <c r="J792" s="20">
        <v>2</v>
      </c>
      <c r="K792" s="19"/>
      <c r="L792" s="16" t="s">
        <v>114</v>
      </c>
      <c r="M792" s="16" t="s">
        <v>114</v>
      </c>
    </row>
    <row r="793" spans="1:13" s="16" customFormat="1">
      <c r="A793" s="16" t="s">
        <v>908</v>
      </c>
      <c r="B793" s="17">
        <f t="shared" si="60"/>
        <v>0.46631944444444445</v>
      </c>
      <c r="C793" s="18">
        <f t="shared" si="61"/>
        <v>9.2129629629629783E-3</v>
      </c>
      <c r="D793" s="18">
        <f t="shared" si="65"/>
        <v>9.0625000000000289E-3</v>
      </c>
      <c r="E793" s="18">
        <f t="shared" si="64"/>
        <v>2.083333333333659E-4</v>
      </c>
      <c r="F793" s="16">
        <v>104</v>
      </c>
      <c r="G793" s="16">
        <v>105</v>
      </c>
      <c r="H793" s="29">
        <f t="shared" si="62"/>
        <v>104.5</v>
      </c>
      <c r="I793" s="33">
        <f t="shared" si="63"/>
        <v>9.6153846153846159E-3</v>
      </c>
      <c r="J793" s="20">
        <v>2</v>
      </c>
      <c r="K793" s="19"/>
      <c r="L793" s="16" t="s">
        <v>114</v>
      </c>
      <c r="M793" s="16" t="s">
        <v>114</v>
      </c>
    </row>
    <row r="794" spans="1:13" s="16" customFormat="1">
      <c r="A794" s="16" t="s">
        <v>909</v>
      </c>
      <c r="B794" s="17">
        <f t="shared" si="60"/>
        <v>0.46633101851851849</v>
      </c>
      <c r="C794" s="18">
        <f t="shared" si="61"/>
        <v>9.2245370370370172E-3</v>
      </c>
      <c r="D794" s="18">
        <f t="shared" si="65"/>
        <v>9.0740740740740677E-3</v>
      </c>
      <c r="E794" s="18">
        <f t="shared" si="64"/>
        <v>2.1990740740740478E-4</v>
      </c>
      <c r="F794" s="16">
        <v>104</v>
      </c>
      <c r="G794" s="16">
        <v>105</v>
      </c>
      <c r="H794" s="29">
        <f t="shared" si="62"/>
        <v>104.5</v>
      </c>
      <c r="I794" s="33">
        <f t="shared" si="63"/>
        <v>9.6153846153846159E-3</v>
      </c>
      <c r="J794" s="20">
        <v>2</v>
      </c>
      <c r="K794" s="19"/>
      <c r="L794" s="16" t="s">
        <v>114</v>
      </c>
      <c r="M794" s="16" t="s">
        <v>114</v>
      </c>
    </row>
    <row r="795" spans="1:13" s="16" customFormat="1">
      <c r="A795" s="16" t="s">
        <v>910</v>
      </c>
      <c r="B795" s="17">
        <f t="shared" si="60"/>
        <v>0.46634259259259259</v>
      </c>
      <c r="C795" s="18">
        <f t="shared" si="61"/>
        <v>9.2361111111111116E-3</v>
      </c>
      <c r="D795" s="18">
        <f t="shared" si="65"/>
        <v>9.0856481481481621E-3</v>
      </c>
      <c r="E795" s="18">
        <f t="shared" si="64"/>
        <v>2.3148148148149916E-4</v>
      </c>
      <c r="F795" s="16">
        <v>104</v>
      </c>
      <c r="G795" s="16">
        <v>105</v>
      </c>
      <c r="H795" s="29">
        <f t="shared" si="62"/>
        <v>104.5</v>
      </c>
      <c r="I795" s="33">
        <f t="shared" si="63"/>
        <v>9.6153846153846159E-3</v>
      </c>
      <c r="J795" s="20">
        <v>2</v>
      </c>
      <c r="K795" s="19"/>
      <c r="L795" s="16" t="s">
        <v>114</v>
      </c>
      <c r="M795" s="16" t="s">
        <v>114</v>
      </c>
    </row>
    <row r="796" spans="1:13" s="16" customFormat="1">
      <c r="A796" s="16" t="s">
        <v>911</v>
      </c>
      <c r="B796" s="17">
        <f t="shared" si="60"/>
        <v>0.46635416666666668</v>
      </c>
      <c r="C796" s="18">
        <f t="shared" si="61"/>
        <v>9.247685185185206E-3</v>
      </c>
      <c r="D796" s="18">
        <f t="shared" si="65"/>
        <v>9.0972222222222565E-3</v>
      </c>
      <c r="E796" s="18">
        <f t="shared" si="64"/>
        <v>2.4305555555559355E-4</v>
      </c>
      <c r="F796" s="16">
        <v>104</v>
      </c>
      <c r="G796" s="16">
        <v>105</v>
      </c>
      <c r="H796" s="29">
        <f t="shared" si="62"/>
        <v>104.5</v>
      </c>
      <c r="I796" s="33">
        <f t="shared" si="63"/>
        <v>9.6153846153846159E-3</v>
      </c>
      <c r="J796" s="20">
        <v>2</v>
      </c>
      <c r="K796" s="19"/>
      <c r="L796" s="16" t="s">
        <v>114</v>
      </c>
      <c r="M796" s="16" t="s">
        <v>114</v>
      </c>
    </row>
    <row r="797" spans="1:13" s="16" customFormat="1">
      <c r="A797" s="16" t="s">
        <v>912</v>
      </c>
      <c r="B797" s="17">
        <f t="shared" si="60"/>
        <v>0.46636574074074072</v>
      </c>
      <c r="C797" s="18">
        <f t="shared" si="61"/>
        <v>9.2592592592592449E-3</v>
      </c>
      <c r="D797" s="18">
        <f t="shared" si="65"/>
        <v>9.1087962962962954E-3</v>
      </c>
      <c r="E797" s="18">
        <f t="shared" si="64"/>
        <v>2.5462962962963243E-4</v>
      </c>
      <c r="F797" s="16">
        <v>104</v>
      </c>
      <c r="G797" s="16">
        <v>105</v>
      </c>
      <c r="H797" s="29">
        <f t="shared" si="62"/>
        <v>104.5</v>
      </c>
      <c r="I797" s="33">
        <f t="shared" si="63"/>
        <v>9.6153846153846159E-3</v>
      </c>
      <c r="J797" s="20">
        <v>2</v>
      </c>
      <c r="K797" s="19"/>
      <c r="L797" s="16" t="s">
        <v>114</v>
      </c>
      <c r="M797" s="16" t="s">
        <v>114</v>
      </c>
    </row>
    <row r="798" spans="1:13" s="16" customFormat="1">
      <c r="A798" s="16" t="s">
        <v>913</v>
      </c>
      <c r="B798" s="17">
        <f t="shared" si="60"/>
        <v>0.46637731481481481</v>
      </c>
      <c r="C798" s="18">
        <f t="shared" si="61"/>
        <v>9.2708333333333393E-3</v>
      </c>
      <c r="D798" s="18">
        <f t="shared" si="65"/>
        <v>9.1203703703703898E-3</v>
      </c>
      <c r="E798" s="18">
        <f t="shared" si="64"/>
        <v>2.6620370370372681E-4</v>
      </c>
      <c r="F798" s="16">
        <v>104</v>
      </c>
      <c r="G798" s="16">
        <v>105</v>
      </c>
      <c r="H798" s="29">
        <f t="shared" si="62"/>
        <v>104.5</v>
      </c>
      <c r="I798" s="33">
        <f t="shared" si="63"/>
        <v>9.6153846153846159E-3</v>
      </c>
      <c r="J798" s="20">
        <v>2</v>
      </c>
      <c r="K798" s="19"/>
      <c r="L798" s="16" t="s">
        <v>114</v>
      </c>
      <c r="M798" s="16" t="s">
        <v>114</v>
      </c>
    </row>
    <row r="799" spans="1:13" s="16" customFormat="1">
      <c r="A799" s="16" t="s">
        <v>914</v>
      </c>
      <c r="B799" s="17">
        <f t="shared" si="60"/>
        <v>0.46638888888888891</v>
      </c>
      <c r="C799" s="18">
        <f t="shared" si="61"/>
        <v>9.2824074074074336E-3</v>
      </c>
      <c r="D799" s="18">
        <f t="shared" si="65"/>
        <v>9.1319444444444842E-3</v>
      </c>
      <c r="E799" s="18">
        <f t="shared" si="64"/>
        <v>2.777777777778212E-4</v>
      </c>
      <c r="F799" s="16">
        <v>104</v>
      </c>
      <c r="G799" s="16">
        <v>104</v>
      </c>
      <c r="H799" s="29">
        <f t="shared" si="62"/>
        <v>104</v>
      </c>
      <c r="I799" s="33">
        <f t="shared" si="63"/>
        <v>0</v>
      </c>
      <c r="J799" s="20">
        <v>2</v>
      </c>
      <c r="K799" s="19"/>
      <c r="L799" s="16" t="s">
        <v>114</v>
      </c>
      <c r="M799" s="16" t="s">
        <v>114</v>
      </c>
    </row>
    <row r="800" spans="1:13" s="16" customFormat="1">
      <c r="A800" s="16" t="s">
        <v>915</v>
      </c>
      <c r="B800" s="17">
        <f t="shared" si="60"/>
        <v>0.46640046296296295</v>
      </c>
      <c r="C800" s="18">
        <f t="shared" si="61"/>
        <v>9.2939814814814725E-3</v>
      </c>
      <c r="D800" s="18">
        <f t="shared" si="65"/>
        <v>9.143518518518523E-3</v>
      </c>
      <c r="E800" s="18">
        <f t="shared" si="64"/>
        <v>2.8935185185186008E-4</v>
      </c>
      <c r="F800" s="16">
        <v>104</v>
      </c>
      <c r="G800" s="16">
        <v>104</v>
      </c>
      <c r="H800" s="29">
        <f t="shared" si="62"/>
        <v>104</v>
      </c>
      <c r="I800" s="33">
        <f t="shared" si="63"/>
        <v>0</v>
      </c>
      <c r="J800" s="20">
        <v>2</v>
      </c>
      <c r="K800" s="19"/>
      <c r="L800" s="16" t="s">
        <v>114</v>
      </c>
      <c r="M800" s="16" t="s">
        <v>114</v>
      </c>
    </row>
    <row r="801" spans="1:13" s="16" customFormat="1">
      <c r="A801" s="16" t="s">
        <v>916</v>
      </c>
      <c r="B801" s="17">
        <f t="shared" si="60"/>
        <v>0.46641203703703704</v>
      </c>
      <c r="C801" s="18">
        <f t="shared" si="61"/>
        <v>9.3055555555555669E-3</v>
      </c>
      <c r="D801" s="18">
        <f t="shared" si="65"/>
        <v>9.1550925925926174E-3</v>
      </c>
      <c r="E801" s="18">
        <f t="shared" si="64"/>
        <v>3.0092592592595446E-4</v>
      </c>
      <c r="F801" s="16">
        <v>104</v>
      </c>
      <c r="G801" s="16">
        <v>104</v>
      </c>
      <c r="H801" s="29">
        <f t="shared" si="62"/>
        <v>104</v>
      </c>
      <c r="I801" s="33">
        <f t="shared" si="63"/>
        <v>0</v>
      </c>
      <c r="J801" s="20">
        <v>2</v>
      </c>
      <c r="K801" s="19"/>
      <c r="L801" s="16" t="s">
        <v>114</v>
      </c>
      <c r="M801" s="16" t="s">
        <v>114</v>
      </c>
    </row>
    <row r="802" spans="1:13" s="16" customFormat="1">
      <c r="A802" s="16" t="s">
        <v>917</v>
      </c>
      <c r="B802" s="17">
        <f t="shared" si="60"/>
        <v>0.46642361111111114</v>
      </c>
      <c r="C802" s="18">
        <f t="shared" si="61"/>
        <v>9.3171296296296613E-3</v>
      </c>
      <c r="D802" s="18">
        <f t="shared" si="65"/>
        <v>9.1666666666667118E-3</v>
      </c>
      <c r="E802" s="18">
        <f t="shared" si="64"/>
        <v>3.1250000000004885E-4</v>
      </c>
      <c r="F802" s="16">
        <v>104</v>
      </c>
      <c r="G802" s="16">
        <v>104</v>
      </c>
      <c r="H802" s="29">
        <f t="shared" si="62"/>
        <v>104</v>
      </c>
      <c r="I802" s="33">
        <f t="shared" si="63"/>
        <v>0</v>
      </c>
      <c r="J802" s="20">
        <v>2</v>
      </c>
      <c r="K802" s="19"/>
      <c r="L802" s="16" t="s">
        <v>114</v>
      </c>
      <c r="M802" s="16" t="s">
        <v>114</v>
      </c>
    </row>
    <row r="803" spans="1:13" s="16" customFormat="1">
      <c r="A803" s="16" t="s">
        <v>918</v>
      </c>
      <c r="B803" s="17">
        <f t="shared" si="60"/>
        <v>0.46643518518518517</v>
      </c>
      <c r="C803" s="18">
        <f t="shared" si="61"/>
        <v>9.3287037037037002E-3</v>
      </c>
      <c r="D803" s="18">
        <f t="shared" si="65"/>
        <v>9.1782407407407507E-3</v>
      </c>
      <c r="E803" s="18">
        <f t="shared" si="64"/>
        <v>3.2407407407408773E-4</v>
      </c>
      <c r="F803" s="16">
        <v>104</v>
      </c>
      <c r="G803" s="16">
        <v>104</v>
      </c>
      <c r="H803" s="29">
        <f t="shared" si="62"/>
        <v>104</v>
      </c>
      <c r="I803" s="33">
        <f t="shared" si="63"/>
        <v>0</v>
      </c>
      <c r="J803" s="20">
        <v>2</v>
      </c>
      <c r="K803" s="19"/>
      <c r="L803" s="16" t="s">
        <v>114</v>
      </c>
      <c r="M803" s="16" t="s">
        <v>114</v>
      </c>
    </row>
    <row r="804" spans="1:13" s="16" customFormat="1">
      <c r="A804" s="16" t="s">
        <v>919</v>
      </c>
      <c r="B804" s="17">
        <f t="shared" si="60"/>
        <v>0.46644675925925927</v>
      </c>
      <c r="C804" s="18">
        <f t="shared" si="61"/>
        <v>9.3402777777777946E-3</v>
      </c>
      <c r="D804" s="18">
        <f t="shared" si="65"/>
        <v>9.1898148148148451E-3</v>
      </c>
      <c r="E804" s="18">
        <f t="shared" si="64"/>
        <v>3.3564814814818211E-4</v>
      </c>
      <c r="F804" s="16">
        <v>104</v>
      </c>
      <c r="G804" s="16">
        <v>104</v>
      </c>
      <c r="H804" s="29">
        <f t="shared" si="62"/>
        <v>104</v>
      </c>
      <c r="I804" s="33">
        <f t="shared" si="63"/>
        <v>0</v>
      </c>
      <c r="J804" s="20">
        <v>2</v>
      </c>
      <c r="K804" s="19"/>
      <c r="L804" s="16" t="s">
        <v>114</v>
      </c>
      <c r="M804" s="16" t="s">
        <v>114</v>
      </c>
    </row>
    <row r="805" spans="1:13" s="16" customFormat="1">
      <c r="A805" s="16" t="s">
        <v>920</v>
      </c>
      <c r="B805" s="17">
        <f t="shared" si="60"/>
        <v>0.46645833333333331</v>
      </c>
      <c r="C805" s="18">
        <f t="shared" si="61"/>
        <v>9.3518518518518334E-3</v>
      </c>
      <c r="D805" s="18">
        <f t="shared" si="65"/>
        <v>9.201388888888884E-3</v>
      </c>
      <c r="E805" s="18">
        <f t="shared" si="64"/>
        <v>3.4722222222222099E-4</v>
      </c>
      <c r="F805" s="16">
        <v>104</v>
      </c>
      <c r="G805" s="16">
        <v>104</v>
      </c>
      <c r="H805" s="29">
        <f t="shared" si="62"/>
        <v>104</v>
      </c>
      <c r="I805" s="33">
        <f t="shared" si="63"/>
        <v>0</v>
      </c>
      <c r="J805" s="20">
        <v>2</v>
      </c>
      <c r="K805" s="19"/>
      <c r="L805" s="16" t="s">
        <v>114</v>
      </c>
      <c r="M805" s="16" t="s">
        <v>114</v>
      </c>
    </row>
    <row r="806" spans="1:13" s="16" customFormat="1">
      <c r="A806" s="16" t="s">
        <v>921</v>
      </c>
      <c r="B806" s="17">
        <f t="shared" si="60"/>
        <v>0.4664699074074074</v>
      </c>
      <c r="C806" s="18">
        <f t="shared" si="61"/>
        <v>9.3634259259259278E-3</v>
      </c>
      <c r="D806" s="18">
        <f t="shared" si="65"/>
        <v>9.2129629629629783E-3</v>
      </c>
      <c r="E806" s="18">
        <f t="shared" si="64"/>
        <v>3.5879629629631538E-4</v>
      </c>
      <c r="F806" s="16">
        <v>104</v>
      </c>
      <c r="G806" s="16">
        <v>104</v>
      </c>
      <c r="H806" s="29">
        <f t="shared" si="62"/>
        <v>104</v>
      </c>
      <c r="I806" s="33">
        <f t="shared" si="63"/>
        <v>0</v>
      </c>
      <c r="J806" s="20">
        <v>2</v>
      </c>
      <c r="K806" s="19"/>
      <c r="L806" s="16" t="s">
        <v>114</v>
      </c>
      <c r="M806" s="16" t="s">
        <v>114</v>
      </c>
    </row>
    <row r="807" spans="1:13" s="16" customFormat="1">
      <c r="A807" s="16" t="s">
        <v>922</v>
      </c>
      <c r="B807" s="17">
        <f t="shared" si="60"/>
        <v>0.4664814814814815</v>
      </c>
      <c r="C807" s="18">
        <f t="shared" si="61"/>
        <v>9.3750000000000222E-3</v>
      </c>
      <c r="D807" s="18">
        <f t="shared" si="65"/>
        <v>9.2245370370370727E-3</v>
      </c>
      <c r="E807" s="18">
        <f t="shared" si="64"/>
        <v>3.7037037037040976E-4</v>
      </c>
      <c r="F807" s="16">
        <v>110</v>
      </c>
      <c r="G807" s="16">
        <v>110</v>
      </c>
      <c r="H807" s="29">
        <f t="shared" si="62"/>
        <v>110</v>
      </c>
      <c r="I807" s="33">
        <f t="shared" si="63"/>
        <v>0</v>
      </c>
      <c r="J807" s="20">
        <v>2</v>
      </c>
      <c r="K807" s="19"/>
      <c r="L807" s="16" t="s">
        <v>114</v>
      </c>
      <c r="M807" s="16" t="s">
        <v>114</v>
      </c>
    </row>
    <row r="808" spans="1:13" s="16" customFormat="1">
      <c r="A808" s="16" t="s">
        <v>923</v>
      </c>
      <c r="B808" s="17">
        <f t="shared" si="60"/>
        <v>0.46649305555555554</v>
      </c>
      <c r="C808" s="18">
        <f t="shared" si="61"/>
        <v>9.3865740740740611E-3</v>
      </c>
      <c r="D808" s="18">
        <f t="shared" si="65"/>
        <v>9.2361111111111116E-3</v>
      </c>
      <c r="E808" s="18">
        <f t="shared" si="64"/>
        <v>3.8194444444444864E-4</v>
      </c>
      <c r="F808" s="16">
        <v>110</v>
      </c>
      <c r="G808" s="16">
        <v>110</v>
      </c>
      <c r="H808" s="29">
        <f t="shared" si="62"/>
        <v>110</v>
      </c>
      <c r="I808" s="33">
        <f t="shared" si="63"/>
        <v>0</v>
      </c>
      <c r="J808" s="20">
        <v>2</v>
      </c>
      <c r="K808" s="19"/>
      <c r="L808" s="16" t="s">
        <v>114</v>
      </c>
      <c r="M808" s="16" t="s">
        <v>114</v>
      </c>
    </row>
    <row r="809" spans="1:13" s="16" customFormat="1">
      <c r="A809" s="16" t="s">
        <v>924</v>
      </c>
      <c r="B809" s="17">
        <f t="shared" si="60"/>
        <v>0.46650462962962963</v>
      </c>
      <c r="C809" s="18">
        <f t="shared" si="61"/>
        <v>9.3981481481481555E-3</v>
      </c>
      <c r="D809" s="18">
        <f t="shared" si="65"/>
        <v>9.247685185185206E-3</v>
      </c>
      <c r="E809" s="18">
        <f t="shared" si="64"/>
        <v>3.9351851851854303E-4</v>
      </c>
      <c r="F809" s="16">
        <v>110</v>
      </c>
      <c r="G809" s="16">
        <v>110</v>
      </c>
      <c r="H809" s="29">
        <f t="shared" si="62"/>
        <v>110</v>
      </c>
      <c r="I809" s="33">
        <f t="shared" si="63"/>
        <v>0</v>
      </c>
      <c r="J809" s="20">
        <v>2</v>
      </c>
      <c r="K809" s="19"/>
      <c r="L809" s="16" t="s">
        <v>114</v>
      </c>
      <c r="M809" s="16" t="s">
        <v>114</v>
      </c>
    </row>
    <row r="810" spans="1:13" s="16" customFormat="1">
      <c r="A810" s="16" t="s">
        <v>925</v>
      </c>
      <c r="B810" s="17">
        <f t="shared" si="60"/>
        <v>0.46651620370370372</v>
      </c>
      <c r="C810" s="18">
        <f t="shared" si="61"/>
        <v>9.4097222222222499E-3</v>
      </c>
      <c r="D810" s="18">
        <f t="shared" si="65"/>
        <v>9.2592592592593004E-3</v>
      </c>
      <c r="E810" s="18">
        <f t="shared" si="64"/>
        <v>4.0509259259263741E-4</v>
      </c>
      <c r="F810" s="16">
        <v>110</v>
      </c>
      <c r="G810" s="16">
        <v>110</v>
      </c>
      <c r="H810" s="29">
        <f t="shared" si="62"/>
        <v>110</v>
      </c>
      <c r="I810" s="33">
        <f t="shared" si="63"/>
        <v>0</v>
      </c>
      <c r="J810" s="20">
        <v>2</v>
      </c>
      <c r="K810" s="19"/>
      <c r="L810" s="16" t="s">
        <v>114</v>
      </c>
      <c r="M810" s="16" t="s">
        <v>114</v>
      </c>
    </row>
    <row r="811" spans="1:13" s="16" customFormat="1">
      <c r="A811" s="16" t="s">
        <v>926</v>
      </c>
      <c r="B811" s="17">
        <f t="shared" si="60"/>
        <v>0.46652777777777776</v>
      </c>
      <c r="C811" s="18">
        <f t="shared" si="61"/>
        <v>9.4212962962962887E-3</v>
      </c>
      <c r="D811" s="18">
        <f t="shared" si="65"/>
        <v>9.2708333333333393E-3</v>
      </c>
      <c r="E811" s="18">
        <f t="shared" si="64"/>
        <v>4.1666666666667629E-4</v>
      </c>
      <c r="F811" s="16">
        <v>110</v>
      </c>
      <c r="G811" s="16">
        <v>110</v>
      </c>
      <c r="H811" s="29">
        <f t="shared" si="62"/>
        <v>110</v>
      </c>
      <c r="I811" s="33">
        <f t="shared" si="63"/>
        <v>0</v>
      </c>
      <c r="J811" s="20">
        <v>2</v>
      </c>
      <c r="K811" s="19"/>
      <c r="L811" s="16" t="s">
        <v>114</v>
      </c>
      <c r="M811" s="16" t="s">
        <v>114</v>
      </c>
    </row>
    <row r="812" spans="1:13" s="16" customFormat="1">
      <c r="A812" s="16" t="s">
        <v>927</v>
      </c>
      <c r="B812" s="17">
        <f t="shared" si="60"/>
        <v>0.46653935185185186</v>
      </c>
      <c r="C812" s="18">
        <f t="shared" si="61"/>
        <v>9.4328703703703831E-3</v>
      </c>
      <c r="D812" s="18">
        <f t="shared" si="65"/>
        <v>9.2824074074074336E-3</v>
      </c>
      <c r="E812" s="18">
        <f t="shared" si="64"/>
        <v>4.2824074074077068E-4</v>
      </c>
      <c r="F812" s="16">
        <v>110</v>
      </c>
      <c r="G812" s="16">
        <v>110</v>
      </c>
      <c r="H812" s="29">
        <f t="shared" si="62"/>
        <v>110</v>
      </c>
      <c r="I812" s="33">
        <f t="shared" si="63"/>
        <v>0</v>
      </c>
      <c r="J812" s="20">
        <v>2</v>
      </c>
      <c r="K812" s="19"/>
      <c r="L812" s="16" t="s">
        <v>114</v>
      </c>
      <c r="M812" s="16" t="s">
        <v>114</v>
      </c>
    </row>
    <row r="813" spans="1:13" s="16" customFormat="1">
      <c r="A813" s="16" t="s">
        <v>928</v>
      </c>
      <c r="B813" s="17">
        <f t="shared" si="60"/>
        <v>0.46655092592592595</v>
      </c>
      <c r="C813" s="18">
        <f t="shared" si="61"/>
        <v>9.4444444444444775E-3</v>
      </c>
      <c r="D813" s="18">
        <f t="shared" si="65"/>
        <v>9.293981481481528E-3</v>
      </c>
      <c r="E813" s="18">
        <f t="shared" si="64"/>
        <v>4.3981481481486506E-4</v>
      </c>
      <c r="F813" s="16">
        <v>110</v>
      </c>
      <c r="G813" s="16">
        <v>110</v>
      </c>
      <c r="H813" s="29">
        <f t="shared" si="62"/>
        <v>110</v>
      </c>
      <c r="I813" s="33">
        <f t="shared" si="63"/>
        <v>0</v>
      </c>
      <c r="J813" s="20">
        <v>2</v>
      </c>
      <c r="K813" s="19"/>
      <c r="L813" s="16" t="s">
        <v>114</v>
      </c>
      <c r="M813" s="16" t="s">
        <v>114</v>
      </c>
    </row>
    <row r="814" spans="1:13" s="16" customFormat="1">
      <c r="A814" s="16" t="s">
        <v>929</v>
      </c>
      <c r="B814" s="17">
        <f t="shared" si="60"/>
        <v>0.46656249999999999</v>
      </c>
      <c r="C814" s="18">
        <f t="shared" si="61"/>
        <v>9.4560185185185164E-3</v>
      </c>
      <c r="D814" s="18">
        <f t="shared" si="65"/>
        <v>9.3055555555555669E-3</v>
      </c>
      <c r="E814" s="18">
        <f t="shared" si="64"/>
        <v>4.5138888888890394E-4</v>
      </c>
      <c r="F814" s="16">
        <v>110</v>
      </c>
      <c r="G814" s="16">
        <v>110</v>
      </c>
      <c r="H814" s="29">
        <f t="shared" si="62"/>
        <v>110</v>
      </c>
      <c r="I814" s="33">
        <f t="shared" si="63"/>
        <v>0</v>
      </c>
      <c r="J814" s="20">
        <v>2</v>
      </c>
      <c r="K814" s="19"/>
      <c r="L814" s="16" t="s">
        <v>114</v>
      </c>
      <c r="M814" s="16" t="s">
        <v>114</v>
      </c>
    </row>
    <row r="815" spans="1:13" s="16" customFormat="1">
      <c r="A815" s="16" t="s">
        <v>930</v>
      </c>
      <c r="B815" s="17">
        <f t="shared" si="60"/>
        <v>0.46657407407407409</v>
      </c>
      <c r="C815" s="18">
        <f t="shared" si="61"/>
        <v>9.4675925925926108E-3</v>
      </c>
      <c r="D815" s="18">
        <f t="shared" si="65"/>
        <v>9.3171296296296613E-3</v>
      </c>
      <c r="E815" s="18">
        <f t="shared" si="64"/>
        <v>4.6296296296299833E-4</v>
      </c>
      <c r="F815" s="16">
        <v>110</v>
      </c>
      <c r="G815" s="16">
        <v>110</v>
      </c>
      <c r="H815" s="29">
        <f t="shared" si="62"/>
        <v>110</v>
      </c>
      <c r="I815" s="33">
        <f t="shared" si="63"/>
        <v>0</v>
      </c>
      <c r="J815" s="20">
        <v>2</v>
      </c>
      <c r="K815" s="19"/>
      <c r="L815" s="16" t="s">
        <v>114</v>
      </c>
      <c r="M815" s="16" t="s">
        <v>114</v>
      </c>
    </row>
    <row r="816" spans="1:13" s="16" customFormat="1">
      <c r="A816" s="16" t="s">
        <v>931</v>
      </c>
      <c r="B816" s="17">
        <f t="shared" si="60"/>
        <v>0.46658564814814812</v>
      </c>
      <c r="C816" s="18">
        <f t="shared" si="61"/>
        <v>9.4791666666666496E-3</v>
      </c>
      <c r="D816" s="18">
        <f t="shared" si="65"/>
        <v>9.3287037037037002E-3</v>
      </c>
      <c r="E816" s="18">
        <f t="shared" si="64"/>
        <v>4.745370370370372E-4</v>
      </c>
      <c r="F816" s="16">
        <v>110</v>
      </c>
      <c r="G816" s="16">
        <v>110</v>
      </c>
      <c r="H816" s="29">
        <f t="shared" si="62"/>
        <v>110</v>
      </c>
      <c r="I816" s="33">
        <f t="shared" si="63"/>
        <v>0</v>
      </c>
      <c r="J816" s="20">
        <v>2</v>
      </c>
      <c r="K816" s="19"/>
      <c r="L816" s="16" t="s">
        <v>114</v>
      </c>
      <c r="M816" s="16" t="s">
        <v>114</v>
      </c>
    </row>
    <row r="817" spans="1:13" s="16" customFormat="1">
      <c r="A817" s="16" t="s">
        <v>932</v>
      </c>
      <c r="B817" s="17">
        <f t="shared" si="60"/>
        <v>0.46659722222222222</v>
      </c>
      <c r="C817" s="18">
        <f t="shared" si="61"/>
        <v>9.490740740740744E-3</v>
      </c>
      <c r="D817" s="18">
        <f t="shared" si="65"/>
        <v>9.3402777777777946E-3</v>
      </c>
      <c r="E817" s="18">
        <f t="shared" si="64"/>
        <v>4.8611111111113159E-4</v>
      </c>
      <c r="F817" s="16">
        <v>110</v>
      </c>
      <c r="G817" s="16">
        <v>110</v>
      </c>
      <c r="H817" s="29">
        <f t="shared" si="62"/>
        <v>110</v>
      </c>
      <c r="I817" s="33">
        <f t="shared" si="63"/>
        <v>0</v>
      </c>
      <c r="J817" s="20">
        <v>2</v>
      </c>
      <c r="K817" s="19"/>
      <c r="L817" s="16" t="s">
        <v>114</v>
      </c>
      <c r="M817" s="16" t="s">
        <v>114</v>
      </c>
    </row>
    <row r="818" spans="1:13" s="16" customFormat="1">
      <c r="A818" s="16" t="s">
        <v>933</v>
      </c>
      <c r="B818" s="17">
        <f t="shared" si="60"/>
        <v>0.46660879629629631</v>
      </c>
      <c r="C818" s="18">
        <f t="shared" si="61"/>
        <v>9.5023148148148384E-3</v>
      </c>
      <c r="D818" s="18">
        <f t="shared" si="65"/>
        <v>9.3518518518518889E-3</v>
      </c>
      <c r="E818" s="18">
        <f t="shared" si="64"/>
        <v>4.9768518518522598E-4</v>
      </c>
      <c r="F818" s="16">
        <v>110</v>
      </c>
      <c r="G818" s="16">
        <v>110</v>
      </c>
      <c r="H818" s="29">
        <f t="shared" si="62"/>
        <v>110</v>
      </c>
      <c r="I818" s="33">
        <f t="shared" si="63"/>
        <v>0</v>
      </c>
      <c r="J818" s="20">
        <v>2</v>
      </c>
      <c r="K818" s="19"/>
      <c r="L818" s="16" t="s">
        <v>114</v>
      </c>
      <c r="M818" s="16" t="s">
        <v>114</v>
      </c>
    </row>
    <row r="819" spans="1:13" s="16" customFormat="1">
      <c r="A819" s="16" t="s">
        <v>934</v>
      </c>
      <c r="B819" s="17">
        <f t="shared" si="60"/>
        <v>0.46662037037037035</v>
      </c>
      <c r="C819" s="18">
        <f t="shared" si="61"/>
        <v>9.5138888888888773E-3</v>
      </c>
      <c r="D819" s="18">
        <f t="shared" si="65"/>
        <v>9.3634259259259278E-3</v>
      </c>
      <c r="E819" s="18">
        <f t="shared" si="64"/>
        <v>5.0925925925926485E-4</v>
      </c>
      <c r="F819" s="16">
        <v>110</v>
      </c>
      <c r="G819" s="16">
        <v>110</v>
      </c>
      <c r="H819" s="29">
        <f t="shared" si="62"/>
        <v>110</v>
      </c>
      <c r="I819" s="33">
        <f t="shared" si="63"/>
        <v>0</v>
      </c>
      <c r="J819" s="20">
        <v>2</v>
      </c>
      <c r="K819" s="19"/>
      <c r="L819" s="16" t="s">
        <v>114</v>
      </c>
      <c r="M819" s="16" t="s">
        <v>114</v>
      </c>
    </row>
    <row r="820" spans="1:13" s="16" customFormat="1">
      <c r="A820" s="16" t="s">
        <v>935</v>
      </c>
      <c r="B820" s="17">
        <f t="shared" si="60"/>
        <v>0.46663194444444445</v>
      </c>
      <c r="C820" s="18">
        <f t="shared" si="61"/>
        <v>9.5254629629629717E-3</v>
      </c>
      <c r="D820" s="18">
        <f t="shared" si="65"/>
        <v>9.3750000000000222E-3</v>
      </c>
      <c r="E820" s="18">
        <f t="shared" si="64"/>
        <v>5.2083333333335924E-4</v>
      </c>
      <c r="F820" s="16">
        <v>110</v>
      </c>
      <c r="G820" s="16">
        <v>110</v>
      </c>
      <c r="H820" s="29">
        <f t="shared" si="62"/>
        <v>110</v>
      </c>
      <c r="I820" s="33">
        <f t="shared" si="63"/>
        <v>0</v>
      </c>
      <c r="J820" s="20">
        <v>2</v>
      </c>
      <c r="K820" s="19"/>
      <c r="L820" s="16" t="s">
        <v>114</v>
      </c>
      <c r="M820" s="16" t="s">
        <v>114</v>
      </c>
    </row>
    <row r="821" spans="1:13" s="16" customFormat="1">
      <c r="A821" s="16" t="s">
        <v>936</v>
      </c>
      <c r="B821" s="17">
        <f t="shared" si="60"/>
        <v>0.46664351851851854</v>
      </c>
      <c r="C821" s="18">
        <f t="shared" si="61"/>
        <v>9.5370370370370661E-3</v>
      </c>
      <c r="D821" s="18">
        <f t="shared" si="65"/>
        <v>9.3865740740741166E-3</v>
      </c>
      <c r="E821" s="18">
        <f t="shared" si="64"/>
        <v>5.3240740740745363E-4</v>
      </c>
      <c r="F821" s="16">
        <v>114</v>
      </c>
      <c r="G821" s="16">
        <v>114</v>
      </c>
      <c r="H821" s="29">
        <f t="shared" si="62"/>
        <v>114</v>
      </c>
      <c r="I821" s="33">
        <f t="shared" si="63"/>
        <v>0</v>
      </c>
      <c r="J821" s="20">
        <v>2</v>
      </c>
      <c r="K821" s="19"/>
      <c r="L821" s="16" t="s">
        <v>114</v>
      </c>
      <c r="M821" s="16" t="s">
        <v>114</v>
      </c>
    </row>
    <row r="822" spans="1:13" s="16" customFormat="1">
      <c r="A822" s="16" t="s">
        <v>937</v>
      </c>
      <c r="B822" s="17">
        <f t="shared" si="60"/>
        <v>0.46665509259259258</v>
      </c>
      <c r="C822" s="18">
        <f t="shared" si="61"/>
        <v>9.5486111111111049E-3</v>
      </c>
      <c r="D822" s="18">
        <f t="shared" si="65"/>
        <v>9.3981481481481555E-3</v>
      </c>
      <c r="E822" s="18">
        <f t="shared" si="64"/>
        <v>5.439814814814925E-4</v>
      </c>
      <c r="F822" s="16">
        <v>114</v>
      </c>
      <c r="G822" s="16">
        <v>114</v>
      </c>
      <c r="H822" s="29">
        <f t="shared" si="62"/>
        <v>114</v>
      </c>
      <c r="I822" s="33">
        <f t="shared" si="63"/>
        <v>0</v>
      </c>
      <c r="J822" s="20">
        <v>2</v>
      </c>
      <c r="K822" s="19"/>
      <c r="L822" s="16" t="s">
        <v>114</v>
      </c>
      <c r="M822" s="16" t="s">
        <v>114</v>
      </c>
    </row>
    <row r="823" spans="1:13" s="16" customFormat="1">
      <c r="A823" s="16" t="s">
        <v>938</v>
      </c>
      <c r="B823" s="17">
        <f t="shared" si="60"/>
        <v>0.46666666666666667</v>
      </c>
      <c r="C823" s="18">
        <f t="shared" si="61"/>
        <v>9.5601851851851993E-3</v>
      </c>
      <c r="D823" s="18">
        <f t="shared" si="65"/>
        <v>9.4097222222222499E-3</v>
      </c>
      <c r="E823" s="18">
        <f t="shared" si="64"/>
        <v>5.5555555555558689E-4</v>
      </c>
      <c r="F823" s="16">
        <v>114</v>
      </c>
      <c r="G823" s="16">
        <v>114</v>
      </c>
      <c r="H823" s="29">
        <f t="shared" si="62"/>
        <v>114</v>
      </c>
      <c r="I823" s="33">
        <f t="shared" si="63"/>
        <v>0</v>
      </c>
      <c r="J823" s="20">
        <v>2</v>
      </c>
      <c r="K823" s="19"/>
      <c r="L823" s="16" t="s">
        <v>114</v>
      </c>
      <c r="M823" s="16" t="s">
        <v>114</v>
      </c>
    </row>
    <row r="824" spans="1:13" s="16" customFormat="1">
      <c r="A824" s="16" t="s">
        <v>939</v>
      </c>
      <c r="B824" s="17">
        <f t="shared" si="60"/>
        <v>0.46667824074074077</v>
      </c>
      <c r="C824" s="18">
        <f t="shared" si="61"/>
        <v>9.5717592592592937E-3</v>
      </c>
      <c r="D824" s="18">
        <f t="shared" si="65"/>
        <v>9.4212962962963442E-3</v>
      </c>
      <c r="E824" s="18">
        <f t="shared" si="64"/>
        <v>5.6712962962968128E-4</v>
      </c>
      <c r="F824" s="16">
        <v>114</v>
      </c>
      <c r="G824" s="16">
        <v>114</v>
      </c>
      <c r="H824" s="29">
        <f t="shared" si="62"/>
        <v>114</v>
      </c>
      <c r="I824" s="33">
        <f t="shared" si="63"/>
        <v>0</v>
      </c>
      <c r="J824" s="20">
        <v>2</v>
      </c>
      <c r="K824" s="19"/>
      <c r="L824" s="16" t="s">
        <v>114</v>
      </c>
      <c r="M824" s="16" t="s">
        <v>114</v>
      </c>
    </row>
    <row r="825" spans="1:13" s="16" customFormat="1">
      <c r="A825" s="16" t="s">
        <v>940</v>
      </c>
      <c r="B825" s="17">
        <f t="shared" si="60"/>
        <v>0.46668981481481481</v>
      </c>
      <c r="C825" s="18">
        <f t="shared" si="61"/>
        <v>9.5833333333333326E-3</v>
      </c>
      <c r="D825" s="18">
        <f t="shared" si="65"/>
        <v>9.4328703703703831E-3</v>
      </c>
      <c r="E825" s="18">
        <f t="shared" si="64"/>
        <v>5.7870370370372015E-4</v>
      </c>
      <c r="F825" s="16">
        <v>114</v>
      </c>
      <c r="G825" s="16">
        <v>114</v>
      </c>
      <c r="H825" s="29">
        <f t="shared" si="62"/>
        <v>114</v>
      </c>
      <c r="I825" s="33">
        <f t="shared" si="63"/>
        <v>0</v>
      </c>
      <c r="J825" s="20">
        <v>2</v>
      </c>
      <c r="K825" s="19"/>
      <c r="L825" s="16" t="s">
        <v>114</v>
      </c>
      <c r="M825" s="16" t="s">
        <v>114</v>
      </c>
    </row>
    <row r="826" spans="1:13" s="16" customFormat="1">
      <c r="A826" s="16" t="s">
        <v>941</v>
      </c>
      <c r="B826" s="17">
        <f t="shared" si="60"/>
        <v>0.4667013888888889</v>
      </c>
      <c r="C826" s="18">
        <f t="shared" si="61"/>
        <v>9.594907407407427E-3</v>
      </c>
      <c r="D826" s="18">
        <f t="shared" si="65"/>
        <v>9.4444444444444775E-3</v>
      </c>
      <c r="E826" s="18">
        <f t="shared" si="64"/>
        <v>5.9027777777781454E-4</v>
      </c>
      <c r="F826" s="16">
        <v>114</v>
      </c>
      <c r="G826" s="16">
        <v>114</v>
      </c>
      <c r="H826" s="29">
        <f t="shared" si="62"/>
        <v>114</v>
      </c>
      <c r="I826" s="33">
        <f t="shared" si="63"/>
        <v>0</v>
      </c>
      <c r="J826" s="20">
        <v>2</v>
      </c>
      <c r="K826" s="19"/>
      <c r="L826" s="16" t="s">
        <v>114</v>
      </c>
      <c r="M826" s="16" t="s">
        <v>114</v>
      </c>
    </row>
    <row r="827" spans="1:13" s="16" customFormat="1">
      <c r="A827" s="16" t="s">
        <v>942</v>
      </c>
      <c r="B827" s="17">
        <f t="shared" si="60"/>
        <v>0.46671296296296294</v>
      </c>
      <c r="C827" s="18">
        <f t="shared" si="61"/>
        <v>9.6064814814814659E-3</v>
      </c>
      <c r="D827" s="18">
        <f t="shared" si="65"/>
        <v>9.4560185185185164E-3</v>
      </c>
      <c r="E827" s="18">
        <f t="shared" si="64"/>
        <v>6.0185185185185341E-4</v>
      </c>
      <c r="F827" s="16">
        <v>114</v>
      </c>
      <c r="G827" s="16">
        <v>115</v>
      </c>
      <c r="H827" s="29">
        <f t="shared" si="62"/>
        <v>114.5</v>
      </c>
      <c r="I827" s="33">
        <f t="shared" si="63"/>
        <v>8.771929824561403E-3</v>
      </c>
      <c r="J827" s="20">
        <v>2</v>
      </c>
      <c r="K827" s="19"/>
      <c r="L827" s="16" t="s">
        <v>114</v>
      </c>
      <c r="M827" s="16" t="s">
        <v>114</v>
      </c>
    </row>
    <row r="828" spans="1:13" s="16" customFormat="1">
      <c r="A828" s="16" t="s">
        <v>943</v>
      </c>
      <c r="B828" s="17">
        <f t="shared" si="60"/>
        <v>0.46672453703703703</v>
      </c>
      <c r="C828" s="18">
        <f t="shared" si="61"/>
        <v>9.6180555555555602E-3</v>
      </c>
      <c r="D828" s="18">
        <f t="shared" si="65"/>
        <v>9.4675925925926108E-3</v>
      </c>
      <c r="E828" s="18">
        <f t="shared" si="64"/>
        <v>6.134259259259478E-4</v>
      </c>
      <c r="F828" s="16">
        <v>114</v>
      </c>
      <c r="G828" s="16">
        <v>115</v>
      </c>
      <c r="H828" s="29">
        <f t="shared" si="62"/>
        <v>114.5</v>
      </c>
      <c r="I828" s="33">
        <f t="shared" si="63"/>
        <v>8.771929824561403E-3</v>
      </c>
      <c r="J828" s="20">
        <v>2</v>
      </c>
      <c r="K828" s="19"/>
      <c r="L828" s="16" t="s">
        <v>114</v>
      </c>
      <c r="M828" s="16" t="s">
        <v>114</v>
      </c>
    </row>
    <row r="829" spans="1:13" s="16" customFormat="1">
      <c r="A829" s="16" t="s">
        <v>944</v>
      </c>
      <c r="B829" s="17">
        <f t="shared" si="60"/>
        <v>0.46673611111111113</v>
      </c>
      <c r="C829" s="18">
        <f t="shared" si="61"/>
        <v>9.6296296296296546E-3</v>
      </c>
      <c r="D829" s="18">
        <f t="shared" si="65"/>
        <v>9.4791666666667052E-3</v>
      </c>
      <c r="E829" s="18">
        <f t="shared" si="64"/>
        <v>6.2500000000004219E-4</v>
      </c>
      <c r="F829" s="16">
        <v>114</v>
      </c>
      <c r="G829" s="16">
        <v>115</v>
      </c>
      <c r="H829" s="29">
        <f t="shared" si="62"/>
        <v>114.5</v>
      </c>
      <c r="I829" s="33">
        <f t="shared" si="63"/>
        <v>8.771929824561403E-3</v>
      </c>
      <c r="J829" s="20">
        <v>2</v>
      </c>
      <c r="K829" s="19"/>
      <c r="L829" s="16" t="s">
        <v>114</v>
      </c>
      <c r="M829" s="16" t="s">
        <v>114</v>
      </c>
    </row>
    <row r="830" spans="1:13" s="16" customFormat="1">
      <c r="A830" s="16" t="s">
        <v>945</v>
      </c>
      <c r="B830" s="17">
        <f t="shared" si="60"/>
        <v>0.46674768518518517</v>
      </c>
      <c r="C830" s="18">
        <f t="shared" si="61"/>
        <v>9.6412037037036935E-3</v>
      </c>
      <c r="D830" s="18">
        <f t="shared" si="65"/>
        <v>9.490740740740744E-3</v>
      </c>
      <c r="E830" s="18">
        <f t="shared" si="64"/>
        <v>6.3657407407408106E-4</v>
      </c>
      <c r="F830" s="16">
        <v>114</v>
      </c>
      <c r="G830" s="16">
        <v>115</v>
      </c>
      <c r="H830" s="29">
        <f t="shared" si="62"/>
        <v>114.5</v>
      </c>
      <c r="I830" s="33">
        <f t="shared" si="63"/>
        <v>8.771929824561403E-3</v>
      </c>
      <c r="J830" s="20">
        <v>2</v>
      </c>
      <c r="K830" s="19"/>
      <c r="L830" s="16" t="s">
        <v>114</v>
      </c>
      <c r="M830" s="16" t="s">
        <v>114</v>
      </c>
    </row>
    <row r="831" spans="1:13" s="16" customFormat="1">
      <c r="A831" s="16" t="s">
        <v>946</v>
      </c>
      <c r="B831" s="17">
        <f t="shared" si="60"/>
        <v>0.46675925925925926</v>
      </c>
      <c r="C831" s="18">
        <f t="shared" si="61"/>
        <v>9.6527777777777879E-3</v>
      </c>
      <c r="D831" s="18">
        <f t="shared" si="65"/>
        <v>9.5023148148148384E-3</v>
      </c>
      <c r="E831" s="18">
        <f t="shared" si="64"/>
        <v>6.4814814814817545E-4</v>
      </c>
      <c r="F831" s="16">
        <v>114</v>
      </c>
      <c r="G831" s="16">
        <v>115</v>
      </c>
      <c r="H831" s="29">
        <f t="shared" si="62"/>
        <v>114.5</v>
      </c>
      <c r="I831" s="33">
        <f t="shared" si="63"/>
        <v>8.771929824561403E-3</v>
      </c>
      <c r="J831" s="20">
        <v>2</v>
      </c>
      <c r="K831" s="19"/>
      <c r="L831" s="16" t="s">
        <v>114</v>
      </c>
      <c r="M831" s="16" t="s">
        <v>114</v>
      </c>
    </row>
    <row r="832" spans="1:13" s="16" customFormat="1">
      <c r="A832" s="16" t="s">
        <v>947</v>
      </c>
      <c r="B832" s="17">
        <f t="shared" si="60"/>
        <v>0.46677083333333336</v>
      </c>
      <c r="C832" s="18">
        <f t="shared" si="61"/>
        <v>9.6643518518518823E-3</v>
      </c>
      <c r="D832" s="18">
        <f t="shared" si="65"/>
        <v>9.5138888888889328E-3</v>
      </c>
      <c r="E832" s="18">
        <f t="shared" si="64"/>
        <v>6.5972222222226984E-4</v>
      </c>
      <c r="F832" s="16">
        <v>114</v>
      </c>
      <c r="G832" s="16">
        <v>115</v>
      </c>
      <c r="H832" s="29">
        <f t="shared" si="62"/>
        <v>114.5</v>
      </c>
      <c r="I832" s="33">
        <f t="shared" si="63"/>
        <v>8.771929824561403E-3</v>
      </c>
      <c r="J832" s="20">
        <v>2</v>
      </c>
      <c r="K832" s="19"/>
      <c r="L832" s="16" t="s">
        <v>114</v>
      </c>
      <c r="M832" s="16" t="s">
        <v>114</v>
      </c>
    </row>
    <row r="833" spans="1:13" s="16" customFormat="1">
      <c r="A833" s="16" t="s">
        <v>948</v>
      </c>
      <c r="B833" s="17">
        <f t="shared" si="60"/>
        <v>0.4667824074074074</v>
      </c>
      <c r="C833" s="18">
        <f t="shared" si="61"/>
        <v>9.6759259259259212E-3</v>
      </c>
      <c r="D833" s="18">
        <f t="shared" si="65"/>
        <v>9.5254629629629717E-3</v>
      </c>
      <c r="E833" s="18">
        <f t="shared" si="64"/>
        <v>6.7129629629630871E-4</v>
      </c>
      <c r="F833" s="16">
        <v>114</v>
      </c>
      <c r="G833" s="16">
        <v>115</v>
      </c>
      <c r="H833" s="29">
        <f t="shared" si="62"/>
        <v>114.5</v>
      </c>
      <c r="I833" s="33">
        <f t="shared" si="63"/>
        <v>8.771929824561403E-3</v>
      </c>
      <c r="J833" s="20">
        <v>2</v>
      </c>
      <c r="K833" s="19"/>
      <c r="L833" s="16" t="s">
        <v>114</v>
      </c>
      <c r="M833" s="16" t="s">
        <v>114</v>
      </c>
    </row>
    <row r="834" spans="1:13" s="16" customFormat="1">
      <c r="A834" s="16" t="s">
        <v>949</v>
      </c>
      <c r="B834" s="17">
        <f t="shared" si="60"/>
        <v>0.46679398148148149</v>
      </c>
      <c r="C834" s="18">
        <f t="shared" si="61"/>
        <v>9.6875000000000155E-3</v>
      </c>
      <c r="D834" s="18">
        <f t="shared" si="65"/>
        <v>9.5370370370370661E-3</v>
      </c>
      <c r="E834" s="18">
        <f t="shared" si="64"/>
        <v>6.828703703704031E-4</v>
      </c>
      <c r="F834" s="16">
        <v>114</v>
      </c>
      <c r="G834" s="16">
        <v>115</v>
      </c>
      <c r="H834" s="29">
        <f t="shared" si="62"/>
        <v>114.5</v>
      </c>
      <c r="I834" s="33">
        <f t="shared" si="63"/>
        <v>8.771929824561403E-3</v>
      </c>
      <c r="J834" s="20">
        <v>2</v>
      </c>
      <c r="K834" s="19"/>
      <c r="L834" s="16" t="s">
        <v>114</v>
      </c>
      <c r="M834" s="16" t="s">
        <v>114</v>
      </c>
    </row>
    <row r="835" spans="1:13" s="16" customFormat="1">
      <c r="A835" s="16" t="s">
        <v>950</v>
      </c>
      <c r="B835" s="17">
        <f t="shared" ref="B835:B898" si="66">TIMEVALUE(MID(A835,9,9))</f>
        <v>0.46680555555555553</v>
      </c>
      <c r="C835" s="18">
        <f t="shared" ref="C835:C898" si="67">B835-$B$2</f>
        <v>9.6990740740740544E-3</v>
      </c>
      <c r="D835" s="18">
        <f t="shared" si="65"/>
        <v>9.5486111111111049E-3</v>
      </c>
      <c r="E835" s="18">
        <f t="shared" si="64"/>
        <v>6.9444444444444198E-4</v>
      </c>
      <c r="F835" s="16">
        <v>114</v>
      </c>
      <c r="G835" s="16">
        <v>115</v>
      </c>
      <c r="H835" s="29">
        <f t="shared" ref="H835:H898" si="68">(F835+G835)/2</f>
        <v>114.5</v>
      </c>
      <c r="I835" s="33">
        <f t="shared" ref="I835:I898" si="69">(G835-F835)/F835</f>
        <v>8.771929824561403E-3</v>
      </c>
      <c r="J835" s="20">
        <v>2</v>
      </c>
      <c r="K835" s="19"/>
      <c r="L835" s="16" t="s">
        <v>114</v>
      </c>
      <c r="M835" s="16" t="s">
        <v>114</v>
      </c>
    </row>
    <row r="836" spans="1:13" s="16" customFormat="1">
      <c r="A836" s="16" t="s">
        <v>951</v>
      </c>
      <c r="B836" s="17">
        <f t="shared" si="66"/>
        <v>0.46681712962962962</v>
      </c>
      <c r="C836" s="18">
        <f t="shared" si="67"/>
        <v>9.7106481481481488E-3</v>
      </c>
      <c r="D836" s="18">
        <f t="shared" si="65"/>
        <v>9.5601851851851993E-3</v>
      </c>
      <c r="E836" s="18">
        <f t="shared" si="64"/>
        <v>7.0601851851853636E-4</v>
      </c>
      <c r="F836" s="16">
        <v>114</v>
      </c>
      <c r="G836" s="16">
        <v>114</v>
      </c>
      <c r="H836" s="29">
        <f t="shared" si="68"/>
        <v>114</v>
      </c>
      <c r="I836" s="33">
        <f t="shared" si="69"/>
        <v>0</v>
      </c>
      <c r="J836" s="20">
        <v>2</v>
      </c>
      <c r="K836" s="19"/>
      <c r="L836" s="16" t="s">
        <v>114</v>
      </c>
      <c r="M836" s="16" t="s">
        <v>114</v>
      </c>
    </row>
    <row r="837" spans="1:13" s="16" customFormat="1">
      <c r="A837" s="16" t="s">
        <v>952</v>
      </c>
      <c r="B837" s="17">
        <f t="shared" si="66"/>
        <v>0.46682870370370372</v>
      </c>
      <c r="C837" s="18">
        <f t="shared" si="67"/>
        <v>9.7222222222222432E-3</v>
      </c>
      <c r="D837" s="18">
        <f t="shared" si="65"/>
        <v>9.5717592592592937E-3</v>
      </c>
      <c r="E837" s="18">
        <f t="shared" si="64"/>
        <v>7.1759259259263075E-4</v>
      </c>
      <c r="F837" s="16">
        <v>114</v>
      </c>
      <c r="G837" s="16">
        <v>114</v>
      </c>
      <c r="H837" s="29">
        <f t="shared" si="68"/>
        <v>114</v>
      </c>
      <c r="I837" s="33">
        <f t="shared" si="69"/>
        <v>0</v>
      </c>
      <c r="J837" s="20">
        <v>2</v>
      </c>
      <c r="K837" s="19"/>
      <c r="L837" s="16" t="s">
        <v>114</v>
      </c>
      <c r="M837" s="16" t="s">
        <v>114</v>
      </c>
    </row>
    <row r="838" spans="1:13" s="16" customFormat="1">
      <c r="A838" s="16" t="s">
        <v>953</v>
      </c>
      <c r="B838" s="17">
        <f t="shared" si="66"/>
        <v>0.46684027777777776</v>
      </c>
      <c r="C838" s="18">
        <f t="shared" si="67"/>
        <v>9.7337962962962821E-3</v>
      </c>
      <c r="D838" s="18">
        <f t="shared" si="65"/>
        <v>9.5833333333333326E-3</v>
      </c>
      <c r="E838" s="18">
        <f t="shared" si="64"/>
        <v>7.2916666666666963E-4</v>
      </c>
      <c r="F838" s="16">
        <v>114</v>
      </c>
      <c r="G838" s="16">
        <v>114</v>
      </c>
      <c r="H838" s="29">
        <f t="shared" si="68"/>
        <v>114</v>
      </c>
      <c r="I838" s="33">
        <f t="shared" si="69"/>
        <v>0</v>
      </c>
      <c r="J838" s="20">
        <v>2</v>
      </c>
      <c r="K838" s="19"/>
      <c r="L838" s="16" t="s">
        <v>114</v>
      </c>
      <c r="M838" s="16" t="s">
        <v>114</v>
      </c>
    </row>
    <row r="839" spans="1:13" s="16" customFormat="1">
      <c r="A839" s="16" t="s">
        <v>954</v>
      </c>
      <c r="B839" s="17">
        <f t="shared" si="66"/>
        <v>0.46685185185185185</v>
      </c>
      <c r="C839" s="18">
        <f t="shared" si="67"/>
        <v>9.7453703703703765E-3</v>
      </c>
      <c r="D839" s="18">
        <f t="shared" si="65"/>
        <v>9.594907407407427E-3</v>
      </c>
      <c r="E839" s="18">
        <f t="shared" si="64"/>
        <v>7.4074074074076401E-4</v>
      </c>
      <c r="F839" s="16">
        <v>114</v>
      </c>
      <c r="G839" s="16">
        <v>115</v>
      </c>
      <c r="H839" s="29">
        <f t="shared" si="68"/>
        <v>114.5</v>
      </c>
      <c r="I839" s="33">
        <f t="shared" si="69"/>
        <v>8.771929824561403E-3</v>
      </c>
      <c r="J839" s="20">
        <v>2</v>
      </c>
      <c r="K839" s="19"/>
      <c r="L839" s="16" t="s">
        <v>114</v>
      </c>
      <c r="M839" s="16" t="s">
        <v>114</v>
      </c>
    </row>
    <row r="840" spans="1:13" s="16" customFormat="1">
      <c r="A840" s="16" t="s">
        <v>955</v>
      </c>
      <c r="B840" s="17">
        <f t="shared" si="66"/>
        <v>0.46686342592592595</v>
      </c>
      <c r="C840" s="18">
        <f t="shared" si="67"/>
        <v>9.7569444444444708E-3</v>
      </c>
      <c r="D840" s="18">
        <f t="shared" si="65"/>
        <v>9.6064814814815214E-3</v>
      </c>
      <c r="E840" s="18">
        <f t="shared" ref="E840:E903" si="70">C840-$C$775</f>
        <v>7.523148148148584E-4</v>
      </c>
      <c r="F840" s="16">
        <v>114</v>
      </c>
      <c r="G840" s="16">
        <v>114</v>
      </c>
      <c r="H840" s="29">
        <f t="shared" si="68"/>
        <v>114</v>
      </c>
      <c r="I840" s="33">
        <f t="shared" si="69"/>
        <v>0</v>
      </c>
      <c r="J840" s="20">
        <v>2</v>
      </c>
      <c r="K840" s="19"/>
      <c r="L840" s="16" t="s">
        <v>114</v>
      </c>
      <c r="M840" s="16" t="s">
        <v>114</v>
      </c>
    </row>
    <row r="841" spans="1:13" s="16" customFormat="1">
      <c r="A841" s="16" t="s">
        <v>956</v>
      </c>
      <c r="B841" s="17">
        <f t="shared" si="66"/>
        <v>0.46687499999999998</v>
      </c>
      <c r="C841" s="18">
        <f t="shared" si="67"/>
        <v>9.7685185185185097E-3</v>
      </c>
      <c r="D841" s="18">
        <f t="shared" si="65"/>
        <v>9.6180555555555602E-3</v>
      </c>
      <c r="E841" s="18">
        <f t="shared" si="70"/>
        <v>7.6388888888889728E-4</v>
      </c>
      <c r="F841" s="16">
        <v>114</v>
      </c>
      <c r="G841" s="16">
        <v>114</v>
      </c>
      <c r="H841" s="29">
        <f t="shared" si="68"/>
        <v>114</v>
      </c>
      <c r="I841" s="33">
        <f t="shared" si="69"/>
        <v>0</v>
      </c>
      <c r="J841" s="20">
        <v>2</v>
      </c>
      <c r="K841" s="19"/>
      <c r="L841" s="16" t="s">
        <v>114</v>
      </c>
      <c r="M841" s="16" t="s">
        <v>114</v>
      </c>
    </row>
    <row r="842" spans="1:13" s="16" customFormat="1">
      <c r="A842" s="16" t="s">
        <v>957</v>
      </c>
      <c r="B842" s="17">
        <f t="shared" si="66"/>
        <v>0.46688657407407408</v>
      </c>
      <c r="C842" s="18">
        <f t="shared" si="67"/>
        <v>9.7800925925926041E-3</v>
      </c>
      <c r="D842" s="18">
        <f t="shared" si="65"/>
        <v>9.6296296296296546E-3</v>
      </c>
      <c r="E842" s="18">
        <f t="shared" si="70"/>
        <v>7.7546296296299166E-4</v>
      </c>
      <c r="F842" s="16">
        <v>114</v>
      </c>
      <c r="G842" s="16">
        <v>114</v>
      </c>
      <c r="H842" s="29">
        <f t="shared" si="68"/>
        <v>114</v>
      </c>
      <c r="I842" s="33">
        <f t="shared" si="69"/>
        <v>0</v>
      </c>
      <c r="J842" s="20">
        <v>2</v>
      </c>
      <c r="K842" s="19"/>
      <c r="L842" s="16" t="s">
        <v>114</v>
      </c>
      <c r="M842" s="16" t="s">
        <v>114</v>
      </c>
    </row>
    <row r="843" spans="1:13" s="16" customFormat="1">
      <c r="A843" s="16" t="s">
        <v>958</v>
      </c>
      <c r="B843" s="17">
        <f t="shared" si="66"/>
        <v>0.46689814814814817</v>
      </c>
      <c r="C843" s="18">
        <f t="shared" si="67"/>
        <v>9.7916666666666985E-3</v>
      </c>
      <c r="D843" s="18">
        <f t="shared" si="65"/>
        <v>9.641203703703749E-3</v>
      </c>
      <c r="E843" s="18">
        <f t="shared" si="70"/>
        <v>7.8703703703708605E-4</v>
      </c>
      <c r="F843" s="16">
        <v>119</v>
      </c>
      <c r="G843" s="16">
        <v>119</v>
      </c>
      <c r="H843" s="29">
        <f t="shared" si="68"/>
        <v>119</v>
      </c>
      <c r="I843" s="33">
        <f t="shared" si="69"/>
        <v>0</v>
      </c>
      <c r="J843" s="20">
        <v>2</v>
      </c>
      <c r="K843" s="19"/>
      <c r="L843" s="16" t="s">
        <v>114</v>
      </c>
      <c r="M843" s="16" t="s">
        <v>114</v>
      </c>
    </row>
    <row r="844" spans="1:13" s="16" customFormat="1">
      <c r="A844" s="16" t="s">
        <v>959</v>
      </c>
      <c r="B844" s="17">
        <f t="shared" si="66"/>
        <v>0.46690972222222221</v>
      </c>
      <c r="C844" s="18">
        <f t="shared" si="67"/>
        <v>9.8032407407407374E-3</v>
      </c>
      <c r="D844" s="18">
        <f t="shared" si="65"/>
        <v>9.6527777777777879E-3</v>
      </c>
      <c r="E844" s="18">
        <f t="shared" si="70"/>
        <v>7.9861111111112493E-4</v>
      </c>
      <c r="F844" s="16">
        <v>119</v>
      </c>
      <c r="G844" s="16">
        <v>119</v>
      </c>
      <c r="H844" s="29">
        <f t="shared" si="68"/>
        <v>119</v>
      </c>
      <c r="I844" s="33">
        <f t="shared" si="69"/>
        <v>0</v>
      </c>
      <c r="J844" s="20">
        <v>2</v>
      </c>
      <c r="K844" s="19"/>
      <c r="L844" s="16" t="s">
        <v>114</v>
      </c>
      <c r="M844" s="16" t="s">
        <v>114</v>
      </c>
    </row>
    <row r="845" spans="1:13" s="16" customFormat="1">
      <c r="A845" s="16" t="s">
        <v>960</v>
      </c>
      <c r="B845" s="17">
        <f t="shared" si="66"/>
        <v>0.46692129629629631</v>
      </c>
      <c r="C845" s="18">
        <f t="shared" si="67"/>
        <v>9.8148148148148318E-3</v>
      </c>
      <c r="D845" s="18">
        <f t="shared" si="65"/>
        <v>9.6643518518518823E-3</v>
      </c>
      <c r="E845" s="18">
        <f t="shared" si="70"/>
        <v>8.1018518518521931E-4</v>
      </c>
      <c r="F845" s="16">
        <v>119</v>
      </c>
      <c r="G845" s="16">
        <v>119</v>
      </c>
      <c r="H845" s="29">
        <f t="shared" si="68"/>
        <v>119</v>
      </c>
      <c r="I845" s="33">
        <f t="shared" si="69"/>
        <v>0</v>
      </c>
      <c r="J845" s="20">
        <v>2</v>
      </c>
      <c r="K845" s="19"/>
      <c r="L845" s="16" t="s">
        <v>114</v>
      </c>
      <c r="M845" s="16" t="s">
        <v>114</v>
      </c>
    </row>
    <row r="846" spans="1:13" s="16" customFormat="1">
      <c r="A846" s="16" t="s">
        <v>961</v>
      </c>
      <c r="B846" s="17">
        <f t="shared" si="66"/>
        <v>0.46693287037037035</v>
      </c>
      <c r="C846" s="18">
        <f t="shared" si="67"/>
        <v>9.8263888888888706E-3</v>
      </c>
      <c r="D846" s="18">
        <f t="shared" si="65"/>
        <v>9.6759259259259212E-3</v>
      </c>
      <c r="E846" s="18">
        <f t="shared" si="70"/>
        <v>8.2175925925925819E-4</v>
      </c>
      <c r="F846" s="16">
        <v>119</v>
      </c>
      <c r="G846" s="16">
        <v>119</v>
      </c>
      <c r="H846" s="29">
        <f t="shared" si="68"/>
        <v>119</v>
      </c>
      <c r="I846" s="33">
        <f t="shared" si="69"/>
        <v>0</v>
      </c>
      <c r="J846" s="20">
        <v>2</v>
      </c>
      <c r="K846" s="19"/>
      <c r="L846" s="16" t="s">
        <v>114</v>
      </c>
      <c r="M846" s="16" t="s">
        <v>114</v>
      </c>
    </row>
    <row r="847" spans="1:13" s="16" customFormat="1">
      <c r="A847" s="16" t="s">
        <v>962</v>
      </c>
      <c r="B847" s="17">
        <f t="shared" si="66"/>
        <v>0.46694444444444444</v>
      </c>
      <c r="C847" s="18">
        <f t="shared" si="67"/>
        <v>9.837962962962965E-3</v>
      </c>
      <c r="D847" s="18">
        <f t="shared" si="65"/>
        <v>9.6875000000000155E-3</v>
      </c>
      <c r="E847" s="18">
        <f t="shared" si="70"/>
        <v>8.3333333333335258E-4</v>
      </c>
      <c r="F847" s="16">
        <v>119</v>
      </c>
      <c r="G847" s="16">
        <v>119</v>
      </c>
      <c r="H847" s="29">
        <f t="shared" si="68"/>
        <v>119</v>
      </c>
      <c r="I847" s="33">
        <f t="shared" si="69"/>
        <v>0</v>
      </c>
      <c r="J847" s="20">
        <v>2</v>
      </c>
      <c r="K847" s="19"/>
      <c r="L847" s="16" t="s">
        <v>114</v>
      </c>
      <c r="M847" s="16" t="s">
        <v>114</v>
      </c>
    </row>
    <row r="848" spans="1:13" s="16" customFormat="1">
      <c r="A848" s="16" t="s">
        <v>963</v>
      </c>
      <c r="B848" s="17">
        <f t="shared" si="66"/>
        <v>0.46695601851851853</v>
      </c>
      <c r="C848" s="18">
        <f t="shared" si="67"/>
        <v>9.8495370370370594E-3</v>
      </c>
      <c r="D848" s="18">
        <f t="shared" ref="D848:D911" si="71">C848-$C$15</f>
        <v>9.6990740740741099E-3</v>
      </c>
      <c r="E848" s="18">
        <f t="shared" si="70"/>
        <v>8.4490740740744696E-4</v>
      </c>
      <c r="F848" s="16">
        <v>119</v>
      </c>
      <c r="G848" s="16">
        <v>119</v>
      </c>
      <c r="H848" s="29">
        <f t="shared" si="68"/>
        <v>119</v>
      </c>
      <c r="I848" s="33">
        <f t="shared" si="69"/>
        <v>0</v>
      </c>
      <c r="J848" s="20">
        <v>2</v>
      </c>
      <c r="K848" s="19"/>
      <c r="L848" s="16" t="s">
        <v>114</v>
      </c>
      <c r="M848" s="16" t="s">
        <v>114</v>
      </c>
    </row>
    <row r="849" spans="1:13" s="16" customFormat="1">
      <c r="A849" s="16" t="s">
        <v>964</v>
      </c>
      <c r="B849" s="17">
        <f t="shared" si="66"/>
        <v>0.46696759259259257</v>
      </c>
      <c r="C849" s="18">
        <f t="shared" si="67"/>
        <v>9.8611111111110983E-3</v>
      </c>
      <c r="D849" s="18">
        <f t="shared" si="71"/>
        <v>9.7106481481481488E-3</v>
      </c>
      <c r="E849" s="18">
        <f t="shared" si="70"/>
        <v>8.5648148148148584E-4</v>
      </c>
      <c r="F849" s="16">
        <v>119</v>
      </c>
      <c r="G849" s="16">
        <v>119</v>
      </c>
      <c r="H849" s="29">
        <f t="shared" si="68"/>
        <v>119</v>
      </c>
      <c r="I849" s="33">
        <f t="shared" si="69"/>
        <v>0</v>
      </c>
      <c r="J849" s="20">
        <v>2</v>
      </c>
      <c r="K849" s="19"/>
      <c r="L849" s="16" t="s">
        <v>114</v>
      </c>
      <c r="M849" s="16" t="s">
        <v>114</v>
      </c>
    </row>
    <row r="850" spans="1:13" s="16" customFormat="1">
      <c r="A850" s="16" t="s">
        <v>965</v>
      </c>
      <c r="B850" s="17">
        <f t="shared" si="66"/>
        <v>0.46697916666666667</v>
      </c>
      <c r="C850" s="18">
        <f t="shared" si="67"/>
        <v>9.8726851851851927E-3</v>
      </c>
      <c r="D850" s="18">
        <f t="shared" si="71"/>
        <v>9.7222222222222432E-3</v>
      </c>
      <c r="E850" s="18">
        <f t="shared" si="70"/>
        <v>8.6805555555558023E-4</v>
      </c>
      <c r="F850" s="16">
        <v>119</v>
      </c>
      <c r="G850" s="16">
        <v>119</v>
      </c>
      <c r="H850" s="29">
        <f t="shared" si="68"/>
        <v>119</v>
      </c>
      <c r="I850" s="33">
        <f t="shared" si="69"/>
        <v>0</v>
      </c>
      <c r="J850" s="20">
        <v>2</v>
      </c>
      <c r="K850" s="19"/>
      <c r="L850" s="16" t="s">
        <v>114</v>
      </c>
      <c r="M850" s="16" t="s">
        <v>114</v>
      </c>
    </row>
    <row r="851" spans="1:13" s="16" customFormat="1">
      <c r="A851" s="16" t="s">
        <v>966</v>
      </c>
      <c r="B851" s="17">
        <f t="shared" si="66"/>
        <v>0.46699074074074076</v>
      </c>
      <c r="C851" s="18">
        <f t="shared" si="67"/>
        <v>9.8842592592592871E-3</v>
      </c>
      <c r="D851" s="18">
        <f t="shared" si="71"/>
        <v>9.7337962962963376E-3</v>
      </c>
      <c r="E851" s="18">
        <f t="shared" si="70"/>
        <v>8.7962962962967461E-4</v>
      </c>
      <c r="F851" s="16">
        <v>119</v>
      </c>
      <c r="G851" s="16">
        <v>119</v>
      </c>
      <c r="H851" s="29">
        <f t="shared" si="68"/>
        <v>119</v>
      </c>
      <c r="I851" s="33">
        <f t="shared" si="69"/>
        <v>0</v>
      </c>
      <c r="J851" s="20">
        <v>2</v>
      </c>
      <c r="K851" s="19"/>
      <c r="L851" s="16" t="s">
        <v>114</v>
      </c>
      <c r="M851" s="16" t="s">
        <v>114</v>
      </c>
    </row>
    <row r="852" spans="1:13" s="16" customFormat="1">
      <c r="A852" s="16" t="s">
        <v>967</v>
      </c>
      <c r="B852" s="17">
        <f t="shared" si="66"/>
        <v>0.4670023148148148</v>
      </c>
      <c r="C852" s="18">
        <f t="shared" si="67"/>
        <v>9.8958333333333259E-3</v>
      </c>
      <c r="D852" s="18">
        <f t="shared" si="71"/>
        <v>9.7453703703703765E-3</v>
      </c>
      <c r="E852" s="18">
        <f t="shared" si="70"/>
        <v>8.9120370370371349E-4</v>
      </c>
      <c r="F852" s="16">
        <v>119</v>
      </c>
      <c r="G852" s="16">
        <v>119</v>
      </c>
      <c r="H852" s="29">
        <f t="shared" si="68"/>
        <v>119</v>
      </c>
      <c r="I852" s="33">
        <f t="shared" si="69"/>
        <v>0</v>
      </c>
      <c r="J852" s="20">
        <v>2</v>
      </c>
      <c r="K852" s="19"/>
      <c r="L852" s="16" t="s">
        <v>114</v>
      </c>
      <c r="M852" s="16" t="s">
        <v>114</v>
      </c>
    </row>
    <row r="853" spans="1:13" s="16" customFormat="1">
      <c r="A853" s="16" t="s">
        <v>968</v>
      </c>
      <c r="B853" s="17">
        <f t="shared" si="66"/>
        <v>0.4670138888888889</v>
      </c>
      <c r="C853" s="18">
        <f t="shared" si="67"/>
        <v>9.9074074074074203E-3</v>
      </c>
      <c r="D853" s="18">
        <f t="shared" si="71"/>
        <v>9.7569444444444708E-3</v>
      </c>
      <c r="E853" s="18">
        <f t="shared" si="70"/>
        <v>9.0277777777780788E-4</v>
      </c>
      <c r="F853" s="16">
        <v>118</v>
      </c>
      <c r="G853" s="16">
        <v>119</v>
      </c>
      <c r="H853" s="29">
        <f t="shared" si="68"/>
        <v>118.5</v>
      </c>
      <c r="I853" s="33">
        <f t="shared" si="69"/>
        <v>8.4745762711864406E-3</v>
      </c>
      <c r="J853" s="20">
        <v>2</v>
      </c>
      <c r="K853" s="19"/>
      <c r="L853" s="16" t="s">
        <v>114</v>
      </c>
      <c r="M853" s="16" t="s">
        <v>114</v>
      </c>
    </row>
    <row r="854" spans="1:13" s="16" customFormat="1">
      <c r="A854" s="16" t="s">
        <v>969</v>
      </c>
      <c r="B854" s="17">
        <f t="shared" si="66"/>
        <v>0.46702546296296299</v>
      </c>
      <c r="C854" s="18">
        <f t="shared" si="67"/>
        <v>9.9189814814815147E-3</v>
      </c>
      <c r="D854" s="18">
        <f t="shared" si="71"/>
        <v>9.7685185185185652E-3</v>
      </c>
      <c r="E854" s="18">
        <f t="shared" si="70"/>
        <v>9.1435185185190226E-4</v>
      </c>
      <c r="F854" s="16">
        <v>119</v>
      </c>
      <c r="G854" s="16">
        <v>119</v>
      </c>
      <c r="H854" s="29">
        <f t="shared" si="68"/>
        <v>119</v>
      </c>
      <c r="I854" s="33">
        <f t="shared" si="69"/>
        <v>0</v>
      </c>
      <c r="J854" s="20">
        <v>2</v>
      </c>
      <c r="K854" s="19"/>
      <c r="L854" s="16" t="s">
        <v>114</v>
      </c>
      <c r="M854" s="16" t="s">
        <v>114</v>
      </c>
    </row>
    <row r="855" spans="1:13" s="16" customFormat="1">
      <c r="A855" s="16" t="s">
        <v>970</v>
      </c>
      <c r="B855" s="17">
        <f t="shared" si="66"/>
        <v>0.46703703703703703</v>
      </c>
      <c r="C855" s="18">
        <f t="shared" si="67"/>
        <v>9.9305555555555536E-3</v>
      </c>
      <c r="D855" s="18">
        <f t="shared" si="71"/>
        <v>9.7800925925926041E-3</v>
      </c>
      <c r="E855" s="18">
        <f t="shared" si="70"/>
        <v>9.2592592592594114E-4</v>
      </c>
      <c r="F855" s="16">
        <v>119</v>
      </c>
      <c r="G855" s="16">
        <v>119</v>
      </c>
      <c r="H855" s="29">
        <f t="shared" si="68"/>
        <v>119</v>
      </c>
      <c r="I855" s="33">
        <f t="shared" si="69"/>
        <v>0</v>
      </c>
      <c r="J855" s="20">
        <v>2</v>
      </c>
      <c r="K855" s="19"/>
      <c r="L855" s="16" t="s">
        <v>114</v>
      </c>
      <c r="M855" s="16" t="s">
        <v>114</v>
      </c>
    </row>
    <row r="856" spans="1:13" s="16" customFormat="1">
      <c r="A856" s="16" t="s">
        <v>971</v>
      </c>
      <c r="B856" s="17">
        <f t="shared" si="66"/>
        <v>0.46704861111111112</v>
      </c>
      <c r="C856" s="18">
        <f t="shared" si="67"/>
        <v>9.942129629629648E-3</v>
      </c>
      <c r="D856" s="18">
        <f t="shared" si="71"/>
        <v>9.7916666666666985E-3</v>
      </c>
      <c r="E856" s="18">
        <f t="shared" si="70"/>
        <v>9.3750000000003553E-4</v>
      </c>
      <c r="F856" s="16">
        <v>119</v>
      </c>
      <c r="G856" s="16">
        <v>119</v>
      </c>
      <c r="H856" s="29">
        <f t="shared" si="68"/>
        <v>119</v>
      </c>
      <c r="I856" s="33">
        <f t="shared" si="69"/>
        <v>0</v>
      </c>
      <c r="J856" s="20">
        <v>2</v>
      </c>
      <c r="K856" s="19"/>
      <c r="L856" s="16" t="s">
        <v>114</v>
      </c>
      <c r="M856" s="16" t="s">
        <v>114</v>
      </c>
    </row>
    <row r="857" spans="1:13" s="16" customFormat="1">
      <c r="A857" s="16" t="s">
        <v>972</v>
      </c>
      <c r="B857" s="17">
        <f t="shared" si="66"/>
        <v>0.46706018518518516</v>
      </c>
      <c r="C857" s="18">
        <f t="shared" si="67"/>
        <v>9.9537037037036868E-3</v>
      </c>
      <c r="D857" s="18">
        <f t="shared" si="71"/>
        <v>9.8032407407407374E-3</v>
      </c>
      <c r="E857" s="18">
        <f t="shared" si="70"/>
        <v>9.490740740740744E-4</v>
      </c>
      <c r="F857" s="16">
        <v>119</v>
      </c>
      <c r="G857" s="16">
        <v>119</v>
      </c>
      <c r="H857" s="29">
        <f t="shared" si="68"/>
        <v>119</v>
      </c>
      <c r="I857" s="33">
        <f t="shared" si="69"/>
        <v>0</v>
      </c>
      <c r="J857" s="20">
        <v>2</v>
      </c>
      <c r="K857" s="19"/>
      <c r="L857" s="16" t="s">
        <v>114</v>
      </c>
      <c r="M857" s="16" t="s">
        <v>114</v>
      </c>
    </row>
    <row r="858" spans="1:13" s="16" customFormat="1">
      <c r="A858" s="16" t="s">
        <v>973</v>
      </c>
      <c r="B858" s="17">
        <f t="shared" si="66"/>
        <v>0.46707175925925926</v>
      </c>
      <c r="C858" s="18">
        <f t="shared" si="67"/>
        <v>9.9652777777777812E-3</v>
      </c>
      <c r="D858" s="18">
        <f t="shared" si="71"/>
        <v>9.8148148148148318E-3</v>
      </c>
      <c r="E858" s="18">
        <f t="shared" si="70"/>
        <v>9.6064814814816879E-4</v>
      </c>
      <c r="F858" s="16">
        <v>119</v>
      </c>
      <c r="G858" s="16">
        <v>119</v>
      </c>
      <c r="H858" s="29">
        <f t="shared" si="68"/>
        <v>119</v>
      </c>
      <c r="I858" s="33">
        <f t="shared" si="69"/>
        <v>0</v>
      </c>
      <c r="J858" s="20">
        <v>2</v>
      </c>
      <c r="K858" s="19"/>
      <c r="L858" s="16" t="s">
        <v>114</v>
      </c>
      <c r="M858" s="16" t="s">
        <v>114</v>
      </c>
    </row>
    <row r="859" spans="1:13" s="16" customFormat="1">
      <c r="A859" s="16" t="s">
        <v>974</v>
      </c>
      <c r="B859" s="17">
        <f t="shared" si="66"/>
        <v>0.46708333333333335</v>
      </c>
      <c r="C859" s="18">
        <f t="shared" si="67"/>
        <v>9.9768518518518756E-3</v>
      </c>
      <c r="D859" s="18">
        <f t="shared" si="71"/>
        <v>9.8263888888889261E-3</v>
      </c>
      <c r="E859" s="18">
        <f t="shared" si="70"/>
        <v>9.7222222222226318E-4</v>
      </c>
      <c r="F859" s="16">
        <v>119</v>
      </c>
      <c r="G859" s="16">
        <v>119</v>
      </c>
      <c r="H859" s="29">
        <f t="shared" si="68"/>
        <v>119</v>
      </c>
      <c r="I859" s="33">
        <f t="shared" si="69"/>
        <v>0</v>
      </c>
      <c r="J859" s="20">
        <v>2</v>
      </c>
      <c r="K859" s="19"/>
      <c r="L859" s="16" t="s">
        <v>114</v>
      </c>
      <c r="M859" s="16" t="s">
        <v>114</v>
      </c>
    </row>
    <row r="860" spans="1:13" s="16" customFormat="1">
      <c r="A860" s="16" t="s">
        <v>975</v>
      </c>
      <c r="B860" s="17">
        <f t="shared" si="66"/>
        <v>0.46709490740740739</v>
      </c>
      <c r="C860" s="18">
        <f t="shared" si="67"/>
        <v>9.9884259259259145E-3</v>
      </c>
      <c r="D860" s="18">
        <f t="shared" si="71"/>
        <v>9.837962962962965E-3</v>
      </c>
      <c r="E860" s="18">
        <f t="shared" si="70"/>
        <v>9.8379629629630205E-4</v>
      </c>
      <c r="F860" s="16">
        <v>119</v>
      </c>
      <c r="G860" s="16">
        <v>119</v>
      </c>
      <c r="H860" s="29">
        <f t="shared" si="68"/>
        <v>119</v>
      </c>
      <c r="I860" s="33">
        <f t="shared" si="69"/>
        <v>0</v>
      </c>
      <c r="J860" s="20">
        <v>2</v>
      </c>
      <c r="K860" s="19"/>
      <c r="L860" s="16" t="s">
        <v>114</v>
      </c>
      <c r="M860" s="16" t="s">
        <v>114</v>
      </c>
    </row>
    <row r="861" spans="1:13" s="16" customFormat="1">
      <c r="A861" s="16" t="s">
        <v>976</v>
      </c>
      <c r="B861" s="17">
        <f t="shared" si="66"/>
        <v>0.46710648148148148</v>
      </c>
      <c r="C861" s="18">
        <f t="shared" si="67"/>
        <v>1.0000000000000009E-2</v>
      </c>
      <c r="D861" s="18">
        <f t="shared" si="71"/>
        <v>9.8495370370370594E-3</v>
      </c>
      <c r="E861" s="18">
        <f t="shared" si="70"/>
        <v>9.9537037037039644E-4</v>
      </c>
      <c r="F861" s="16">
        <v>119</v>
      </c>
      <c r="G861" s="16">
        <v>119</v>
      </c>
      <c r="H861" s="29">
        <f t="shared" si="68"/>
        <v>119</v>
      </c>
      <c r="I861" s="33">
        <f t="shared" si="69"/>
        <v>0</v>
      </c>
      <c r="J861" s="20">
        <v>2</v>
      </c>
      <c r="K861" s="19"/>
      <c r="L861" s="16" t="s">
        <v>114</v>
      </c>
      <c r="M861" s="16" t="s">
        <v>114</v>
      </c>
    </row>
    <row r="862" spans="1:13" s="16" customFormat="1">
      <c r="A862" s="16" t="s">
        <v>977</v>
      </c>
      <c r="B862" s="17">
        <f t="shared" si="66"/>
        <v>0.46711805555555558</v>
      </c>
      <c r="C862" s="18">
        <f t="shared" si="67"/>
        <v>1.0011574074074103E-2</v>
      </c>
      <c r="D862" s="18">
        <f t="shared" si="71"/>
        <v>9.8611111111111538E-3</v>
      </c>
      <c r="E862" s="18">
        <f t="shared" si="70"/>
        <v>1.0069444444444908E-3</v>
      </c>
      <c r="F862" s="16">
        <v>119</v>
      </c>
      <c r="G862" s="16">
        <v>119</v>
      </c>
      <c r="H862" s="29">
        <f t="shared" si="68"/>
        <v>119</v>
      </c>
      <c r="I862" s="33">
        <f t="shared" si="69"/>
        <v>0</v>
      </c>
      <c r="J862" s="20">
        <v>2</v>
      </c>
      <c r="K862" s="19"/>
      <c r="L862" s="16" t="s">
        <v>114</v>
      </c>
      <c r="M862" s="16" t="s">
        <v>114</v>
      </c>
    </row>
    <row r="863" spans="1:13" s="16" customFormat="1">
      <c r="A863" s="16" t="s">
        <v>978</v>
      </c>
      <c r="B863" s="17">
        <f t="shared" si="66"/>
        <v>0.46712962962962962</v>
      </c>
      <c r="C863" s="18">
        <f t="shared" si="67"/>
        <v>1.0023148148148142E-2</v>
      </c>
      <c r="D863" s="18">
        <f t="shared" si="71"/>
        <v>9.8726851851851927E-3</v>
      </c>
      <c r="E863" s="18">
        <f t="shared" si="70"/>
        <v>1.0185185185185297E-3</v>
      </c>
      <c r="F863" s="16">
        <v>119</v>
      </c>
      <c r="G863" s="16">
        <v>119</v>
      </c>
      <c r="H863" s="29">
        <f t="shared" si="68"/>
        <v>119</v>
      </c>
      <c r="I863" s="33">
        <f t="shared" si="69"/>
        <v>0</v>
      </c>
      <c r="J863" s="20">
        <v>2</v>
      </c>
      <c r="K863" s="19"/>
      <c r="L863" s="16" t="s">
        <v>114</v>
      </c>
      <c r="M863" s="16" t="s">
        <v>114</v>
      </c>
    </row>
    <row r="864" spans="1:13" s="16" customFormat="1">
      <c r="A864" s="16" t="s">
        <v>979</v>
      </c>
      <c r="B864" s="17">
        <f t="shared" si="66"/>
        <v>0.46714120370370371</v>
      </c>
      <c r="C864" s="18">
        <f t="shared" si="67"/>
        <v>1.0034722222222237E-2</v>
      </c>
      <c r="D864" s="18">
        <f t="shared" si="71"/>
        <v>9.8842592592592871E-3</v>
      </c>
      <c r="E864" s="18">
        <f t="shared" si="70"/>
        <v>1.0300925925926241E-3</v>
      </c>
      <c r="F864" s="16">
        <v>119</v>
      </c>
      <c r="G864" s="16">
        <v>119</v>
      </c>
      <c r="H864" s="29">
        <f t="shared" si="68"/>
        <v>119</v>
      </c>
      <c r="I864" s="33">
        <f t="shared" si="69"/>
        <v>0</v>
      </c>
      <c r="J864" s="20">
        <v>2</v>
      </c>
      <c r="K864" s="19"/>
      <c r="L864" s="16" t="s">
        <v>114</v>
      </c>
      <c r="M864" s="16" t="s">
        <v>114</v>
      </c>
    </row>
    <row r="865" spans="1:13" s="16" customFormat="1">
      <c r="A865" s="16" t="s">
        <v>980</v>
      </c>
      <c r="B865" s="17">
        <f t="shared" si="66"/>
        <v>0.46715277777777775</v>
      </c>
      <c r="C865" s="18">
        <f t="shared" si="67"/>
        <v>1.0046296296296275E-2</v>
      </c>
      <c r="D865" s="18">
        <f t="shared" si="71"/>
        <v>9.8958333333333259E-3</v>
      </c>
      <c r="E865" s="18">
        <f t="shared" si="70"/>
        <v>1.041666666666663E-3</v>
      </c>
      <c r="F865" s="16">
        <v>119</v>
      </c>
      <c r="G865" s="16">
        <v>119</v>
      </c>
      <c r="H865" s="29">
        <f t="shared" si="68"/>
        <v>119</v>
      </c>
      <c r="I865" s="33">
        <f t="shared" si="69"/>
        <v>0</v>
      </c>
      <c r="J865" s="20">
        <v>2</v>
      </c>
      <c r="K865" s="19"/>
      <c r="L865" s="16" t="s">
        <v>114</v>
      </c>
      <c r="M865" s="16" t="s">
        <v>114</v>
      </c>
    </row>
    <row r="866" spans="1:13" s="16" customFormat="1">
      <c r="A866" s="16" t="s">
        <v>981</v>
      </c>
      <c r="B866" s="17">
        <f t="shared" si="66"/>
        <v>0.46716435185185184</v>
      </c>
      <c r="C866" s="18">
        <f t="shared" si="67"/>
        <v>1.005787037037037E-2</v>
      </c>
      <c r="D866" s="18">
        <f t="shared" si="71"/>
        <v>9.9074074074074203E-3</v>
      </c>
      <c r="E866" s="18">
        <f t="shared" si="70"/>
        <v>1.0532407407407574E-3</v>
      </c>
      <c r="F866" s="16">
        <v>119</v>
      </c>
      <c r="G866" s="16">
        <v>119</v>
      </c>
      <c r="H866" s="29">
        <f t="shared" si="68"/>
        <v>119</v>
      </c>
      <c r="I866" s="33">
        <f t="shared" si="69"/>
        <v>0</v>
      </c>
      <c r="J866" s="20">
        <v>2</v>
      </c>
      <c r="K866" s="19"/>
      <c r="L866" s="16" t="s">
        <v>114</v>
      </c>
      <c r="M866" s="16" t="s">
        <v>114</v>
      </c>
    </row>
    <row r="867" spans="1:13" s="16" customFormat="1">
      <c r="A867" s="16" t="s">
        <v>982</v>
      </c>
      <c r="B867" s="17">
        <f t="shared" si="66"/>
        <v>0.46717592592592594</v>
      </c>
      <c r="C867" s="18">
        <f t="shared" si="67"/>
        <v>1.0069444444444464E-2</v>
      </c>
      <c r="D867" s="18">
        <f t="shared" si="71"/>
        <v>9.9189814814815147E-3</v>
      </c>
      <c r="E867" s="18">
        <f t="shared" si="70"/>
        <v>1.0648148148148517E-3</v>
      </c>
      <c r="F867" s="16">
        <v>119</v>
      </c>
      <c r="G867" s="16">
        <v>119</v>
      </c>
      <c r="H867" s="29">
        <f t="shared" si="68"/>
        <v>119</v>
      </c>
      <c r="I867" s="33">
        <f t="shared" si="69"/>
        <v>0</v>
      </c>
      <c r="J867" s="20">
        <v>2</v>
      </c>
      <c r="K867" s="19"/>
      <c r="L867" s="16" t="s">
        <v>114</v>
      </c>
      <c r="M867" s="16" t="s">
        <v>114</v>
      </c>
    </row>
    <row r="868" spans="1:13" s="16" customFormat="1">
      <c r="A868" s="16" t="s">
        <v>983</v>
      </c>
      <c r="B868" s="17">
        <f t="shared" si="66"/>
        <v>0.46718749999999998</v>
      </c>
      <c r="C868" s="18">
        <f t="shared" si="67"/>
        <v>1.0081018518518503E-2</v>
      </c>
      <c r="D868" s="18">
        <f t="shared" si="71"/>
        <v>9.9305555555555536E-3</v>
      </c>
      <c r="E868" s="18">
        <f t="shared" si="70"/>
        <v>1.0763888888888906E-3</v>
      </c>
      <c r="F868" s="16">
        <v>119</v>
      </c>
      <c r="G868" s="16">
        <v>119</v>
      </c>
      <c r="H868" s="29">
        <f t="shared" si="68"/>
        <v>119</v>
      </c>
      <c r="I868" s="33">
        <f t="shared" si="69"/>
        <v>0</v>
      </c>
      <c r="J868" s="20">
        <v>2</v>
      </c>
      <c r="K868" s="19"/>
      <c r="L868" s="16" t="s">
        <v>114</v>
      </c>
      <c r="M868" s="16" t="s">
        <v>114</v>
      </c>
    </row>
    <row r="869" spans="1:13" s="16" customFormat="1">
      <c r="A869" s="16" t="s">
        <v>984</v>
      </c>
      <c r="B869" s="17">
        <f t="shared" si="66"/>
        <v>0.46719907407407407</v>
      </c>
      <c r="C869" s="18">
        <f t="shared" si="67"/>
        <v>1.0092592592592597E-2</v>
      </c>
      <c r="D869" s="18">
        <f t="shared" si="71"/>
        <v>9.942129629629648E-3</v>
      </c>
      <c r="E869" s="18">
        <f t="shared" si="70"/>
        <v>1.087962962962985E-3</v>
      </c>
      <c r="F869" s="16">
        <v>123</v>
      </c>
      <c r="G869" s="16">
        <v>123</v>
      </c>
      <c r="H869" s="29">
        <f t="shared" si="68"/>
        <v>123</v>
      </c>
      <c r="I869" s="33">
        <f t="shared" si="69"/>
        <v>0</v>
      </c>
      <c r="J869" s="20">
        <v>2</v>
      </c>
      <c r="K869" s="19"/>
      <c r="L869" s="16" t="s">
        <v>114</v>
      </c>
      <c r="M869" s="16" t="s">
        <v>114</v>
      </c>
    </row>
    <row r="870" spans="1:13" s="16" customFormat="1">
      <c r="A870" s="16" t="s">
        <v>985</v>
      </c>
      <c r="B870" s="17">
        <f t="shared" si="66"/>
        <v>0.46721064814814817</v>
      </c>
      <c r="C870" s="18">
        <f t="shared" si="67"/>
        <v>1.0104166666666692E-2</v>
      </c>
      <c r="D870" s="18">
        <f t="shared" si="71"/>
        <v>9.9537037037037424E-3</v>
      </c>
      <c r="E870" s="18">
        <f t="shared" si="70"/>
        <v>1.0995370370370794E-3</v>
      </c>
      <c r="F870" s="16">
        <v>123</v>
      </c>
      <c r="G870" s="16">
        <v>123</v>
      </c>
      <c r="H870" s="29">
        <f t="shared" si="68"/>
        <v>123</v>
      </c>
      <c r="I870" s="33">
        <f t="shared" si="69"/>
        <v>0</v>
      </c>
      <c r="J870" s="20">
        <v>2</v>
      </c>
      <c r="K870" s="19"/>
      <c r="L870" s="16" t="s">
        <v>114</v>
      </c>
      <c r="M870" s="16" t="s">
        <v>114</v>
      </c>
    </row>
    <row r="871" spans="1:13" s="16" customFormat="1">
      <c r="A871" s="16" t="s">
        <v>986</v>
      </c>
      <c r="B871" s="17">
        <f t="shared" si="66"/>
        <v>0.46722222222222221</v>
      </c>
      <c r="C871" s="18">
        <f t="shared" si="67"/>
        <v>1.0115740740740731E-2</v>
      </c>
      <c r="D871" s="18">
        <f t="shared" si="71"/>
        <v>9.9652777777777812E-3</v>
      </c>
      <c r="E871" s="18">
        <f t="shared" si="70"/>
        <v>1.1111111111111183E-3</v>
      </c>
      <c r="F871" s="16">
        <v>123</v>
      </c>
      <c r="G871" s="16">
        <v>123</v>
      </c>
      <c r="H871" s="29">
        <f t="shared" si="68"/>
        <v>123</v>
      </c>
      <c r="I871" s="33">
        <f t="shared" si="69"/>
        <v>0</v>
      </c>
      <c r="J871" s="20">
        <v>2</v>
      </c>
      <c r="K871" s="19"/>
      <c r="L871" s="16" t="s">
        <v>114</v>
      </c>
      <c r="M871" s="16" t="s">
        <v>114</v>
      </c>
    </row>
    <row r="872" spans="1:13" s="16" customFormat="1">
      <c r="A872" s="16" t="s">
        <v>987</v>
      </c>
      <c r="B872" s="17">
        <f t="shared" si="66"/>
        <v>0.4672337962962963</v>
      </c>
      <c r="C872" s="18">
        <f t="shared" si="67"/>
        <v>1.0127314814814825E-2</v>
      </c>
      <c r="D872" s="18">
        <f t="shared" si="71"/>
        <v>9.9768518518518756E-3</v>
      </c>
      <c r="E872" s="18">
        <f t="shared" si="70"/>
        <v>1.1226851851852127E-3</v>
      </c>
      <c r="F872" s="16">
        <v>123</v>
      </c>
      <c r="G872" s="16">
        <v>123</v>
      </c>
      <c r="H872" s="29">
        <f t="shared" si="68"/>
        <v>123</v>
      </c>
      <c r="I872" s="33">
        <f t="shared" si="69"/>
        <v>0</v>
      </c>
      <c r="J872" s="20">
        <v>2</v>
      </c>
      <c r="K872" s="19"/>
      <c r="L872" s="16" t="s">
        <v>114</v>
      </c>
      <c r="M872" s="16" t="s">
        <v>114</v>
      </c>
    </row>
    <row r="873" spans="1:13" s="16" customFormat="1">
      <c r="A873" s="16" t="s">
        <v>988</v>
      </c>
      <c r="B873" s="17">
        <f t="shared" si="66"/>
        <v>0.46724537037037039</v>
      </c>
      <c r="C873" s="18">
        <f t="shared" si="67"/>
        <v>1.0138888888888919E-2</v>
      </c>
      <c r="D873" s="18">
        <f t="shared" si="71"/>
        <v>9.98842592592597E-3</v>
      </c>
      <c r="E873" s="18">
        <f t="shared" si="70"/>
        <v>1.134259259259307E-3</v>
      </c>
      <c r="F873" s="16">
        <v>123</v>
      </c>
      <c r="G873" s="16">
        <v>123</v>
      </c>
      <c r="H873" s="29">
        <f t="shared" si="68"/>
        <v>123</v>
      </c>
      <c r="I873" s="33">
        <f t="shared" si="69"/>
        <v>0</v>
      </c>
      <c r="J873" s="20">
        <v>2</v>
      </c>
      <c r="K873" s="19"/>
      <c r="L873" s="16" t="s">
        <v>114</v>
      </c>
      <c r="M873" s="16" t="s">
        <v>114</v>
      </c>
    </row>
    <row r="874" spans="1:13" s="16" customFormat="1">
      <c r="A874" s="16" t="s">
        <v>989</v>
      </c>
      <c r="B874" s="17">
        <f t="shared" si="66"/>
        <v>0.46725694444444443</v>
      </c>
      <c r="C874" s="18">
        <f t="shared" si="67"/>
        <v>1.0150462962962958E-2</v>
      </c>
      <c r="D874" s="18">
        <f t="shared" si="71"/>
        <v>1.0000000000000009E-2</v>
      </c>
      <c r="E874" s="18">
        <f t="shared" si="70"/>
        <v>1.1458333333333459E-3</v>
      </c>
      <c r="F874" s="16">
        <v>123</v>
      </c>
      <c r="G874" s="16">
        <v>123</v>
      </c>
      <c r="H874" s="29">
        <f t="shared" si="68"/>
        <v>123</v>
      </c>
      <c r="I874" s="33">
        <f t="shared" si="69"/>
        <v>0</v>
      </c>
      <c r="J874" s="20">
        <v>2</v>
      </c>
      <c r="K874" s="19"/>
      <c r="L874" s="16" t="s">
        <v>114</v>
      </c>
      <c r="M874" s="16" t="s">
        <v>114</v>
      </c>
    </row>
    <row r="875" spans="1:13" s="16" customFormat="1">
      <c r="A875" s="16" t="s">
        <v>990</v>
      </c>
      <c r="B875" s="17">
        <f t="shared" si="66"/>
        <v>0.46726851851851853</v>
      </c>
      <c r="C875" s="18">
        <f t="shared" si="67"/>
        <v>1.0162037037037053E-2</v>
      </c>
      <c r="D875" s="18">
        <f t="shared" si="71"/>
        <v>1.0011574074074103E-2</v>
      </c>
      <c r="E875" s="18">
        <f t="shared" si="70"/>
        <v>1.1574074074074403E-3</v>
      </c>
      <c r="F875" s="16">
        <v>123</v>
      </c>
      <c r="G875" s="16">
        <v>123</v>
      </c>
      <c r="H875" s="29">
        <f t="shared" si="68"/>
        <v>123</v>
      </c>
      <c r="I875" s="33">
        <f t="shared" si="69"/>
        <v>0</v>
      </c>
      <c r="J875" s="20">
        <v>2</v>
      </c>
      <c r="K875" s="19"/>
      <c r="L875" s="16" t="s">
        <v>114</v>
      </c>
      <c r="M875" s="16" t="s">
        <v>114</v>
      </c>
    </row>
    <row r="876" spans="1:13" s="16" customFormat="1">
      <c r="A876" s="16" t="s">
        <v>991</v>
      </c>
      <c r="B876" s="17">
        <f t="shared" si="66"/>
        <v>0.46728009259259257</v>
      </c>
      <c r="C876" s="18">
        <f t="shared" si="67"/>
        <v>1.0173611111111092E-2</v>
      </c>
      <c r="D876" s="18">
        <f t="shared" si="71"/>
        <v>1.0023148148148142E-2</v>
      </c>
      <c r="E876" s="18">
        <f t="shared" si="70"/>
        <v>1.1689814814814792E-3</v>
      </c>
      <c r="F876" s="16">
        <v>123</v>
      </c>
      <c r="G876" s="16">
        <v>123</v>
      </c>
      <c r="H876" s="29">
        <f t="shared" si="68"/>
        <v>123</v>
      </c>
      <c r="I876" s="33">
        <f t="shared" si="69"/>
        <v>0</v>
      </c>
      <c r="J876" s="20">
        <v>2</v>
      </c>
      <c r="K876" s="19"/>
      <c r="L876" s="16" t="s">
        <v>114</v>
      </c>
      <c r="M876" s="16" t="s">
        <v>114</v>
      </c>
    </row>
    <row r="877" spans="1:13" s="16" customFormat="1">
      <c r="A877" s="16" t="s">
        <v>992</v>
      </c>
      <c r="B877" s="17">
        <f t="shared" si="66"/>
        <v>0.46729166666666666</v>
      </c>
      <c r="C877" s="18">
        <f t="shared" si="67"/>
        <v>1.0185185185185186E-2</v>
      </c>
      <c r="D877" s="18">
        <f t="shared" si="71"/>
        <v>1.0034722222222237E-2</v>
      </c>
      <c r="E877" s="18">
        <f t="shared" si="70"/>
        <v>1.1805555555555736E-3</v>
      </c>
      <c r="F877" s="16">
        <v>123</v>
      </c>
      <c r="G877" s="16">
        <v>123</v>
      </c>
      <c r="H877" s="29">
        <f t="shared" si="68"/>
        <v>123</v>
      </c>
      <c r="I877" s="33">
        <f t="shared" si="69"/>
        <v>0</v>
      </c>
      <c r="J877" s="20">
        <v>2</v>
      </c>
      <c r="K877" s="19"/>
      <c r="L877" s="16" t="s">
        <v>114</v>
      </c>
      <c r="M877" s="16" t="s">
        <v>114</v>
      </c>
    </row>
    <row r="878" spans="1:13" s="16" customFormat="1">
      <c r="A878" s="16" t="s">
        <v>993</v>
      </c>
      <c r="B878" s="17">
        <f t="shared" si="66"/>
        <v>0.46730324074074076</v>
      </c>
      <c r="C878" s="18">
        <f t="shared" si="67"/>
        <v>1.019675925925928E-2</v>
      </c>
      <c r="D878" s="18">
        <f t="shared" si="71"/>
        <v>1.0046296296296331E-2</v>
      </c>
      <c r="E878" s="18">
        <f t="shared" si="70"/>
        <v>1.192129629629668E-3</v>
      </c>
      <c r="F878" s="16">
        <v>123</v>
      </c>
      <c r="G878" s="16">
        <v>123</v>
      </c>
      <c r="H878" s="29">
        <f t="shared" si="68"/>
        <v>123</v>
      </c>
      <c r="I878" s="33">
        <f t="shared" si="69"/>
        <v>0</v>
      </c>
      <c r="J878" s="20">
        <v>2</v>
      </c>
      <c r="K878" s="19"/>
      <c r="L878" s="16" t="s">
        <v>114</v>
      </c>
      <c r="M878" s="16" t="s">
        <v>114</v>
      </c>
    </row>
    <row r="879" spans="1:13" s="16" customFormat="1">
      <c r="A879" s="16" t="s">
        <v>994</v>
      </c>
      <c r="B879" s="17">
        <f t="shared" si="66"/>
        <v>0.46731481481481479</v>
      </c>
      <c r="C879" s="18">
        <f t="shared" si="67"/>
        <v>1.0208333333333319E-2</v>
      </c>
      <c r="D879" s="18">
        <f t="shared" si="71"/>
        <v>1.005787037037037E-2</v>
      </c>
      <c r="E879" s="18">
        <f t="shared" si="70"/>
        <v>1.2037037037037068E-3</v>
      </c>
      <c r="F879" s="16">
        <v>123</v>
      </c>
      <c r="G879" s="16">
        <v>123</v>
      </c>
      <c r="H879" s="29">
        <f t="shared" si="68"/>
        <v>123</v>
      </c>
      <c r="I879" s="33">
        <f t="shared" si="69"/>
        <v>0</v>
      </c>
      <c r="J879" s="20">
        <v>2</v>
      </c>
      <c r="K879" s="19"/>
      <c r="L879" s="16" t="s">
        <v>114</v>
      </c>
      <c r="M879" s="16" t="s">
        <v>114</v>
      </c>
    </row>
    <row r="880" spans="1:13" s="16" customFormat="1">
      <c r="A880" s="16" t="s">
        <v>995</v>
      </c>
      <c r="B880" s="17">
        <f t="shared" si="66"/>
        <v>0.46732638888888889</v>
      </c>
      <c r="C880" s="18">
        <f t="shared" si="67"/>
        <v>1.0219907407407414E-2</v>
      </c>
      <c r="D880" s="18">
        <f t="shared" si="71"/>
        <v>1.0069444444444464E-2</v>
      </c>
      <c r="E880" s="18">
        <f t="shared" si="70"/>
        <v>1.2152777777778012E-3</v>
      </c>
      <c r="F880" s="16">
        <v>123</v>
      </c>
      <c r="G880" s="16">
        <v>123</v>
      </c>
      <c r="H880" s="29">
        <f t="shared" si="68"/>
        <v>123</v>
      </c>
      <c r="I880" s="33">
        <f t="shared" si="69"/>
        <v>0</v>
      </c>
      <c r="J880" s="20">
        <v>2</v>
      </c>
      <c r="K880" s="19"/>
      <c r="L880" s="16" t="s">
        <v>114</v>
      </c>
      <c r="M880" s="16" t="s">
        <v>114</v>
      </c>
    </row>
    <row r="881" spans="1:13" s="16" customFormat="1">
      <c r="A881" s="16" t="s">
        <v>996</v>
      </c>
      <c r="B881" s="17">
        <f t="shared" si="66"/>
        <v>0.46733796296296298</v>
      </c>
      <c r="C881" s="18">
        <f t="shared" si="67"/>
        <v>1.0231481481481508E-2</v>
      </c>
      <c r="D881" s="18">
        <f t="shared" si="71"/>
        <v>1.0081018518518559E-2</v>
      </c>
      <c r="E881" s="18">
        <f t="shared" si="70"/>
        <v>1.2268518518518956E-3</v>
      </c>
      <c r="F881" s="16">
        <v>123</v>
      </c>
      <c r="G881" s="16">
        <v>123</v>
      </c>
      <c r="H881" s="29">
        <f t="shared" si="68"/>
        <v>123</v>
      </c>
      <c r="I881" s="33">
        <f t="shared" si="69"/>
        <v>0</v>
      </c>
      <c r="J881" s="20">
        <v>2</v>
      </c>
      <c r="K881" s="19"/>
      <c r="L881" s="16" t="s">
        <v>114</v>
      </c>
      <c r="M881" s="16" t="s">
        <v>114</v>
      </c>
    </row>
    <row r="882" spans="1:13" s="16" customFormat="1">
      <c r="A882" s="16" t="s">
        <v>997</v>
      </c>
      <c r="B882" s="17">
        <f t="shared" si="66"/>
        <v>0.46734953703703702</v>
      </c>
      <c r="C882" s="18">
        <f t="shared" si="67"/>
        <v>1.0243055555555547E-2</v>
      </c>
      <c r="D882" s="18">
        <f t="shared" si="71"/>
        <v>1.0092592592592597E-2</v>
      </c>
      <c r="E882" s="18">
        <f t="shared" si="70"/>
        <v>1.2384259259259345E-3</v>
      </c>
      <c r="F882" s="16">
        <v>123</v>
      </c>
      <c r="G882" s="16">
        <v>123</v>
      </c>
      <c r="H882" s="29">
        <f t="shared" si="68"/>
        <v>123</v>
      </c>
      <c r="I882" s="33">
        <f t="shared" si="69"/>
        <v>0</v>
      </c>
      <c r="J882" s="20">
        <v>2</v>
      </c>
      <c r="K882" s="19"/>
      <c r="L882" s="16" t="s">
        <v>114</v>
      </c>
      <c r="M882" s="16" t="s">
        <v>114</v>
      </c>
    </row>
    <row r="883" spans="1:13" s="16" customFormat="1">
      <c r="A883" s="16" t="s">
        <v>998</v>
      </c>
      <c r="B883" s="17">
        <f t="shared" si="66"/>
        <v>0.46736111111111112</v>
      </c>
      <c r="C883" s="18">
        <f t="shared" si="67"/>
        <v>1.0254629629629641E-2</v>
      </c>
      <c r="D883" s="18">
        <f t="shared" si="71"/>
        <v>1.0104166666666692E-2</v>
      </c>
      <c r="E883" s="18">
        <f t="shared" si="70"/>
        <v>1.2500000000000289E-3</v>
      </c>
      <c r="F883" s="16">
        <v>123</v>
      </c>
      <c r="G883" s="16">
        <v>123</v>
      </c>
      <c r="H883" s="29">
        <f t="shared" si="68"/>
        <v>123</v>
      </c>
      <c r="I883" s="33">
        <f t="shared" si="69"/>
        <v>0</v>
      </c>
      <c r="J883" s="20">
        <v>2</v>
      </c>
      <c r="K883" s="19"/>
      <c r="L883" s="16" t="s">
        <v>114</v>
      </c>
      <c r="M883" s="16" t="s">
        <v>114</v>
      </c>
    </row>
    <row r="884" spans="1:13" s="16" customFormat="1">
      <c r="A884" s="16" t="s">
        <v>999</v>
      </c>
      <c r="B884" s="17">
        <f t="shared" si="66"/>
        <v>0.46737268518518521</v>
      </c>
      <c r="C884" s="18">
        <f t="shared" si="67"/>
        <v>1.0266203703703736E-2</v>
      </c>
      <c r="D884" s="18">
        <f t="shared" si="71"/>
        <v>1.0115740740740786E-2</v>
      </c>
      <c r="E884" s="18">
        <f t="shared" si="70"/>
        <v>1.2615740740741233E-3</v>
      </c>
      <c r="F884" s="16">
        <v>123</v>
      </c>
      <c r="G884" s="16">
        <v>123</v>
      </c>
      <c r="H884" s="29">
        <f t="shared" si="68"/>
        <v>123</v>
      </c>
      <c r="I884" s="33">
        <f t="shared" si="69"/>
        <v>0</v>
      </c>
      <c r="J884" s="20">
        <v>2</v>
      </c>
      <c r="K884" s="19"/>
      <c r="L884" s="16" t="s">
        <v>114</v>
      </c>
      <c r="M884" s="16" t="s">
        <v>114</v>
      </c>
    </row>
    <row r="885" spans="1:13" s="16" customFormat="1">
      <c r="A885" s="16" t="s">
        <v>1000</v>
      </c>
      <c r="B885" s="17">
        <f t="shared" si="66"/>
        <v>0.46738425925925925</v>
      </c>
      <c r="C885" s="18">
        <f t="shared" si="67"/>
        <v>1.0277777777777775E-2</v>
      </c>
      <c r="D885" s="18">
        <f t="shared" si="71"/>
        <v>1.0127314814814825E-2</v>
      </c>
      <c r="E885" s="18">
        <f t="shared" si="70"/>
        <v>1.2731481481481621E-3</v>
      </c>
      <c r="F885" s="16">
        <v>123</v>
      </c>
      <c r="G885" s="16">
        <v>123</v>
      </c>
      <c r="H885" s="29">
        <f t="shared" si="68"/>
        <v>123</v>
      </c>
      <c r="I885" s="33">
        <f t="shared" si="69"/>
        <v>0</v>
      </c>
      <c r="J885" s="20">
        <v>2</v>
      </c>
      <c r="K885" s="19"/>
      <c r="L885" s="16" t="s">
        <v>114</v>
      </c>
      <c r="M885" s="16" t="s">
        <v>114</v>
      </c>
    </row>
    <row r="886" spans="1:13" s="16" customFormat="1">
      <c r="A886" s="16" t="s">
        <v>1001</v>
      </c>
      <c r="B886" s="17">
        <f t="shared" si="66"/>
        <v>0.46739583333333334</v>
      </c>
      <c r="C886" s="18">
        <f t="shared" si="67"/>
        <v>1.0289351851851869E-2</v>
      </c>
      <c r="D886" s="18">
        <f t="shared" si="71"/>
        <v>1.0138888888888919E-2</v>
      </c>
      <c r="E886" s="18">
        <f t="shared" si="70"/>
        <v>1.2847222222222565E-3</v>
      </c>
      <c r="F886" s="16">
        <v>123</v>
      </c>
      <c r="G886" s="16">
        <v>123</v>
      </c>
      <c r="H886" s="29">
        <f t="shared" si="68"/>
        <v>123</v>
      </c>
      <c r="I886" s="33">
        <f t="shared" si="69"/>
        <v>0</v>
      </c>
      <c r="J886" s="20">
        <v>2</v>
      </c>
      <c r="K886" s="19"/>
      <c r="L886" s="16" t="s">
        <v>114</v>
      </c>
      <c r="M886" s="16" t="s">
        <v>114</v>
      </c>
    </row>
    <row r="887" spans="1:13" s="16" customFormat="1">
      <c r="A887" s="16" t="s">
        <v>1002</v>
      </c>
      <c r="B887" s="17">
        <f t="shared" si="66"/>
        <v>0.46740740740740738</v>
      </c>
      <c r="C887" s="18">
        <f t="shared" si="67"/>
        <v>1.0300925925925908E-2</v>
      </c>
      <c r="D887" s="18">
        <f t="shared" si="71"/>
        <v>1.0150462962962958E-2</v>
      </c>
      <c r="E887" s="18">
        <f t="shared" si="70"/>
        <v>1.2962962962962954E-3</v>
      </c>
      <c r="F887" s="16">
        <v>123</v>
      </c>
      <c r="G887" s="16">
        <v>123</v>
      </c>
      <c r="H887" s="29">
        <f t="shared" si="68"/>
        <v>123</v>
      </c>
      <c r="I887" s="33">
        <f t="shared" si="69"/>
        <v>0</v>
      </c>
      <c r="J887" s="20">
        <v>2</v>
      </c>
      <c r="K887" s="19"/>
      <c r="L887" s="16" t="s">
        <v>114</v>
      </c>
      <c r="M887" s="16" t="s">
        <v>114</v>
      </c>
    </row>
    <row r="888" spans="1:13" s="16" customFormat="1">
      <c r="A888" s="16" t="s">
        <v>1003</v>
      </c>
      <c r="B888" s="17">
        <f t="shared" si="66"/>
        <v>0.46741898148148148</v>
      </c>
      <c r="C888" s="18">
        <f t="shared" si="67"/>
        <v>1.0312500000000002E-2</v>
      </c>
      <c r="D888" s="18">
        <f t="shared" si="71"/>
        <v>1.0162037037037053E-2</v>
      </c>
      <c r="E888" s="18">
        <f t="shared" si="70"/>
        <v>1.3078703703703898E-3</v>
      </c>
      <c r="F888" s="16">
        <v>123</v>
      </c>
      <c r="G888" s="16">
        <v>123</v>
      </c>
      <c r="H888" s="29">
        <f t="shared" si="68"/>
        <v>123</v>
      </c>
      <c r="I888" s="33">
        <f t="shared" si="69"/>
        <v>0</v>
      </c>
      <c r="J888" s="20">
        <v>2</v>
      </c>
      <c r="K888" s="19"/>
      <c r="L888" s="16" t="s">
        <v>114</v>
      </c>
      <c r="M888" s="16" t="s">
        <v>114</v>
      </c>
    </row>
    <row r="889" spans="1:13" s="16" customFormat="1">
      <c r="A889" s="16" t="s">
        <v>1004</v>
      </c>
      <c r="B889" s="17">
        <f t="shared" si="66"/>
        <v>0.46743055555555557</v>
      </c>
      <c r="C889" s="18">
        <f t="shared" si="67"/>
        <v>1.0324074074074097E-2</v>
      </c>
      <c r="D889" s="18">
        <f t="shared" si="71"/>
        <v>1.0173611111111147E-2</v>
      </c>
      <c r="E889" s="18">
        <f t="shared" si="70"/>
        <v>1.3194444444444842E-3</v>
      </c>
      <c r="F889" s="16">
        <v>123</v>
      </c>
      <c r="G889" s="16">
        <v>123</v>
      </c>
      <c r="H889" s="29">
        <f t="shared" si="68"/>
        <v>123</v>
      </c>
      <c r="I889" s="33">
        <f t="shared" si="69"/>
        <v>0</v>
      </c>
      <c r="J889" s="20">
        <v>2</v>
      </c>
      <c r="K889" s="19"/>
      <c r="L889" s="16" t="s">
        <v>114</v>
      </c>
      <c r="M889" s="16" t="s">
        <v>114</v>
      </c>
    </row>
    <row r="890" spans="1:13" s="16" customFormat="1">
      <c r="A890" s="16" t="s">
        <v>1005</v>
      </c>
      <c r="B890" s="17">
        <f t="shared" si="66"/>
        <v>0.46744212962962961</v>
      </c>
      <c r="C890" s="18">
        <f t="shared" si="67"/>
        <v>1.0335648148148135E-2</v>
      </c>
      <c r="D890" s="18">
        <f t="shared" si="71"/>
        <v>1.0185185185185186E-2</v>
      </c>
      <c r="E890" s="18">
        <f t="shared" si="70"/>
        <v>1.331018518518523E-3</v>
      </c>
      <c r="F890" s="16">
        <v>123</v>
      </c>
      <c r="G890" s="16">
        <v>123</v>
      </c>
      <c r="H890" s="29">
        <f t="shared" si="68"/>
        <v>123</v>
      </c>
      <c r="I890" s="33">
        <f t="shared" si="69"/>
        <v>0</v>
      </c>
      <c r="J890" s="20">
        <v>2</v>
      </c>
      <c r="K890" s="19"/>
      <c r="L890" s="16" t="s">
        <v>114</v>
      </c>
      <c r="M890" s="16" t="s">
        <v>114</v>
      </c>
    </row>
    <row r="891" spans="1:13" s="16" customFormat="1">
      <c r="A891" s="16" t="s">
        <v>1006</v>
      </c>
      <c r="B891" s="17">
        <f t="shared" si="66"/>
        <v>0.4674537037037037</v>
      </c>
      <c r="C891" s="18">
        <f t="shared" si="67"/>
        <v>1.034722222222223E-2</v>
      </c>
      <c r="D891" s="18">
        <f t="shared" si="71"/>
        <v>1.019675925925928E-2</v>
      </c>
      <c r="E891" s="18">
        <f t="shared" si="70"/>
        <v>1.3425925925926174E-3</v>
      </c>
      <c r="F891" s="16">
        <v>123</v>
      </c>
      <c r="G891" s="16">
        <v>123</v>
      </c>
      <c r="H891" s="29">
        <f t="shared" si="68"/>
        <v>123</v>
      </c>
      <c r="I891" s="33">
        <f t="shared" si="69"/>
        <v>0</v>
      </c>
      <c r="J891" s="20">
        <v>2</v>
      </c>
      <c r="K891" s="19"/>
      <c r="L891" s="16" t="s">
        <v>114</v>
      </c>
      <c r="M891" s="16" t="s">
        <v>114</v>
      </c>
    </row>
    <row r="892" spans="1:13" s="16" customFormat="1">
      <c r="A892" s="16" t="s">
        <v>1007</v>
      </c>
      <c r="B892" s="17">
        <f t="shared" si="66"/>
        <v>0.4674652777777778</v>
      </c>
      <c r="C892" s="18">
        <f t="shared" si="67"/>
        <v>1.0358796296296324E-2</v>
      </c>
      <c r="D892" s="18">
        <f t="shared" si="71"/>
        <v>1.0208333333333375E-2</v>
      </c>
      <c r="E892" s="18">
        <f t="shared" si="70"/>
        <v>1.3541666666667118E-3</v>
      </c>
      <c r="F892" s="16">
        <v>123</v>
      </c>
      <c r="G892" s="16">
        <v>123</v>
      </c>
      <c r="H892" s="29">
        <f t="shared" si="68"/>
        <v>123</v>
      </c>
      <c r="I892" s="33">
        <f t="shared" si="69"/>
        <v>0</v>
      </c>
      <c r="J892" s="20">
        <v>2</v>
      </c>
      <c r="K892" s="19"/>
      <c r="L892" s="16" t="s">
        <v>114</v>
      </c>
      <c r="M892" s="16" t="s">
        <v>114</v>
      </c>
    </row>
    <row r="893" spans="1:13" s="16" customFormat="1">
      <c r="A893" s="16" t="s">
        <v>1008</v>
      </c>
      <c r="B893" s="17">
        <f t="shared" si="66"/>
        <v>0.46747685185185184</v>
      </c>
      <c r="C893" s="18">
        <f t="shared" si="67"/>
        <v>1.0370370370370363E-2</v>
      </c>
      <c r="D893" s="18">
        <f t="shared" si="71"/>
        <v>1.0219907407407414E-2</v>
      </c>
      <c r="E893" s="18">
        <f t="shared" si="70"/>
        <v>1.3657407407407507E-3</v>
      </c>
      <c r="F893" s="16">
        <v>123</v>
      </c>
      <c r="G893" s="16">
        <v>123</v>
      </c>
      <c r="H893" s="29">
        <f t="shared" si="68"/>
        <v>123</v>
      </c>
      <c r="I893" s="33">
        <f t="shared" si="69"/>
        <v>0</v>
      </c>
      <c r="J893" s="20">
        <v>2</v>
      </c>
      <c r="K893" s="19"/>
      <c r="L893" s="16" t="s">
        <v>114</v>
      </c>
      <c r="M893" s="16" t="s">
        <v>114</v>
      </c>
    </row>
    <row r="894" spans="1:13" s="16" customFormat="1">
      <c r="A894" s="16" t="s">
        <v>1009</v>
      </c>
      <c r="B894" s="17">
        <f t="shared" si="66"/>
        <v>0.46748842592592593</v>
      </c>
      <c r="C894" s="18">
        <f t="shared" si="67"/>
        <v>1.0381944444444458E-2</v>
      </c>
      <c r="D894" s="18">
        <f t="shared" si="71"/>
        <v>1.0231481481481508E-2</v>
      </c>
      <c r="E894" s="18">
        <f t="shared" si="70"/>
        <v>1.3773148148148451E-3</v>
      </c>
      <c r="F894" s="16">
        <v>123</v>
      </c>
      <c r="G894" s="16">
        <v>123</v>
      </c>
      <c r="H894" s="29">
        <f t="shared" si="68"/>
        <v>123</v>
      </c>
      <c r="I894" s="33">
        <f t="shared" si="69"/>
        <v>0</v>
      </c>
      <c r="J894" s="20">
        <v>2</v>
      </c>
      <c r="K894" s="19"/>
      <c r="L894" s="16" t="s">
        <v>114</v>
      </c>
      <c r="M894" s="16" t="s">
        <v>114</v>
      </c>
    </row>
    <row r="895" spans="1:13" s="16" customFormat="1">
      <c r="A895" s="16" t="s">
        <v>1010</v>
      </c>
      <c r="B895" s="17">
        <f t="shared" si="66"/>
        <v>0.46750000000000003</v>
      </c>
      <c r="C895" s="18">
        <f t="shared" si="67"/>
        <v>1.0393518518518552E-2</v>
      </c>
      <c r="D895" s="18">
        <f t="shared" si="71"/>
        <v>1.0243055555555602E-2</v>
      </c>
      <c r="E895" s="18">
        <f t="shared" si="70"/>
        <v>1.3888888888889395E-3</v>
      </c>
      <c r="F895" s="16">
        <v>123</v>
      </c>
      <c r="G895" s="16">
        <v>123</v>
      </c>
      <c r="H895" s="29">
        <f t="shared" si="68"/>
        <v>123</v>
      </c>
      <c r="I895" s="33">
        <f t="shared" si="69"/>
        <v>0</v>
      </c>
      <c r="J895" s="20">
        <v>2</v>
      </c>
      <c r="K895" s="19"/>
      <c r="L895" s="16" t="s">
        <v>114</v>
      </c>
      <c r="M895" s="16" t="s">
        <v>114</v>
      </c>
    </row>
    <row r="896" spans="1:13" s="16" customFormat="1">
      <c r="A896" s="16" t="s">
        <v>1011</v>
      </c>
      <c r="B896" s="17">
        <f t="shared" si="66"/>
        <v>0.46751157407407407</v>
      </c>
      <c r="C896" s="18">
        <f t="shared" si="67"/>
        <v>1.0405092592592591E-2</v>
      </c>
      <c r="D896" s="18">
        <f t="shared" si="71"/>
        <v>1.0254629629629641E-2</v>
      </c>
      <c r="E896" s="18">
        <f t="shared" si="70"/>
        <v>1.4004629629629783E-3</v>
      </c>
      <c r="F896" s="16">
        <v>123</v>
      </c>
      <c r="G896" s="16">
        <v>123</v>
      </c>
      <c r="H896" s="29">
        <f t="shared" si="68"/>
        <v>123</v>
      </c>
      <c r="I896" s="33">
        <f t="shared" si="69"/>
        <v>0</v>
      </c>
      <c r="J896" s="20">
        <v>2</v>
      </c>
      <c r="K896" s="19"/>
      <c r="L896" s="16" t="s">
        <v>114</v>
      </c>
      <c r="M896" s="16" t="s">
        <v>114</v>
      </c>
    </row>
    <row r="897" spans="1:13" s="16" customFormat="1">
      <c r="A897" s="16" t="s">
        <v>1012</v>
      </c>
      <c r="B897" s="17">
        <f t="shared" si="66"/>
        <v>0.46752314814814816</v>
      </c>
      <c r="C897" s="18">
        <f t="shared" si="67"/>
        <v>1.0416666666666685E-2</v>
      </c>
      <c r="D897" s="18">
        <f t="shared" si="71"/>
        <v>1.0266203703703736E-2</v>
      </c>
      <c r="E897" s="18">
        <f t="shared" si="70"/>
        <v>1.4120370370370727E-3</v>
      </c>
      <c r="F897" s="16">
        <v>123</v>
      </c>
      <c r="G897" s="16">
        <v>123</v>
      </c>
      <c r="H897" s="29">
        <f t="shared" si="68"/>
        <v>123</v>
      </c>
      <c r="I897" s="33">
        <f t="shared" si="69"/>
        <v>0</v>
      </c>
      <c r="J897" s="20">
        <v>2</v>
      </c>
      <c r="K897" s="19"/>
      <c r="L897" s="16" t="s">
        <v>114</v>
      </c>
      <c r="M897" s="16" t="s">
        <v>114</v>
      </c>
    </row>
    <row r="898" spans="1:13" s="16" customFormat="1">
      <c r="A898" s="16" t="s">
        <v>1013</v>
      </c>
      <c r="B898" s="17">
        <f t="shared" si="66"/>
        <v>0.4675347222222222</v>
      </c>
      <c r="C898" s="18">
        <f t="shared" si="67"/>
        <v>1.0428240740740724E-2</v>
      </c>
      <c r="D898" s="18">
        <f t="shared" si="71"/>
        <v>1.0277777777777775E-2</v>
      </c>
      <c r="E898" s="18">
        <f t="shared" si="70"/>
        <v>1.4236111111111116E-3</v>
      </c>
      <c r="F898" s="16">
        <v>123</v>
      </c>
      <c r="G898" s="16">
        <v>123</v>
      </c>
      <c r="H898" s="29">
        <f t="shared" si="68"/>
        <v>123</v>
      </c>
      <c r="I898" s="33">
        <f t="shared" si="69"/>
        <v>0</v>
      </c>
      <c r="J898" s="20">
        <v>2</v>
      </c>
      <c r="K898" s="19"/>
      <c r="L898" s="16" t="s">
        <v>114</v>
      </c>
      <c r="M898" s="16" t="s">
        <v>114</v>
      </c>
    </row>
    <row r="899" spans="1:13" s="16" customFormat="1">
      <c r="A899" s="16" t="s">
        <v>1014</v>
      </c>
      <c r="B899" s="17">
        <f t="shared" ref="B899:B962" si="72">TIMEVALUE(MID(A899,9,9))</f>
        <v>0.46754629629629629</v>
      </c>
      <c r="C899" s="18">
        <f t="shared" ref="C899:C962" si="73">B899-$B$2</f>
        <v>1.0439814814814818E-2</v>
      </c>
      <c r="D899" s="18">
        <f t="shared" si="71"/>
        <v>1.0289351851851869E-2</v>
      </c>
      <c r="E899" s="18">
        <f t="shared" si="70"/>
        <v>1.435185185185206E-3</v>
      </c>
      <c r="F899" s="16">
        <v>123</v>
      </c>
      <c r="G899" s="16">
        <v>123</v>
      </c>
      <c r="H899" s="29">
        <f t="shared" ref="H899:H962" si="74">(F899+G899)/2</f>
        <v>123</v>
      </c>
      <c r="I899" s="33">
        <f t="shared" ref="I899:I962" si="75">(G899-F899)/F899</f>
        <v>0</v>
      </c>
      <c r="J899" s="20">
        <v>2</v>
      </c>
      <c r="K899" s="19"/>
      <c r="L899" s="16" t="s">
        <v>114</v>
      </c>
      <c r="M899" s="16" t="s">
        <v>114</v>
      </c>
    </row>
    <row r="900" spans="1:13" s="16" customFormat="1">
      <c r="A900" s="16" t="s">
        <v>1015</v>
      </c>
      <c r="B900" s="17">
        <f t="shared" si="72"/>
        <v>0.46755787037037039</v>
      </c>
      <c r="C900" s="18">
        <f t="shared" si="73"/>
        <v>1.0451388888888913E-2</v>
      </c>
      <c r="D900" s="18">
        <f t="shared" si="71"/>
        <v>1.0300925925925963E-2</v>
      </c>
      <c r="E900" s="18">
        <f t="shared" si="70"/>
        <v>1.4467592592593004E-3</v>
      </c>
      <c r="F900" s="16">
        <v>123</v>
      </c>
      <c r="G900" s="16">
        <v>123</v>
      </c>
      <c r="H900" s="29">
        <f t="shared" si="74"/>
        <v>123</v>
      </c>
      <c r="I900" s="33">
        <f t="shared" si="75"/>
        <v>0</v>
      </c>
      <c r="J900" s="20">
        <v>2</v>
      </c>
      <c r="K900" s="19"/>
      <c r="L900" s="16" t="s">
        <v>114</v>
      </c>
      <c r="M900" s="16" t="s">
        <v>114</v>
      </c>
    </row>
    <row r="901" spans="1:13" s="16" customFormat="1">
      <c r="A901" s="16" t="s">
        <v>1016</v>
      </c>
      <c r="B901" s="17">
        <f t="shared" si="72"/>
        <v>0.46756944444444443</v>
      </c>
      <c r="C901" s="18">
        <f t="shared" si="73"/>
        <v>1.0462962962962952E-2</v>
      </c>
      <c r="D901" s="18">
        <f t="shared" si="71"/>
        <v>1.0312500000000002E-2</v>
      </c>
      <c r="E901" s="18">
        <f t="shared" si="70"/>
        <v>1.4583333333333393E-3</v>
      </c>
      <c r="F901" s="16">
        <v>123</v>
      </c>
      <c r="G901" s="16">
        <v>123</v>
      </c>
      <c r="H901" s="29">
        <f t="shared" si="74"/>
        <v>123</v>
      </c>
      <c r="I901" s="33">
        <f t="shared" si="75"/>
        <v>0</v>
      </c>
      <c r="J901" s="20">
        <v>2</v>
      </c>
      <c r="K901" s="19"/>
      <c r="L901" s="16" t="s">
        <v>114</v>
      </c>
      <c r="M901" s="16" t="s">
        <v>114</v>
      </c>
    </row>
    <row r="902" spans="1:13" s="16" customFormat="1">
      <c r="A902" s="16" t="s">
        <v>1017</v>
      </c>
      <c r="B902" s="17">
        <f t="shared" si="72"/>
        <v>0.46758101851851852</v>
      </c>
      <c r="C902" s="18">
        <f t="shared" si="73"/>
        <v>1.0474537037037046E-2</v>
      </c>
      <c r="D902" s="18">
        <f t="shared" si="71"/>
        <v>1.0324074074074097E-2</v>
      </c>
      <c r="E902" s="18">
        <f t="shared" si="70"/>
        <v>1.4699074074074336E-3</v>
      </c>
      <c r="F902" s="16">
        <v>123</v>
      </c>
      <c r="G902" s="16">
        <v>123</v>
      </c>
      <c r="H902" s="29">
        <f t="shared" si="74"/>
        <v>123</v>
      </c>
      <c r="I902" s="33">
        <f t="shared" si="75"/>
        <v>0</v>
      </c>
      <c r="J902" s="20">
        <v>2</v>
      </c>
      <c r="K902" s="19"/>
      <c r="L902" s="16" t="s">
        <v>114</v>
      </c>
      <c r="M902" s="16" t="s">
        <v>114</v>
      </c>
    </row>
    <row r="903" spans="1:13" s="16" customFormat="1">
      <c r="A903" s="16" t="s">
        <v>1018</v>
      </c>
      <c r="B903" s="17">
        <f t="shared" si="72"/>
        <v>0.46761574074074075</v>
      </c>
      <c r="C903" s="18">
        <f t="shared" si="73"/>
        <v>1.0509259259259274E-2</v>
      </c>
      <c r="D903" s="18">
        <f t="shared" si="71"/>
        <v>1.0358796296296324E-2</v>
      </c>
      <c r="E903" s="18">
        <f t="shared" si="70"/>
        <v>1.5046296296296613E-3</v>
      </c>
      <c r="F903" s="16">
        <v>125</v>
      </c>
      <c r="G903" s="16">
        <v>127</v>
      </c>
      <c r="H903" s="29">
        <f t="shared" si="74"/>
        <v>126</v>
      </c>
      <c r="I903" s="33">
        <f t="shared" si="75"/>
        <v>1.6E-2</v>
      </c>
      <c r="J903" s="20">
        <v>2</v>
      </c>
      <c r="K903" s="19"/>
      <c r="L903" s="16" t="s">
        <v>114</v>
      </c>
      <c r="M903" s="16" t="s">
        <v>114</v>
      </c>
    </row>
    <row r="904" spans="1:13" s="16" customFormat="1">
      <c r="A904" s="16" t="s">
        <v>1019</v>
      </c>
      <c r="B904" s="17">
        <f t="shared" si="72"/>
        <v>0.46762731481481479</v>
      </c>
      <c r="C904" s="18">
        <f t="shared" si="73"/>
        <v>1.0520833333333313E-2</v>
      </c>
      <c r="D904" s="18">
        <f t="shared" si="71"/>
        <v>1.0370370370370363E-2</v>
      </c>
      <c r="E904" s="18">
        <f t="shared" ref="E904:E967" si="76">C904-$C$775</f>
        <v>1.5162037037037002E-3</v>
      </c>
      <c r="F904" s="16">
        <v>126</v>
      </c>
      <c r="G904" s="16">
        <v>127</v>
      </c>
      <c r="H904" s="29">
        <f t="shared" si="74"/>
        <v>126.5</v>
      </c>
      <c r="I904" s="33">
        <f t="shared" si="75"/>
        <v>7.9365079365079361E-3</v>
      </c>
      <c r="J904" s="20">
        <v>2</v>
      </c>
      <c r="K904" s="19"/>
      <c r="L904" s="16" t="s">
        <v>114</v>
      </c>
      <c r="M904" s="16" t="s">
        <v>114</v>
      </c>
    </row>
    <row r="905" spans="1:13" s="16" customFormat="1">
      <c r="A905" s="16" t="s">
        <v>1020</v>
      </c>
      <c r="B905" s="17">
        <f t="shared" si="72"/>
        <v>0.46763888888888888</v>
      </c>
      <c r="C905" s="18">
        <f t="shared" si="73"/>
        <v>1.0532407407407407E-2</v>
      </c>
      <c r="D905" s="18">
        <f t="shared" si="71"/>
        <v>1.0381944444444458E-2</v>
      </c>
      <c r="E905" s="18">
        <f t="shared" si="76"/>
        <v>1.5277777777777946E-3</v>
      </c>
      <c r="F905" s="16">
        <v>126</v>
      </c>
      <c r="G905" s="16">
        <v>127</v>
      </c>
      <c r="H905" s="29">
        <f t="shared" si="74"/>
        <v>126.5</v>
      </c>
      <c r="I905" s="33">
        <f t="shared" si="75"/>
        <v>7.9365079365079361E-3</v>
      </c>
      <c r="J905" s="20">
        <v>2</v>
      </c>
      <c r="K905" s="19"/>
      <c r="L905" s="16" t="s">
        <v>114</v>
      </c>
      <c r="M905" s="16" t="s">
        <v>114</v>
      </c>
    </row>
    <row r="906" spans="1:13" s="16" customFormat="1">
      <c r="A906" s="16" t="s">
        <v>1021</v>
      </c>
      <c r="B906" s="17">
        <f t="shared" si="72"/>
        <v>0.46765046296296298</v>
      </c>
      <c r="C906" s="18">
        <f t="shared" si="73"/>
        <v>1.0543981481481501E-2</v>
      </c>
      <c r="D906" s="18">
        <f t="shared" si="71"/>
        <v>1.0393518518518552E-2</v>
      </c>
      <c r="E906" s="18">
        <f t="shared" si="76"/>
        <v>1.5393518518518889E-3</v>
      </c>
      <c r="F906" s="16">
        <v>126</v>
      </c>
      <c r="G906" s="16">
        <v>127</v>
      </c>
      <c r="H906" s="29">
        <f t="shared" si="74"/>
        <v>126.5</v>
      </c>
      <c r="I906" s="33">
        <f t="shared" si="75"/>
        <v>7.9365079365079361E-3</v>
      </c>
      <c r="J906" s="20">
        <v>2</v>
      </c>
      <c r="K906" s="19"/>
      <c r="L906" s="16" t="s">
        <v>114</v>
      </c>
      <c r="M906" s="16" t="s">
        <v>114</v>
      </c>
    </row>
    <row r="907" spans="1:13" s="16" customFormat="1">
      <c r="A907" s="16" t="s">
        <v>1022</v>
      </c>
      <c r="B907" s="17">
        <f t="shared" si="72"/>
        <v>0.46766203703703701</v>
      </c>
      <c r="C907" s="18">
        <f t="shared" si="73"/>
        <v>1.055555555555554E-2</v>
      </c>
      <c r="D907" s="18">
        <f t="shared" si="71"/>
        <v>1.0405092592592591E-2</v>
      </c>
      <c r="E907" s="18">
        <f t="shared" si="76"/>
        <v>1.5509259259259278E-3</v>
      </c>
      <c r="F907" s="16">
        <v>126</v>
      </c>
      <c r="G907" s="16">
        <v>127</v>
      </c>
      <c r="H907" s="29">
        <f t="shared" si="74"/>
        <v>126.5</v>
      </c>
      <c r="I907" s="33">
        <f t="shared" si="75"/>
        <v>7.9365079365079361E-3</v>
      </c>
      <c r="J907" s="20">
        <v>2</v>
      </c>
      <c r="K907" s="19"/>
      <c r="L907" s="16" t="s">
        <v>114</v>
      </c>
      <c r="M907" s="16" t="s">
        <v>114</v>
      </c>
    </row>
    <row r="908" spans="1:13" s="16" customFormat="1">
      <c r="A908" s="16" t="s">
        <v>1023</v>
      </c>
      <c r="B908" s="17">
        <f t="shared" si="72"/>
        <v>0.46767361111111111</v>
      </c>
      <c r="C908" s="18">
        <f t="shared" si="73"/>
        <v>1.0567129629629635E-2</v>
      </c>
      <c r="D908" s="18">
        <f t="shared" si="71"/>
        <v>1.0416666666666685E-2</v>
      </c>
      <c r="E908" s="18">
        <f t="shared" si="76"/>
        <v>1.5625000000000222E-3</v>
      </c>
      <c r="F908" s="16">
        <v>126</v>
      </c>
      <c r="G908" s="16">
        <v>127</v>
      </c>
      <c r="H908" s="29">
        <f t="shared" si="74"/>
        <v>126.5</v>
      </c>
      <c r="I908" s="33">
        <f t="shared" si="75"/>
        <v>7.9365079365079361E-3</v>
      </c>
      <c r="J908" s="20">
        <v>2</v>
      </c>
      <c r="K908" s="19"/>
      <c r="L908" s="16" t="s">
        <v>114</v>
      </c>
      <c r="M908" s="16" t="s">
        <v>114</v>
      </c>
    </row>
    <row r="909" spans="1:13" s="16" customFormat="1">
      <c r="A909" s="16" t="s">
        <v>1024</v>
      </c>
      <c r="B909" s="17">
        <f t="shared" si="72"/>
        <v>0.4676851851851852</v>
      </c>
      <c r="C909" s="18">
        <f t="shared" si="73"/>
        <v>1.0578703703703729E-2</v>
      </c>
      <c r="D909" s="18">
        <f t="shared" si="71"/>
        <v>1.042824074074078E-2</v>
      </c>
      <c r="E909" s="18">
        <f t="shared" si="76"/>
        <v>1.5740740740741166E-3</v>
      </c>
      <c r="F909" s="16">
        <v>126</v>
      </c>
      <c r="G909" s="16">
        <v>127</v>
      </c>
      <c r="H909" s="29">
        <f t="shared" si="74"/>
        <v>126.5</v>
      </c>
      <c r="I909" s="33">
        <f t="shared" si="75"/>
        <v>7.9365079365079361E-3</v>
      </c>
      <c r="J909" s="20">
        <v>2</v>
      </c>
      <c r="K909" s="19"/>
      <c r="L909" s="16" t="s">
        <v>114</v>
      </c>
      <c r="M909" s="16" t="s">
        <v>114</v>
      </c>
    </row>
    <row r="910" spans="1:13" s="16" customFormat="1">
      <c r="A910" s="16" t="s">
        <v>1025</v>
      </c>
      <c r="B910" s="17">
        <f t="shared" si="72"/>
        <v>0.46769675925925924</v>
      </c>
      <c r="C910" s="18">
        <f t="shared" si="73"/>
        <v>1.0590277777777768E-2</v>
      </c>
      <c r="D910" s="18">
        <f t="shared" si="71"/>
        <v>1.0439814814814818E-2</v>
      </c>
      <c r="E910" s="18">
        <f t="shared" si="76"/>
        <v>1.5856481481481555E-3</v>
      </c>
      <c r="F910" s="16">
        <v>126</v>
      </c>
      <c r="G910" s="16">
        <v>127</v>
      </c>
      <c r="H910" s="29">
        <f t="shared" si="74"/>
        <v>126.5</v>
      </c>
      <c r="I910" s="33">
        <f t="shared" si="75"/>
        <v>7.9365079365079361E-3</v>
      </c>
      <c r="J910" s="20">
        <v>2</v>
      </c>
      <c r="K910" s="19"/>
      <c r="L910" s="16" t="s">
        <v>114</v>
      </c>
      <c r="M910" s="16" t="s">
        <v>114</v>
      </c>
    </row>
    <row r="911" spans="1:13" s="16" customFormat="1">
      <c r="A911" s="16" t="s">
        <v>1026</v>
      </c>
      <c r="B911" s="17">
        <f t="shared" si="72"/>
        <v>0.46770833333333334</v>
      </c>
      <c r="C911" s="18">
        <f t="shared" si="73"/>
        <v>1.0601851851851862E-2</v>
      </c>
      <c r="D911" s="18">
        <f t="shared" si="71"/>
        <v>1.0451388888888913E-2</v>
      </c>
      <c r="E911" s="18">
        <f t="shared" si="76"/>
        <v>1.5972222222222499E-3</v>
      </c>
      <c r="F911" s="16">
        <v>126</v>
      </c>
      <c r="G911" s="16">
        <v>127</v>
      </c>
      <c r="H911" s="29">
        <f t="shared" si="74"/>
        <v>126.5</v>
      </c>
      <c r="I911" s="33">
        <f t="shared" si="75"/>
        <v>7.9365079365079361E-3</v>
      </c>
      <c r="J911" s="20">
        <v>2</v>
      </c>
      <c r="K911" s="19"/>
      <c r="L911" s="16" t="s">
        <v>114</v>
      </c>
      <c r="M911" s="16" t="s">
        <v>114</v>
      </c>
    </row>
    <row r="912" spans="1:13" s="16" customFormat="1">
      <c r="A912" s="16" t="s">
        <v>1027</v>
      </c>
      <c r="B912" s="17">
        <f t="shared" si="72"/>
        <v>0.46771990740740743</v>
      </c>
      <c r="C912" s="18">
        <f t="shared" si="73"/>
        <v>1.0613425925925957E-2</v>
      </c>
      <c r="D912" s="18">
        <f t="shared" ref="D912:D975" si="77">C912-$C$15</f>
        <v>1.0462962962963007E-2</v>
      </c>
      <c r="E912" s="18">
        <f t="shared" si="76"/>
        <v>1.6087962962963442E-3</v>
      </c>
      <c r="F912" s="16">
        <v>126</v>
      </c>
      <c r="G912" s="16">
        <v>127</v>
      </c>
      <c r="H912" s="29">
        <f t="shared" si="74"/>
        <v>126.5</v>
      </c>
      <c r="I912" s="33">
        <f t="shared" si="75"/>
        <v>7.9365079365079361E-3</v>
      </c>
      <c r="J912" s="20">
        <v>2</v>
      </c>
      <c r="K912" s="19"/>
      <c r="L912" s="16" t="s">
        <v>114</v>
      </c>
      <c r="M912" s="16" t="s">
        <v>114</v>
      </c>
    </row>
    <row r="913" spans="1:13" s="16" customFormat="1">
      <c r="A913" s="16" t="s">
        <v>1028</v>
      </c>
      <c r="B913" s="17">
        <f t="shared" si="72"/>
        <v>0.46773148148148147</v>
      </c>
      <c r="C913" s="18">
        <f t="shared" si="73"/>
        <v>1.0624999999999996E-2</v>
      </c>
      <c r="D913" s="18">
        <f t="shared" si="77"/>
        <v>1.0474537037037046E-2</v>
      </c>
      <c r="E913" s="18">
        <f t="shared" si="76"/>
        <v>1.6203703703703831E-3</v>
      </c>
      <c r="F913" s="16">
        <v>126</v>
      </c>
      <c r="G913" s="16">
        <v>127</v>
      </c>
      <c r="H913" s="29">
        <f t="shared" si="74"/>
        <v>126.5</v>
      </c>
      <c r="I913" s="33">
        <f t="shared" si="75"/>
        <v>7.9365079365079361E-3</v>
      </c>
      <c r="J913" s="20">
        <v>2</v>
      </c>
      <c r="K913" s="19"/>
      <c r="L913" s="16" t="s">
        <v>114</v>
      </c>
      <c r="M913" s="16" t="s">
        <v>114</v>
      </c>
    </row>
    <row r="914" spans="1:13" s="16" customFormat="1">
      <c r="A914" s="16" t="s">
        <v>1029</v>
      </c>
      <c r="B914" s="17">
        <f t="shared" si="72"/>
        <v>0.46774305555555556</v>
      </c>
      <c r="C914" s="18">
        <f t="shared" si="73"/>
        <v>1.063657407407409E-2</v>
      </c>
      <c r="D914" s="18">
        <f t="shared" si="77"/>
        <v>1.048611111111114E-2</v>
      </c>
      <c r="E914" s="18">
        <f t="shared" si="76"/>
        <v>1.6319444444444775E-3</v>
      </c>
      <c r="F914" s="16">
        <v>126</v>
      </c>
      <c r="G914" s="16">
        <v>127</v>
      </c>
      <c r="H914" s="29">
        <f t="shared" si="74"/>
        <v>126.5</v>
      </c>
      <c r="I914" s="33">
        <f t="shared" si="75"/>
        <v>7.9365079365079361E-3</v>
      </c>
      <c r="J914" s="20">
        <v>2</v>
      </c>
      <c r="K914" s="19"/>
      <c r="L914" s="16" t="s">
        <v>114</v>
      </c>
      <c r="M914" s="16" t="s">
        <v>114</v>
      </c>
    </row>
    <row r="915" spans="1:13" s="16" customFormat="1">
      <c r="A915" s="16" t="s">
        <v>1030</v>
      </c>
      <c r="B915" s="17">
        <f t="shared" si="72"/>
        <v>0.4677546296296296</v>
      </c>
      <c r="C915" s="18">
        <f t="shared" si="73"/>
        <v>1.0648148148148129E-2</v>
      </c>
      <c r="D915" s="18">
        <f t="shared" si="77"/>
        <v>1.0497685185185179E-2</v>
      </c>
      <c r="E915" s="18">
        <f t="shared" si="76"/>
        <v>1.6435185185185164E-3</v>
      </c>
      <c r="F915" s="16">
        <v>126</v>
      </c>
      <c r="G915" s="16">
        <v>127</v>
      </c>
      <c r="H915" s="29">
        <f t="shared" si="74"/>
        <v>126.5</v>
      </c>
      <c r="I915" s="33">
        <f t="shared" si="75"/>
        <v>7.9365079365079361E-3</v>
      </c>
      <c r="J915" s="20">
        <v>2</v>
      </c>
      <c r="K915" s="19"/>
      <c r="L915" s="16" t="s">
        <v>114</v>
      </c>
      <c r="M915" s="16" t="s">
        <v>114</v>
      </c>
    </row>
    <row r="916" spans="1:13" s="16" customFormat="1">
      <c r="A916" s="16" t="s">
        <v>1031</v>
      </c>
      <c r="B916" s="17">
        <f t="shared" si="72"/>
        <v>0.4677662037037037</v>
      </c>
      <c r="C916" s="18">
        <f t="shared" si="73"/>
        <v>1.0659722222222223E-2</v>
      </c>
      <c r="D916" s="18">
        <f t="shared" si="77"/>
        <v>1.0509259259259274E-2</v>
      </c>
      <c r="E916" s="18">
        <f t="shared" si="76"/>
        <v>1.6550925925926108E-3</v>
      </c>
      <c r="F916" s="16">
        <v>126</v>
      </c>
      <c r="G916" s="16">
        <v>127</v>
      </c>
      <c r="H916" s="29">
        <f t="shared" si="74"/>
        <v>126.5</v>
      </c>
      <c r="I916" s="33">
        <f t="shared" si="75"/>
        <v>7.9365079365079361E-3</v>
      </c>
      <c r="J916" s="20">
        <v>2</v>
      </c>
      <c r="K916" s="19"/>
      <c r="L916" s="16" t="s">
        <v>114</v>
      </c>
      <c r="M916" s="16" t="s">
        <v>114</v>
      </c>
    </row>
    <row r="917" spans="1:13" s="16" customFormat="1">
      <c r="A917" s="16" t="s">
        <v>1032</v>
      </c>
      <c r="B917" s="17">
        <f t="shared" si="72"/>
        <v>0.46777777777777779</v>
      </c>
      <c r="C917" s="18">
        <f t="shared" si="73"/>
        <v>1.0671296296296318E-2</v>
      </c>
      <c r="D917" s="18">
        <f t="shared" si="77"/>
        <v>1.0520833333333368E-2</v>
      </c>
      <c r="E917" s="18">
        <f t="shared" si="76"/>
        <v>1.6666666666667052E-3</v>
      </c>
      <c r="F917" s="16">
        <v>126</v>
      </c>
      <c r="G917" s="16">
        <v>127</v>
      </c>
      <c r="H917" s="29">
        <f t="shared" si="74"/>
        <v>126.5</v>
      </c>
      <c r="I917" s="33">
        <f t="shared" si="75"/>
        <v>7.9365079365079361E-3</v>
      </c>
      <c r="J917" s="20">
        <v>2</v>
      </c>
      <c r="K917" s="19"/>
      <c r="L917" s="16" t="s">
        <v>114</v>
      </c>
      <c r="M917" s="16" t="s">
        <v>114</v>
      </c>
    </row>
    <row r="918" spans="1:13" s="16" customFormat="1">
      <c r="A918" s="16" t="s">
        <v>1033</v>
      </c>
      <c r="B918" s="17">
        <f t="shared" si="72"/>
        <v>0.46780092592592593</v>
      </c>
      <c r="C918" s="18">
        <f t="shared" si="73"/>
        <v>1.0694444444444451E-2</v>
      </c>
      <c r="D918" s="18">
        <f t="shared" si="77"/>
        <v>1.0543981481481501E-2</v>
      </c>
      <c r="E918" s="18">
        <f t="shared" si="76"/>
        <v>1.6898148148148384E-3</v>
      </c>
      <c r="F918" s="16">
        <v>126</v>
      </c>
      <c r="G918" s="16">
        <v>127</v>
      </c>
      <c r="H918" s="29">
        <f t="shared" si="74"/>
        <v>126.5</v>
      </c>
      <c r="I918" s="33">
        <f t="shared" si="75"/>
        <v>7.9365079365079361E-3</v>
      </c>
      <c r="J918" s="20">
        <v>2</v>
      </c>
      <c r="K918" s="19"/>
      <c r="L918" s="16" t="s">
        <v>114</v>
      </c>
      <c r="M918" s="16" t="s">
        <v>114</v>
      </c>
    </row>
    <row r="919" spans="1:13" s="16" customFormat="1">
      <c r="A919" s="16" t="s">
        <v>1034</v>
      </c>
      <c r="B919" s="17">
        <f t="shared" si="72"/>
        <v>0.46781250000000002</v>
      </c>
      <c r="C919" s="18">
        <f t="shared" si="73"/>
        <v>1.0706018518518545E-2</v>
      </c>
      <c r="D919" s="18">
        <f t="shared" si="77"/>
        <v>1.0555555555555596E-2</v>
      </c>
      <c r="E919" s="18">
        <f t="shared" si="76"/>
        <v>1.7013888888889328E-3</v>
      </c>
      <c r="F919" s="16">
        <v>126</v>
      </c>
      <c r="G919" s="16">
        <v>127</v>
      </c>
      <c r="H919" s="29">
        <f t="shared" si="74"/>
        <v>126.5</v>
      </c>
      <c r="I919" s="33">
        <f t="shared" si="75"/>
        <v>7.9365079365079361E-3</v>
      </c>
      <c r="J919" s="20">
        <v>2</v>
      </c>
      <c r="K919" s="19"/>
      <c r="L919" s="16" t="s">
        <v>114</v>
      </c>
      <c r="M919" s="16" t="s">
        <v>114</v>
      </c>
    </row>
    <row r="920" spans="1:13" s="16" customFormat="1">
      <c r="A920" s="16" t="s">
        <v>1035</v>
      </c>
      <c r="B920" s="17">
        <f t="shared" si="72"/>
        <v>0.46782407407407406</v>
      </c>
      <c r="C920" s="18">
        <f t="shared" si="73"/>
        <v>1.0717592592592584E-2</v>
      </c>
      <c r="D920" s="18">
        <f t="shared" si="77"/>
        <v>1.0567129629629635E-2</v>
      </c>
      <c r="E920" s="18">
        <f t="shared" si="76"/>
        <v>1.7129629629629717E-3</v>
      </c>
      <c r="F920" s="16">
        <v>126</v>
      </c>
      <c r="G920" s="16">
        <v>127</v>
      </c>
      <c r="H920" s="29">
        <f t="shared" si="74"/>
        <v>126.5</v>
      </c>
      <c r="I920" s="33">
        <f t="shared" si="75"/>
        <v>7.9365079365079361E-3</v>
      </c>
      <c r="J920" s="20">
        <v>2</v>
      </c>
      <c r="K920" s="19"/>
      <c r="L920" s="16" t="s">
        <v>114</v>
      </c>
      <c r="M920" s="16" t="s">
        <v>114</v>
      </c>
    </row>
    <row r="921" spans="1:13" s="16" customFormat="1">
      <c r="A921" s="16" t="s">
        <v>1036</v>
      </c>
      <c r="B921" s="17">
        <f t="shared" si="72"/>
        <v>0.46783564814814815</v>
      </c>
      <c r="C921" s="18">
        <f t="shared" si="73"/>
        <v>1.0729166666666679E-2</v>
      </c>
      <c r="D921" s="18">
        <f t="shared" si="77"/>
        <v>1.0578703703703729E-2</v>
      </c>
      <c r="E921" s="18">
        <f t="shared" si="76"/>
        <v>1.7245370370370661E-3</v>
      </c>
      <c r="F921" s="16">
        <v>126</v>
      </c>
      <c r="G921" s="16">
        <v>127</v>
      </c>
      <c r="H921" s="29">
        <f t="shared" si="74"/>
        <v>126.5</v>
      </c>
      <c r="I921" s="33">
        <f t="shared" si="75"/>
        <v>7.9365079365079361E-3</v>
      </c>
      <c r="J921" s="20">
        <v>2</v>
      </c>
      <c r="K921" s="19"/>
      <c r="L921" s="16" t="s">
        <v>114</v>
      </c>
      <c r="M921" s="16" t="s">
        <v>114</v>
      </c>
    </row>
    <row r="922" spans="1:13" s="16" customFormat="1">
      <c r="A922" s="16" t="s">
        <v>1037</v>
      </c>
      <c r="B922" s="17">
        <f t="shared" si="72"/>
        <v>0.46784722222222225</v>
      </c>
      <c r="C922" s="18">
        <f t="shared" si="73"/>
        <v>1.0740740740740773E-2</v>
      </c>
      <c r="D922" s="18">
        <f t="shared" si="77"/>
        <v>1.0590277777777823E-2</v>
      </c>
      <c r="E922" s="18">
        <f t="shared" si="76"/>
        <v>1.7361111111111605E-3</v>
      </c>
      <c r="F922" s="16">
        <v>126</v>
      </c>
      <c r="G922" s="16">
        <v>127</v>
      </c>
      <c r="H922" s="29">
        <f t="shared" si="74"/>
        <v>126.5</v>
      </c>
      <c r="I922" s="33">
        <f t="shared" si="75"/>
        <v>7.9365079365079361E-3</v>
      </c>
      <c r="J922" s="20">
        <v>2</v>
      </c>
      <c r="K922" s="19"/>
      <c r="L922" s="16" t="s">
        <v>114</v>
      </c>
      <c r="M922" s="16" t="s">
        <v>114</v>
      </c>
    </row>
    <row r="923" spans="1:13" s="16" customFormat="1">
      <c r="A923" s="16" t="s">
        <v>1038</v>
      </c>
      <c r="B923" s="17">
        <f t="shared" si="72"/>
        <v>0.46785879629629629</v>
      </c>
      <c r="C923" s="18">
        <f t="shared" si="73"/>
        <v>1.0752314814814812E-2</v>
      </c>
      <c r="D923" s="18">
        <f t="shared" si="77"/>
        <v>1.0601851851851862E-2</v>
      </c>
      <c r="E923" s="18">
        <f t="shared" si="76"/>
        <v>1.7476851851851993E-3</v>
      </c>
      <c r="F923" s="16">
        <v>126</v>
      </c>
      <c r="G923" s="16">
        <v>127</v>
      </c>
      <c r="H923" s="29">
        <f t="shared" si="74"/>
        <v>126.5</v>
      </c>
      <c r="I923" s="33">
        <f t="shared" si="75"/>
        <v>7.9365079365079361E-3</v>
      </c>
      <c r="J923" s="20">
        <v>2</v>
      </c>
      <c r="K923" s="19"/>
      <c r="L923" s="16" t="s">
        <v>114</v>
      </c>
      <c r="M923" s="16" t="s">
        <v>114</v>
      </c>
    </row>
    <row r="924" spans="1:13" s="16" customFormat="1">
      <c r="A924" s="16" t="s">
        <v>1039</v>
      </c>
      <c r="B924" s="17">
        <f t="shared" si="72"/>
        <v>0.46787037037037038</v>
      </c>
      <c r="C924" s="18">
        <f t="shared" si="73"/>
        <v>1.0763888888888906E-2</v>
      </c>
      <c r="D924" s="18">
        <f t="shared" si="77"/>
        <v>1.0613425925925957E-2</v>
      </c>
      <c r="E924" s="18">
        <f t="shared" si="76"/>
        <v>1.7592592592592937E-3</v>
      </c>
      <c r="F924" s="16">
        <v>126</v>
      </c>
      <c r="G924" s="16">
        <v>127</v>
      </c>
      <c r="H924" s="29">
        <f t="shared" si="74"/>
        <v>126.5</v>
      </c>
      <c r="I924" s="33">
        <f t="shared" si="75"/>
        <v>7.9365079365079361E-3</v>
      </c>
      <c r="J924" s="20">
        <v>2</v>
      </c>
      <c r="K924" s="19"/>
      <c r="L924" s="16" t="s">
        <v>114</v>
      </c>
      <c r="M924" s="16" t="s">
        <v>114</v>
      </c>
    </row>
    <row r="925" spans="1:13" s="16" customFormat="1">
      <c r="A925" s="16" t="s">
        <v>1040</v>
      </c>
      <c r="B925" s="17">
        <f t="shared" si="72"/>
        <v>0.46788194444444442</v>
      </c>
      <c r="C925" s="18">
        <f t="shared" si="73"/>
        <v>1.0775462962962945E-2</v>
      </c>
      <c r="D925" s="18">
        <f t="shared" si="77"/>
        <v>1.0624999999999996E-2</v>
      </c>
      <c r="E925" s="18">
        <f t="shared" si="76"/>
        <v>1.7708333333333326E-3</v>
      </c>
      <c r="F925" s="16">
        <v>126</v>
      </c>
      <c r="G925" s="16">
        <v>127</v>
      </c>
      <c r="H925" s="29">
        <f t="shared" si="74"/>
        <v>126.5</v>
      </c>
      <c r="I925" s="33">
        <f t="shared" si="75"/>
        <v>7.9365079365079361E-3</v>
      </c>
      <c r="J925" s="20">
        <v>2</v>
      </c>
      <c r="K925" s="19"/>
      <c r="L925" s="16" t="s">
        <v>114</v>
      </c>
      <c r="M925" s="16" t="s">
        <v>114</v>
      </c>
    </row>
    <row r="926" spans="1:13" s="16" customFormat="1">
      <c r="A926" s="16" t="s">
        <v>1041</v>
      </c>
      <c r="B926" s="17">
        <f t="shared" si="72"/>
        <v>0.46789351851851851</v>
      </c>
      <c r="C926" s="18">
        <f t="shared" si="73"/>
        <v>1.0787037037037039E-2</v>
      </c>
      <c r="D926" s="18">
        <f t="shared" si="77"/>
        <v>1.063657407407409E-2</v>
      </c>
      <c r="E926" s="18">
        <f t="shared" si="76"/>
        <v>1.782407407407427E-3</v>
      </c>
      <c r="F926" s="16">
        <v>126</v>
      </c>
      <c r="G926" s="16">
        <v>127</v>
      </c>
      <c r="H926" s="29">
        <f t="shared" si="74"/>
        <v>126.5</v>
      </c>
      <c r="I926" s="33">
        <f t="shared" si="75"/>
        <v>7.9365079365079361E-3</v>
      </c>
      <c r="J926" s="20">
        <v>2</v>
      </c>
      <c r="K926" s="19"/>
      <c r="L926" s="16" t="s">
        <v>114</v>
      </c>
      <c r="M926" s="16" t="s">
        <v>114</v>
      </c>
    </row>
    <row r="927" spans="1:13" s="16" customFormat="1">
      <c r="A927" s="16" t="s">
        <v>1042</v>
      </c>
      <c r="B927" s="17">
        <f t="shared" si="72"/>
        <v>0.46790509259259261</v>
      </c>
      <c r="C927" s="18">
        <f t="shared" si="73"/>
        <v>1.0798611111111134E-2</v>
      </c>
      <c r="D927" s="18">
        <f t="shared" si="77"/>
        <v>1.0648148148148184E-2</v>
      </c>
      <c r="E927" s="18">
        <f t="shared" si="76"/>
        <v>1.7939814814815214E-3</v>
      </c>
      <c r="F927" s="16">
        <v>126</v>
      </c>
      <c r="G927" s="16">
        <v>127</v>
      </c>
      <c r="H927" s="29">
        <f t="shared" si="74"/>
        <v>126.5</v>
      </c>
      <c r="I927" s="33">
        <f t="shared" si="75"/>
        <v>7.9365079365079361E-3</v>
      </c>
      <c r="J927" s="20">
        <v>2</v>
      </c>
      <c r="K927" s="19"/>
      <c r="L927" s="16" t="s">
        <v>114</v>
      </c>
      <c r="M927" s="16" t="s">
        <v>114</v>
      </c>
    </row>
    <row r="928" spans="1:13" s="16" customFormat="1">
      <c r="A928" s="16" t="s">
        <v>1043</v>
      </c>
      <c r="B928" s="17">
        <f t="shared" si="72"/>
        <v>0.46791666666666665</v>
      </c>
      <c r="C928" s="18">
        <f t="shared" si="73"/>
        <v>1.0810185185185173E-2</v>
      </c>
      <c r="D928" s="18">
        <f t="shared" si="77"/>
        <v>1.0659722222222223E-2</v>
      </c>
      <c r="E928" s="18">
        <f t="shared" si="76"/>
        <v>1.8055555555555602E-3</v>
      </c>
      <c r="F928" s="16">
        <v>126</v>
      </c>
      <c r="G928" s="16">
        <v>127</v>
      </c>
      <c r="H928" s="29">
        <f t="shared" si="74"/>
        <v>126.5</v>
      </c>
      <c r="I928" s="33">
        <f t="shared" si="75"/>
        <v>7.9365079365079361E-3</v>
      </c>
      <c r="J928" s="20">
        <v>2</v>
      </c>
      <c r="K928" s="19"/>
      <c r="L928" s="16" t="s">
        <v>114</v>
      </c>
      <c r="M928" s="16" t="s">
        <v>114</v>
      </c>
    </row>
    <row r="929" spans="1:13" s="16" customFormat="1">
      <c r="A929" s="16" t="s">
        <v>1044</v>
      </c>
      <c r="B929" s="17">
        <f t="shared" si="72"/>
        <v>0.46792824074074074</v>
      </c>
      <c r="C929" s="18">
        <f t="shared" si="73"/>
        <v>1.0821759259259267E-2</v>
      </c>
      <c r="D929" s="18">
        <f t="shared" si="77"/>
        <v>1.0671296296296318E-2</v>
      </c>
      <c r="E929" s="18">
        <f t="shared" si="76"/>
        <v>1.8171296296296546E-3</v>
      </c>
      <c r="F929" s="16">
        <v>126</v>
      </c>
      <c r="G929" s="16">
        <v>127</v>
      </c>
      <c r="H929" s="29">
        <f t="shared" si="74"/>
        <v>126.5</v>
      </c>
      <c r="I929" s="33">
        <f t="shared" si="75"/>
        <v>7.9365079365079361E-3</v>
      </c>
      <c r="J929" s="20">
        <v>2</v>
      </c>
      <c r="K929" s="19"/>
      <c r="L929" s="16" t="s">
        <v>114</v>
      </c>
      <c r="M929" s="16" t="s">
        <v>114</v>
      </c>
    </row>
    <row r="930" spans="1:13" s="16" customFormat="1">
      <c r="A930" s="16" t="s">
        <v>1045</v>
      </c>
      <c r="B930" s="17">
        <f t="shared" si="72"/>
        <v>0.46793981481481484</v>
      </c>
      <c r="C930" s="18">
        <f t="shared" si="73"/>
        <v>1.0833333333333361E-2</v>
      </c>
      <c r="D930" s="18">
        <f t="shared" si="77"/>
        <v>1.0682870370370412E-2</v>
      </c>
      <c r="E930" s="18">
        <f t="shared" si="76"/>
        <v>1.828703703703749E-3</v>
      </c>
      <c r="F930" s="16">
        <v>126</v>
      </c>
      <c r="G930" s="16">
        <v>127</v>
      </c>
      <c r="H930" s="29">
        <f t="shared" si="74"/>
        <v>126.5</v>
      </c>
      <c r="I930" s="33">
        <f t="shared" si="75"/>
        <v>7.9365079365079361E-3</v>
      </c>
      <c r="J930" s="20">
        <v>2</v>
      </c>
      <c r="K930" s="19"/>
      <c r="L930" s="16" t="s">
        <v>114</v>
      </c>
      <c r="M930" s="16" t="s">
        <v>114</v>
      </c>
    </row>
    <row r="931" spans="1:13" s="16" customFormat="1">
      <c r="A931" s="16" t="s">
        <v>1046</v>
      </c>
      <c r="B931" s="17">
        <f t="shared" si="72"/>
        <v>0.46795138888888888</v>
      </c>
      <c r="C931" s="18">
        <f t="shared" si="73"/>
        <v>1.08449074074074E-2</v>
      </c>
      <c r="D931" s="18">
        <f t="shared" si="77"/>
        <v>1.0694444444444451E-2</v>
      </c>
      <c r="E931" s="18">
        <f t="shared" si="76"/>
        <v>1.8402777777777879E-3</v>
      </c>
      <c r="F931" s="16">
        <v>126</v>
      </c>
      <c r="G931" s="16">
        <v>127</v>
      </c>
      <c r="H931" s="29">
        <f t="shared" si="74"/>
        <v>126.5</v>
      </c>
      <c r="I931" s="33">
        <f t="shared" si="75"/>
        <v>7.9365079365079361E-3</v>
      </c>
      <c r="J931" s="20">
        <v>2</v>
      </c>
      <c r="K931" s="19"/>
      <c r="L931" s="16" t="s">
        <v>114</v>
      </c>
      <c r="M931" s="16" t="s">
        <v>114</v>
      </c>
    </row>
    <row r="932" spans="1:13" s="16" customFormat="1">
      <c r="A932" s="16" t="s">
        <v>1047</v>
      </c>
      <c r="B932" s="17">
        <f t="shared" si="72"/>
        <v>0.46796296296296297</v>
      </c>
      <c r="C932" s="18">
        <f t="shared" si="73"/>
        <v>1.0856481481481495E-2</v>
      </c>
      <c r="D932" s="18">
        <f t="shared" si="77"/>
        <v>1.0706018518518545E-2</v>
      </c>
      <c r="E932" s="18">
        <f t="shared" si="76"/>
        <v>1.8518518518518823E-3</v>
      </c>
      <c r="F932" s="16">
        <v>126</v>
      </c>
      <c r="G932" s="16">
        <v>127</v>
      </c>
      <c r="H932" s="29">
        <f t="shared" si="74"/>
        <v>126.5</v>
      </c>
      <c r="I932" s="33">
        <f t="shared" si="75"/>
        <v>7.9365079365079361E-3</v>
      </c>
      <c r="J932" s="20">
        <v>2</v>
      </c>
      <c r="K932" s="19"/>
      <c r="L932" s="16" t="s">
        <v>114</v>
      </c>
      <c r="M932" s="16" t="s">
        <v>114</v>
      </c>
    </row>
    <row r="933" spans="1:13" s="16" customFormat="1">
      <c r="A933" s="16" t="s">
        <v>1048</v>
      </c>
      <c r="B933" s="17">
        <f t="shared" si="72"/>
        <v>0.46797453703703706</v>
      </c>
      <c r="C933" s="18">
        <f t="shared" si="73"/>
        <v>1.0868055555555589E-2</v>
      </c>
      <c r="D933" s="18">
        <f t="shared" si="77"/>
        <v>1.071759259259264E-2</v>
      </c>
      <c r="E933" s="18">
        <f t="shared" si="76"/>
        <v>1.8634259259259767E-3</v>
      </c>
      <c r="F933" s="16">
        <v>126</v>
      </c>
      <c r="G933" s="16">
        <v>127</v>
      </c>
      <c r="H933" s="29">
        <f t="shared" si="74"/>
        <v>126.5</v>
      </c>
      <c r="I933" s="33">
        <f t="shared" si="75"/>
        <v>7.9365079365079361E-3</v>
      </c>
      <c r="J933" s="20">
        <v>2</v>
      </c>
      <c r="K933" s="19"/>
      <c r="L933" s="16" t="s">
        <v>114</v>
      </c>
      <c r="M933" s="16" t="s">
        <v>114</v>
      </c>
    </row>
    <row r="934" spans="1:13" s="16" customFormat="1">
      <c r="A934" s="16" t="s">
        <v>1049</v>
      </c>
      <c r="B934" s="17">
        <f t="shared" si="72"/>
        <v>0.4679861111111111</v>
      </c>
      <c r="C934" s="18">
        <f t="shared" si="73"/>
        <v>1.0879629629629628E-2</v>
      </c>
      <c r="D934" s="18">
        <f t="shared" si="77"/>
        <v>1.0729166666666679E-2</v>
      </c>
      <c r="E934" s="18">
        <f t="shared" si="76"/>
        <v>1.8750000000000155E-3</v>
      </c>
      <c r="F934" s="16">
        <v>126</v>
      </c>
      <c r="G934" s="16">
        <v>127</v>
      </c>
      <c r="H934" s="29">
        <f t="shared" si="74"/>
        <v>126.5</v>
      </c>
      <c r="I934" s="33">
        <f t="shared" si="75"/>
        <v>7.9365079365079361E-3</v>
      </c>
      <c r="J934" s="20">
        <v>2</v>
      </c>
      <c r="K934" s="19"/>
      <c r="L934" s="16" t="s">
        <v>114</v>
      </c>
      <c r="M934" s="16" t="s">
        <v>114</v>
      </c>
    </row>
    <row r="935" spans="1:13" s="16" customFormat="1">
      <c r="A935" s="16" t="s">
        <v>1050</v>
      </c>
      <c r="B935" s="17">
        <f t="shared" si="72"/>
        <v>0.4679976851851852</v>
      </c>
      <c r="C935" s="18">
        <f t="shared" si="73"/>
        <v>1.0891203703703722E-2</v>
      </c>
      <c r="D935" s="18">
        <f t="shared" si="77"/>
        <v>1.0740740740740773E-2</v>
      </c>
      <c r="E935" s="18">
        <f t="shared" si="76"/>
        <v>1.8865740740741099E-3</v>
      </c>
      <c r="F935" s="16">
        <v>126</v>
      </c>
      <c r="G935" s="16">
        <v>127</v>
      </c>
      <c r="H935" s="29">
        <f t="shared" si="74"/>
        <v>126.5</v>
      </c>
      <c r="I935" s="33">
        <f t="shared" si="75"/>
        <v>7.9365079365079361E-3</v>
      </c>
      <c r="J935" s="20">
        <v>2</v>
      </c>
      <c r="K935" s="19"/>
      <c r="L935" s="16" t="s">
        <v>114</v>
      </c>
      <c r="M935" s="16" t="s">
        <v>114</v>
      </c>
    </row>
    <row r="936" spans="1:13" s="16" customFormat="1">
      <c r="A936" s="16" t="s">
        <v>1051</v>
      </c>
      <c r="B936" s="17">
        <f t="shared" si="72"/>
        <v>0.46800925925925924</v>
      </c>
      <c r="C936" s="18">
        <f t="shared" si="73"/>
        <v>1.0902777777777761E-2</v>
      </c>
      <c r="D936" s="18">
        <f t="shared" si="77"/>
        <v>1.0752314814814812E-2</v>
      </c>
      <c r="E936" s="18">
        <f t="shared" si="76"/>
        <v>1.8981481481481488E-3</v>
      </c>
      <c r="F936" s="16">
        <v>126</v>
      </c>
      <c r="G936" s="16">
        <v>127</v>
      </c>
      <c r="H936" s="29">
        <f t="shared" si="74"/>
        <v>126.5</v>
      </c>
      <c r="I936" s="33">
        <f t="shared" si="75"/>
        <v>7.9365079365079361E-3</v>
      </c>
      <c r="J936" s="20">
        <v>2</v>
      </c>
      <c r="K936" s="19"/>
      <c r="L936" s="16" t="s">
        <v>114</v>
      </c>
      <c r="M936" s="16" t="s">
        <v>114</v>
      </c>
    </row>
    <row r="937" spans="1:13" s="16" customFormat="1">
      <c r="A937" s="16" t="s">
        <v>1052</v>
      </c>
      <c r="B937" s="17">
        <f t="shared" si="72"/>
        <v>0.46802083333333333</v>
      </c>
      <c r="C937" s="18">
        <f t="shared" si="73"/>
        <v>1.0914351851851856E-2</v>
      </c>
      <c r="D937" s="18">
        <f t="shared" si="77"/>
        <v>1.0763888888888906E-2</v>
      </c>
      <c r="E937" s="18">
        <f t="shared" si="76"/>
        <v>1.9097222222222432E-3</v>
      </c>
      <c r="F937" s="16">
        <v>127</v>
      </c>
      <c r="G937" s="16">
        <v>127</v>
      </c>
      <c r="H937" s="29">
        <f t="shared" si="74"/>
        <v>127</v>
      </c>
      <c r="I937" s="33">
        <f t="shared" si="75"/>
        <v>0</v>
      </c>
      <c r="J937" s="20">
        <v>2</v>
      </c>
      <c r="K937" s="19"/>
      <c r="L937" s="16" t="s">
        <v>114</v>
      </c>
      <c r="M937" s="16" t="s">
        <v>114</v>
      </c>
    </row>
    <row r="938" spans="1:13" s="16" customFormat="1">
      <c r="A938" s="16" t="s">
        <v>1053</v>
      </c>
      <c r="B938" s="17">
        <f t="shared" si="72"/>
        <v>0.46803240740740742</v>
      </c>
      <c r="C938" s="18">
        <f t="shared" si="73"/>
        <v>1.092592592592595E-2</v>
      </c>
      <c r="D938" s="18">
        <f t="shared" si="77"/>
        <v>1.0775462962963001E-2</v>
      </c>
      <c r="E938" s="18">
        <f t="shared" si="76"/>
        <v>1.9212962962963376E-3</v>
      </c>
      <c r="F938" s="16">
        <v>130</v>
      </c>
      <c r="G938" s="16">
        <v>131</v>
      </c>
      <c r="H938" s="29">
        <f t="shared" si="74"/>
        <v>130.5</v>
      </c>
      <c r="I938" s="33">
        <f t="shared" si="75"/>
        <v>7.6923076923076927E-3</v>
      </c>
      <c r="J938" s="20">
        <v>2</v>
      </c>
      <c r="K938" s="19"/>
      <c r="L938" s="16" t="s">
        <v>114</v>
      </c>
      <c r="M938" s="16" t="s">
        <v>114</v>
      </c>
    </row>
    <row r="939" spans="1:13" s="16" customFormat="1">
      <c r="A939" s="16" t="s">
        <v>1054</v>
      </c>
      <c r="B939" s="17">
        <f t="shared" si="72"/>
        <v>0.46804398148148146</v>
      </c>
      <c r="C939" s="18">
        <f t="shared" si="73"/>
        <v>1.0937499999999989E-2</v>
      </c>
      <c r="D939" s="18">
        <f t="shared" si="77"/>
        <v>1.0787037037037039E-2</v>
      </c>
      <c r="E939" s="18">
        <f t="shared" si="76"/>
        <v>1.9328703703703765E-3</v>
      </c>
      <c r="F939" s="16">
        <v>130</v>
      </c>
      <c r="G939" s="16">
        <v>131</v>
      </c>
      <c r="H939" s="29">
        <f t="shared" si="74"/>
        <v>130.5</v>
      </c>
      <c r="I939" s="33">
        <f t="shared" si="75"/>
        <v>7.6923076923076927E-3</v>
      </c>
      <c r="J939" s="20">
        <v>2</v>
      </c>
      <c r="K939" s="19"/>
      <c r="L939" s="16" t="s">
        <v>114</v>
      </c>
      <c r="M939" s="16" t="s">
        <v>114</v>
      </c>
    </row>
    <row r="940" spans="1:13" s="16" customFormat="1">
      <c r="A940" s="16" t="s">
        <v>1055</v>
      </c>
      <c r="B940" s="17">
        <f t="shared" si="72"/>
        <v>0.46805555555555556</v>
      </c>
      <c r="C940" s="18">
        <f t="shared" si="73"/>
        <v>1.0949074074074083E-2</v>
      </c>
      <c r="D940" s="18">
        <f t="shared" si="77"/>
        <v>1.0798611111111134E-2</v>
      </c>
      <c r="E940" s="18">
        <f t="shared" si="76"/>
        <v>1.9444444444444708E-3</v>
      </c>
      <c r="F940" s="16">
        <v>130</v>
      </c>
      <c r="G940" s="16">
        <v>131</v>
      </c>
      <c r="H940" s="29">
        <f t="shared" si="74"/>
        <v>130.5</v>
      </c>
      <c r="I940" s="33">
        <f t="shared" si="75"/>
        <v>7.6923076923076927E-3</v>
      </c>
      <c r="J940" s="20">
        <v>2</v>
      </c>
      <c r="K940" s="19"/>
      <c r="L940" s="16" t="s">
        <v>114</v>
      </c>
      <c r="M940" s="16" t="s">
        <v>114</v>
      </c>
    </row>
    <row r="941" spans="1:13" s="16" customFormat="1">
      <c r="A941" s="16" t="s">
        <v>1056</v>
      </c>
      <c r="B941" s="17">
        <f t="shared" si="72"/>
        <v>0.46806712962962965</v>
      </c>
      <c r="C941" s="18">
        <f t="shared" si="73"/>
        <v>1.0960648148148178E-2</v>
      </c>
      <c r="D941" s="18">
        <f t="shared" si="77"/>
        <v>1.0810185185185228E-2</v>
      </c>
      <c r="E941" s="18">
        <f t="shared" si="76"/>
        <v>1.9560185185185652E-3</v>
      </c>
      <c r="F941" s="16">
        <v>130</v>
      </c>
      <c r="G941" s="16">
        <v>131</v>
      </c>
      <c r="H941" s="29">
        <f t="shared" si="74"/>
        <v>130.5</v>
      </c>
      <c r="I941" s="33">
        <f t="shared" si="75"/>
        <v>7.6923076923076927E-3</v>
      </c>
      <c r="J941" s="20">
        <v>2</v>
      </c>
      <c r="K941" s="19"/>
      <c r="L941" s="16" t="s">
        <v>114</v>
      </c>
      <c r="M941" s="16" t="s">
        <v>114</v>
      </c>
    </row>
    <row r="942" spans="1:13" s="16" customFormat="1">
      <c r="A942" s="16" t="s">
        <v>1057</v>
      </c>
      <c r="B942" s="17">
        <f t="shared" si="72"/>
        <v>0.46807870370370369</v>
      </c>
      <c r="C942" s="18">
        <f t="shared" si="73"/>
        <v>1.0972222222222217E-2</v>
      </c>
      <c r="D942" s="18">
        <f t="shared" si="77"/>
        <v>1.0821759259259267E-2</v>
      </c>
      <c r="E942" s="18">
        <f t="shared" si="76"/>
        <v>1.9675925925926041E-3</v>
      </c>
      <c r="F942" s="16">
        <v>130</v>
      </c>
      <c r="G942" s="16">
        <v>131</v>
      </c>
      <c r="H942" s="29">
        <f t="shared" si="74"/>
        <v>130.5</v>
      </c>
      <c r="I942" s="33">
        <f t="shared" si="75"/>
        <v>7.6923076923076927E-3</v>
      </c>
      <c r="J942" s="20">
        <v>2</v>
      </c>
      <c r="K942" s="19"/>
      <c r="L942" s="16" t="s">
        <v>114</v>
      </c>
      <c r="M942" s="16" t="s">
        <v>114</v>
      </c>
    </row>
    <row r="943" spans="1:13" s="16" customFormat="1">
      <c r="A943" s="16" t="s">
        <v>1058</v>
      </c>
      <c r="B943" s="17">
        <f t="shared" si="72"/>
        <v>0.46809027777777779</v>
      </c>
      <c r="C943" s="18">
        <f t="shared" si="73"/>
        <v>1.0983796296296311E-2</v>
      </c>
      <c r="D943" s="18">
        <f t="shared" si="77"/>
        <v>1.0833333333333361E-2</v>
      </c>
      <c r="E943" s="18">
        <f t="shared" si="76"/>
        <v>1.9791666666666985E-3</v>
      </c>
      <c r="F943" s="16">
        <v>130</v>
      </c>
      <c r="G943" s="16">
        <v>131</v>
      </c>
      <c r="H943" s="29">
        <f t="shared" si="74"/>
        <v>130.5</v>
      </c>
      <c r="I943" s="33">
        <f t="shared" si="75"/>
        <v>7.6923076923076927E-3</v>
      </c>
      <c r="J943" s="20">
        <v>2</v>
      </c>
      <c r="K943" s="19"/>
      <c r="L943" s="16" t="s">
        <v>114</v>
      </c>
      <c r="M943" s="16" t="s">
        <v>114</v>
      </c>
    </row>
    <row r="944" spans="1:13" s="16" customFormat="1">
      <c r="A944" s="16" t="s">
        <v>1059</v>
      </c>
      <c r="B944" s="17">
        <f t="shared" si="72"/>
        <v>0.46810185185185182</v>
      </c>
      <c r="C944" s="18">
        <f t="shared" si="73"/>
        <v>1.099537037037035E-2</v>
      </c>
      <c r="D944" s="18">
        <f t="shared" si="77"/>
        <v>1.08449074074074E-2</v>
      </c>
      <c r="E944" s="18">
        <f t="shared" si="76"/>
        <v>1.9907407407407374E-3</v>
      </c>
      <c r="F944" s="16">
        <v>130</v>
      </c>
      <c r="G944" s="16">
        <v>131</v>
      </c>
      <c r="H944" s="29">
        <f t="shared" si="74"/>
        <v>130.5</v>
      </c>
      <c r="I944" s="33">
        <f t="shared" si="75"/>
        <v>7.6923076923076927E-3</v>
      </c>
      <c r="J944" s="20">
        <v>2</v>
      </c>
      <c r="K944" s="19"/>
      <c r="L944" s="16" t="s">
        <v>114</v>
      </c>
      <c r="M944" s="16" t="s">
        <v>114</v>
      </c>
    </row>
    <row r="945" spans="1:13" s="16" customFormat="1">
      <c r="A945" s="16" t="s">
        <v>1060</v>
      </c>
      <c r="B945" s="17">
        <f t="shared" si="72"/>
        <v>0.46811342592592592</v>
      </c>
      <c r="C945" s="18">
        <f t="shared" si="73"/>
        <v>1.1006944444444444E-2</v>
      </c>
      <c r="D945" s="18">
        <f t="shared" si="77"/>
        <v>1.0856481481481495E-2</v>
      </c>
      <c r="E945" s="18">
        <f t="shared" si="76"/>
        <v>2.0023148148148318E-3</v>
      </c>
      <c r="F945" s="16">
        <v>130</v>
      </c>
      <c r="G945" s="16">
        <v>131</v>
      </c>
      <c r="H945" s="29">
        <f t="shared" si="74"/>
        <v>130.5</v>
      </c>
      <c r="I945" s="33">
        <f t="shared" si="75"/>
        <v>7.6923076923076927E-3</v>
      </c>
      <c r="J945" s="20">
        <v>2</v>
      </c>
      <c r="K945" s="19"/>
      <c r="L945" s="16" t="s">
        <v>114</v>
      </c>
      <c r="M945" s="16" t="s">
        <v>114</v>
      </c>
    </row>
    <row r="946" spans="1:13" s="16" customFormat="1">
      <c r="A946" s="16" t="s">
        <v>1061</v>
      </c>
      <c r="B946" s="17">
        <f t="shared" si="72"/>
        <v>0.46812500000000001</v>
      </c>
      <c r="C946" s="18">
        <f t="shared" si="73"/>
        <v>1.1018518518518539E-2</v>
      </c>
      <c r="D946" s="18">
        <f t="shared" si="77"/>
        <v>1.0868055555555589E-2</v>
      </c>
      <c r="E946" s="18">
        <f t="shared" si="76"/>
        <v>2.0138888888889261E-3</v>
      </c>
      <c r="F946" s="16">
        <v>130</v>
      </c>
      <c r="G946" s="16">
        <v>131</v>
      </c>
      <c r="H946" s="29">
        <f t="shared" si="74"/>
        <v>130.5</v>
      </c>
      <c r="I946" s="33">
        <f t="shared" si="75"/>
        <v>7.6923076923076927E-3</v>
      </c>
      <c r="J946" s="20">
        <v>2</v>
      </c>
      <c r="K946" s="19"/>
      <c r="L946" s="16" t="s">
        <v>114</v>
      </c>
      <c r="M946" s="16" t="s">
        <v>114</v>
      </c>
    </row>
    <row r="947" spans="1:13" s="16" customFormat="1">
      <c r="A947" s="16" t="s">
        <v>1062</v>
      </c>
      <c r="B947" s="17">
        <f t="shared" si="72"/>
        <v>0.46813657407407405</v>
      </c>
      <c r="C947" s="18">
        <f t="shared" si="73"/>
        <v>1.1030092592592577E-2</v>
      </c>
      <c r="D947" s="18">
        <f t="shared" si="77"/>
        <v>1.0879629629629628E-2</v>
      </c>
      <c r="E947" s="18">
        <f t="shared" si="76"/>
        <v>2.025462962962965E-3</v>
      </c>
      <c r="F947" s="16">
        <v>130</v>
      </c>
      <c r="G947" s="16">
        <v>131</v>
      </c>
      <c r="H947" s="29">
        <f t="shared" si="74"/>
        <v>130.5</v>
      </c>
      <c r="I947" s="33">
        <f t="shared" si="75"/>
        <v>7.6923076923076927E-3</v>
      </c>
      <c r="J947" s="20">
        <v>2</v>
      </c>
      <c r="K947" s="19"/>
      <c r="L947" s="16" t="s">
        <v>114</v>
      </c>
      <c r="M947" s="16" t="s">
        <v>114</v>
      </c>
    </row>
    <row r="948" spans="1:13" s="16" customFormat="1">
      <c r="A948" s="16" t="s">
        <v>1063</v>
      </c>
      <c r="B948" s="17">
        <f t="shared" si="72"/>
        <v>0.46814814814814815</v>
      </c>
      <c r="C948" s="18">
        <f t="shared" si="73"/>
        <v>1.1041666666666672E-2</v>
      </c>
      <c r="D948" s="18">
        <f t="shared" si="77"/>
        <v>1.0891203703703722E-2</v>
      </c>
      <c r="E948" s="18">
        <f t="shared" si="76"/>
        <v>2.0370370370370594E-3</v>
      </c>
      <c r="F948" s="16">
        <v>130</v>
      </c>
      <c r="G948" s="16">
        <v>131</v>
      </c>
      <c r="H948" s="29">
        <f t="shared" si="74"/>
        <v>130.5</v>
      </c>
      <c r="I948" s="33">
        <f t="shared" si="75"/>
        <v>7.6923076923076927E-3</v>
      </c>
      <c r="J948" s="20">
        <v>2</v>
      </c>
      <c r="K948" s="19"/>
      <c r="L948" s="16" t="s">
        <v>114</v>
      </c>
      <c r="M948" s="16" t="s">
        <v>114</v>
      </c>
    </row>
    <row r="949" spans="1:13" s="16" customFormat="1">
      <c r="A949" s="16" t="s">
        <v>1064</v>
      </c>
      <c r="B949" s="17">
        <f t="shared" si="72"/>
        <v>0.46815972222222224</v>
      </c>
      <c r="C949" s="18">
        <f t="shared" si="73"/>
        <v>1.1053240740740766E-2</v>
      </c>
      <c r="D949" s="18">
        <f t="shared" si="77"/>
        <v>1.0902777777777817E-2</v>
      </c>
      <c r="E949" s="18">
        <f t="shared" si="76"/>
        <v>2.0486111111111538E-3</v>
      </c>
      <c r="F949" s="16">
        <v>130</v>
      </c>
      <c r="G949" s="16">
        <v>131</v>
      </c>
      <c r="H949" s="29">
        <f t="shared" si="74"/>
        <v>130.5</v>
      </c>
      <c r="I949" s="33">
        <f t="shared" si="75"/>
        <v>7.6923076923076927E-3</v>
      </c>
      <c r="J949" s="20">
        <v>2</v>
      </c>
      <c r="K949" s="19"/>
      <c r="L949" s="16" t="s">
        <v>114</v>
      </c>
      <c r="M949" s="16" t="s">
        <v>114</v>
      </c>
    </row>
    <row r="950" spans="1:13" s="16" customFormat="1">
      <c r="A950" s="16" t="s">
        <v>1065</v>
      </c>
      <c r="B950" s="17">
        <f t="shared" si="72"/>
        <v>0.46817129629629628</v>
      </c>
      <c r="C950" s="18">
        <f t="shared" si="73"/>
        <v>1.1064814814814805E-2</v>
      </c>
      <c r="D950" s="18">
        <f t="shared" si="77"/>
        <v>1.0914351851851856E-2</v>
      </c>
      <c r="E950" s="18">
        <f t="shared" si="76"/>
        <v>2.0601851851851927E-3</v>
      </c>
      <c r="F950" s="16">
        <v>130</v>
      </c>
      <c r="G950" s="16">
        <v>131</v>
      </c>
      <c r="H950" s="29">
        <f t="shared" si="74"/>
        <v>130.5</v>
      </c>
      <c r="I950" s="33">
        <f t="shared" si="75"/>
        <v>7.6923076923076927E-3</v>
      </c>
      <c r="J950" s="20">
        <v>2</v>
      </c>
      <c r="K950" s="19"/>
      <c r="L950" s="16" t="s">
        <v>114</v>
      </c>
      <c r="M950" s="16" t="s">
        <v>114</v>
      </c>
    </row>
    <row r="951" spans="1:13" s="16" customFormat="1">
      <c r="A951" s="16" t="s">
        <v>1066</v>
      </c>
      <c r="B951" s="17">
        <f t="shared" si="72"/>
        <v>0.46818287037037037</v>
      </c>
      <c r="C951" s="18">
        <f t="shared" si="73"/>
        <v>1.1076388888888899E-2</v>
      </c>
      <c r="D951" s="18">
        <f t="shared" si="77"/>
        <v>1.092592592592595E-2</v>
      </c>
      <c r="E951" s="18">
        <f t="shared" si="76"/>
        <v>2.0717592592592871E-3</v>
      </c>
      <c r="F951" s="16">
        <v>130</v>
      </c>
      <c r="G951" s="16">
        <v>131</v>
      </c>
      <c r="H951" s="29">
        <f t="shared" si="74"/>
        <v>130.5</v>
      </c>
      <c r="I951" s="33">
        <f t="shared" si="75"/>
        <v>7.6923076923076927E-3</v>
      </c>
      <c r="J951" s="20">
        <v>2</v>
      </c>
      <c r="K951" s="19"/>
      <c r="L951" s="16" t="s">
        <v>114</v>
      </c>
      <c r="M951" s="16" t="s">
        <v>114</v>
      </c>
    </row>
    <row r="952" spans="1:13" s="16" customFormat="1">
      <c r="A952" s="16" t="s">
        <v>1067</v>
      </c>
      <c r="B952" s="17">
        <f t="shared" si="72"/>
        <v>0.46819444444444447</v>
      </c>
      <c r="C952" s="18">
        <f t="shared" si="73"/>
        <v>1.1087962962962994E-2</v>
      </c>
      <c r="D952" s="18">
        <f t="shared" si="77"/>
        <v>1.0937500000000044E-2</v>
      </c>
      <c r="E952" s="18">
        <f t="shared" si="76"/>
        <v>2.0833333333333814E-3</v>
      </c>
      <c r="F952" s="16">
        <v>130</v>
      </c>
      <c r="G952" s="16">
        <v>131</v>
      </c>
      <c r="H952" s="29">
        <f t="shared" si="74"/>
        <v>130.5</v>
      </c>
      <c r="I952" s="33">
        <f t="shared" si="75"/>
        <v>7.6923076923076927E-3</v>
      </c>
      <c r="J952" s="20">
        <v>2</v>
      </c>
      <c r="K952" s="19"/>
      <c r="L952" s="16" t="s">
        <v>114</v>
      </c>
      <c r="M952" s="16" t="s">
        <v>114</v>
      </c>
    </row>
    <row r="953" spans="1:13" s="16" customFormat="1">
      <c r="A953" s="16" t="s">
        <v>1068</v>
      </c>
      <c r="B953" s="17">
        <f t="shared" si="72"/>
        <v>0.46820601851851851</v>
      </c>
      <c r="C953" s="18">
        <f t="shared" si="73"/>
        <v>1.1099537037037033E-2</v>
      </c>
      <c r="D953" s="18">
        <f t="shared" si="77"/>
        <v>1.0949074074074083E-2</v>
      </c>
      <c r="E953" s="18">
        <f t="shared" si="76"/>
        <v>2.0949074074074203E-3</v>
      </c>
      <c r="F953" s="16">
        <v>130</v>
      </c>
      <c r="G953" s="16">
        <v>131</v>
      </c>
      <c r="H953" s="29">
        <f t="shared" si="74"/>
        <v>130.5</v>
      </c>
      <c r="I953" s="33">
        <f t="shared" si="75"/>
        <v>7.6923076923076927E-3</v>
      </c>
      <c r="J953" s="20">
        <v>2</v>
      </c>
      <c r="K953" s="19"/>
      <c r="L953" s="16" t="s">
        <v>114</v>
      </c>
      <c r="M953" s="16" t="s">
        <v>114</v>
      </c>
    </row>
    <row r="954" spans="1:13" s="16" customFormat="1">
      <c r="A954" s="16" t="s">
        <v>1069</v>
      </c>
      <c r="B954" s="17">
        <f t="shared" si="72"/>
        <v>0.4682175925925926</v>
      </c>
      <c r="C954" s="18">
        <f t="shared" si="73"/>
        <v>1.1111111111111127E-2</v>
      </c>
      <c r="D954" s="18">
        <f t="shared" si="77"/>
        <v>1.0960648148148178E-2</v>
      </c>
      <c r="E954" s="18">
        <f t="shared" si="76"/>
        <v>2.1064814814815147E-3</v>
      </c>
      <c r="F954" s="16">
        <v>130</v>
      </c>
      <c r="G954" s="16">
        <v>131</v>
      </c>
      <c r="H954" s="29">
        <f t="shared" si="74"/>
        <v>130.5</v>
      </c>
      <c r="I954" s="33">
        <f t="shared" si="75"/>
        <v>7.6923076923076927E-3</v>
      </c>
      <c r="J954" s="20">
        <v>2</v>
      </c>
      <c r="K954" s="19"/>
      <c r="L954" s="16" t="s">
        <v>114</v>
      </c>
      <c r="M954" s="16" t="s">
        <v>114</v>
      </c>
    </row>
    <row r="955" spans="1:13" s="16" customFormat="1">
      <c r="A955" s="16" t="s">
        <v>1070</v>
      </c>
      <c r="B955" s="17">
        <f t="shared" si="72"/>
        <v>0.46822916666666664</v>
      </c>
      <c r="C955" s="18">
        <f t="shared" si="73"/>
        <v>1.1122685185185166E-2</v>
      </c>
      <c r="D955" s="18">
        <f t="shared" si="77"/>
        <v>1.0972222222222217E-2</v>
      </c>
      <c r="E955" s="18">
        <f t="shared" si="76"/>
        <v>2.1180555555555536E-3</v>
      </c>
      <c r="F955" s="16">
        <v>130</v>
      </c>
      <c r="G955" s="16">
        <v>131</v>
      </c>
      <c r="H955" s="29">
        <f t="shared" si="74"/>
        <v>130.5</v>
      </c>
      <c r="I955" s="33">
        <f t="shared" si="75"/>
        <v>7.6923076923076927E-3</v>
      </c>
      <c r="J955" s="20">
        <v>2</v>
      </c>
      <c r="K955" s="19"/>
      <c r="L955" s="16" t="s">
        <v>114</v>
      </c>
      <c r="M955" s="16" t="s">
        <v>114</v>
      </c>
    </row>
    <row r="956" spans="1:13" s="16" customFormat="1">
      <c r="A956" s="16" t="s">
        <v>1071</v>
      </c>
      <c r="B956" s="17">
        <f t="shared" si="72"/>
        <v>0.46824074074074074</v>
      </c>
      <c r="C956" s="18">
        <f t="shared" si="73"/>
        <v>1.113425925925926E-2</v>
      </c>
      <c r="D956" s="18">
        <f t="shared" si="77"/>
        <v>1.0983796296296311E-2</v>
      </c>
      <c r="E956" s="18">
        <f t="shared" si="76"/>
        <v>2.129629629629648E-3</v>
      </c>
      <c r="F956" s="16">
        <v>130</v>
      </c>
      <c r="G956" s="16">
        <v>131</v>
      </c>
      <c r="H956" s="29">
        <f t="shared" si="74"/>
        <v>130.5</v>
      </c>
      <c r="I956" s="33">
        <f t="shared" si="75"/>
        <v>7.6923076923076927E-3</v>
      </c>
      <c r="J956" s="20">
        <v>2</v>
      </c>
      <c r="K956" s="19"/>
      <c r="L956" s="16" t="s">
        <v>114</v>
      </c>
      <c r="M956" s="16" t="s">
        <v>114</v>
      </c>
    </row>
    <row r="957" spans="1:13" s="16" customFormat="1">
      <c r="A957" s="16" t="s">
        <v>1072</v>
      </c>
      <c r="B957" s="17">
        <f t="shared" si="72"/>
        <v>0.46825231481481483</v>
      </c>
      <c r="C957" s="18">
        <f t="shared" si="73"/>
        <v>1.1145833333333355E-2</v>
      </c>
      <c r="D957" s="18">
        <f t="shared" si="77"/>
        <v>1.0995370370370405E-2</v>
      </c>
      <c r="E957" s="18">
        <f t="shared" si="76"/>
        <v>2.1412037037037424E-3</v>
      </c>
      <c r="F957" s="16">
        <v>130</v>
      </c>
      <c r="G957" s="16">
        <v>131</v>
      </c>
      <c r="H957" s="29">
        <f t="shared" si="74"/>
        <v>130.5</v>
      </c>
      <c r="I957" s="33">
        <f t="shared" si="75"/>
        <v>7.6923076923076927E-3</v>
      </c>
      <c r="J957" s="20">
        <v>2</v>
      </c>
      <c r="K957" s="19"/>
      <c r="L957" s="16" t="s">
        <v>114</v>
      </c>
      <c r="M957" s="16" t="s">
        <v>114</v>
      </c>
    </row>
    <row r="958" spans="1:13" s="16" customFormat="1">
      <c r="A958" s="16" t="s">
        <v>1073</v>
      </c>
      <c r="B958" s="17">
        <f t="shared" si="72"/>
        <v>0.46826388888888887</v>
      </c>
      <c r="C958" s="18">
        <f t="shared" si="73"/>
        <v>1.1157407407407394E-2</v>
      </c>
      <c r="D958" s="18">
        <f t="shared" si="77"/>
        <v>1.1006944444444444E-2</v>
      </c>
      <c r="E958" s="18">
        <f t="shared" si="76"/>
        <v>2.1527777777777812E-3</v>
      </c>
      <c r="F958" s="16">
        <v>130</v>
      </c>
      <c r="G958" s="16">
        <v>131</v>
      </c>
      <c r="H958" s="29">
        <f t="shared" si="74"/>
        <v>130.5</v>
      </c>
      <c r="I958" s="33">
        <f t="shared" si="75"/>
        <v>7.6923076923076927E-3</v>
      </c>
      <c r="J958" s="20">
        <v>2</v>
      </c>
      <c r="K958" s="19"/>
      <c r="L958" s="16" t="s">
        <v>114</v>
      </c>
      <c r="M958" s="16" t="s">
        <v>114</v>
      </c>
    </row>
    <row r="959" spans="1:13" s="16" customFormat="1">
      <c r="A959" s="16" t="s">
        <v>1074</v>
      </c>
      <c r="B959" s="17">
        <f t="shared" si="72"/>
        <v>0.46827546296296296</v>
      </c>
      <c r="C959" s="18">
        <f t="shared" si="73"/>
        <v>1.1168981481481488E-2</v>
      </c>
      <c r="D959" s="18">
        <f t="shared" si="77"/>
        <v>1.1018518518518539E-2</v>
      </c>
      <c r="E959" s="18">
        <f t="shared" si="76"/>
        <v>2.1643518518518756E-3</v>
      </c>
      <c r="F959" s="16">
        <v>130</v>
      </c>
      <c r="G959" s="16">
        <v>131</v>
      </c>
      <c r="H959" s="29">
        <f t="shared" si="74"/>
        <v>130.5</v>
      </c>
      <c r="I959" s="33">
        <f t="shared" si="75"/>
        <v>7.6923076923076927E-3</v>
      </c>
      <c r="J959" s="20">
        <v>2</v>
      </c>
      <c r="K959" s="19"/>
      <c r="L959" s="16" t="s">
        <v>114</v>
      </c>
      <c r="M959" s="16" t="s">
        <v>114</v>
      </c>
    </row>
    <row r="960" spans="1:13" s="16" customFormat="1">
      <c r="A960" s="16" t="s">
        <v>1075</v>
      </c>
      <c r="B960" s="17">
        <f t="shared" si="72"/>
        <v>0.46828703703703706</v>
      </c>
      <c r="C960" s="18">
        <f t="shared" si="73"/>
        <v>1.1180555555555582E-2</v>
      </c>
      <c r="D960" s="18">
        <f t="shared" si="77"/>
        <v>1.1030092592592633E-2</v>
      </c>
      <c r="E960" s="18">
        <f t="shared" si="76"/>
        <v>2.17592592592597E-3</v>
      </c>
      <c r="F960" s="16">
        <v>130</v>
      </c>
      <c r="G960" s="16">
        <v>131</v>
      </c>
      <c r="H960" s="29">
        <f t="shared" si="74"/>
        <v>130.5</v>
      </c>
      <c r="I960" s="33">
        <f t="shared" si="75"/>
        <v>7.6923076923076927E-3</v>
      </c>
      <c r="J960" s="20">
        <v>2</v>
      </c>
      <c r="K960" s="19"/>
      <c r="L960" s="16" t="s">
        <v>114</v>
      </c>
      <c r="M960" s="16" t="s">
        <v>114</v>
      </c>
    </row>
    <row r="961" spans="1:13" s="16" customFormat="1">
      <c r="A961" s="16" t="s">
        <v>1076</v>
      </c>
      <c r="B961" s="17">
        <f t="shared" si="72"/>
        <v>0.4682986111111111</v>
      </c>
      <c r="C961" s="18">
        <f t="shared" si="73"/>
        <v>1.1192129629629621E-2</v>
      </c>
      <c r="D961" s="18">
        <f t="shared" si="77"/>
        <v>1.1041666666666672E-2</v>
      </c>
      <c r="E961" s="18">
        <f t="shared" si="76"/>
        <v>2.1875000000000089E-3</v>
      </c>
      <c r="F961" s="16">
        <v>130</v>
      </c>
      <c r="G961" s="16">
        <v>131</v>
      </c>
      <c r="H961" s="29">
        <f t="shared" si="74"/>
        <v>130.5</v>
      </c>
      <c r="I961" s="33">
        <f t="shared" si="75"/>
        <v>7.6923076923076927E-3</v>
      </c>
      <c r="J961" s="20">
        <v>2</v>
      </c>
      <c r="K961" s="19"/>
      <c r="L961" s="16" t="s">
        <v>114</v>
      </c>
      <c r="M961" s="16" t="s">
        <v>114</v>
      </c>
    </row>
    <row r="962" spans="1:13" s="16" customFormat="1">
      <c r="A962" s="16" t="s">
        <v>1077</v>
      </c>
      <c r="B962" s="17">
        <f t="shared" si="72"/>
        <v>0.46831018518518519</v>
      </c>
      <c r="C962" s="18">
        <f t="shared" si="73"/>
        <v>1.1203703703703716E-2</v>
      </c>
      <c r="D962" s="18">
        <f t="shared" si="77"/>
        <v>1.1053240740740766E-2</v>
      </c>
      <c r="E962" s="18">
        <f t="shared" si="76"/>
        <v>2.1990740740741033E-3</v>
      </c>
      <c r="F962" s="16">
        <v>130</v>
      </c>
      <c r="G962" s="16">
        <v>131</v>
      </c>
      <c r="H962" s="29">
        <f t="shared" si="74"/>
        <v>130.5</v>
      </c>
      <c r="I962" s="33">
        <f t="shared" si="75"/>
        <v>7.6923076923076927E-3</v>
      </c>
      <c r="J962" s="20">
        <v>2</v>
      </c>
      <c r="K962" s="19"/>
      <c r="L962" s="16" t="s">
        <v>114</v>
      </c>
      <c r="M962" s="16" t="s">
        <v>114</v>
      </c>
    </row>
    <row r="963" spans="1:13" s="16" customFormat="1">
      <c r="A963" s="16" t="s">
        <v>1078</v>
      </c>
      <c r="B963" s="17">
        <f t="shared" ref="B963:B1026" si="78">TIMEVALUE(MID(A963,9,9))</f>
        <v>0.46832175925925928</v>
      </c>
      <c r="C963" s="18">
        <f t="shared" ref="C963:C1026" si="79">B963-$B$2</f>
        <v>1.121527777777781E-2</v>
      </c>
      <c r="D963" s="18">
        <f t="shared" si="77"/>
        <v>1.1064814814814861E-2</v>
      </c>
      <c r="E963" s="18">
        <f t="shared" si="76"/>
        <v>2.2106481481481977E-3</v>
      </c>
      <c r="F963" s="16">
        <v>130</v>
      </c>
      <c r="G963" s="16">
        <v>131</v>
      </c>
      <c r="H963" s="29">
        <f t="shared" ref="H963:H1026" si="80">(F963+G963)/2</f>
        <v>130.5</v>
      </c>
      <c r="I963" s="33">
        <f t="shared" ref="I963:I1026" si="81">(G963-F963)/F963</f>
        <v>7.6923076923076927E-3</v>
      </c>
      <c r="J963" s="20">
        <v>2</v>
      </c>
      <c r="K963" s="19"/>
      <c r="L963" s="16" t="s">
        <v>114</v>
      </c>
      <c r="M963" s="16" t="s">
        <v>114</v>
      </c>
    </row>
    <row r="964" spans="1:13" s="16" customFormat="1">
      <c r="A964" s="16" t="s">
        <v>1079</v>
      </c>
      <c r="B964" s="17">
        <f t="shared" si="78"/>
        <v>0.46833333333333332</v>
      </c>
      <c r="C964" s="18">
        <f t="shared" si="79"/>
        <v>1.1226851851851849E-2</v>
      </c>
      <c r="D964" s="18">
        <f t="shared" si="77"/>
        <v>1.1076388888888899E-2</v>
      </c>
      <c r="E964" s="18">
        <f t="shared" si="76"/>
        <v>2.2222222222222365E-3</v>
      </c>
      <c r="F964" s="16">
        <v>130</v>
      </c>
      <c r="G964" s="16">
        <v>131</v>
      </c>
      <c r="H964" s="29">
        <f t="shared" si="80"/>
        <v>130.5</v>
      </c>
      <c r="I964" s="33">
        <f t="shared" si="81"/>
        <v>7.6923076923076927E-3</v>
      </c>
      <c r="J964" s="20">
        <v>2</v>
      </c>
      <c r="K964" s="19"/>
      <c r="L964" s="16" t="s">
        <v>114</v>
      </c>
      <c r="M964" s="16" t="s">
        <v>114</v>
      </c>
    </row>
    <row r="965" spans="1:13" s="16" customFormat="1">
      <c r="A965" s="16" t="s">
        <v>1080</v>
      </c>
      <c r="B965" s="17">
        <f t="shared" si="78"/>
        <v>0.46834490740740742</v>
      </c>
      <c r="C965" s="18">
        <f t="shared" si="79"/>
        <v>1.1238425925925943E-2</v>
      </c>
      <c r="D965" s="18">
        <f t="shared" si="77"/>
        <v>1.1087962962962994E-2</v>
      </c>
      <c r="E965" s="18">
        <f t="shared" si="76"/>
        <v>2.2337962962963309E-3</v>
      </c>
      <c r="F965" s="16">
        <v>130</v>
      </c>
      <c r="G965" s="16">
        <v>131</v>
      </c>
      <c r="H965" s="29">
        <f t="shared" si="80"/>
        <v>130.5</v>
      </c>
      <c r="I965" s="33">
        <f t="shared" si="81"/>
        <v>7.6923076923076927E-3</v>
      </c>
      <c r="J965" s="20">
        <v>2</v>
      </c>
      <c r="K965" s="19"/>
      <c r="L965" s="16" t="s">
        <v>114</v>
      </c>
      <c r="M965" s="16" t="s">
        <v>114</v>
      </c>
    </row>
    <row r="966" spans="1:13" s="16" customFormat="1">
      <c r="A966" s="16" t="s">
        <v>1081</v>
      </c>
      <c r="B966" s="17">
        <f t="shared" si="78"/>
        <v>0.46835648148148146</v>
      </c>
      <c r="C966" s="18">
        <f t="shared" si="79"/>
        <v>1.1249999999999982E-2</v>
      </c>
      <c r="D966" s="18">
        <f t="shared" si="77"/>
        <v>1.1099537037037033E-2</v>
      </c>
      <c r="E966" s="18">
        <f t="shared" si="76"/>
        <v>2.2453703703703698E-3</v>
      </c>
      <c r="F966" s="16">
        <v>130</v>
      </c>
      <c r="G966" s="16">
        <v>131</v>
      </c>
      <c r="H966" s="29">
        <f t="shared" si="80"/>
        <v>130.5</v>
      </c>
      <c r="I966" s="33">
        <f t="shared" si="81"/>
        <v>7.6923076923076927E-3</v>
      </c>
      <c r="J966" s="20">
        <v>2</v>
      </c>
      <c r="K966" s="19"/>
      <c r="L966" s="16" t="s">
        <v>114</v>
      </c>
      <c r="M966" s="16" t="s">
        <v>114</v>
      </c>
    </row>
    <row r="967" spans="1:13" s="16" customFormat="1">
      <c r="A967" s="16" t="s">
        <v>1082</v>
      </c>
      <c r="B967" s="17">
        <f t="shared" si="78"/>
        <v>0.46836805555555555</v>
      </c>
      <c r="C967" s="18">
        <f t="shared" si="79"/>
        <v>1.1261574074074077E-2</v>
      </c>
      <c r="D967" s="18">
        <f t="shared" si="77"/>
        <v>1.1111111111111127E-2</v>
      </c>
      <c r="E967" s="18">
        <f t="shared" si="76"/>
        <v>2.2569444444444642E-3</v>
      </c>
      <c r="F967" s="16">
        <v>130</v>
      </c>
      <c r="G967" s="16">
        <v>131</v>
      </c>
      <c r="H967" s="29">
        <f t="shared" si="80"/>
        <v>130.5</v>
      </c>
      <c r="I967" s="33">
        <f t="shared" si="81"/>
        <v>7.6923076923076927E-3</v>
      </c>
      <c r="J967" s="20">
        <v>2</v>
      </c>
      <c r="K967" s="19"/>
      <c r="L967" s="16" t="s">
        <v>114</v>
      </c>
      <c r="M967" s="16" t="s">
        <v>114</v>
      </c>
    </row>
    <row r="968" spans="1:13" s="16" customFormat="1">
      <c r="A968" s="16" t="s">
        <v>1083</v>
      </c>
      <c r="B968" s="17">
        <f t="shared" si="78"/>
        <v>0.46837962962962965</v>
      </c>
      <c r="C968" s="18">
        <f t="shared" si="79"/>
        <v>1.1273148148148171E-2</v>
      </c>
      <c r="D968" s="18">
        <f t="shared" si="77"/>
        <v>1.1122685185185222E-2</v>
      </c>
      <c r="E968" s="18">
        <f t="shared" ref="E968:E1031" si="82">C968-$C$775</f>
        <v>2.2685185185185586E-3</v>
      </c>
      <c r="F968" s="16">
        <v>130</v>
      </c>
      <c r="G968" s="16">
        <v>131</v>
      </c>
      <c r="H968" s="29">
        <f t="shared" si="80"/>
        <v>130.5</v>
      </c>
      <c r="I968" s="33">
        <f t="shared" si="81"/>
        <v>7.6923076923076927E-3</v>
      </c>
      <c r="J968" s="20">
        <v>2</v>
      </c>
      <c r="K968" s="19"/>
      <c r="L968" s="16" t="s">
        <v>114</v>
      </c>
      <c r="M968" s="16" t="s">
        <v>114</v>
      </c>
    </row>
    <row r="969" spans="1:13" s="16" customFormat="1">
      <c r="A969" s="16" t="s">
        <v>1084</v>
      </c>
      <c r="B969" s="17">
        <f t="shared" si="78"/>
        <v>0.46839120370370368</v>
      </c>
      <c r="C969" s="18">
        <f t="shared" si="79"/>
        <v>1.128472222222221E-2</v>
      </c>
      <c r="D969" s="18">
        <f t="shared" si="77"/>
        <v>1.113425925925926E-2</v>
      </c>
      <c r="E969" s="18">
        <f t="shared" si="82"/>
        <v>2.2800925925925974E-3</v>
      </c>
      <c r="F969" s="16">
        <v>130</v>
      </c>
      <c r="G969" s="16">
        <v>131</v>
      </c>
      <c r="H969" s="29">
        <f t="shared" si="80"/>
        <v>130.5</v>
      </c>
      <c r="I969" s="33">
        <f t="shared" si="81"/>
        <v>7.6923076923076927E-3</v>
      </c>
      <c r="J969" s="20">
        <v>2</v>
      </c>
      <c r="K969" s="19"/>
      <c r="L969" s="16" t="s">
        <v>114</v>
      </c>
      <c r="M969" s="16" t="s">
        <v>114</v>
      </c>
    </row>
    <row r="970" spans="1:13" s="16" customFormat="1">
      <c r="A970" s="16" t="s">
        <v>1085</v>
      </c>
      <c r="B970" s="17">
        <f t="shared" si="78"/>
        <v>0.46840277777777778</v>
      </c>
      <c r="C970" s="18">
        <f t="shared" si="79"/>
        <v>1.1296296296296304E-2</v>
      </c>
      <c r="D970" s="18">
        <f t="shared" si="77"/>
        <v>1.1145833333333355E-2</v>
      </c>
      <c r="E970" s="18">
        <f t="shared" si="82"/>
        <v>2.2916666666666918E-3</v>
      </c>
      <c r="F970" s="16">
        <v>130</v>
      </c>
      <c r="G970" s="16">
        <v>131</v>
      </c>
      <c r="H970" s="29">
        <f t="shared" si="80"/>
        <v>130.5</v>
      </c>
      <c r="I970" s="33">
        <f t="shared" si="81"/>
        <v>7.6923076923076927E-3</v>
      </c>
      <c r="J970" s="20">
        <v>2</v>
      </c>
      <c r="K970" s="19"/>
      <c r="L970" s="16" t="s">
        <v>114</v>
      </c>
      <c r="M970" s="16" t="s">
        <v>114</v>
      </c>
    </row>
    <row r="971" spans="1:13" s="16" customFormat="1">
      <c r="A971" s="16" t="s">
        <v>1086</v>
      </c>
      <c r="B971" s="17">
        <f t="shared" si="78"/>
        <v>0.46841435185185187</v>
      </c>
      <c r="C971" s="18">
        <f t="shared" si="79"/>
        <v>1.1307870370370399E-2</v>
      </c>
      <c r="D971" s="18">
        <f t="shared" si="77"/>
        <v>1.1157407407407449E-2</v>
      </c>
      <c r="E971" s="18">
        <f t="shared" si="82"/>
        <v>2.3032407407407862E-3</v>
      </c>
      <c r="F971" s="16">
        <v>130</v>
      </c>
      <c r="G971" s="16">
        <v>131</v>
      </c>
      <c r="H971" s="29">
        <f t="shared" si="80"/>
        <v>130.5</v>
      </c>
      <c r="I971" s="33">
        <f t="shared" si="81"/>
        <v>7.6923076923076927E-3</v>
      </c>
      <c r="J971" s="20">
        <v>2</v>
      </c>
      <c r="K971" s="19"/>
      <c r="L971" s="16" t="s">
        <v>114</v>
      </c>
      <c r="M971" s="16" t="s">
        <v>114</v>
      </c>
    </row>
    <row r="972" spans="1:13" s="16" customFormat="1">
      <c r="A972" s="16" t="s">
        <v>1087</v>
      </c>
      <c r="B972" s="17">
        <f t="shared" si="78"/>
        <v>0.46842592592592591</v>
      </c>
      <c r="C972" s="18">
        <f t="shared" si="79"/>
        <v>1.1319444444444438E-2</v>
      </c>
      <c r="D972" s="18">
        <f t="shared" si="77"/>
        <v>1.1168981481481488E-2</v>
      </c>
      <c r="E972" s="18">
        <f t="shared" si="82"/>
        <v>2.3148148148148251E-3</v>
      </c>
      <c r="F972" s="16">
        <v>130</v>
      </c>
      <c r="G972" s="16">
        <v>131</v>
      </c>
      <c r="H972" s="29">
        <f t="shared" si="80"/>
        <v>130.5</v>
      </c>
      <c r="I972" s="33">
        <f t="shared" si="81"/>
        <v>7.6923076923076927E-3</v>
      </c>
      <c r="J972" s="20">
        <v>2</v>
      </c>
      <c r="K972" s="19"/>
      <c r="L972" s="16" t="s">
        <v>114</v>
      </c>
      <c r="M972" s="16" t="s">
        <v>114</v>
      </c>
    </row>
    <row r="973" spans="1:13" s="16" customFormat="1">
      <c r="A973" s="16" t="s">
        <v>1088</v>
      </c>
      <c r="B973" s="17">
        <f t="shared" si="78"/>
        <v>0.46843750000000001</v>
      </c>
      <c r="C973" s="18">
        <f t="shared" si="79"/>
        <v>1.1331018518518532E-2</v>
      </c>
      <c r="D973" s="18">
        <f t="shared" si="77"/>
        <v>1.1180555555555582E-2</v>
      </c>
      <c r="E973" s="18">
        <f t="shared" si="82"/>
        <v>2.3263888888889195E-3</v>
      </c>
      <c r="F973" s="16">
        <v>130</v>
      </c>
      <c r="G973" s="16">
        <v>131</v>
      </c>
      <c r="H973" s="29">
        <f t="shared" si="80"/>
        <v>130.5</v>
      </c>
      <c r="I973" s="33">
        <f t="shared" si="81"/>
        <v>7.6923076923076927E-3</v>
      </c>
      <c r="J973" s="20">
        <v>2</v>
      </c>
      <c r="K973" s="19"/>
      <c r="L973" s="16" t="s">
        <v>114</v>
      </c>
      <c r="M973" s="16" t="s">
        <v>114</v>
      </c>
    </row>
    <row r="974" spans="1:13" s="16" customFormat="1">
      <c r="A974" s="16" t="s">
        <v>1089</v>
      </c>
      <c r="B974" s="17">
        <f t="shared" si="78"/>
        <v>0.4684490740740741</v>
      </c>
      <c r="C974" s="18">
        <f t="shared" si="79"/>
        <v>1.1342592592592626E-2</v>
      </c>
      <c r="D974" s="18">
        <f t="shared" si="77"/>
        <v>1.1192129629629677E-2</v>
      </c>
      <c r="E974" s="18">
        <f t="shared" si="82"/>
        <v>2.3379629629630139E-3</v>
      </c>
      <c r="F974" s="16">
        <v>130</v>
      </c>
      <c r="G974" s="16">
        <v>131</v>
      </c>
      <c r="H974" s="29">
        <f t="shared" si="80"/>
        <v>130.5</v>
      </c>
      <c r="I974" s="33">
        <f t="shared" si="81"/>
        <v>7.6923076923076927E-3</v>
      </c>
      <c r="J974" s="20">
        <v>2</v>
      </c>
      <c r="K974" s="19"/>
      <c r="L974" s="16" t="s">
        <v>114</v>
      </c>
      <c r="M974" s="16" t="s">
        <v>114</v>
      </c>
    </row>
    <row r="975" spans="1:13" s="16" customFormat="1">
      <c r="A975" s="16" t="s">
        <v>1090</v>
      </c>
      <c r="B975" s="17">
        <f t="shared" si="78"/>
        <v>0.46846064814814814</v>
      </c>
      <c r="C975" s="18">
        <f t="shared" si="79"/>
        <v>1.1354166666666665E-2</v>
      </c>
      <c r="D975" s="18">
        <f t="shared" si="77"/>
        <v>1.1203703703703716E-2</v>
      </c>
      <c r="E975" s="18">
        <f t="shared" si="82"/>
        <v>2.3495370370370527E-3</v>
      </c>
      <c r="F975" s="16">
        <v>130</v>
      </c>
      <c r="G975" s="16">
        <v>131</v>
      </c>
      <c r="H975" s="29">
        <f t="shared" si="80"/>
        <v>130.5</v>
      </c>
      <c r="I975" s="33">
        <f t="shared" si="81"/>
        <v>7.6923076923076927E-3</v>
      </c>
      <c r="J975" s="20">
        <v>2</v>
      </c>
      <c r="K975" s="19"/>
      <c r="L975" s="16" t="s">
        <v>114</v>
      </c>
      <c r="M975" s="16" t="s">
        <v>114</v>
      </c>
    </row>
    <row r="976" spans="1:13" s="16" customFormat="1">
      <c r="A976" s="16" t="s">
        <v>1091</v>
      </c>
      <c r="B976" s="17">
        <f t="shared" si="78"/>
        <v>0.46847222222222223</v>
      </c>
      <c r="C976" s="18">
        <f t="shared" si="79"/>
        <v>1.136574074074076E-2</v>
      </c>
      <c r="D976" s="18">
        <f t="shared" ref="D976:D1039" si="83">C976-$C$15</f>
        <v>1.121527777777781E-2</v>
      </c>
      <c r="E976" s="18">
        <f t="shared" si="82"/>
        <v>2.3611111111111471E-3</v>
      </c>
      <c r="F976" s="16">
        <v>130</v>
      </c>
      <c r="G976" s="16">
        <v>131</v>
      </c>
      <c r="H976" s="29">
        <f t="shared" si="80"/>
        <v>130.5</v>
      </c>
      <c r="I976" s="33">
        <f t="shared" si="81"/>
        <v>7.6923076923076927E-3</v>
      </c>
      <c r="J976" s="20">
        <v>2</v>
      </c>
      <c r="K976" s="19"/>
      <c r="L976" s="16" t="s">
        <v>114</v>
      </c>
      <c r="M976" s="16" t="s">
        <v>114</v>
      </c>
    </row>
    <row r="977" spans="1:13" s="16" customFormat="1">
      <c r="A977" s="16" t="s">
        <v>1092</v>
      </c>
      <c r="B977" s="17">
        <f t="shared" si="78"/>
        <v>0.46848379629629627</v>
      </c>
      <c r="C977" s="18">
        <f t="shared" si="79"/>
        <v>1.1377314814814798E-2</v>
      </c>
      <c r="D977" s="18">
        <f t="shared" si="83"/>
        <v>1.1226851851851849E-2</v>
      </c>
      <c r="E977" s="18">
        <f t="shared" si="82"/>
        <v>2.372685185185186E-3</v>
      </c>
      <c r="F977" s="16">
        <v>130</v>
      </c>
      <c r="G977" s="16">
        <v>131</v>
      </c>
      <c r="H977" s="29">
        <f t="shared" si="80"/>
        <v>130.5</v>
      </c>
      <c r="I977" s="33">
        <f t="shared" si="81"/>
        <v>7.6923076923076927E-3</v>
      </c>
      <c r="J977" s="20">
        <v>2</v>
      </c>
      <c r="K977" s="19"/>
      <c r="L977" s="16" t="s">
        <v>114</v>
      </c>
      <c r="M977" s="16" t="s">
        <v>114</v>
      </c>
    </row>
    <row r="978" spans="1:13" s="16" customFormat="1">
      <c r="A978" s="16" t="s">
        <v>1093</v>
      </c>
      <c r="B978" s="17">
        <f t="shared" si="78"/>
        <v>0.46849537037037037</v>
      </c>
      <c r="C978" s="18">
        <f t="shared" si="79"/>
        <v>1.1388888888888893E-2</v>
      </c>
      <c r="D978" s="18">
        <f t="shared" si="83"/>
        <v>1.1238425925925943E-2</v>
      </c>
      <c r="E978" s="18">
        <f t="shared" si="82"/>
        <v>2.3842592592592804E-3</v>
      </c>
      <c r="F978" s="16">
        <v>130</v>
      </c>
      <c r="G978" s="16">
        <v>132</v>
      </c>
      <c r="H978" s="29">
        <f t="shared" si="80"/>
        <v>131</v>
      </c>
      <c r="I978" s="33">
        <f t="shared" si="81"/>
        <v>1.5384615384615385E-2</v>
      </c>
      <c r="J978" s="20">
        <v>2</v>
      </c>
      <c r="K978" s="19"/>
      <c r="L978" s="16" t="s">
        <v>114</v>
      </c>
      <c r="M978" s="16" t="s">
        <v>114</v>
      </c>
    </row>
    <row r="979" spans="1:13" s="16" customFormat="1">
      <c r="A979" s="16" t="s">
        <v>1094</v>
      </c>
      <c r="B979" s="17">
        <f t="shared" si="78"/>
        <v>0.46850694444444446</v>
      </c>
      <c r="C979" s="18">
        <f t="shared" si="79"/>
        <v>1.1400462962962987E-2</v>
      </c>
      <c r="D979" s="18">
        <f t="shared" si="83"/>
        <v>1.1250000000000038E-2</v>
      </c>
      <c r="E979" s="18">
        <f t="shared" si="82"/>
        <v>2.3958333333333748E-3</v>
      </c>
      <c r="F979" s="16">
        <v>130</v>
      </c>
      <c r="G979" s="16">
        <v>131</v>
      </c>
      <c r="H979" s="29">
        <f t="shared" si="80"/>
        <v>130.5</v>
      </c>
      <c r="I979" s="33">
        <f t="shared" si="81"/>
        <v>7.6923076923076927E-3</v>
      </c>
      <c r="J979" s="20">
        <v>2</v>
      </c>
      <c r="K979" s="19"/>
      <c r="L979" s="16" t="s">
        <v>114</v>
      </c>
      <c r="M979" s="16" t="s">
        <v>114</v>
      </c>
    </row>
    <row r="980" spans="1:13" s="16" customFormat="1">
      <c r="A980" s="16" t="s">
        <v>1095</v>
      </c>
      <c r="B980" s="17">
        <f t="shared" si="78"/>
        <v>0.4685185185185185</v>
      </c>
      <c r="C980" s="18">
        <f t="shared" si="79"/>
        <v>1.1412037037037026E-2</v>
      </c>
      <c r="D980" s="18">
        <f t="shared" si="83"/>
        <v>1.1261574074074077E-2</v>
      </c>
      <c r="E980" s="18">
        <f t="shared" si="82"/>
        <v>2.4074074074074137E-3</v>
      </c>
      <c r="F980" s="16">
        <v>130</v>
      </c>
      <c r="G980" s="16">
        <v>131</v>
      </c>
      <c r="H980" s="29">
        <f t="shared" si="80"/>
        <v>130.5</v>
      </c>
      <c r="I980" s="33">
        <f t="shared" si="81"/>
        <v>7.6923076923076927E-3</v>
      </c>
      <c r="J980" s="20">
        <v>2</v>
      </c>
      <c r="K980" s="19"/>
      <c r="L980" s="16" t="s">
        <v>114</v>
      </c>
      <c r="M980" s="16" t="s">
        <v>114</v>
      </c>
    </row>
    <row r="981" spans="1:13" s="16" customFormat="1">
      <c r="A981" s="16" t="s">
        <v>1096</v>
      </c>
      <c r="B981" s="17">
        <f t="shared" si="78"/>
        <v>0.4685300925925926</v>
      </c>
      <c r="C981" s="18">
        <f t="shared" si="79"/>
        <v>1.142361111111112E-2</v>
      </c>
      <c r="D981" s="18">
        <f t="shared" si="83"/>
        <v>1.1273148148148171E-2</v>
      </c>
      <c r="E981" s="18">
        <f t="shared" si="82"/>
        <v>2.418981481481508E-3</v>
      </c>
      <c r="F981" s="16">
        <v>130</v>
      </c>
      <c r="G981" s="16">
        <v>131</v>
      </c>
      <c r="H981" s="29">
        <f t="shared" si="80"/>
        <v>130.5</v>
      </c>
      <c r="I981" s="33">
        <f t="shared" si="81"/>
        <v>7.6923076923076927E-3</v>
      </c>
      <c r="J981" s="20">
        <v>2</v>
      </c>
      <c r="K981" s="19"/>
      <c r="L981" s="16" t="s">
        <v>114</v>
      </c>
      <c r="M981" s="16" t="s">
        <v>114</v>
      </c>
    </row>
    <row r="982" spans="1:13" s="16" customFormat="1">
      <c r="A982" s="16" t="s">
        <v>1097</v>
      </c>
      <c r="B982" s="17">
        <f t="shared" si="78"/>
        <v>0.46854166666666669</v>
      </c>
      <c r="C982" s="18">
        <f t="shared" si="79"/>
        <v>1.1435185185185215E-2</v>
      </c>
      <c r="D982" s="18">
        <f t="shared" si="83"/>
        <v>1.1284722222222265E-2</v>
      </c>
      <c r="E982" s="18">
        <f t="shared" si="82"/>
        <v>2.4305555555556024E-3</v>
      </c>
      <c r="F982" s="16">
        <v>130</v>
      </c>
      <c r="G982" s="16">
        <v>131</v>
      </c>
      <c r="H982" s="29">
        <f t="shared" si="80"/>
        <v>130.5</v>
      </c>
      <c r="I982" s="33">
        <f t="shared" si="81"/>
        <v>7.6923076923076927E-3</v>
      </c>
      <c r="J982" s="20">
        <v>2</v>
      </c>
      <c r="K982" s="19"/>
      <c r="L982" s="16" t="s">
        <v>114</v>
      </c>
      <c r="M982" s="16" t="s">
        <v>114</v>
      </c>
    </row>
    <row r="983" spans="1:13" s="16" customFormat="1">
      <c r="A983" s="16" t="s">
        <v>1098</v>
      </c>
      <c r="B983" s="17">
        <f t="shared" si="78"/>
        <v>0.46855324074074073</v>
      </c>
      <c r="C983" s="18">
        <f t="shared" si="79"/>
        <v>1.1446759259259254E-2</v>
      </c>
      <c r="D983" s="18">
        <f t="shared" si="83"/>
        <v>1.1296296296296304E-2</v>
      </c>
      <c r="E983" s="18">
        <f t="shared" si="82"/>
        <v>2.4421296296296413E-3</v>
      </c>
      <c r="F983" s="16">
        <v>130</v>
      </c>
      <c r="G983" s="16">
        <v>131</v>
      </c>
      <c r="H983" s="29">
        <f t="shared" si="80"/>
        <v>130.5</v>
      </c>
      <c r="I983" s="33">
        <f t="shared" si="81"/>
        <v>7.6923076923076927E-3</v>
      </c>
      <c r="J983" s="20">
        <v>2</v>
      </c>
      <c r="K983" s="19"/>
      <c r="L983" s="16" t="s">
        <v>114</v>
      </c>
      <c r="M983" s="16" t="s">
        <v>114</v>
      </c>
    </row>
    <row r="984" spans="1:13" s="16" customFormat="1">
      <c r="A984" s="16" t="s">
        <v>1099</v>
      </c>
      <c r="B984" s="17">
        <f t="shared" si="78"/>
        <v>0.46856481481481482</v>
      </c>
      <c r="C984" s="18">
        <f t="shared" si="79"/>
        <v>1.1458333333333348E-2</v>
      </c>
      <c r="D984" s="18">
        <f t="shared" si="83"/>
        <v>1.1307870370370399E-2</v>
      </c>
      <c r="E984" s="18">
        <f t="shared" si="82"/>
        <v>2.4537037037037357E-3</v>
      </c>
      <c r="F984" s="16">
        <v>130</v>
      </c>
      <c r="G984" s="16">
        <v>131</v>
      </c>
      <c r="H984" s="29">
        <f t="shared" si="80"/>
        <v>130.5</v>
      </c>
      <c r="I984" s="33">
        <f t="shared" si="81"/>
        <v>7.6923076923076927E-3</v>
      </c>
      <c r="J984" s="20">
        <v>2</v>
      </c>
      <c r="K984" s="19"/>
      <c r="L984" s="16" t="s">
        <v>114</v>
      </c>
      <c r="M984" s="16" t="s">
        <v>114</v>
      </c>
    </row>
    <row r="985" spans="1:13" s="16" customFormat="1">
      <c r="A985" s="16" t="s">
        <v>1100</v>
      </c>
      <c r="B985" s="17">
        <f t="shared" si="78"/>
        <v>0.46857638888888886</v>
      </c>
      <c r="C985" s="18">
        <f t="shared" si="79"/>
        <v>1.1469907407407387E-2</v>
      </c>
      <c r="D985" s="18">
        <f t="shared" si="83"/>
        <v>1.1319444444444438E-2</v>
      </c>
      <c r="E985" s="18">
        <f t="shared" si="82"/>
        <v>2.4652777777777746E-3</v>
      </c>
      <c r="F985" s="16">
        <v>130</v>
      </c>
      <c r="G985" s="16">
        <v>131</v>
      </c>
      <c r="H985" s="29">
        <f t="shared" si="80"/>
        <v>130.5</v>
      </c>
      <c r="I985" s="33">
        <f t="shared" si="81"/>
        <v>7.6923076923076927E-3</v>
      </c>
      <c r="J985" s="20">
        <v>2</v>
      </c>
      <c r="K985" s="19"/>
      <c r="L985" s="16" t="s">
        <v>114</v>
      </c>
      <c r="M985" s="16" t="s">
        <v>114</v>
      </c>
    </row>
    <row r="986" spans="1:13" s="16" customFormat="1">
      <c r="A986" s="16" t="s">
        <v>1101</v>
      </c>
      <c r="B986" s="17">
        <f t="shared" si="78"/>
        <v>0.46858796296296296</v>
      </c>
      <c r="C986" s="18">
        <f t="shared" si="79"/>
        <v>1.1481481481481481E-2</v>
      </c>
      <c r="D986" s="18">
        <f t="shared" si="83"/>
        <v>1.1331018518518532E-2</v>
      </c>
      <c r="E986" s="18">
        <f t="shared" si="82"/>
        <v>2.476851851851869E-3</v>
      </c>
      <c r="F986" s="16">
        <v>130</v>
      </c>
      <c r="G986" s="16">
        <v>131</v>
      </c>
      <c r="H986" s="29">
        <f t="shared" si="80"/>
        <v>130.5</v>
      </c>
      <c r="I986" s="33">
        <f t="shared" si="81"/>
        <v>7.6923076923076927E-3</v>
      </c>
      <c r="J986" s="20">
        <v>2</v>
      </c>
      <c r="K986" s="19"/>
      <c r="L986" s="16" t="s">
        <v>114</v>
      </c>
      <c r="M986" s="16" t="s">
        <v>114</v>
      </c>
    </row>
    <row r="987" spans="1:13" s="16" customFormat="1">
      <c r="A987" s="16" t="s">
        <v>1102</v>
      </c>
      <c r="B987" s="17">
        <f t="shared" si="78"/>
        <v>0.46859953703703705</v>
      </c>
      <c r="C987" s="18">
        <f t="shared" si="79"/>
        <v>1.1493055555555576E-2</v>
      </c>
      <c r="D987" s="18">
        <f t="shared" si="83"/>
        <v>1.1342592592592626E-2</v>
      </c>
      <c r="E987" s="18">
        <f t="shared" si="82"/>
        <v>2.4884259259259633E-3</v>
      </c>
      <c r="F987" s="16">
        <v>130</v>
      </c>
      <c r="G987" s="16">
        <v>131</v>
      </c>
      <c r="H987" s="29">
        <f t="shared" si="80"/>
        <v>130.5</v>
      </c>
      <c r="I987" s="33">
        <f t="shared" si="81"/>
        <v>7.6923076923076927E-3</v>
      </c>
      <c r="J987" s="20">
        <v>2</v>
      </c>
      <c r="K987" s="19"/>
      <c r="L987" s="16" t="s">
        <v>114</v>
      </c>
      <c r="M987" s="16" t="s">
        <v>114</v>
      </c>
    </row>
    <row r="988" spans="1:13" s="16" customFormat="1">
      <c r="A988" s="16" t="s">
        <v>1103</v>
      </c>
      <c r="B988" s="17">
        <f t="shared" si="78"/>
        <v>0.46861111111111109</v>
      </c>
      <c r="C988" s="18">
        <f t="shared" si="79"/>
        <v>1.1504629629629615E-2</v>
      </c>
      <c r="D988" s="18">
        <f t="shared" si="83"/>
        <v>1.1354166666666665E-2</v>
      </c>
      <c r="E988" s="18">
        <f t="shared" si="82"/>
        <v>2.5000000000000022E-3</v>
      </c>
      <c r="F988" s="16">
        <v>130</v>
      </c>
      <c r="G988" s="16">
        <v>131</v>
      </c>
      <c r="H988" s="29">
        <f t="shared" si="80"/>
        <v>130.5</v>
      </c>
      <c r="I988" s="33">
        <f t="shared" si="81"/>
        <v>7.6923076923076927E-3</v>
      </c>
      <c r="J988" s="20">
        <v>2</v>
      </c>
      <c r="K988" s="19"/>
      <c r="L988" s="16" t="s">
        <v>114</v>
      </c>
      <c r="M988" s="16" t="s">
        <v>114</v>
      </c>
    </row>
    <row r="989" spans="1:13" s="16" customFormat="1">
      <c r="A989" s="16" t="s">
        <v>1104</v>
      </c>
      <c r="B989" s="17">
        <f t="shared" si="78"/>
        <v>0.46862268518518518</v>
      </c>
      <c r="C989" s="18">
        <f t="shared" si="79"/>
        <v>1.1516203703703709E-2</v>
      </c>
      <c r="D989" s="18">
        <f t="shared" si="83"/>
        <v>1.136574074074076E-2</v>
      </c>
      <c r="E989" s="18">
        <f t="shared" si="82"/>
        <v>2.5115740740740966E-3</v>
      </c>
      <c r="F989" s="16">
        <v>130</v>
      </c>
      <c r="G989" s="16">
        <v>131</v>
      </c>
      <c r="H989" s="29">
        <f t="shared" si="80"/>
        <v>130.5</v>
      </c>
      <c r="I989" s="33">
        <f t="shared" si="81"/>
        <v>7.6923076923076927E-3</v>
      </c>
      <c r="J989" s="20">
        <v>2</v>
      </c>
      <c r="K989" s="19"/>
      <c r="L989" s="16" t="s">
        <v>114</v>
      </c>
      <c r="M989" s="16" t="s">
        <v>114</v>
      </c>
    </row>
    <row r="990" spans="1:13" s="16" customFormat="1">
      <c r="A990" s="16" t="s">
        <v>1105</v>
      </c>
      <c r="B990" s="17">
        <f t="shared" si="78"/>
        <v>0.46863425925925928</v>
      </c>
      <c r="C990" s="18">
        <f t="shared" si="79"/>
        <v>1.1527777777777803E-2</v>
      </c>
      <c r="D990" s="18">
        <f t="shared" si="83"/>
        <v>1.1377314814814854E-2</v>
      </c>
      <c r="E990" s="18">
        <f t="shared" si="82"/>
        <v>2.523148148148191E-3</v>
      </c>
      <c r="F990" s="16">
        <v>130</v>
      </c>
      <c r="G990" s="16">
        <v>131</v>
      </c>
      <c r="H990" s="29">
        <f t="shared" si="80"/>
        <v>130.5</v>
      </c>
      <c r="I990" s="33">
        <f t="shared" si="81"/>
        <v>7.6923076923076927E-3</v>
      </c>
      <c r="J990" s="20">
        <v>2</v>
      </c>
      <c r="K990" s="19"/>
      <c r="L990" s="16" t="s">
        <v>114</v>
      </c>
      <c r="M990" s="16" t="s">
        <v>114</v>
      </c>
    </row>
    <row r="991" spans="1:13" s="16" customFormat="1">
      <c r="A991" s="16" t="s">
        <v>1106</v>
      </c>
      <c r="B991" s="17">
        <f t="shared" si="78"/>
        <v>0.46864583333333332</v>
      </c>
      <c r="C991" s="18">
        <f t="shared" si="79"/>
        <v>1.1539351851851842E-2</v>
      </c>
      <c r="D991" s="18">
        <f t="shared" si="83"/>
        <v>1.1388888888888893E-2</v>
      </c>
      <c r="E991" s="18">
        <f t="shared" si="82"/>
        <v>2.5347222222222299E-3</v>
      </c>
      <c r="F991" s="16">
        <v>130</v>
      </c>
      <c r="G991" s="16">
        <v>131</v>
      </c>
      <c r="H991" s="29">
        <f t="shared" si="80"/>
        <v>130.5</v>
      </c>
      <c r="I991" s="33">
        <f t="shared" si="81"/>
        <v>7.6923076923076927E-3</v>
      </c>
      <c r="J991" s="20">
        <v>2</v>
      </c>
      <c r="K991" s="19"/>
      <c r="L991" s="16" t="s">
        <v>114</v>
      </c>
      <c r="M991" s="16" t="s">
        <v>114</v>
      </c>
    </row>
    <row r="992" spans="1:13" s="16" customFormat="1">
      <c r="A992" s="16" t="s">
        <v>1107</v>
      </c>
      <c r="B992" s="17">
        <f t="shared" si="78"/>
        <v>0.46865740740740741</v>
      </c>
      <c r="C992" s="18">
        <f t="shared" si="79"/>
        <v>1.1550925925925937E-2</v>
      </c>
      <c r="D992" s="18">
        <f t="shared" si="83"/>
        <v>1.1400462962962987E-2</v>
      </c>
      <c r="E992" s="18">
        <f t="shared" si="82"/>
        <v>2.5462962962963243E-3</v>
      </c>
      <c r="F992" s="16">
        <v>130</v>
      </c>
      <c r="G992" s="16">
        <v>131</v>
      </c>
      <c r="H992" s="29">
        <f t="shared" si="80"/>
        <v>130.5</v>
      </c>
      <c r="I992" s="33">
        <f t="shared" si="81"/>
        <v>7.6923076923076927E-3</v>
      </c>
      <c r="J992" s="20">
        <v>2</v>
      </c>
      <c r="K992" s="19"/>
      <c r="L992" s="16" t="s">
        <v>114</v>
      </c>
      <c r="M992" s="16" t="s">
        <v>114</v>
      </c>
    </row>
    <row r="993" spans="1:13" s="16" customFormat="1">
      <c r="A993" s="16" t="s">
        <v>1108</v>
      </c>
      <c r="B993" s="17">
        <f t="shared" si="78"/>
        <v>0.46866898148148151</v>
      </c>
      <c r="C993" s="18">
        <f t="shared" si="79"/>
        <v>1.1562500000000031E-2</v>
      </c>
      <c r="D993" s="18">
        <f t="shared" si="83"/>
        <v>1.1412037037037082E-2</v>
      </c>
      <c r="E993" s="18">
        <f t="shared" si="82"/>
        <v>2.5578703703704186E-3</v>
      </c>
      <c r="F993" s="16">
        <v>130</v>
      </c>
      <c r="G993" s="16">
        <v>131</v>
      </c>
      <c r="H993" s="29">
        <f t="shared" si="80"/>
        <v>130.5</v>
      </c>
      <c r="I993" s="33">
        <f t="shared" si="81"/>
        <v>7.6923076923076927E-3</v>
      </c>
      <c r="J993" s="20">
        <v>2</v>
      </c>
      <c r="K993" s="19"/>
      <c r="L993" s="16" t="s">
        <v>114</v>
      </c>
      <c r="M993" s="16" t="s">
        <v>114</v>
      </c>
    </row>
    <row r="994" spans="1:13" s="16" customFormat="1">
      <c r="A994" s="16" t="s">
        <v>1109</v>
      </c>
      <c r="B994" s="17">
        <f t="shared" si="78"/>
        <v>0.46868055555555554</v>
      </c>
      <c r="C994" s="18">
        <f t="shared" si="79"/>
        <v>1.157407407407407E-2</v>
      </c>
      <c r="D994" s="18">
        <f t="shared" si="83"/>
        <v>1.142361111111112E-2</v>
      </c>
      <c r="E994" s="18">
        <f t="shared" si="82"/>
        <v>2.5694444444444575E-3</v>
      </c>
      <c r="F994" s="16">
        <v>130</v>
      </c>
      <c r="G994" s="16">
        <v>131</v>
      </c>
      <c r="H994" s="29">
        <f t="shared" si="80"/>
        <v>130.5</v>
      </c>
      <c r="I994" s="33">
        <f t="shared" si="81"/>
        <v>7.6923076923076927E-3</v>
      </c>
      <c r="J994" s="20">
        <v>2</v>
      </c>
      <c r="K994" s="19"/>
      <c r="L994" s="16" t="s">
        <v>114</v>
      </c>
      <c r="M994" s="16" t="s">
        <v>114</v>
      </c>
    </row>
    <row r="995" spans="1:13" s="16" customFormat="1">
      <c r="A995" s="16" t="s">
        <v>1110</v>
      </c>
      <c r="B995" s="17">
        <f t="shared" si="78"/>
        <v>0.46869212962962964</v>
      </c>
      <c r="C995" s="18">
        <f t="shared" si="79"/>
        <v>1.1585648148148164E-2</v>
      </c>
      <c r="D995" s="18">
        <f t="shared" si="83"/>
        <v>1.1435185185185215E-2</v>
      </c>
      <c r="E995" s="18">
        <f t="shared" si="82"/>
        <v>2.5810185185185519E-3</v>
      </c>
      <c r="F995" s="16">
        <v>130</v>
      </c>
      <c r="G995" s="16">
        <v>131</v>
      </c>
      <c r="H995" s="29">
        <f t="shared" si="80"/>
        <v>130.5</v>
      </c>
      <c r="I995" s="33">
        <f t="shared" si="81"/>
        <v>7.6923076923076927E-3</v>
      </c>
      <c r="J995" s="20">
        <v>2</v>
      </c>
      <c r="K995" s="19"/>
      <c r="L995" s="16" t="s">
        <v>114</v>
      </c>
      <c r="M995" s="16" t="s">
        <v>114</v>
      </c>
    </row>
    <row r="996" spans="1:13" s="16" customFormat="1">
      <c r="A996" s="16" t="s">
        <v>1111</v>
      </c>
      <c r="B996" s="17">
        <f t="shared" si="78"/>
        <v>0.46870370370370368</v>
      </c>
      <c r="C996" s="18">
        <f t="shared" si="79"/>
        <v>1.1597222222222203E-2</v>
      </c>
      <c r="D996" s="18">
        <f t="shared" si="83"/>
        <v>1.1446759259259254E-2</v>
      </c>
      <c r="E996" s="18">
        <f t="shared" si="82"/>
        <v>2.5925925925925908E-3</v>
      </c>
      <c r="F996" s="16">
        <v>130</v>
      </c>
      <c r="G996" s="16">
        <v>131</v>
      </c>
      <c r="H996" s="29">
        <f t="shared" si="80"/>
        <v>130.5</v>
      </c>
      <c r="I996" s="33">
        <f t="shared" si="81"/>
        <v>7.6923076923076927E-3</v>
      </c>
      <c r="J996" s="20">
        <v>2</v>
      </c>
      <c r="K996" s="19"/>
      <c r="L996" s="16" t="s">
        <v>114</v>
      </c>
      <c r="M996" s="16" t="s">
        <v>114</v>
      </c>
    </row>
    <row r="997" spans="1:13" s="16" customFormat="1">
      <c r="A997" s="16" t="s">
        <v>1112</v>
      </c>
      <c r="B997" s="17">
        <f t="shared" si="78"/>
        <v>0.46871527777777777</v>
      </c>
      <c r="C997" s="18">
        <f t="shared" si="79"/>
        <v>1.1608796296296298E-2</v>
      </c>
      <c r="D997" s="18">
        <f t="shared" si="83"/>
        <v>1.1458333333333348E-2</v>
      </c>
      <c r="E997" s="18">
        <f t="shared" si="82"/>
        <v>2.6041666666666852E-3</v>
      </c>
      <c r="F997" s="16">
        <v>130</v>
      </c>
      <c r="G997" s="16">
        <v>131</v>
      </c>
      <c r="H997" s="29">
        <f t="shared" si="80"/>
        <v>130.5</v>
      </c>
      <c r="I997" s="33">
        <f t="shared" si="81"/>
        <v>7.6923076923076927E-3</v>
      </c>
      <c r="J997" s="20">
        <v>2</v>
      </c>
      <c r="K997" s="19"/>
      <c r="L997" s="16" t="s">
        <v>114</v>
      </c>
      <c r="M997" s="16" t="s">
        <v>114</v>
      </c>
    </row>
    <row r="998" spans="1:13" s="16" customFormat="1">
      <c r="A998" s="16" t="s">
        <v>1113</v>
      </c>
      <c r="B998" s="17">
        <f t="shared" si="78"/>
        <v>0.46872685185185187</v>
      </c>
      <c r="C998" s="18">
        <f t="shared" si="79"/>
        <v>1.1620370370370392E-2</v>
      </c>
      <c r="D998" s="18">
        <f t="shared" si="83"/>
        <v>1.1469907407407443E-2</v>
      </c>
      <c r="E998" s="18">
        <f t="shared" si="82"/>
        <v>2.6157407407407796E-3</v>
      </c>
      <c r="F998" s="16">
        <v>130</v>
      </c>
      <c r="G998" s="16">
        <v>131</v>
      </c>
      <c r="H998" s="29">
        <f t="shared" si="80"/>
        <v>130.5</v>
      </c>
      <c r="I998" s="33">
        <f t="shared" si="81"/>
        <v>7.6923076923076927E-3</v>
      </c>
      <c r="J998" s="20">
        <v>2</v>
      </c>
      <c r="K998" s="19"/>
      <c r="L998" s="16" t="s">
        <v>114</v>
      </c>
      <c r="M998" s="16" t="s">
        <v>114</v>
      </c>
    </row>
    <row r="999" spans="1:13" s="16" customFormat="1">
      <c r="A999" s="16" t="s">
        <v>1114</v>
      </c>
      <c r="B999" s="17">
        <f t="shared" si="78"/>
        <v>0.46873842592592591</v>
      </c>
      <c r="C999" s="18">
        <f t="shared" si="79"/>
        <v>1.1631944444444431E-2</v>
      </c>
      <c r="D999" s="18">
        <f t="shared" si="83"/>
        <v>1.1481481481481481E-2</v>
      </c>
      <c r="E999" s="18">
        <f t="shared" si="82"/>
        <v>2.6273148148148184E-3</v>
      </c>
      <c r="F999" s="16">
        <v>130</v>
      </c>
      <c r="G999" s="16">
        <v>131</v>
      </c>
      <c r="H999" s="29">
        <f t="shared" si="80"/>
        <v>130.5</v>
      </c>
      <c r="I999" s="33">
        <f t="shared" si="81"/>
        <v>7.6923076923076927E-3</v>
      </c>
      <c r="J999" s="20">
        <v>2</v>
      </c>
      <c r="K999" s="19"/>
      <c r="L999" s="16" t="s">
        <v>114</v>
      </c>
      <c r="M999" s="16" t="s">
        <v>114</v>
      </c>
    </row>
    <row r="1000" spans="1:13" s="16" customFormat="1">
      <c r="A1000" s="16" t="s">
        <v>1115</v>
      </c>
      <c r="B1000" s="17">
        <f t="shared" si="78"/>
        <v>0.46875</v>
      </c>
      <c r="C1000" s="18">
        <f t="shared" si="79"/>
        <v>1.1643518518518525E-2</v>
      </c>
      <c r="D1000" s="18">
        <f t="shared" si="83"/>
        <v>1.1493055555555576E-2</v>
      </c>
      <c r="E1000" s="18">
        <f t="shared" si="82"/>
        <v>2.6388888888889128E-3</v>
      </c>
      <c r="F1000" s="16">
        <v>130</v>
      </c>
      <c r="G1000" s="16">
        <v>131</v>
      </c>
      <c r="H1000" s="29">
        <f t="shared" si="80"/>
        <v>130.5</v>
      </c>
      <c r="I1000" s="33">
        <f t="shared" si="81"/>
        <v>7.6923076923076927E-3</v>
      </c>
      <c r="J1000" s="20">
        <v>2</v>
      </c>
      <c r="K1000" s="19"/>
      <c r="L1000" s="16" t="s">
        <v>114</v>
      </c>
      <c r="M1000" s="16" t="s">
        <v>114</v>
      </c>
    </row>
    <row r="1001" spans="1:13" s="16" customFormat="1">
      <c r="A1001" s="16" t="s">
        <v>1116</v>
      </c>
      <c r="B1001" s="17">
        <f t="shared" si="78"/>
        <v>0.46876157407407409</v>
      </c>
      <c r="C1001" s="18">
        <f t="shared" si="79"/>
        <v>1.165509259259262E-2</v>
      </c>
      <c r="D1001" s="18">
        <f t="shared" si="83"/>
        <v>1.150462962962967E-2</v>
      </c>
      <c r="E1001" s="18">
        <f t="shared" si="82"/>
        <v>2.6504629629630072E-3</v>
      </c>
      <c r="F1001" s="16">
        <v>130</v>
      </c>
      <c r="G1001" s="16">
        <v>131</v>
      </c>
      <c r="H1001" s="29">
        <f t="shared" si="80"/>
        <v>130.5</v>
      </c>
      <c r="I1001" s="33">
        <f t="shared" si="81"/>
        <v>7.6923076923076927E-3</v>
      </c>
      <c r="J1001" s="20">
        <v>2</v>
      </c>
      <c r="K1001" s="19"/>
      <c r="L1001" s="16" t="s">
        <v>114</v>
      </c>
      <c r="M1001" s="16" t="s">
        <v>114</v>
      </c>
    </row>
    <row r="1002" spans="1:13" s="16" customFormat="1">
      <c r="A1002" s="16" t="s">
        <v>1117</v>
      </c>
      <c r="B1002" s="17">
        <f t="shared" si="78"/>
        <v>0.46877314814814813</v>
      </c>
      <c r="C1002" s="18">
        <f t="shared" si="79"/>
        <v>1.1666666666666659E-2</v>
      </c>
      <c r="D1002" s="18">
        <f t="shared" si="83"/>
        <v>1.1516203703703709E-2</v>
      </c>
      <c r="E1002" s="18">
        <f t="shared" si="82"/>
        <v>2.6620370370370461E-3</v>
      </c>
      <c r="F1002" s="16">
        <v>130</v>
      </c>
      <c r="G1002" s="16">
        <v>131</v>
      </c>
      <c r="H1002" s="29">
        <f t="shared" si="80"/>
        <v>130.5</v>
      </c>
      <c r="I1002" s="33">
        <f t="shared" si="81"/>
        <v>7.6923076923076927E-3</v>
      </c>
      <c r="J1002" s="20">
        <v>2</v>
      </c>
      <c r="K1002" s="19"/>
      <c r="L1002" s="16" t="s">
        <v>114</v>
      </c>
      <c r="M1002" s="16" t="s">
        <v>114</v>
      </c>
    </row>
    <row r="1003" spans="1:13" s="16" customFormat="1">
      <c r="A1003" s="16" t="s">
        <v>1118</v>
      </c>
      <c r="B1003" s="17">
        <f t="shared" si="78"/>
        <v>0.46878472222222223</v>
      </c>
      <c r="C1003" s="18">
        <f t="shared" si="79"/>
        <v>1.1678240740740753E-2</v>
      </c>
      <c r="D1003" s="18">
        <f t="shared" si="83"/>
        <v>1.1527777777777803E-2</v>
      </c>
      <c r="E1003" s="18">
        <f t="shared" si="82"/>
        <v>2.6736111111111405E-3</v>
      </c>
      <c r="F1003" s="16">
        <v>130</v>
      </c>
      <c r="G1003" s="16">
        <v>131</v>
      </c>
      <c r="H1003" s="29">
        <f t="shared" si="80"/>
        <v>130.5</v>
      </c>
      <c r="I1003" s="33">
        <f t="shared" si="81"/>
        <v>7.6923076923076927E-3</v>
      </c>
      <c r="J1003" s="20">
        <v>2</v>
      </c>
      <c r="K1003" s="19"/>
      <c r="L1003" s="16" t="s">
        <v>114</v>
      </c>
      <c r="M1003" s="16" t="s">
        <v>114</v>
      </c>
    </row>
    <row r="1004" spans="1:13" s="16" customFormat="1">
      <c r="A1004" s="16" t="s">
        <v>1119</v>
      </c>
      <c r="B1004" s="17">
        <f t="shared" si="78"/>
        <v>0.46879629629629632</v>
      </c>
      <c r="C1004" s="18">
        <f t="shared" si="79"/>
        <v>1.1689814814814847E-2</v>
      </c>
      <c r="D1004" s="18">
        <f t="shared" si="83"/>
        <v>1.1539351851851898E-2</v>
      </c>
      <c r="E1004" s="18">
        <f t="shared" si="82"/>
        <v>2.6851851851852349E-3</v>
      </c>
      <c r="F1004" s="16">
        <v>130</v>
      </c>
      <c r="G1004" s="16">
        <v>131</v>
      </c>
      <c r="H1004" s="29">
        <f t="shared" si="80"/>
        <v>130.5</v>
      </c>
      <c r="I1004" s="33">
        <f t="shared" si="81"/>
        <v>7.6923076923076927E-3</v>
      </c>
      <c r="J1004" s="20">
        <v>2</v>
      </c>
      <c r="K1004" s="19"/>
      <c r="L1004" s="16" t="s">
        <v>114</v>
      </c>
      <c r="M1004" s="16" t="s">
        <v>114</v>
      </c>
    </row>
    <row r="1005" spans="1:13" s="16" customFormat="1">
      <c r="A1005" s="16" t="s">
        <v>1120</v>
      </c>
      <c r="B1005" s="17">
        <f t="shared" si="78"/>
        <v>0.46880787037037036</v>
      </c>
      <c r="C1005" s="18">
        <f t="shared" si="79"/>
        <v>1.1701388888888886E-2</v>
      </c>
      <c r="D1005" s="18">
        <f t="shared" si="83"/>
        <v>1.1550925925925937E-2</v>
      </c>
      <c r="E1005" s="18">
        <f t="shared" si="82"/>
        <v>2.6967592592592737E-3</v>
      </c>
      <c r="F1005" s="16">
        <v>130</v>
      </c>
      <c r="G1005" s="16">
        <v>131</v>
      </c>
      <c r="H1005" s="29">
        <f t="shared" si="80"/>
        <v>130.5</v>
      </c>
      <c r="I1005" s="33">
        <f t="shared" si="81"/>
        <v>7.6923076923076927E-3</v>
      </c>
      <c r="J1005" s="20">
        <v>2</v>
      </c>
      <c r="K1005" s="19"/>
      <c r="L1005" s="16" t="s">
        <v>114</v>
      </c>
      <c r="M1005" s="16" t="s">
        <v>114</v>
      </c>
    </row>
    <row r="1006" spans="1:13" s="16" customFormat="1">
      <c r="A1006" s="16" t="s">
        <v>1121</v>
      </c>
      <c r="B1006" s="17">
        <f t="shared" si="78"/>
        <v>0.46881944444444446</v>
      </c>
      <c r="C1006" s="18">
        <f t="shared" si="79"/>
        <v>1.1712962962962981E-2</v>
      </c>
      <c r="D1006" s="18">
        <f t="shared" si="83"/>
        <v>1.1562500000000031E-2</v>
      </c>
      <c r="E1006" s="18">
        <f t="shared" si="82"/>
        <v>2.7083333333333681E-3</v>
      </c>
      <c r="F1006" s="16">
        <v>130</v>
      </c>
      <c r="G1006" s="16">
        <v>131</v>
      </c>
      <c r="H1006" s="29">
        <f t="shared" si="80"/>
        <v>130.5</v>
      </c>
      <c r="I1006" s="33">
        <f t="shared" si="81"/>
        <v>7.6923076923076927E-3</v>
      </c>
      <c r="J1006" s="20">
        <v>2</v>
      </c>
      <c r="K1006" s="19"/>
      <c r="L1006" s="16" t="s">
        <v>114</v>
      </c>
      <c r="M1006" s="16" t="s">
        <v>114</v>
      </c>
    </row>
    <row r="1007" spans="1:13" s="16" customFormat="1">
      <c r="A1007" s="16" t="s">
        <v>1122</v>
      </c>
      <c r="B1007" s="17">
        <f t="shared" si="78"/>
        <v>0.46883101851851849</v>
      </c>
      <c r="C1007" s="18">
        <f t="shared" si="79"/>
        <v>1.1724537037037019E-2</v>
      </c>
      <c r="D1007" s="18">
        <f t="shared" si="83"/>
        <v>1.157407407407407E-2</v>
      </c>
      <c r="E1007" s="18">
        <f t="shared" si="82"/>
        <v>2.719907407407407E-3</v>
      </c>
      <c r="F1007" s="16">
        <v>130</v>
      </c>
      <c r="G1007" s="16">
        <v>131</v>
      </c>
      <c r="H1007" s="29">
        <f t="shared" si="80"/>
        <v>130.5</v>
      </c>
      <c r="I1007" s="33">
        <f t="shared" si="81"/>
        <v>7.6923076923076927E-3</v>
      </c>
      <c r="J1007" s="20">
        <v>2</v>
      </c>
      <c r="K1007" s="19"/>
      <c r="L1007" s="16" t="s">
        <v>114</v>
      </c>
      <c r="M1007" s="16" t="s">
        <v>114</v>
      </c>
    </row>
    <row r="1008" spans="1:13" s="16" customFormat="1">
      <c r="A1008" s="16" t="s">
        <v>1123</v>
      </c>
      <c r="B1008" s="17">
        <f t="shared" si="78"/>
        <v>0.46884259259259259</v>
      </c>
      <c r="C1008" s="18">
        <f t="shared" si="79"/>
        <v>1.1736111111111114E-2</v>
      </c>
      <c r="D1008" s="18">
        <f t="shared" si="83"/>
        <v>1.1585648148148164E-2</v>
      </c>
      <c r="E1008" s="18">
        <f t="shared" si="82"/>
        <v>2.7314814814815014E-3</v>
      </c>
      <c r="F1008" s="16">
        <v>130</v>
      </c>
      <c r="G1008" s="16">
        <v>131</v>
      </c>
      <c r="H1008" s="29">
        <f t="shared" si="80"/>
        <v>130.5</v>
      </c>
      <c r="I1008" s="33">
        <f t="shared" si="81"/>
        <v>7.6923076923076927E-3</v>
      </c>
      <c r="J1008" s="20">
        <v>2</v>
      </c>
      <c r="K1008" s="19"/>
      <c r="L1008" s="16" t="s">
        <v>114</v>
      </c>
      <c r="M1008" s="16" t="s">
        <v>114</v>
      </c>
    </row>
    <row r="1009" spans="1:13" s="16" customFormat="1">
      <c r="A1009" s="16" t="s">
        <v>1124</v>
      </c>
      <c r="B1009" s="17">
        <f t="shared" si="78"/>
        <v>0.46885416666666668</v>
      </c>
      <c r="C1009" s="18">
        <f t="shared" si="79"/>
        <v>1.1747685185185208E-2</v>
      </c>
      <c r="D1009" s="18">
        <f t="shared" si="83"/>
        <v>1.1597222222222259E-2</v>
      </c>
      <c r="E1009" s="18">
        <f t="shared" si="82"/>
        <v>2.7430555555555958E-3</v>
      </c>
      <c r="F1009" s="16">
        <v>130</v>
      </c>
      <c r="G1009" s="16">
        <v>131</v>
      </c>
      <c r="H1009" s="29">
        <f t="shared" si="80"/>
        <v>130.5</v>
      </c>
      <c r="I1009" s="33">
        <f t="shared" si="81"/>
        <v>7.6923076923076927E-3</v>
      </c>
      <c r="J1009" s="20">
        <v>2</v>
      </c>
      <c r="K1009" s="19"/>
      <c r="L1009" s="16" t="s">
        <v>114</v>
      </c>
      <c r="M1009" s="16" t="s">
        <v>114</v>
      </c>
    </row>
    <row r="1010" spans="1:13" s="16" customFormat="1">
      <c r="A1010" s="16" t="s">
        <v>1125</v>
      </c>
      <c r="B1010" s="17">
        <f t="shared" si="78"/>
        <v>0.46886574074074072</v>
      </c>
      <c r="C1010" s="18">
        <f t="shared" si="79"/>
        <v>1.1759259259259247E-2</v>
      </c>
      <c r="D1010" s="18">
        <f t="shared" si="83"/>
        <v>1.1608796296296298E-2</v>
      </c>
      <c r="E1010" s="18">
        <f t="shared" si="82"/>
        <v>2.7546296296296346E-3</v>
      </c>
      <c r="F1010" s="16">
        <v>130</v>
      </c>
      <c r="G1010" s="16">
        <v>131</v>
      </c>
      <c r="H1010" s="29">
        <f t="shared" si="80"/>
        <v>130.5</v>
      </c>
      <c r="I1010" s="33">
        <f t="shared" si="81"/>
        <v>7.6923076923076927E-3</v>
      </c>
      <c r="J1010" s="20">
        <v>2</v>
      </c>
      <c r="K1010" s="19"/>
      <c r="L1010" s="16" t="s">
        <v>114</v>
      </c>
      <c r="M1010" s="16" t="s">
        <v>114</v>
      </c>
    </row>
    <row r="1011" spans="1:13" s="16" customFormat="1">
      <c r="A1011" s="16" t="s">
        <v>1126</v>
      </c>
      <c r="B1011" s="17">
        <f t="shared" si="78"/>
        <v>0.46887731481481482</v>
      </c>
      <c r="C1011" s="18">
        <f t="shared" si="79"/>
        <v>1.1770833333333341E-2</v>
      </c>
      <c r="D1011" s="18">
        <f t="shared" si="83"/>
        <v>1.1620370370370392E-2</v>
      </c>
      <c r="E1011" s="18">
        <f t="shared" si="82"/>
        <v>2.766203703703729E-3</v>
      </c>
      <c r="F1011" s="16">
        <v>130</v>
      </c>
      <c r="G1011" s="16">
        <v>131</v>
      </c>
      <c r="H1011" s="29">
        <f t="shared" si="80"/>
        <v>130.5</v>
      </c>
      <c r="I1011" s="33">
        <f t="shared" si="81"/>
        <v>7.6923076923076927E-3</v>
      </c>
      <c r="J1011" s="20">
        <v>2</v>
      </c>
      <c r="K1011" s="19"/>
      <c r="L1011" s="16" t="s">
        <v>114</v>
      </c>
      <c r="M1011" s="16" t="s">
        <v>114</v>
      </c>
    </row>
    <row r="1012" spans="1:13" s="16" customFormat="1">
      <c r="A1012" s="16" t="s">
        <v>1127</v>
      </c>
      <c r="B1012" s="17">
        <f t="shared" si="78"/>
        <v>0.46888888888888891</v>
      </c>
      <c r="C1012" s="18">
        <f t="shared" si="79"/>
        <v>1.1782407407407436E-2</v>
      </c>
      <c r="D1012" s="18">
        <f t="shared" si="83"/>
        <v>1.1631944444444486E-2</v>
      </c>
      <c r="E1012" s="18">
        <f t="shared" si="82"/>
        <v>2.7777777777778234E-3</v>
      </c>
      <c r="F1012" s="16">
        <v>130</v>
      </c>
      <c r="G1012" s="16">
        <v>131</v>
      </c>
      <c r="H1012" s="29">
        <f t="shared" si="80"/>
        <v>130.5</v>
      </c>
      <c r="I1012" s="33">
        <f t="shared" si="81"/>
        <v>7.6923076923076927E-3</v>
      </c>
      <c r="J1012" s="20">
        <v>2</v>
      </c>
      <c r="K1012" s="19"/>
      <c r="L1012" s="16" t="s">
        <v>114</v>
      </c>
      <c r="M1012" s="16" t="s">
        <v>114</v>
      </c>
    </row>
    <row r="1013" spans="1:13" s="16" customFormat="1">
      <c r="A1013" s="16" t="s">
        <v>1128</v>
      </c>
      <c r="B1013" s="17">
        <f t="shared" si="78"/>
        <v>0.46890046296296295</v>
      </c>
      <c r="C1013" s="18">
        <f t="shared" si="79"/>
        <v>1.1793981481481475E-2</v>
      </c>
      <c r="D1013" s="18">
        <f t="shared" si="83"/>
        <v>1.1643518518518525E-2</v>
      </c>
      <c r="E1013" s="18">
        <f t="shared" si="82"/>
        <v>2.7893518518518623E-3</v>
      </c>
      <c r="F1013" s="16">
        <v>130</v>
      </c>
      <c r="G1013" s="16">
        <v>131</v>
      </c>
      <c r="H1013" s="29">
        <f t="shared" si="80"/>
        <v>130.5</v>
      </c>
      <c r="I1013" s="33">
        <f t="shared" si="81"/>
        <v>7.6923076923076927E-3</v>
      </c>
      <c r="J1013" s="20">
        <v>2</v>
      </c>
      <c r="K1013" s="19"/>
      <c r="L1013" s="16" t="s">
        <v>114</v>
      </c>
      <c r="M1013" s="16" t="s">
        <v>114</v>
      </c>
    </row>
    <row r="1014" spans="1:13" s="16" customFormat="1">
      <c r="A1014" s="16" t="s">
        <v>1129</v>
      </c>
      <c r="B1014" s="17">
        <f t="shared" si="78"/>
        <v>0.46891203703703704</v>
      </c>
      <c r="C1014" s="18">
        <f t="shared" si="79"/>
        <v>1.1805555555555569E-2</v>
      </c>
      <c r="D1014" s="18">
        <f t="shared" si="83"/>
        <v>1.165509259259262E-2</v>
      </c>
      <c r="E1014" s="18">
        <f t="shared" si="82"/>
        <v>2.8009259259259567E-3</v>
      </c>
      <c r="F1014" s="16">
        <v>130</v>
      </c>
      <c r="G1014" s="16">
        <v>131</v>
      </c>
      <c r="H1014" s="29">
        <f t="shared" si="80"/>
        <v>130.5</v>
      </c>
      <c r="I1014" s="33">
        <f t="shared" si="81"/>
        <v>7.6923076923076927E-3</v>
      </c>
      <c r="J1014" s="20">
        <v>2</v>
      </c>
      <c r="K1014" s="19"/>
      <c r="L1014" s="16" t="s">
        <v>114</v>
      </c>
      <c r="M1014" s="16" t="s">
        <v>114</v>
      </c>
    </row>
    <row r="1015" spans="1:13" s="16" customFormat="1">
      <c r="A1015" s="16" t="s">
        <v>1130</v>
      </c>
      <c r="B1015" s="17">
        <f t="shared" si="78"/>
        <v>0.46892361111111114</v>
      </c>
      <c r="C1015" s="18">
        <f t="shared" si="79"/>
        <v>1.1817129629629664E-2</v>
      </c>
      <c r="D1015" s="18">
        <f t="shared" si="83"/>
        <v>1.1666666666666714E-2</v>
      </c>
      <c r="E1015" s="18">
        <f t="shared" si="82"/>
        <v>2.8125000000000511E-3</v>
      </c>
      <c r="F1015" s="16">
        <v>130</v>
      </c>
      <c r="G1015" s="16">
        <v>131</v>
      </c>
      <c r="H1015" s="29">
        <f t="shared" si="80"/>
        <v>130.5</v>
      </c>
      <c r="I1015" s="33">
        <f t="shared" si="81"/>
        <v>7.6923076923076927E-3</v>
      </c>
      <c r="J1015" s="20">
        <v>2</v>
      </c>
      <c r="K1015" s="19"/>
      <c r="L1015" s="16" t="s">
        <v>114</v>
      </c>
      <c r="M1015" s="16" t="s">
        <v>114</v>
      </c>
    </row>
    <row r="1016" spans="1:13" s="16" customFormat="1">
      <c r="A1016" s="16" t="s">
        <v>1131</v>
      </c>
      <c r="B1016" s="17">
        <f t="shared" si="78"/>
        <v>0.46893518518518518</v>
      </c>
      <c r="C1016" s="18">
        <f t="shared" si="79"/>
        <v>1.1828703703703702E-2</v>
      </c>
      <c r="D1016" s="18">
        <f t="shared" si="83"/>
        <v>1.1678240740740753E-2</v>
      </c>
      <c r="E1016" s="18">
        <f t="shared" si="82"/>
        <v>2.8240740740740899E-3</v>
      </c>
      <c r="F1016" s="16">
        <v>130</v>
      </c>
      <c r="G1016" s="16">
        <v>131</v>
      </c>
      <c r="H1016" s="29">
        <f t="shared" si="80"/>
        <v>130.5</v>
      </c>
      <c r="I1016" s="33">
        <f t="shared" si="81"/>
        <v>7.6923076923076927E-3</v>
      </c>
      <c r="J1016" s="20">
        <v>2</v>
      </c>
      <c r="K1016" s="19"/>
      <c r="L1016" s="16" t="s">
        <v>114</v>
      </c>
      <c r="M1016" s="16" t="s">
        <v>114</v>
      </c>
    </row>
    <row r="1017" spans="1:13" s="16" customFormat="1">
      <c r="A1017" s="16" t="s">
        <v>1132</v>
      </c>
      <c r="B1017" s="17">
        <f t="shared" si="78"/>
        <v>0.46894675925925927</v>
      </c>
      <c r="C1017" s="18">
        <f t="shared" si="79"/>
        <v>1.1840277777777797E-2</v>
      </c>
      <c r="D1017" s="18">
        <f t="shared" si="83"/>
        <v>1.1689814814814847E-2</v>
      </c>
      <c r="E1017" s="18">
        <f t="shared" si="82"/>
        <v>2.8356481481481843E-3</v>
      </c>
      <c r="F1017" s="16">
        <v>130</v>
      </c>
      <c r="G1017" s="16">
        <v>131</v>
      </c>
      <c r="H1017" s="29">
        <f t="shared" si="80"/>
        <v>130.5</v>
      </c>
      <c r="I1017" s="33">
        <f t="shared" si="81"/>
        <v>7.6923076923076927E-3</v>
      </c>
      <c r="J1017" s="20">
        <v>2</v>
      </c>
      <c r="K1017" s="19"/>
      <c r="L1017" s="16" t="s">
        <v>114</v>
      </c>
      <c r="M1017" s="16" t="s">
        <v>114</v>
      </c>
    </row>
    <row r="1018" spans="1:13" s="16" customFormat="1">
      <c r="A1018" s="16" t="s">
        <v>1133</v>
      </c>
      <c r="B1018" s="17">
        <f t="shared" si="78"/>
        <v>0.46895833333333331</v>
      </c>
      <c r="C1018" s="18">
        <f t="shared" si="79"/>
        <v>1.1851851851851836E-2</v>
      </c>
      <c r="D1018" s="18">
        <f t="shared" si="83"/>
        <v>1.1701388888888886E-2</v>
      </c>
      <c r="E1018" s="18">
        <f t="shared" si="82"/>
        <v>2.8472222222222232E-3</v>
      </c>
      <c r="F1018" s="16">
        <v>130</v>
      </c>
      <c r="G1018" s="16">
        <v>131</v>
      </c>
      <c r="H1018" s="29">
        <f t="shared" si="80"/>
        <v>130.5</v>
      </c>
      <c r="I1018" s="33">
        <f t="shared" si="81"/>
        <v>7.6923076923076927E-3</v>
      </c>
      <c r="J1018" s="20">
        <v>2</v>
      </c>
      <c r="K1018" s="19"/>
      <c r="L1018" s="16" t="s">
        <v>114</v>
      </c>
      <c r="M1018" s="16" t="s">
        <v>114</v>
      </c>
    </row>
    <row r="1019" spans="1:13" s="16" customFormat="1">
      <c r="A1019" s="16" t="s">
        <v>1134</v>
      </c>
      <c r="B1019" s="17">
        <f t="shared" si="78"/>
        <v>0.4689699074074074</v>
      </c>
      <c r="C1019" s="18">
        <f t="shared" si="79"/>
        <v>1.186342592592593E-2</v>
      </c>
      <c r="D1019" s="18">
        <f t="shared" si="83"/>
        <v>1.1712962962962981E-2</v>
      </c>
      <c r="E1019" s="18">
        <f t="shared" si="82"/>
        <v>2.8587962962963176E-3</v>
      </c>
      <c r="F1019" s="16">
        <v>130</v>
      </c>
      <c r="G1019" s="16">
        <v>131</v>
      </c>
      <c r="H1019" s="29">
        <f t="shared" si="80"/>
        <v>130.5</v>
      </c>
      <c r="I1019" s="33">
        <f t="shared" si="81"/>
        <v>7.6923076923076927E-3</v>
      </c>
      <c r="J1019" s="20">
        <v>2</v>
      </c>
      <c r="K1019" s="19"/>
      <c r="L1019" s="16" t="s">
        <v>114</v>
      </c>
      <c r="M1019" s="16" t="s">
        <v>114</v>
      </c>
    </row>
    <row r="1020" spans="1:13" s="16" customFormat="1">
      <c r="A1020" s="16" t="s">
        <v>1135</v>
      </c>
      <c r="B1020" s="17">
        <f t="shared" si="78"/>
        <v>0.4689814814814815</v>
      </c>
      <c r="C1020" s="18">
        <f t="shared" si="79"/>
        <v>1.1875000000000024E-2</v>
      </c>
      <c r="D1020" s="18">
        <f t="shared" si="83"/>
        <v>1.1724537037037075E-2</v>
      </c>
      <c r="E1020" s="18">
        <f t="shared" si="82"/>
        <v>2.870370370370412E-3</v>
      </c>
      <c r="F1020" s="16">
        <v>130</v>
      </c>
      <c r="G1020" s="16">
        <v>131</v>
      </c>
      <c r="H1020" s="29">
        <f t="shared" si="80"/>
        <v>130.5</v>
      </c>
      <c r="I1020" s="33">
        <f t="shared" si="81"/>
        <v>7.6923076923076927E-3</v>
      </c>
      <c r="J1020" s="20">
        <v>2</v>
      </c>
      <c r="K1020" s="19"/>
      <c r="L1020" s="16" t="s">
        <v>114</v>
      </c>
      <c r="M1020" s="16" t="s">
        <v>114</v>
      </c>
    </row>
    <row r="1021" spans="1:13" s="16" customFormat="1">
      <c r="A1021" s="16" t="s">
        <v>1136</v>
      </c>
      <c r="B1021" s="17">
        <f t="shared" si="78"/>
        <v>0.46899305555555554</v>
      </c>
      <c r="C1021" s="18">
        <f t="shared" si="79"/>
        <v>1.1886574074074063E-2</v>
      </c>
      <c r="D1021" s="18">
        <f t="shared" si="83"/>
        <v>1.1736111111111114E-2</v>
      </c>
      <c r="E1021" s="18">
        <f t="shared" si="82"/>
        <v>2.8819444444444509E-3</v>
      </c>
      <c r="F1021" s="16">
        <v>130</v>
      </c>
      <c r="G1021" s="16">
        <v>131</v>
      </c>
      <c r="H1021" s="29">
        <f t="shared" si="80"/>
        <v>130.5</v>
      </c>
      <c r="I1021" s="33">
        <f t="shared" si="81"/>
        <v>7.6923076923076927E-3</v>
      </c>
      <c r="J1021" s="20">
        <v>2</v>
      </c>
      <c r="K1021" s="19"/>
      <c r="L1021" s="16" t="s">
        <v>114</v>
      </c>
      <c r="M1021" s="16" t="s">
        <v>114</v>
      </c>
    </row>
    <row r="1022" spans="1:13" s="16" customFormat="1">
      <c r="A1022" s="16" t="s">
        <v>1137</v>
      </c>
      <c r="B1022" s="17">
        <f t="shared" si="78"/>
        <v>0.46900462962962963</v>
      </c>
      <c r="C1022" s="18">
        <f t="shared" si="79"/>
        <v>1.1898148148148158E-2</v>
      </c>
      <c r="D1022" s="18">
        <f t="shared" si="83"/>
        <v>1.1747685185185208E-2</v>
      </c>
      <c r="E1022" s="18">
        <f t="shared" si="82"/>
        <v>2.8935185185185452E-3</v>
      </c>
      <c r="F1022" s="16">
        <v>130</v>
      </c>
      <c r="G1022" s="16">
        <v>132</v>
      </c>
      <c r="H1022" s="29">
        <f t="shared" si="80"/>
        <v>131</v>
      </c>
      <c r="I1022" s="33">
        <f t="shared" si="81"/>
        <v>1.5384615384615385E-2</v>
      </c>
      <c r="J1022" s="20">
        <v>2</v>
      </c>
      <c r="K1022" s="19"/>
      <c r="L1022" s="16" t="s">
        <v>114</v>
      </c>
      <c r="M1022" s="16" t="s">
        <v>114</v>
      </c>
    </row>
    <row r="1023" spans="1:13" s="16" customFormat="1">
      <c r="A1023" s="16" t="s">
        <v>1138</v>
      </c>
      <c r="B1023" s="17">
        <f t="shared" si="78"/>
        <v>0.46901620370370373</v>
      </c>
      <c r="C1023" s="18">
        <f t="shared" si="79"/>
        <v>1.1909722222222252E-2</v>
      </c>
      <c r="D1023" s="18">
        <f t="shared" si="83"/>
        <v>1.1759259259259303E-2</v>
      </c>
      <c r="E1023" s="18">
        <f t="shared" si="82"/>
        <v>2.9050925925926396E-3</v>
      </c>
      <c r="F1023" s="16">
        <v>130</v>
      </c>
      <c r="G1023" s="16">
        <v>132</v>
      </c>
      <c r="H1023" s="29">
        <f t="shared" si="80"/>
        <v>131</v>
      </c>
      <c r="I1023" s="33">
        <f t="shared" si="81"/>
        <v>1.5384615384615385E-2</v>
      </c>
      <c r="J1023" s="20">
        <v>2</v>
      </c>
      <c r="K1023" s="19"/>
      <c r="L1023" s="16" t="s">
        <v>114</v>
      </c>
      <c r="M1023" s="16" t="s">
        <v>114</v>
      </c>
    </row>
    <row r="1024" spans="1:13" s="16" customFormat="1">
      <c r="A1024" s="16" t="s">
        <v>1139</v>
      </c>
      <c r="B1024" s="17">
        <f t="shared" si="78"/>
        <v>0.46902777777777777</v>
      </c>
      <c r="C1024" s="18">
        <f t="shared" si="79"/>
        <v>1.1921296296296291E-2</v>
      </c>
      <c r="D1024" s="18">
        <f t="shared" si="83"/>
        <v>1.1770833333333341E-2</v>
      </c>
      <c r="E1024" s="18">
        <f t="shared" si="82"/>
        <v>2.9166666666666785E-3</v>
      </c>
      <c r="F1024" s="16">
        <v>130</v>
      </c>
      <c r="G1024" s="16">
        <v>131</v>
      </c>
      <c r="H1024" s="29">
        <f t="shared" si="80"/>
        <v>130.5</v>
      </c>
      <c r="I1024" s="33">
        <f t="shared" si="81"/>
        <v>7.6923076923076927E-3</v>
      </c>
      <c r="J1024" s="20">
        <v>2</v>
      </c>
      <c r="K1024" s="19"/>
      <c r="L1024" s="16" t="s">
        <v>114</v>
      </c>
      <c r="M1024" s="16" t="s">
        <v>114</v>
      </c>
    </row>
    <row r="1025" spans="1:13" s="16" customFormat="1">
      <c r="A1025" s="16" t="s">
        <v>1140</v>
      </c>
      <c r="B1025" s="17">
        <f t="shared" si="78"/>
        <v>0.46903935185185186</v>
      </c>
      <c r="C1025" s="18">
        <f t="shared" si="79"/>
        <v>1.1932870370370385E-2</v>
      </c>
      <c r="D1025" s="18">
        <f t="shared" si="83"/>
        <v>1.1782407407407436E-2</v>
      </c>
      <c r="E1025" s="18">
        <f t="shared" si="82"/>
        <v>2.9282407407407729E-3</v>
      </c>
      <c r="F1025" s="16">
        <v>130</v>
      </c>
      <c r="G1025" s="16">
        <v>132</v>
      </c>
      <c r="H1025" s="29">
        <f t="shared" si="80"/>
        <v>131</v>
      </c>
      <c r="I1025" s="33">
        <f t="shared" si="81"/>
        <v>1.5384615384615385E-2</v>
      </c>
      <c r="J1025" s="20">
        <v>2</v>
      </c>
      <c r="K1025" s="19"/>
      <c r="L1025" s="16" t="s">
        <v>114</v>
      </c>
      <c r="M1025" s="16" t="s">
        <v>114</v>
      </c>
    </row>
    <row r="1026" spans="1:13" s="16" customFormat="1">
      <c r="A1026" s="16" t="s">
        <v>1141</v>
      </c>
      <c r="B1026" s="17">
        <f t="shared" si="78"/>
        <v>0.4690509259259259</v>
      </c>
      <c r="C1026" s="18">
        <f t="shared" si="79"/>
        <v>1.1944444444444424E-2</v>
      </c>
      <c r="D1026" s="18">
        <f t="shared" si="83"/>
        <v>1.1793981481481475E-2</v>
      </c>
      <c r="E1026" s="18">
        <f t="shared" si="82"/>
        <v>2.9398148148148118E-3</v>
      </c>
      <c r="F1026" s="16">
        <v>130</v>
      </c>
      <c r="G1026" s="16">
        <v>131</v>
      </c>
      <c r="H1026" s="29">
        <f t="shared" si="80"/>
        <v>130.5</v>
      </c>
      <c r="I1026" s="33">
        <f t="shared" si="81"/>
        <v>7.6923076923076927E-3</v>
      </c>
      <c r="J1026" s="20">
        <v>2</v>
      </c>
      <c r="K1026" s="19"/>
      <c r="L1026" s="16" t="s">
        <v>114</v>
      </c>
      <c r="M1026" s="16" t="s">
        <v>114</v>
      </c>
    </row>
    <row r="1027" spans="1:13" s="16" customFormat="1">
      <c r="A1027" s="16" t="s">
        <v>1142</v>
      </c>
      <c r="B1027" s="17">
        <f t="shared" ref="B1027:B1090" si="84">TIMEVALUE(MID(A1027,9,9))</f>
        <v>0.46906249999999999</v>
      </c>
      <c r="C1027" s="18">
        <f t="shared" ref="C1027:C1090" si="85">B1027-$B$2</f>
        <v>1.1956018518518519E-2</v>
      </c>
      <c r="D1027" s="18">
        <f t="shared" si="83"/>
        <v>1.1805555555555569E-2</v>
      </c>
      <c r="E1027" s="18">
        <f t="shared" si="82"/>
        <v>2.9513888888889062E-3</v>
      </c>
      <c r="F1027" s="16">
        <v>130</v>
      </c>
      <c r="G1027" s="16">
        <v>131</v>
      </c>
      <c r="H1027" s="29">
        <f t="shared" ref="H1027:H1090" si="86">(F1027+G1027)/2</f>
        <v>130.5</v>
      </c>
      <c r="I1027" s="33">
        <f t="shared" ref="I1027:I1090" si="87">(G1027-F1027)/F1027</f>
        <v>7.6923076923076927E-3</v>
      </c>
      <c r="J1027" s="20">
        <v>2</v>
      </c>
      <c r="K1027" s="19"/>
      <c r="L1027" s="16" t="s">
        <v>114</v>
      </c>
      <c r="M1027" s="16" t="s">
        <v>114</v>
      </c>
    </row>
    <row r="1028" spans="1:13" s="16" customFormat="1">
      <c r="A1028" s="16" t="s">
        <v>1143</v>
      </c>
      <c r="B1028" s="17">
        <f t="shared" si="84"/>
        <v>0.46907407407407409</v>
      </c>
      <c r="C1028" s="18">
        <f t="shared" si="85"/>
        <v>1.1967592592592613E-2</v>
      </c>
      <c r="D1028" s="18">
        <f t="shared" si="83"/>
        <v>1.1817129629629664E-2</v>
      </c>
      <c r="E1028" s="18">
        <f t="shared" si="82"/>
        <v>2.9629629629630005E-3</v>
      </c>
      <c r="F1028" s="16">
        <v>130</v>
      </c>
      <c r="G1028" s="16">
        <v>131</v>
      </c>
      <c r="H1028" s="29">
        <f t="shared" si="86"/>
        <v>130.5</v>
      </c>
      <c r="I1028" s="33">
        <f t="shared" si="87"/>
        <v>7.6923076923076927E-3</v>
      </c>
      <c r="J1028" s="20">
        <v>2</v>
      </c>
      <c r="K1028" s="19"/>
      <c r="L1028" s="16" t="s">
        <v>114</v>
      </c>
      <c r="M1028" s="16" t="s">
        <v>114</v>
      </c>
    </row>
    <row r="1029" spans="1:13" s="16" customFormat="1">
      <c r="A1029" s="16" t="s">
        <v>1144</v>
      </c>
      <c r="B1029" s="17">
        <f t="shared" si="84"/>
        <v>0.46908564814814813</v>
      </c>
      <c r="C1029" s="18">
        <f t="shared" si="85"/>
        <v>1.1979166666666652E-2</v>
      </c>
      <c r="D1029" s="18">
        <f t="shared" si="83"/>
        <v>1.1828703703703702E-2</v>
      </c>
      <c r="E1029" s="18">
        <f t="shared" si="82"/>
        <v>2.9745370370370394E-3</v>
      </c>
      <c r="F1029" s="16">
        <v>130</v>
      </c>
      <c r="G1029" s="16">
        <v>132</v>
      </c>
      <c r="H1029" s="29">
        <f t="shared" si="86"/>
        <v>131</v>
      </c>
      <c r="I1029" s="33">
        <f t="shared" si="87"/>
        <v>1.5384615384615385E-2</v>
      </c>
      <c r="J1029" s="20">
        <v>2</v>
      </c>
      <c r="K1029" s="19"/>
      <c r="L1029" s="16" t="s">
        <v>114</v>
      </c>
      <c r="M1029" s="16" t="s">
        <v>114</v>
      </c>
    </row>
    <row r="1030" spans="1:13" s="16" customFormat="1">
      <c r="A1030" s="16" t="s">
        <v>1145</v>
      </c>
      <c r="B1030" s="17">
        <f t="shared" si="84"/>
        <v>0.46909722222222222</v>
      </c>
      <c r="C1030" s="18">
        <f t="shared" si="85"/>
        <v>1.1990740740740746E-2</v>
      </c>
      <c r="D1030" s="18">
        <f t="shared" si="83"/>
        <v>1.1840277777777797E-2</v>
      </c>
      <c r="E1030" s="18">
        <f t="shared" si="82"/>
        <v>2.9861111111111338E-3</v>
      </c>
      <c r="F1030" s="16">
        <v>130</v>
      </c>
      <c r="G1030" s="16">
        <v>132</v>
      </c>
      <c r="H1030" s="29">
        <f t="shared" si="86"/>
        <v>131</v>
      </c>
      <c r="I1030" s="33">
        <f t="shared" si="87"/>
        <v>1.5384615384615385E-2</v>
      </c>
      <c r="J1030" s="20">
        <v>2</v>
      </c>
      <c r="K1030" s="19"/>
      <c r="L1030" s="16" t="s">
        <v>114</v>
      </c>
      <c r="M1030" s="16" t="s">
        <v>114</v>
      </c>
    </row>
    <row r="1031" spans="1:13" s="16" customFormat="1">
      <c r="A1031" s="16" t="s">
        <v>1146</v>
      </c>
      <c r="B1031" s="17">
        <f t="shared" si="84"/>
        <v>0.46910879629629632</v>
      </c>
      <c r="C1031" s="18">
        <f t="shared" si="85"/>
        <v>1.2002314814814841E-2</v>
      </c>
      <c r="D1031" s="18">
        <f t="shared" si="83"/>
        <v>1.1851851851851891E-2</v>
      </c>
      <c r="E1031" s="18">
        <f t="shared" si="82"/>
        <v>2.9976851851852282E-3</v>
      </c>
      <c r="F1031" s="16">
        <v>130</v>
      </c>
      <c r="G1031" s="16">
        <v>132</v>
      </c>
      <c r="H1031" s="29">
        <f t="shared" si="86"/>
        <v>131</v>
      </c>
      <c r="I1031" s="33">
        <f t="shared" si="87"/>
        <v>1.5384615384615385E-2</v>
      </c>
      <c r="J1031" s="20">
        <v>2</v>
      </c>
      <c r="K1031" s="19"/>
      <c r="L1031" s="16" t="s">
        <v>114</v>
      </c>
      <c r="M1031" s="16" t="s">
        <v>114</v>
      </c>
    </row>
    <row r="1032" spans="1:13" s="16" customFormat="1">
      <c r="A1032" s="16" t="s">
        <v>1147</v>
      </c>
      <c r="B1032" s="17">
        <f t="shared" si="84"/>
        <v>0.46912037037037035</v>
      </c>
      <c r="C1032" s="18">
        <f t="shared" si="85"/>
        <v>1.201388888888888E-2</v>
      </c>
      <c r="D1032" s="18">
        <f t="shared" si="83"/>
        <v>1.186342592592593E-2</v>
      </c>
      <c r="E1032" s="18">
        <f t="shared" ref="E1032:E1095" si="88">C1032-$C$775</f>
        <v>3.0092592592592671E-3</v>
      </c>
      <c r="F1032" s="16">
        <v>130</v>
      </c>
      <c r="G1032" s="16">
        <v>131</v>
      </c>
      <c r="H1032" s="29">
        <f t="shared" si="86"/>
        <v>130.5</v>
      </c>
      <c r="I1032" s="33">
        <f t="shared" si="87"/>
        <v>7.6923076923076927E-3</v>
      </c>
      <c r="J1032" s="20">
        <v>2</v>
      </c>
      <c r="K1032" s="19"/>
      <c r="L1032" s="16" t="s">
        <v>114</v>
      </c>
      <c r="M1032" s="16" t="s">
        <v>114</v>
      </c>
    </row>
    <row r="1033" spans="1:13" s="16" customFormat="1">
      <c r="A1033" s="16" t="s">
        <v>1148</v>
      </c>
      <c r="B1033" s="17">
        <f t="shared" si="84"/>
        <v>0.46913194444444445</v>
      </c>
      <c r="C1033" s="18">
        <f t="shared" si="85"/>
        <v>1.2025462962962974E-2</v>
      </c>
      <c r="D1033" s="18">
        <f t="shared" si="83"/>
        <v>1.1875000000000024E-2</v>
      </c>
      <c r="E1033" s="18">
        <f t="shared" si="88"/>
        <v>3.0208333333333615E-3</v>
      </c>
      <c r="F1033" s="16">
        <v>130</v>
      </c>
      <c r="G1033" s="16">
        <v>131</v>
      </c>
      <c r="H1033" s="29">
        <f t="shared" si="86"/>
        <v>130.5</v>
      </c>
      <c r="I1033" s="33">
        <f t="shared" si="87"/>
        <v>7.6923076923076927E-3</v>
      </c>
      <c r="J1033" s="20">
        <v>2</v>
      </c>
      <c r="K1033" s="19"/>
      <c r="L1033" s="16" t="s">
        <v>114</v>
      </c>
      <c r="M1033" s="16" t="s">
        <v>114</v>
      </c>
    </row>
    <row r="1034" spans="1:13" s="16" customFormat="1">
      <c r="A1034" s="16" t="s">
        <v>1149</v>
      </c>
      <c r="B1034" s="17">
        <f t="shared" si="84"/>
        <v>0.46914351851851854</v>
      </c>
      <c r="C1034" s="18">
        <f t="shared" si="85"/>
        <v>1.2037037037037068E-2</v>
      </c>
      <c r="D1034" s="18">
        <f t="shared" si="83"/>
        <v>1.1886574074074119E-2</v>
      </c>
      <c r="E1034" s="18">
        <f t="shared" si="88"/>
        <v>3.0324074074074558E-3</v>
      </c>
      <c r="F1034" s="16">
        <v>130</v>
      </c>
      <c r="G1034" s="16">
        <v>131</v>
      </c>
      <c r="H1034" s="29">
        <f t="shared" si="86"/>
        <v>130.5</v>
      </c>
      <c r="I1034" s="33">
        <f t="shared" si="87"/>
        <v>7.6923076923076927E-3</v>
      </c>
      <c r="J1034" s="20">
        <v>2</v>
      </c>
      <c r="K1034" s="19"/>
      <c r="L1034" s="16" t="s">
        <v>114</v>
      </c>
      <c r="M1034" s="16" t="s">
        <v>114</v>
      </c>
    </row>
    <row r="1035" spans="1:13" s="16" customFormat="1">
      <c r="A1035" s="16" t="s">
        <v>1150</v>
      </c>
      <c r="B1035" s="17">
        <f t="shared" si="84"/>
        <v>0.46915509259259258</v>
      </c>
      <c r="C1035" s="18">
        <f t="shared" si="85"/>
        <v>1.2048611111111107E-2</v>
      </c>
      <c r="D1035" s="18">
        <f t="shared" si="83"/>
        <v>1.1898148148148158E-2</v>
      </c>
      <c r="E1035" s="18">
        <f t="shared" si="88"/>
        <v>3.0439814814814947E-3</v>
      </c>
      <c r="F1035" s="16">
        <v>130</v>
      </c>
      <c r="G1035" s="16">
        <v>132</v>
      </c>
      <c r="H1035" s="29">
        <f t="shared" si="86"/>
        <v>131</v>
      </c>
      <c r="I1035" s="33">
        <f t="shared" si="87"/>
        <v>1.5384615384615385E-2</v>
      </c>
      <c r="J1035" s="20">
        <v>2</v>
      </c>
      <c r="K1035" s="19"/>
      <c r="L1035" s="16" t="s">
        <v>114</v>
      </c>
      <c r="M1035" s="16" t="s">
        <v>114</v>
      </c>
    </row>
    <row r="1036" spans="1:13" s="16" customFormat="1">
      <c r="A1036" s="16" t="s">
        <v>1151</v>
      </c>
      <c r="B1036" s="17">
        <f t="shared" si="84"/>
        <v>0.46916666666666668</v>
      </c>
      <c r="C1036" s="18">
        <f t="shared" si="85"/>
        <v>1.2060185185185202E-2</v>
      </c>
      <c r="D1036" s="18">
        <f t="shared" si="83"/>
        <v>1.1909722222222252E-2</v>
      </c>
      <c r="E1036" s="18">
        <f t="shared" si="88"/>
        <v>3.0555555555555891E-3</v>
      </c>
      <c r="F1036" s="16">
        <v>130</v>
      </c>
      <c r="G1036" s="16">
        <v>132</v>
      </c>
      <c r="H1036" s="29">
        <f t="shared" si="86"/>
        <v>131</v>
      </c>
      <c r="I1036" s="33">
        <f t="shared" si="87"/>
        <v>1.5384615384615385E-2</v>
      </c>
      <c r="J1036" s="20">
        <v>2</v>
      </c>
      <c r="K1036" s="19"/>
      <c r="L1036" s="16" t="s">
        <v>114</v>
      </c>
      <c r="M1036" s="16" t="s">
        <v>114</v>
      </c>
    </row>
    <row r="1037" spans="1:13" s="16" customFormat="1">
      <c r="A1037" s="16" t="s">
        <v>1152</v>
      </c>
      <c r="B1037" s="17">
        <f t="shared" si="84"/>
        <v>0.46917824074074072</v>
      </c>
      <c r="C1037" s="18">
        <f t="shared" si="85"/>
        <v>1.207175925925924E-2</v>
      </c>
      <c r="D1037" s="18">
        <f t="shared" si="83"/>
        <v>1.1921296296296291E-2</v>
      </c>
      <c r="E1037" s="18">
        <f t="shared" si="88"/>
        <v>3.067129629629628E-3</v>
      </c>
      <c r="F1037" s="16">
        <v>130</v>
      </c>
      <c r="G1037" s="16">
        <v>131</v>
      </c>
      <c r="H1037" s="29">
        <f t="shared" si="86"/>
        <v>130.5</v>
      </c>
      <c r="I1037" s="33">
        <f t="shared" si="87"/>
        <v>7.6923076923076927E-3</v>
      </c>
      <c r="J1037" s="20">
        <v>2</v>
      </c>
      <c r="K1037" s="19"/>
      <c r="L1037" s="16" t="s">
        <v>114</v>
      </c>
      <c r="M1037" s="16" t="s">
        <v>114</v>
      </c>
    </row>
    <row r="1038" spans="1:13" s="16" customFormat="1">
      <c r="A1038" s="16" t="s">
        <v>1153</v>
      </c>
      <c r="B1038" s="17">
        <f t="shared" si="84"/>
        <v>0.46918981481481481</v>
      </c>
      <c r="C1038" s="18">
        <f t="shared" si="85"/>
        <v>1.2083333333333335E-2</v>
      </c>
      <c r="D1038" s="18">
        <f t="shared" si="83"/>
        <v>1.1932870370370385E-2</v>
      </c>
      <c r="E1038" s="18">
        <f t="shared" si="88"/>
        <v>3.0787037037037224E-3</v>
      </c>
      <c r="F1038" s="16">
        <v>130</v>
      </c>
      <c r="G1038" s="16">
        <v>132</v>
      </c>
      <c r="H1038" s="29">
        <f t="shared" si="86"/>
        <v>131</v>
      </c>
      <c r="I1038" s="33">
        <f t="shared" si="87"/>
        <v>1.5384615384615385E-2</v>
      </c>
      <c r="J1038" s="20">
        <v>2</v>
      </c>
      <c r="K1038" s="19"/>
      <c r="L1038" s="16" t="s">
        <v>114</v>
      </c>
      <c r="M1038" s="16" t="s">
        <v>114</v>
      </c>
    </row>
    <row r="1039" spans="1:13" s="16" customFormat="1">
      <c r="A1039" s="16" t="s">
        <v>1154</v>
      </c>
      <c r="B1039" s="17">
        <f t="shared" si="84"/>
        <v>0.4692013888888889</v>
      </c>
      <c r="C1039" s="18">
        <f t="shared" si="85"/>
        <v>1.2094907407407429E-2</v>
      </c>
      <c r="D1039" s="18">
        <f t="shared" si="83"/>
        <v>1.194444444444448E-2</v>
      </c>
      <c r="E1039" s="18">
        <f t="shared" si="88"/>
        <v>3.0902777777778168E-3</v>
      </c>
      <c r="F1039" s="16">
        <v>130</v>
      </c>
      <c r="G1039" s="16">
        <v>131</v>
      </c>
      <c r="H1039" s="29">
        <f t="shared" si="86"/>
        <v>130.5</v>
      </c>
      <c r="I1039" s="33">
        <f t="shared" si="87"/>
        <v>7.6923076923076927E-3</v>
      </c>
      <c r="J1039" s="20">
        <v>2</v>
      </c>
      <c r="K1039" s="19"/>
      <c r="L1039" s="16" t="s">
        <v>114</v>
      </c>
      <c r="M1039" s="16" t="s">
        <v>114</v>
      </c>
    </row>
    <row r="1040" spans="1:13" s="16" customFormat="1">
      <c r="A1040" s="16" t="s">
        <v>1155</v>
      </c>
      <c r="B1040" s="17">
        <f t="shared" si="84"/>
        <v>0.46921296296296294</v>
      </c>
      <c r="C1040" s="18">
        <f t="shared" si="85"/>
        <v>1.2106481481481468E-2</v>
      </c>
      <c r="D1040" s="18">
        <f t="shared" ref="D1040:D1103" si="89">C1040-$C$15</f>
        <v>1.1956018518518519E-2</v>
      </c>
      <c r="E1040" s="18">
        <f t="shared" si="88"/>
        <v>3.1018518518518556E-3</v>
      </c>
      <c r="F1040" s="16">
        <v>130</v>
      </c>
      <c r="G1040" s="16">
        <v>131</v>
      </c>
      <c r="H1040" s="29">
        <f t="shared" si="86"/>
        <v>130.5</v>
      </c>
      <c r="I1040" s="33">
        <f t="shared" si="87"/>
        <v>7.6923076923076927E-3</v>
      </c>
      <c r="J1040" s="20">
        <v>2</v>
      </c>
      <c r="K1040" s="19"/>
      <c r="L1040" s="16" t="s">
        <v>114</v>
      </c>
      <c r="M1040" s="16" t="s">
        <v>114</v>
      </c>
    </row>
    <row r="1041" spans="1:13" s="16" customFormat="1">
      <c r="A1041" s="16" t="s">
        <v>1156</v>
      </c>
      <c r="B1041" s="17">
        <f t="shared" si="84"/>
        <v>0.46922453703703704</v>
      </c>
      <c r="C1041" s="18">
        <f t="shared" si="85"/>
        <v>1.2118055555555562E-2</v>
      </c>
      <c r="D1041" s="18">
        <f t="shared" si="89"/>
        <v>1.1967592592592613E-2</v>
      </c>
      <c r="E1041" s="18">
        <f t="shared" si="88"/>
        <v>3.11342592592595E-3</v>
      </c>
      <c r="F1041" s="16">
        <v>130</v>
      </c>
      <c r="G1041" s="16">
        <v>131</v>
      </c>
      <c r="H1041" s="29">
        <f t="shared" si="86"/>
        <v>130.5</v>
      </c>
      <c r="I1041" s="33">
        <f t="shared" si="87"/>
        <v>7.6923076923076927E-3</v>
      </c>
      <c r="J1041" s="20">
        <v>2</v>
      </c>
      <c r="K1041" s="19"/>
      <c r="L1041" s="16" t="s">
        <v>114</v>
      </c>
      <c r="M1041" s="16" t="s">
        <v>114</v>
      </c>
    </row>
    <row r="1042" spans="1:13" s="16" customFormat="1">
      <c r="A1042" s="16" t="s">
        <v>1157</v>
      </c>
      <c r="B1042" s="17">
        <f t="shared" si="84"/>
        <v>0.46923611111111113</v>
      </c>
      <c r="C1042" s="18">
        <f t="shared" si="85"/>
        <v>1.2129629629629657E-2</v>
      </c>
      <c r="D1042" s="18">
        <f t="shared" si="89"/>
        <v>1.1979166666666707E-2</v>
      </c>
      <c r="E1042" s="18">
        <f t="shared" si="88"/>
        <v>3.1250000000000444E-3</v>
      </c>
      <c r="F1042" s="16">
        <v>130</v>
      </c>
      <c r="G1042" s="16">
        <v>132</v>
      </c>
      <c r="H1042" s="29">
        <f t="shared" si="86"/>
        <v>131</v>
      </c>
      <c r="I1042" s="33">
        <f t="shared" si="87"/>
        <v>1.5384615384615385E-2</v>
      </c>
      <c r="J1042" s="20">
        <v>2</v>
      </c>
      <c r="K1042" s="19"/>
      <c r="L1042" s="16" t="s">
        <v>114</v>
      </c>
      <c r="M1042" s="16" t="s">
        <v>114</v>
      </c>
    </row>
    <row r="1043" spans="1:13" s="16" customFormat="1">
      <c r="A1043" s="16" t="s">
        <v>1158</v>
      </c>
      <c r="B1043" s="17">
        <f t="shared" si="84"/>
        <v>0.46924768518518517</v>
      </c>
      <c r="C1043" s="18">
        <f t="shared" si="85"/>
        <v>1.2141203703703696E-2</v>
      </c>
      <c r="D1043" s="18">
        <f t="shared" si="89"/>
        <v>1.1990740740740746E-2</v>
      </c>
      <c r="E1043" s="18">
        <f t="shared" si="88"/>
        <v>3.1365740740740833E-3</v>
      </c>
      <c r="F1043" s="16">
        <v>130</v>
      </c>
      <c r="G1043" s="16">
        <v>131</v>
      </c>
      <c r="H1043" s="29">
        <f t="shared" si="86"/>
        <v>130.5</v>
      </c>
      <c r="I1043" s="33">
        <f t="shared" si="87"/>
        <v>7.6923076923076927E-3</v>
      </c>
      <c r="J1043" s="20">
        <v>2</v>
      </c>
      <c r="K1043" s="19"/>
      <c r="L1043" s="16" t="s">
        <v>114</v>
      </c>
      <c r="M1043" s="16" t="s">
        <v>114</v>
      </c>
    </row>
    <row r="1044" spans="1:13" s="16" customFormat="1">
      <c r="A1044" s="16" t="s">
        <v>1159</v>
      </c>
      <c r="B1044" s="17">
        <f t="shared" si="84"/>
        <v>0.46925925925925926</v>
      </c>
      <c r="C1044" s="18">
        <f t="shared" si="85"/>
        <v>1.215277777777779E-2</v>
      </c>
      <c r="D1044" s="18">
        <f t="shared" si="89"/>
        <v>1.2002314814814841E-2</v>
      </c>
      <c r="E1044" s="18">
        <f t="shared" si="88"/>
        <v>3.1481481481481777E-3</v>
      </c>
      <c r="F1044" s="16">
        <v>130</v>
      </c>
      <c r="G1044" s="16">
        <v>131</v>
      </c>
      <c r="H1044" s="29">
        <f t="shared" si="86"/>
        <v>130.5</v>
      </c>
      <c r="I1044" s="33">
        <f t="shared" si="87"/>
        <v>7.6923076923076927E-3</v>
      </c>
      <c r="J1044" s="20">
        <v>2</v>
      </c>
      <c r="K1044" s="19"/>
      <c r="L1044" s="16" t="s">
        <v>114</v>
      </c>
      <c r="M1044" s="16" t="s">
        <v>114</v>
      </c>
    </row>
    <row r="1045" spans="1:13" s="16" customFormat="1">
      <c r="A1045" s="16" t="s">
        <v>1160</v>
      </c>
      <c r="B1045" s="17">
        <f t="shared" si="84"/>
        <v>0.46927083333333336</v>
      </c>
      <c r="C1045" s="18">
        <f t="shared" si="85"/>
        <v>1.2164351851851885E-2</v>
      </c>
      <c r="D1045" s="18">
        <f t="shared" si="89"/>
        <v>1.2013888888888935E-2</v>
      </c>
      <c r="E1045" s="18">
        <f t="shared" si="88"/>
        <v>3.1597222222222721E-3</v>
      </c>
      <c r="F1045" s="16">
        <v>130</v>
      </c>
      <c r="G1045" s="16">
        <v>132</v>
      </c>
      <c r="H1045" s="29">
        <f t="shared" si="86"/>
        <v>131</v>
      </c>
      <c r="I1045" s="33">
        <f t="shared" si="87"/>
        <v>1.5384615384615385E-2</v>
      </c>
      <c r="J1045" s="20">
        <v>2</v>
      </c>
      <c r="K1045" s="19"/>
      <c r="L1045" s="16" t="s">
        <v>114</v>
      </c>
      <c r="M1045" s="16" t="s">
        <v>114</v>
      </c>
    </row>
    <row r="1046" spans="1:13" s="16" customFormat="1">
      <c r="A1046" s="16" t="s">
        <v>1161</v>
      </c>
      <c r="B1046" s="17">
        <f t="shared" si="84"/>
        <v>0.4692824074074074</v>
      </c>
      <c r="C1046" s="18">
        <f t="shared" si="85"/>
        <v>1.2175925925925923E-2</v>
      </c>
      <c r="D1046" s="18">
        <f t="shared" si="89"/>
        <v>1.2025462962962974E-2</v>
      </c>
      <c r="E1046" s="18">
        <f t="shared" si="88"/>
        <v>3.1712962962963109E-3</v>
      </c>
      <c r="F1046" s="16">
        <v>135</v>
      </c>
      <c r="G1046" s="16">
        <v>136</v>
      </c>
      <c r="H1046" s="29">
        <f t="shared" si="86"/>
        <v>135.5</v>
      </c>
      <c r="I1046" s="33">
        <f t="shared" si="87"/>
        <v>7.4074074074074077E-3</v>
      </c>
      <c r="J1046" s="20">
        <v>2</v>
      </c>
      <c r="K1046" s="19"/>
      <c r="L1046" s="16" t="s">
        <v>114</v>
      </c>
      <c r="M1046" s="16" t="s">
        <v>114</v>
      </c>
    </row>
    <row r="1047" spans="1:13" s="16" customFormat="1">
      <c r="A1047" s="16" t="s">
        <v>1162</v>
      </c>
      <c r="B1047" s="17">
        <f t="shared" si="84"/>
        <v>0.46929398148148149</v>
      </c>
      <c r="C1047" s="18">
        <f t="shared" si="85"/>
        <v>1.2187500000000018E-2</v>
      </c>
      <c r="D1047" s="18">
        <f t="shared" si="89"/>
        <v>1.2037037037037068E-2</v>
      </c>
      <c r="E1047" s="18">
        <f t="shared" si="88"/>
        <v>3.1828703703704053E-3</v>
      </c>
      <c r="F1047" s="16">
        <v>135</v>
      </c>
      <c r="G1047" s="16">
        <v>136</v>
      </c>
      <c r="H1047" s="29">
        <f t="shared" si="86"/>
        <v>135.5</v>
      </c>
      <c r="I1047" s="33">
        <f t="shared" si="87"/>
        <v>7.4074074074074077E-3</v>
      </c>
      <c r="J1047" s="20">
        <v>2</v>
      </c>
      <c r="K1047" s="19"/>
      <c r="L1047" s="16" t="s">
        <v>114</v>
      </c>
      <c r="M1047" s="16" t="s">
        <v>114</v>
      </c>
    </row>
    <row r="1048" spans="1:13" s="16" customFormat="1">
      <c r="A1048" s="16" t="s">
        <v>1163</v>
      </c>
      <c r="B1048" s="17">
        <f t="shared" si="84"/>
        <v>0.46930555555555553</v>
      </c>
      <c r="C1048" s="18">
        <f t="shared" si="85"/>
        <v>1.2199074074074057E-2</v>
      </c>
      <c r="D1048" s="18">
        <f t="shared" si="89"/>
        <v>1.2048611111111107E-2</v>
      </c>
      <c r="E1048" s="18">
        <f t="shared" si="88"/>
        <v>3.1944444444444442E-3</v>
      </c>
      <c r="F1048" s="16">
        <v>135</v>
      </c>
      <c r="G1048" s="16">
        <v>136</v>
      </c>
      <c r="H1048" s="29">
        <f t="shared" si="86"/>
        <v>135.5</v>
      </c>
      <c r="I1048" s="33">
        <f t="shared" si="87"/>
        <v>7.4074074074074077E-3</v>
      </c>
      <c r="J1048" s="20">
        <v>2</v>
      </c>
      <c r="K1048" s="19"/>
      <c r="L1048" s="16" t="s">
        <v>114</v>
      </c>
      <c r="M1048" s="16" t="s">
        <v>114</v>
      </c>
    </row>
    <row r="1049" spans="1:13" s="16" customFormat="1">
      <c r="A1049" s="16" t="s">
        <v>1164</v>
      </c>
      <c r="B1049" s="17">
        <f t="shared" si="84"/>
        <v>0.46931712962962963</v>
      </c>
      <c r="C1049" s="18">
        <f t="shared" si="85"/>
        <v>1.2210648148148151E-2</v>
      </c>
      <c r="D1049" s="18">
        <f t="shared" si="89"/>
        <v>1.2060185185185202E-2</v>
      </c>
      <c r="E1049" s="18">
        <f t="shared" si="88"/>
        <v>3.2060185185185386E-3</v>
      </c>
      <c r="F1049" s="16">
        <v>135</v>
      </c>
      <c r="G1049" s="16">
        <v>136</v>
      </c>
      <c r="H1049" s="29">
        <f t="shared" si="86"/>
        <v>135.5</v>
      </c>
      <c r="I1049" s="33">
        <f t="shared" si="87"/>
        <v>7.4074074074074077E-3</v>
      </c>
      <c r="J1049" s="20">
        <v>2</v>
      </c>
      <c r="K1049" s="19"/>
      <c r="L1049" s="16" t="s">
        <v>114</v>
      </c>
      <c r="M1049" s="16" t="s">
        <v>114</v>
      </c>
    </row>
    <row r="1050" spans="1:13" s="16" customFormat="1">
      <c r="A1050" s="16" t="s">
        <v>1165</v>
      </c>
      <c r="B1050" s="17">
        <f t="shared" si="84"/>
        <v>0.46932870370370372</v>
      </c>
      <c r="C1050" s="18">
        <f t="shared" si="85"/>
        <v>1.2222222222222245E-2</v>
      </c>
      <c r="D1050" s="18">
        <f t="shared" si="89"/>
        <v>1.2071759259259296E-2</v>
      </c>
      <c r="E1050" s="18">
        <f t="shared" si="88"/>
        <v>3.217592592592633E-3</v>
      </c>
      <c r="F1050" s="16">
        <v>135</v>
      </c>
      <c r="G1050" s="16">
        <v>136</v>
      </c>
      <c r="H1050" s="29">
        <f t="shared" si="86"/>
        <v>135.5</v>
      </c>
      <c r="I1050" s="33">
        <f t="shared" si="87"/>
        <v>7.4074074074074077E-3</v>
      </c>
      <c r="J1050" s="20">
        <v>2</v>
      </c>
      <c r="K1050" s="19"/>
      <c r="L1050" s="16" t="s">
        <v>114</v>
      </c>
      <c r="M1050" s="16" t="s">
        <v>114</v>
      </c>
    </row>
    <row r="1051" spans="1:13" s="16" customFormat="1">
      <c r="A1051" s="16" t="s">
        <v>1166</v>
      </c>
      <c r="B1051" s="17">
        <f t="shared" si="84"/>
        <v>0.46934027777777776</v>
      </c>
      <c r="C1051" s="18">
        <f t="shared" si="85"/>
        <v>1.2233796296296284E-2</v>
      </c>
      <c r="D1051" s="18">
        <f t="shared" si="89"/>
        <v>1.2083333333333335E-2</v>
      </c>
      <c r="E1051" s="18">
        <f t="shared" si="88"/>
        <v>3.2291666666666718E-3</v>
      </c>
      <c r="F1051" s="16">
        <v>135</v>
      </c>
      <c r="G1051" s="16">
        <v>136</v>
      </c>
      <c r="H1051" s="29">
        <f t="shared" si="86"/>
        <v>135.5</v>
      </c>
      <c r="I1051" s="33">
        <f t="shared" si="87"/>
        <v>7.4074074074074077E-3</v>
      </c>
      <c r="J1051" s="20">
        <v>2</v>
      </c>
      <c r="K1051" s="19"/>
      <c r="L1051" s="16" t="s">
        <v>114</v>
      </c>
      <c r="M1051" s="16" t="s">
        <v>114</v>
      </c>
    </row>
    <row r="1052" spans="1:13" s="16" customFormat="1">
      <c r="A1052" s="16" t="s">
        <v>1167</v>
      </c>
      <c r="B1052" s="17">
        <f t="shared" si="84"/>
        <v>0.46935185185185185</v>
      </c>
      <c r="C1052" s="18">
        <f t="shared" si="85"/>
        <v>1.2245370370370379E-2</v>
      </c>
      <c r="D1052" s="18">
        <f t="shared" si="89"/>
        <v>1.2094907407407429E-2</v>
      </c>
      <c r="E1052" s="18">
        <f t="shared" si="88"/>
        <v>3.2407407407407662E-3</v>
      </c>
      <c r="F1052" s="16">
        <v>135</v>
      </c>
      <c r="G1052" s="16">
        <v>136</v>
      </c>
      <c r="H1052" s="29">
        <f t="shared" si="86"/>
        <v>135.5</v>
      </c>
      <c r="I1052" s="33">
        <f t="shared" si="87"/>
        <v>7.4074074074074077E-3</v>
      </c>
      <c r="J1052" s="20">
        <v>2</v>
      </c>
      <c r="K1052" s="19"/>
      <c r="L1052" s="16" t="s">
        <v>114</v>
      </c>
      <c r="M1052" s="16" t="s">
        <v>114</v>
      </c>
    </row>
    <row r="1053" spans="1:13" s="16" customFormat="1">
      <c r="A1053" s="16" t="s">
        <v>1168</v>
      </c>
      <c r="B1053" s="17">
        <f t="shared" si="84"/>
        <v>0.46936342592592595</v>
      </c>
      <c r="C1053" s="18">
        <f t="shared" si="85"/>
        <v>1.2256944444444473E-2</v>
      </c>
      <c r="D1053" s="18">
        <f t="shared" si="89"/>
        <v>1.2106481481481524E-2</v>
      </c>
      <c r="E1053" s="18">
        <f t="shared" si="88"/>
        <v>3.2523148148148606E-3</v>
      </c>
      <c r="F1053" s="16">
        <v>135</v>
      </c>
      <c r="G1053" s="16">
        <v>136</v>
      </c>
      <c r="H1053" s="29">
        <f t="shared" si="86"/>
        <v>135.5</v>
      </c>
      <c r="I1053" s="33">
        <f t="shared" si="87"/>
        <v>7.4074074074074077E-3</v>
      </c>
      <c r="J1053" s="20">
        <v>2</v>
      </c>
      <c r="K1053" s="19"/>
      <c r="L1053" s="16" t="s">
        <v>114</v>
      </c>
      <c r="M1053" s="16" t="s">
        <v>114</v>
      </c>
    </row>
    <row r="1054" spans="1:13" s="16" customFormat="1">
      <c r="A1054" s="16" t="s">
        <v>1169</v>
      </c>
      <c r="B1054" s="17">
        <f t="shared" si="84"/>
        <v>0.46937499999999999</v>
      </c>
      <c r="C1054" s="18">
        <f t="shared" si="85"/>
        <v>1.2268518518518512E-2</v>
      </c>
      <c r="D1054" s="18">
        <f t="shared" si="89"/>
        <v>1.2118055555555562E-2</v>
      </c>
      <c r="E1054" s="18">
        <f t="shared" si="88"/>
        <v>3.2638888888888995E-3</v>
      </c>
      <c r="F1054" s="16">
        <v>135</v>
      </c>
      <c r="G1054" s="16">
        <v>136</v>
      </c>
      <c r="H1054" s="29">
        <f t="shared" si="86"/>
        <v>135.5</v>
      </c>
      <c r="I1054" s="33">
        <f t="shared" si="87"/>
        <v>7.4074074074074077E-3</v>
      </c>
      <c r="J1054" s="20">
        <v>2</v>
      </c>
      <c r="K1054" s="19"/>
      <c r="L1054" s="16" t="s">
        <v>114</v>
      </c>
      <c r="M1054" s="16" t="s">
        <v>114</v>
      </c>
    </row>
    <row r="1055" spans="1:13" s="16" customFormat="1">
      <c r="A1055" s="16" t="s">
        <v>1170</v>
      </c>
      <c r="B1055" s="17">
        <f t="shared" si="84"/>
        <v>0.46938657407407408</v>
      </c>
      <c r="C1055" s="18">
        <f t="shared" si="85"/>
        <v>1.2280092592592606E-2</v>
      </c>
      <c r="D1055" s="18">
        <f t="shared" si="89"/>
        <v>1.2129629629629657E-2</v>
      </c>
      <c r="E1055" s="18">
        <f t="shared" si="88"/>
        <v>3.2754629629629939E-3</v>
      </c>
      <c r="F1055" s="16">
        <v>135</v>
      </c>
      <c r="G1055" s="16">
        <v>136</v>
      </c>
      <c r="H1055" s="29">
        <f t="shared" si="86"/>
        <v>135.5</v>
      </c>
      <c r="I1055" s="33">
        <f t="shared" si="87"/>
        <v>7.4074074074074077E-3</v>
      </c>
      <c r="J1055" s="20">
        <v>2</v>
      </c>
      <c r="K1055" s="19"/>
      <c r="L1055" s="16" t="s">
        <v>114</v>
      </c>
      <c r="M1055" s="16" t="s">
        <v>114</v>
      </c>
    </row>
    <row r="1056" spans="1:13" s="16" customFormat="1">
      <c r="A1056" s="16" t="s">
        <v>1171</v>
      </c>
      <c r="B1056" s="17">
        <f t="shared" si="84"/>
        <v>0.46939814814814818</v>
      </c>
      <c r="C1056" s="18">
        <f t="shared" si="85"/>
        <v>1.2291666666666701E-2</v>
      </c>
      <c r="D1056" s="18">
        <f t="shared" si="89"/>
        <v>1.2141203703703751E-2</v>
      </c>
      <c r="E1056" s="18">
        <f t="shared" si="88"/>
        <v>3.2870370370370883E-3</v>
      </c>
      <c r="F1056" s="16">
        <v>135</v>
      </c>
      <c r="G1056" s="16">
        <v>136</v>
      </c>
      <c r="H1056" s="29">
        <f t="shared" si="86"/>
        <v>135.5</v>
      </c>
      <c r="I1056" s="33">
        <f t="shared" si="87"/>
        <v>7.4074074074074077E-3</v>
      </c>
      <c r="J1056" s="20">
        <v>2</v>
      </c>
      <c r="K1056" s="19"/>
      <c r="L1056" s="16" t="s">
        <v>114</v>
      </c>
      <c r="M1056" s="16" t="s">
        <v>114</v>
      </c>
    </row>
    <row r="1057" spans="1:13" s="16" customFormat="1">
      <c r="A1057" s="16" t="s">
        <v>1172</v>
      </c>
      <c r="B1057" s="17">
        <f t="shared" si="84"/>
        <v>0.46940972222222221</v>
      </c>
      <c r="C1057" s="18">
        <f t="shared" si="85"/>
        <v>1.230324074074074E-2</v>
      </c>
      <c r="D1057" s="18">
        <f t="shared" si="89"/>
        <v>1.215277777777779E-2</v>
      </c>
      <c r="E1057" s="18">
        <f t="shared" si="88"/>
        <v>3.2986111111111271E-3</v>
      </c>
      <c r="F1057" s="16">
        <v>135</v>
      </c>
      <c r="G1057" s="16">
        <v>136</v>
      </c>
      <c r="H1057" s="29">
        <f t="shared" si="86"/>
        <v>135.5</v>
      </c>
      <c r="I1057" s="33">
        <f t="shared" si="87"/>
        <v>7.4074074074074077E-3</v>
      </c>
      <c r="J1057" s="20">
        <v>2</v>
      </c>
      <c r="K1057" s="19"/>
      <c r="L1057" s="16" t="s">
        <v>114</v>
      </c>
      <c r="M1057" s="16" t="s">
        <v>114</v>
      </c>
    </row>
    <row r="1058" spans="1:13" s="16" customFormat="1">
      <c r="A1058" s="16" t="s">
        <v>1173</v>
      </c>
      <c r="B1058" s="17">
        <f t="shared" si="84"/>
        <v>0.46942129629629631</v>
      </c>
      <c r="C1058" s="18">
        <f t="shared" si="85"/>
        <v>1.2314814814814834E-2</v>
      </c>
      <c r="D1058" s="18">
        <f t="shared" si="89"/>
        <v>1.2164351851851885E-2</v>
      </c>
      <c r="E1058" s="18">
        <f t="shared" si="88"/>
        <v>3.3101851851852215E-3</v>
      </c>
      <c r="F1058" s="16">
        <v>135</v>
      </c>
      <c r="G1058" s="16">
        <v>136</v>
      </c>
      <c r="H1058" s="29">
        <f t="shared" si="86"/>
        <v>135.5</v>
      </c>
      <c r="I1058" s="33">
        <f t="shared" si="87"/>
        <v>7.4074074074074077E-3</v>
      </c>
      <c r="J1058" s="20">
        <v>2</v>
      </c>
      <c r="K1058" s="19"/>
      <c r="L1058" s="16" t="s">
        <v>114</v>
      </c>
      <c r="M1058" s="16" t="s">
        <v>114</v>
      </c>
    </row>
    <row r="1059" spans="1:13" s="16" customFormat="1">
      <c r="A1059" s="16" t="s">
        <v>1174</v>
      </c>
      <c r="B1059" s="17">
        <f t="shared" si="84"/>
        <v>0.46943287037037035</v>
      </c>
      <c r="C1059" s="18">
        <f t="shared" si="85"/>
        <v>1.2326388888888873E-2</v>
      </c>
      <c r="D1059" s="18">
        <f t="shared" si="89"/>
        <v>1.2175925925925923E-2</v>
      </c>
      <c r="E1059" s="18">
        <f t="shared" si="88"/>
        <v>3.3217592592592604E-3</v>
      </c>
      <c r="F1059" s="16">
        <v>135</v>
      </c>
      <c r="G1059" s="16">
        <v>136</v>
      </c>
      <c r="H1059" s="29">
        <f t="shared" si="86"/>
        <v>135.5</v>
      </c>
      <c r="I1059" s="33">
        <f t="shared" si="87"/>
        <v>7.4074074074074077E-3</v>
      </c>
      <c r="J1059" s="20">
        <v>2</v>
      </c>
      <c r="K1059" s="19"/>
      <c r="L1059" s="16" t="s">
        <v>114</v>
      </c>
      <c r="M1059" s="16" t="s">
        <v>114</v>
      </c>
    </row>
    <row r="1060" spans="1:13" s="16" customFormat="1">
      <c r="A1060" s="16" t="s">
        <v>1175</v>
      </c>
      <c r="B1060" s="17">
        <f t="shared" si="84"/>
        <v>0.46944444444444444</v>
      </c>
      <c r="C1060" s="18">
        <f t="shared" si="85"/>
        <v>1.2337962962962967E-2</v>
      </c>
      <c r="D1060" s="18">
        <f t="shared" si="89"/>
        <v>1.2187500000000018E-2</v>
      </c>
      <c r="E1060" s="18">
        <f t="shared" si="88"/>
        <v>3.3333333333333548E-3</v>
      </c>
      <c r="F1060" s="16">
        <v>135</v>
      </c>
      <c r="G1060" s="16">
        <v>136</v>
      </c>
      <c r="H1060" s="29">
        <f t="shared" si="86"/>
        <v>135.5</v>
      </c>
      <c r="I1060" s="33">
        <f t="shared" si="87"/>
        <v>7.4074074074074077E-3</v>
      </c>
      <c r="J1060" s="20">
        <v>2</v>
      </c>
      <c r="K1060" s="19"/>
      <c r="L1060" s="16" t="s">
        <v>114</v>
      </c>
      <c r="M1060" s="16" t="s">
        <v>114</v>
      </c>
    </row>
    <row r="1061" spans="1:13" s="16" customFormat="1">
      <c r="A1061" s="16" t="s">
        <v>1176</v>
      </c>
      <c r="B1061" s="17">
        <f t="shared" si="84"/>
        <v>0.46945601851851854</v>
      </c>
      <c r="C1061" s="18">
        <f t="shared" si="85"/>
        <v>1.2349537037037062E-2</v>
      </c>
      <c r="D1061" s="18">
        <f t="shared" si="89"/>
        <v>1.2199074074074112E-2</v>
      </c>
      <c r="E1061" s="18">
        <f t="shared" si="88"/>
        <v>3.3449074074074492E-3</v>
      </c>
      <c r="F1061" s="16">
        <v>135</v>
      </c>
      <c r="G1061" s="16">
        <v>136</v>
      </c>
      <c r="H1061" s="29">
        <f t="shared" si="86"/>
        <v>135.5</v>
      </c>
      <c r="I1061" s="33">
        <f t="shared" si="87"/>
        <v>7.4074074074074077E-3</v>
      </c>
      <c r="J1061" s="20">
        <v>2</v>
      </c>
      <c r="K1061" s="19"/>
      <c r="L1061" s="16" t="s">
        <v>114</v>
      </c>
      <c r="M1061" s="16" t="s">
        <v>114</v>
      </c>
    </row>
    <row r="1062" spans="1:13" s="16" customFormat="1">
      <c r="A1062" s="16" t="s">
        <v>1177</v>
      </c>
      <c r="B1062" s="17">
        <f t="shared" si="84"/>
        <v>0.46946759259259258</v>
      </c>
      <c r="C1062" s="18">
        <f t="shared" si="85"/>
        <v>1.2361111111111101E-2</v>
      </c>
      <c r="D1062" s="18">
        <f t="shared" si="89"/>
        <v>1.2210648148148151E-2</v>
      </c>
      <c r="E1062" s="18">
        <f t="shared" si="88"/>
        <v>3.3564814814814881E-3</v>
      </c>
      <c r="F1062" s="16">
        <v>135</v>
      </c>
      <c r="G1062" s="16">
        <v>136</v>
      </c>
      <c r="H1062" s="29">
        <f t="shared" si="86"/>
        <v>135.5</v>
      </c>
      <c r="I1062" s="33">
        <f t="shared" si="87"/>
        <v>7.4074074074074077E-3</v>
      </c>
      <c r="J1062" s="20">
        <v>2</v>
      </c>
      <c r="K1062" s="19"/>
      <c r="L1062" s="16" t="s">
        <v>114</v>
      </c>
      <c r="M1062" s="16" t="s">
        <v>114</v>
      </c>
    </row>
    <row r="1063" spans="1:13" s="16" customFormat="1">
      <c r="A1063" s="16" t="s">
        <v>1178</v>
      </c>
      <c r="B1063" s="17">
        <f t="shared" si="84"/>
        <v>0.46947916666666667</v>
      </c>
      <c r="C1063" s="18">
        <f t="shared" si="85"/>
        <v>1.2372685185185195E-2</v>
      </c>
      <c r="D1063" s="18">
        <f t="shared" si="89"/>
        <v>1.2222222222222245E-2</v>
      </c>
      <c r="E1063" s="18">
        <f t="shared" si="88"/>
        <v>3.3680555555555824E-3</v>
      </c>
      <c r="F1063" s="16">
        <v>135</v>
      </c>
      <c r="G1063" s="16">
        <v>136</v>
      </c>
      <c r="H1063" s="29">
        <f t="shared" si="86"/>
        <v>135.5</v>
      </c>
      <c r="I1063" s="33">
        <f t="shared" si="87"/>
        <v>7.4074074074074077E-3</v>
      </c>
      <c r="J1063" s="20">
        <v>2</v>
      </c>
      <c r="K1063" s="19"/>
      <c r="L1063" s="16" t="s">
        <v>114</v>
      </c>
      <c r="M1063" s="16" t="s">
        <v>114</v>
      </c>
    </row>
    <row r="1064" spans="1:13" s="16" customFormat="1">
      <c r="A1064" s="16" t="s">
        <v>1179</v>
      </c>
      <c r="B1064" s="17">
        <f t="shared" si="84"/>
        <v>0.46949074074074076</v>
      </c>
      <c r="C1064" s="18">
        <f t="shared" si="85"/>
        <v>1.2384259259259289E-2</v>
      </c>
      <c r="D1064" s="18">
        <f t="shared" si="89"/>
        <v>1.223379629629634E-2</v>
      </c>
      <c r="E1064" s="18">
        <f t="shared" si="88"/>
        <v>3.3796296296296768E-3</v>
      </c>
      <c r="F1064" s="16">
        <v>135</v>
      </c>
      <c r="G1064" s="16">
        <v>136</v>
      </c>
      <c r="H1064" s="29">
        <f t="shared" si="86"/>
        <v>135.5</v>
      </c>
      <c r="I1064" s="33">
        <f t="shared" si="87"/>
        <v>7.4074074074074077E-3</v>
      </c>
      <c r="J1064" s="20">
        <v>2</v>
      </c>
      <c r="K1064" s="19"/>
      <c r="L1064" s="16" t="s">
        <v>114</v>
      </c>
      <c r="M1064" s="16" t="s">
        <v>114</v>
      </c>
    </row>
    <row r="1065" spans="1:13" s="16" customFormat="1">
      <c r="A1065" s="16" t="s">
        <v>1180</v>
      </c>
      <c r="B1065" s="17">
        <f t="shared" si="84"/>
        <v>0.4695023148148148</v>
      </c>
      <c r="C1065" s="18">
        <f t="shared" si="85"/>
        <v>1.2395833333333328E-2</v>
      </c>
      <c r="D1065" s="18">
        <f t="shared" si="89"/>
        <v>1.2245370370370379E-2</v>
      </c>
      <c r="E1065" s="18">
        <f t="shared" si="88"/>
        <v>3.3912037037037157E-3</v>
      </c>
      <c r="F1065" s="16">
        <v>135</v>
      </c>
      <c r="G1065" s="16">
        <v>136</v>
      </c>
      <c r="H1065" s="29">
        <f t="shared" si="86"/>
        <v>135.5</v>
      </c>
      <c r="I1065" s="33">
        <f t="shared" si="87"/>
        <v>7.4074074074074077E-3</v>
      </c>
      <c r="J1065" s="20">
        <v>2</v>
      </c>
      <c r="K1065" s="19"/>
      <c r="L1065" s="16" t="s">
        <v>114</v>
      </c>
      <c r="M1065" s="16" t="s">
        <v>114</v>
      </c>
    </row>
    <row r="1066" spans="1:13" s="16" customFormat="1">
      <c r="A1066" s="16" t="s">
        <v>1181</v>
      </c>
      <c r="B1066" s="17">
        <f t="shared" si="84"/>
        <v>0.4695138888888889</v>
      </c>
      <c r="C1066" s="18">
        <f t="shared" si="85"/>
        <v>1.2407407407407423E-2</v>
      </c>
      <c r="D1066" s="18">
        <f t="shared" si="89"/>
        <v>1.2256944444444473E-2</v>
      </c>
      <c r="E1066" s="18">
        <f t="shared" si="88"/>
        <v>3.4027777777778101E-3</v>
      </c>
      <c r="F1066" s="16">
        <v>135</v>
      </c>
      <c r="G1066" s="16">
        <v>136</v>
      </c>
      <c r="H1066" s="29">
        <f t="shared" si="86"/>
        <v>135.5</v>
      </c>
      <c r="I1066" s="33">
        <f t="shared" si="87"/>
        <v>7.4074074074074077E-3</v>
      </c>
      <c r="J1066" s="20">
        <v>2</v>
      </c>
      <c r="K1066" s="19"/>
      <c r="L1066" s="16" t="s">
        <v>114</v>
      </c>
      <c r="M1066" s="16" t="s">
        <v>114</v>
      </c>
    </row>
    <row r="1067" spans="1:13" s="16" customFormat="1">
      <c r="A1067" s="16" t="s">
        <v>1182</v>
      </c>
      <c r="B1067" s="17">
        <f t="shared" si="84"/>
        <v>0.46952546296296294</v>
      </c>
      <c r="C1067" s="18">
        <f t="shared" si="85"/>
        <v>1.2418981481481461E-2</v>
      </c>
      <c r="D1067" s="18">
        <f t="shared" si="89"/>
        <v>1.2268518518518512E-2</v>
      </c>
      <c r="E1067" s="18">
        <f t="shared" si="88"/>
        <v>3.414351851851849E-3</v>
      </c>
      <c r="F1067" s="16">
        <v>135</v>
      </c>
      <c r="G1067" s="16">
        <v>136</v>
      </c>
      <c r="H1067" s="29">
        <f t="shared" si="86"/>
        <v>135.5</v>
      </c>
      <c r="I1067" s="33">
        <f t="shared" si="87"/>
        <v>7.4074074074074077E-3</v>
      </c>
      <c r="J1067" s="20">
        <v>2</v>
      </c>
      <c r="K1067" s="19"/>
      <c r="L1067" s="16" t="s">
        <v>114</v>
      </c>
      <c r="M1067" s="16" t="s">
        <v>114</v>
      </c>
    </row>
    <row r="1068" spans="1:13" s="16" customFormat="1">
      <c r="A1068" s="16" t="s">
        <v>1183</v>
      </c>
      <c r="B1068" s="17">
        <f t="shared" si="84"/>
        <v>0.46953703703703703</v>
      </c>
      <c r="C1068" s="18">
        <f t="shared" si="85"/>
        <v>1.2430555555555556E-2</v>
      </c>
      <c r="D1068" s="18">
        <f t="shared" si="89"/>
        <v>1.2280092592592606E-2</v>
      </c>
      <c r="E1068" s="18">
        <f t="shared" si="88"/>
        <v>3.4259259259259434E-3</v>
      </c>
      <c r="F1068" s="16">
        <v>135</v>
      </c>
      <c r="G1068" s="16">
        <v>136</v>
      </c>
      <c r="H1068" s="29">
        <f t="shared" si="86"/>
        <v>135.5</v>
      </c>
      <c r="I1068" s="33">
        <f t="shared" si="87"/>
        <v>7.4074074074074077E-3</v>
      </c>
      <c r="J1068" s="20">
        <v>2</v>
      </c>
      <c r="K1068" s="19"/>
      <c r="L1068" s="16" t="s">
        <v>114</v>
      </c>
      <c r="M1068" s="16" t="s">
        <v>114</v>
      </c>
    </row>
    <row r="1069" spans="1:13" s="16" customFormat="1">
      <c r="A1069" s="16" t="s">
        <v>1184</v>
      </c>
      <c r="B1069" s="17">
        <f t="shared" si="84"/>
        <v>0.46954861111111112</v>
      </c>
      <c r="C1069" s="18">
        <f t="shared" si="85"/>
        <v>1.244212962962965E-2</v>
      </c>
      <c r="D1069" s="18">
        <f t="shared" si="89"/>
        <v>1.2291666666666701E-2</v>
      </c>
      <c r="E1069" s="18">
        <f t="shared" si="88"/>
        <v>3.4375000000000377E-3</v>
      </c>
      <c r="F1069" s="16">
        <v>135</v>
      </c>
      <c r="G1069" s="16">
        <v>136</v>
      </c>
      <c r="H1069" s="29">
        <f t="shared" si="86"/>
        <v>135.5</v>
      </c>
      <c r="I1069" s="33">
        <f t="shared" si="87"/>
        <v>7.4074074074074077E-3</v>
      </c>
      <c r="J1069" s="20">
        <v>2</v>
      </c>
      <c r="K1069" s="19"/>
      <c r="L1069" s="16" t="s">
        <v>114</v>
      </c>
      <c r="M1069" s="16" t="s">
        <v>114</v>
      </c>
    </row>
    <row r="1070" spans="1:13" s="16" customFormat="1">
      <c r="A1070" s="16" t="s">
        <v>1185</v>
      </c>
      <c r="B1070" s="17">
        <f t="shared" si="84"/>
        <v>0.46956018518518516</v>
      </c>
      <c r="C1070" s="18">
        <f t="shared" si="85"/>
        <v>1.2453703703703689E-2</v>
      </c>
      <c r="D1070" s="18">
        <f t="shared" si="89"/>
        <v>1.230324074074074E-2</v>
      </c>
      <c r="E1070" s="18">
        <f t="shared" si="88"/>
        <v>3.4490740740740766E-3</v>
      </c>
      <c r="F1070" s="16">
        <v>135</v>
      </c>
      <c r="G1070" s="16">
        <v>136</v>
      </c>
      <c r="H1070" s="29">
        <f t="shared" si="86"/>
        <v>135.5</v>
      </c>
      <c r="I1070" s="33">
        <f t="shared" si="87"/>
        <v>7.4074074074074077E-3</v>
      </c>
      <c r="J1070" s="20">
        <v>2</v>
      </c>
      <c r="K1070" s="19"/>
      <c r="L1070" s="16" t="s">
        <v>114</v>
      </c>
      <c r="M1070" s="16" t="s">
        <v>114</v>
      </c>
    </row>
    <row r="1071" spans="1:13" s="16" customFormat="1">
      <c r="A1071" s="16" t="s">
        <v>1186</v>
      </c>
      <c r="B1071" s="17">
        <f t="shared" si="84"/>
        <v>0.46957175925925926</v>
      </c>
      <c r="C1071" s="18">
        <f t="shared" si="85"/>
        <v>1.2465277777777783E-2</v>
      </c>
      <c r="D1071" s="18">
        <f t="shared" si="89"/>
        <v>1.2314814814814834E-2</v>
      </c>
      <c r="E1071" s="18">
        <f t="shared" si="88"/>
        <v>3.460648148148171E-3</v>
      </c>
      <c r="F1071" s="16">
        <v>135</v>
      </c>
      <c r="G1071" s="16">
        <v>136</v>
      </c>
      <c r="H1071" s="29">
        <f t="shared" si="86"/>
        <v>135.5</v>
      </c>
      <c r="I1071" s="33">
        <f t="shared" si="87"/>
        <v>7.4074074074074077E-3</v>
      </c>
      <c r="J1071" s="20">
        <v>2</v>
      </c>
      <c r="K1071" s="19"/>
      <c r="L1071" s="16" t="s">
        <v>114</v>
      </c>
      <c r="M1071" s="16" t="s">
        <v>114</v>
      </c>
    </row>
    <row r="1072" spans="1:13" s="16" customFormat="1">
      <c r="A1072" s="16" t="s">
        <v>1187</v>
      </c>
      <c r="B1072" s="17">
        <f t="shared" si="84"/>
        <v>0.46958333333333335</v>
      </c>
      <c r="C1072" s="18">
        <f t="shared" si="85"/>
        <v>1.2476851851851878E-2</v>
      </c>
      <c r="D1072" s="18">
        <f t="shared" si="89"/>
        <v>1.2326388888888928E-2</v>
      </c>
      <c r="E1072" s="18">
        <f t="shared" si="88"/>
        <v>3.4722222222222654E-3</v>
      </c>
      <c r="F1072" s="16">
        <v>135</v>
      </c>
      <c r="G1072" s="16">
        <v>136</v>
      </c>
      <c r="H1072" s="29">
        <f t="shared" si="86"/>
        <v>135.5</v>
      </c>
      <c r="I1072" s="33">
        <f t="shared" si="87"/>
        <v>7.4074074074074077E-3</v>
      </c>
      <c r="J1072" s="20">
        <v>2</v>
      </c>
      <c r="K1072" s="19"/>
      <c r="L1072" s="16" t="s">
        <v>114</v>
      </c>
      <c r="M1072" s="16" t="s">
        <v>114</v>
      </c>
    </row>
    <row r="1073" spans="1:13" s="16" customFormat="1">
      <c r="A1073" s="16" t="s">
        <v>1188</v>
      </c>
      <c r="B1073" s="17">
        <f t="shared" si="84"/>
        <v>0.46959490740740739</v>
      </c>
      <c r="C1073" s="18">
        <f t="shared" si="85"/>
        <v>1.2488425925925917E-2</v>
      </c>
      <c r="D1073" s="18">
        <f t="shared" si="89"/>
        <v>1.2337962962962967E-2</v>
      </c>
      <c r="E1073" s="18">
        <f t="shared" si="88"/>
        <v>3.4837962962963043E-3</v>
      </c>
      <c r="F1073" s="16">
        <v>135</v>
      </c>
      <c r="G1073" s="16">
        <v>136</v>
      </c>
      <c r="H1073" s="29">
        <f t="shared" si="86"/>
        <v>135.5</v>
      </c>
      <c r="I1073" s="33">
        <f t="shared" si="87"/>
        <v>7.4074074074074077E-3</v>
      </c>
      <c r="J1073" s="20">
        <v>2</v>
      </c>
      <c r="K1073" s="19"/>
      <c r="L1073" s="16" t="s">
        <v>114</v>
      </c>
      <c r="M1073" s="16" t="s">
        <v>114</v>
      </c>
    </row>
    <row r="1074" spans="1:13" s="16" customFormat="1">
      <c r="A1074" s="16" t="s">
        <v>1189</v>
      </c>
      <c r="B1074" s="17">
        <f t="shared" si="84"/>
        <v>0.46960648148148149</v>
      </c>
      <c r="C1074" s="18">
        <f t="shared" si="85"/>
        <v>1.2500000000000011E-2</v>
      </c>
      <c r="D1074" s="18">
        <f t="shared" si="89"/>
        <v>1.2349537037037062E-2</v>
      </c>
      <c r="E1074" s="18">
        <f t="shared" si="88"/>
        <v>3.4953703703703987E-3</v>
      </c>
      <c r="F1074" s="16">
        <v>135</v>
      </c>
      <c r="G1074" s="16">
        <v>136</v>
      </c>
      <c r="H1074" s="29">
        <f t="shared" si="86"/>
        <v>135.5</v>
      </c>
      <c r="I1074" s="33">
        <f t="shared" si="87"/>
        <v>7.4074074074074077E-3</v>
      </c>
      <c r="J1074" s="20">
        <v>2</v>
      </c>
      <c r="K1074" s="19"/>
      <c r="L1074" s="16" t="s">
        <v>114</v>
      </c>
      <c r="M1074" s="16" t="s">
        <v>114</v>
      </c>
    </row>
    <row r="1075" spans="1:13" s="16" customFormat="1">
      <c r="A1075" s="16" t="s">
        <v>1190</v>
      </c>
      <c r="B1075" s="17">
        <f t="shared" si="84"/>
        <v>0.46961805555555558</v>
      </c>
      <c r="C1075" s="18">
        <f t="shared" si="85"/>
        <v>1.2511574074074105E-2</v>
      </c>
      <c r="D1075" s="18">
        <f t="shared" si="89"/>
        <v>1.2361111111111156E-2</v>
      </c>
      <c r="E1075" s="18">
        <f t="shared" si="88"/>
        <v>3.506944444444493E-3</v>
      </c>
      <c r="F1075" s="16">
        <v>135</v>
      </c>
      <c r="G1075" s="16">
        <v>136</v>
      </c>
      <c r="H1075" s="29">
        <f t="shared" si="86"/>
        <v>135.5</v>
      </c>
      <c r="I1075" s="33">
        <f t="shared" si="87"/>
        <v>7.4074074074074077E-3</v>
      </c>
      <c r="J1075" s="20">
        <v>2</v>
      </c>
      <c r="K1075" s="19"/>
      <c r="L1075" s="16" t="s">
        <v>114</v>
      </c>
      <c r="M1075" s="16" t="s">
        <v>114</v>
      </c>
    </row>
    <row r="1076" spans="1:13" s="16" customFormat="1">
      <c r="A1076" s="16" t="s">
        <v>1191</v>
      </c>
      <c r="B1076" s="17">
        <f t="shared" si="84"/>
        <v>0.46962962962962962</v>
      </c>
      <c r="C1076" s="18">
        <f t="shared" si="85"/>
        <v>1.2523148148148144E-2</v>
      </c>
      <c r="D1076" s="18">
        <f t="shared" si="89"/>
        <v>1.2372685185185195E-2</v>
      </c>
      <c r="E1076" s="18">
        <f t="shared" si="88"/>
        <v>3.5185185185185319E-3</v>
      </c>
      <c r="F1076" s="16">
        <v>135</v>
      </c>
      <c r="G1076" s="16">
        <v>136</v>
      </c>
      <c r="H1076" s="29">
        <f t="shared" si="86"/>
        <v>135.5</v>
      </c>
      <c r="I1076" s="33">
        <f t="shared" si="87"/>
        <v>7.4074074074074077E-3</v>
      </c>
      <c r="J1076" s="20">
        <v>2</v>
      </c>
      <c r="K1076" s="19"/>
      <c r="L1076" s="16" t="s">
        <v>114</v>
      </c>
      <c r="M1076" s="16" t="s">
        <v>114</v>
      </c>
    </row>
    <row r="1077" spans="1:13" s="16" customFormat="1">
      <c r="A1077" s="16" t="s">
        <v>1192</v>
      </c>
      <c r="B1077" s="17">
        <f t="shared" si="84"/>
        <v>0.46964120370370371</v>
      </c>
      <c r="C1077" s="18">
        <f t="shared" si="85"/>
        <v>1.2534722222222239E-2</v>
      </c>
      <c r="D1077" s="18">
        <f t="shared" si="89"/>
        <v>1.2384259259259289E-2</v>
      </c>
      <c r="E1077" s="18">
        <f t="shared" si="88"/>
        <v>3.5300925925926263E-3</v>
      </c>
      <c r="F1077" s="16">
        <v>135</v>
      </c>
      <c r="G1077" s="16">
        <v>136</v>
      </c>
      <c r="H1077" s="29">
        <f t="shared" si="86"/>
        <v>135.5</v>
      </c>
      <c r="I1077" s="33">
        <f t="shared" si="87"/>
        <v>7.4074074074074077E-3</v>
      </c>
      <c r="J1077" s="20">
        <v>2</v>
      </c>
      <c r="K1077" s="19"/>
      <c r="L1077" s="16" t="s">
        <v>114</v>
      </c>
      <c r="M1077" s="16" t="s">
        <v>114</v>
      </c>
    </row>
    <row r="1078" spans="1:13" s="16" customFormat="1">
      <c r="A1078" s="16" t="s">
        <v>1193</v>
      </c>
      <c r="B1078" s="17">
        <f t="shared" si="84"/>
        <v>0.46965277777777775</v>
      </c>
      <c r="C1078" s="18">
        <f t="shared" si="85"/>
        <v>1.2546296296296278E-2</v>
      </c>
      <c r="D1078" s="18">
        <f t="shared" si="89"/>
        <v>1.2395833333333328E-2</v>
      </c>
      <c r="E1078" s="18">
        <f t="shared" si="88"/>
        <v>3.5416666666666652E-3</v>
      </c>
      <c r="F1078" s="16">
        <v>135</v>
      </c>
      <c r="G1078" s="16">
        <v>136</v>
      </c>
      <c r="H1078" s="29">
        <f t="shared" si="86"/>
        <v>135.5</v>
      </c>
      <c r="I1078" s="33">
        <f t="shared" si="87"/>
        <v>7.4074074074074077E-3</v>
      </c>
      <c r="J1078" s="20">
        <v>2</v>
      </c>
      <c r="K1078" s="19"/>
      <c r="L1078" s="16" t="s">
        <v>114</v>
      </c>
      <c r="M1078" s="16" t="s">
        <v>114</v>
      </c>
    </row>
    <row r="1079" spans="1:13" s="16" customFormat="1">
      <c r="A1079" s="16" t="s">
        <v>1194</v>
      </c>
      <c r="B1079" s="17">
        <f t="shared" si="84"/>
        <v>0.46966435185185185</v>
      </c>
      <c r="C1079" s="18">
        <f t="shared" si="85"/>
        <v>1.2557870370370372E-2</v>
      </c>
      <c r="D1079" s="18">
        <f t="shared" si="89"/>
        <v>1.2407407407407423E-2</v>
      </c>
      <c r="E1079" s="18">
        <f t="shared" si="88"/>
        <v>3.5532407407407596E-3</v>
      </c>
      <c r="F1079" s="16">
        <v>135</v>
      </c>
      <c r="G1079" s="16">
        <v>136</v>
      </c>
      <c r="H1079" s="29">
        <f t="shared" si="86"/>
        <v>135.5</v>
      </c>
      <c r="I1079" s="33">
        <f t="shared" si="87"/>
        <v>7.4074074074074077E-3</v>
      </c>
      <c r="J1079" s="20">
        <v>2</v>
      </c>
      <c r="K1079" s="19"/>
      <c r="L1079" s="16" t="s">
        <v>114</v>
      </c>
      <c r="M1079" s="16" t="s">
        <v>114</v>
      </c>
    </row>
    <row r="1080" spans="1:13" s="16" customFormat="1">
      <c r="A1080" s="16" t="s">
        <v>1195</v>
      </c>
      <c r="B1080" s="17">
        <f t="shared" si="84"/>
        <v>0.46967592592592594</v>
      </c>
      <c r="C1080" s="18">
        <f t="shared" si="85"/>
        <v>1.2569444444444466E-2</v>
      </c>
      <c r="D1080" s="18">
        <f t="shared" si="89"/>
        <v>1.2418981481481517E-2</v>
      </c>
      <c r="E1080" s="18">
        <f t="shared" si="88"/>
        <v>3.564814814814854E-3</v>
      </c>
      <c r="F1080" s="16">
        <v>135</v>
      </c>
      <c r="G1080" s="16">
        <v>136</v>
      </c>
      <c r="H1080" s="29">
        <f t="shared" si="86"/>
        <v>135.5</v>
      </c>
      <c r="I1080" s="33">
        <f t="shared" si="87"/>
        <v>7.4074074074074077E-3</v>
      </c>
      <c r="J1080" s="20">
        <v>2</v>
      </c>
      <c r="K1080" s="19"/>
      <c r="L1080" s="16" t="s">
        <v>114</v>
      </c>
      <c r="M1080" s="16" t="s">
        <v>114</v>
      </c>
    </row>
    <row r="1081" spans="1:13" s="16" customFormat="1">
      <c r="A1081" s="16" t="s">
        <v>1196</v>
      </c>
      <c r="B1081" s="17">
        <f t="shared" si="84"/>
        <v>0.46968749999999998</v>
      </c>
      <c r="C1081" s="18">
        <f t="shared" si="85"/>
        <v>1.2581018518518505E-2</v>
      </c>
      <c r="D1081" s="18">
        <f t="shared" si="89"/>
        <v>1.2430555555555556E-2</v>
      </c>
      <c r="E1081" s="18">
        <f t="shared" si="88"/>
        <v>3.5763888888888928E-3</v>
      </c>
      <c r="F1081" s="16">
        <v>135</v>
      </c>
      <c r="G1081" s="16">
        <v>136</v>
      </c>
      <c r="H1081" s="29">
        <f t="shared" si="86"/>
        <v>135.5</v>
      </c>
      <c r="I1081" s="33">
        <f t="shared" si="87"/>
        <v>7.4074074074074077E-3</v>
      </c>
      <c r="J1081" s="20">
        <v>2</v>
      </c>
      <c r="K1081" s="19"/>
      <c r="L1081" s="16" t="s">
        <v>114</v>
      </c>
      <c r="M1081" s="16" t="s">
        <v>114</v>
      </c>
    </row>
    <row r="1082" spans="1:13" s="16" customFormat="1">
      <c r="A1082" s="16" t="s">
        <v>1197</v>
      </c>
      <c r="B1082" s="17">
        <f t="shared" si="84"/>
        <v>0.46969907407407407</v>
      </c>
      <c r="C1082" s="18">
        <f t="shared" si="85"/>
        <v>1.25925925925926E-2</v>
      </c>
      <c r="D1082" s="18">
        <f t="shared" si="89"/>
        <v>1.244212962962965E-2</v>
      </c>
      <c r="E1082" s="18">
        <f t="shared" si="88"/>
        <v>3.5879629629629872E-3</v>
      </c>
      <c r="F1082" s="16">
        <v>135</v>
      </c>
      <c r="G1082" s="16">
        <v>136</v>
      </c>
      <c r="H1082" s="29">
        <f t="shared" si="86"/>
        <v>135.5</v>
      </c>
      <c r="I1082" s="33">
        <f t="shared" si="87"/>
        <v>7.4074074074074077E-3</v>
      </c>
      <c r="J1082" s="20">
        <v>2</v>
      </c>
      <c r="K1082" s="19"/>
      <c r="L1082" s="16" t="s">
        <v>114</v>
      </c>
      <c r="M1082" s="16" t="s">
        <v>114</v>
      </c>
    </row>
    <row r="1083" spans="1:13" s="16" customFormat="1">
      <c r="A1083" s="16" t="s">
        <v>1198</v>
      </c>
      <c r="B1083" s="17">
        <f t="shared" si="84"/>
        <v>0.46971064814814817</v>
      </c>
      <c r="C1083" s="18">
        <f t="shared" si="85"/>
        <v>1.2604166666666694E-2</v>
      </c>
      <c r="D1083" s="18">
        <f t="shared" si="89"/>
        <v>1.2453703703703745E-2</v>
      </c>
      <c r="E1083" s="18">
        <f t="shared" si="88"/>
        <v>3.5995370370370816E-3</v>
      </c>
      <c r="F1083" s="16">
        <v>135</v>
      </c>
      <c r="G1083" s="16">
        <v>136</v>
      </c>
      <c r="H1083" s="29">
        <f t="shared" si="86"/>
        <v>135.5</v>
      </c>
      <c r="I1083" s="33">
        <f t="shared" si="87"/>
        <v>7.4074074074074077E-3</v>
      </c>
      <c r="J1083" s="20">
        <v>2</v>
      </c>
      <c r="K1083" s="19"/>
      <c r="L1083" s="16" t="s">
        <v>114</v>
      </c>
      <c r="M1083" s="16" t="s">
        <v>114</v>
      </c>
    </row>
    <row r="1084" spans="1:13" s="16" customFormat="1">
      <c r="A1084" s="16" t="s">
        <v>1199</v>
      </c>
      <c r="B1084" s="17">
        <f t="shared" si="84"/>
        <v>0.46972222222222221</v>
      </c>
      <c r="C1084" s="18">
        <f t="shared" si="85"/>
        <v>1.2615740740740733E-2</v>
      </c>
      <c r="D1084" s="18">
        <f t="shared" si="89"/>
        <v>1.2465277777777783E-2</v>
      </c>
      <c r="E1084" s="18">
        <f t="shared" si="88"/>
        <v>3.6111111111111205E-3</v>
      </c>
      <c r="F1084" s="16">
        <v>135</v>
      </c>
      <c r="G1084" s="16">
        <v>136</v>
      </c>
      <c r="H1084" s="29">
        <f t="shared" si="86"/>
        <v>135.5</v>
      </c>
      <c r="I1084" s="33">
        <f t="shared" si="87"/>
        <v>7.4074074074074077E-3</v>
      </c>
      <c r="J1084" s="20">
        <v>2</v>
      </c>
      <c r="K1084" s="19"/>
      <c r="L1084" s="16" t="s">
        <v>114</v>
      </c>
      <c r="M1084" s="16" t="s">
        <v>114</v>
      </c>
    </row>
    <row r="1085" spans="1:13" s="16" customFormat="1">
      <c r="A1085" s="16" t="s">
        <v>1200</v>
      </c>
      <c r="B1085" s="17">
        <f t="shared" si="84"/>
        <v>0.4697337962962963</v>
      </c>
      <c r="C1085" s="18">
        <f t="shared" si="85"/>
        <v>1.2627314814814827E-2</v>
      </c>
      <c r="D1085" s="18">
        <f t="shared" si="89"/>
        <v>1.2476851851851878E-2</v>
      </c>
      <c r="E1085" s="18">
        <f t="shared" si="88"/>
        <v>3.6226851851852149E-3</v>
      </c>
      <c r="F1085" s="16">
        <v>135</v>
      </c>
      <c r="G1085" s="16">
        <v>136</v>
      </c>
      <c r="H1085" s="29">
        <f t="shared" si="86"/>
        <v>135.5</v>
      </c>
      <c r="I1085" s="33">
        <f t="shared" si="87"/>
        <v>7.4074074074074077E-3</v>
      </c>
      <c r="J1085" s="20">
        <v>2</v>
      </c>
      <c r="K1085" s="19"/>
      <c r="L1085" s="16" t="s">
        <v>114</v>
      </c>
      <c r="M1085" s="16" t="s">
        <v>114</v>
      </c>
    </row>
    <row r="1086" spans="1:13" s="16" customFormat="1">
      <c r="A1086" s="16" t="s">
        <v>1201</v>
      </c>
      <c r="B1086" s="17">
        <f t="shared" si="84"/>
        <v>0.4697453703703704</v>
      </c>
      <c r="C1086" s="18">
        <f t="shared" si="85"/>
        <v>1.2638888888888922E-2</v>
      </c>
      <c r="D1086" s="18">
        <f t="shared" si="89"/>
        <v>1.2488425925925972E-2</v>
      </c>
      <c r="E1086" s="18">
        <f t="shared" si="88"/>
        <v>3.6342592592593093E-3</v>
      </c>
      <c r="F1086" s="16">
        <v>135</v>
      </c>
      <c r="G1086" s="16">
        <v>136</v>
      </c>
      <c r="H1086" s="29">
        <f t="shared" si="86"/>
        <v>135.5</v>
      </c>
      <c r="I1086" s="33">
        <f t="shared" si="87"/>
        <v>7.4074074074074077E-3</v>
      </c>
      <c r="J1086" s="20">
        <v>2</v>
      </c>
      <c r="K1086" s="19"/>
      <c r="L1086" s="16" t="s">
        <v>114</v>
      </c>
      <c r="M1086" s="16" t="s">
        <v>114</v>
      </c>
    </row>
    <row r="1087" spans="1:13" s="16" customFormat="1">
      <c r="A1087" s="16" t="s">
        <v>1202</v>
      </c>
      <c r="B1087" s="17">
        <f t="shared" si="84"/>
        <v>0.46975694444444444</v>
      </c>
      <c r="C1087" s="18">
        <f t="shared" si="85"/>
        <v>1.2650462962962961E-2</v>
      </c>
      <c r="D1087" s="18">
        <f t="shared" si="89"/>
        <v>1.2500000000000011E-2</v>
      </c>
      <c r="E1087" s="18">
        <f t="shared" si="88"/>
        <v>3.6458333333333481E-3</v>
      </c>
      <c r="F1087" s="16">
        <v>135</v>
      </c>
      <c r="G1087" s="16">
        <v>136</v>
      </c>
      <c r="H1087" s="29">
        <f t="shared" si="86"/>
        <v>135.5</v>
      </c>
      <c r="I1087" s="33">
        <f t="shared" si="87"/>
        <v>7.4074074074074077E-3</v>
      </c>
      <c r="J1087" s="20">
        <v>2</v>
      </c>
      <c r="K1087" s="19"/>
      <c r="L1087" s="16" t="s">
        <v>114</v>
      </c>
      <c r="M1087" s="16" t="s">
        <v>114</v>
      </c>
    </row>
    <row r="1088" spans="1:13" s="16" customFormat="1">
      <c r="A1088" s="16" t="s">
        <v>1203</v>
      </c>
      <c r="B1088" s="17">
        <f t="shared" si="84"/>
        <v>0.46976851851851853</v>
      </c>
      <c r="C1088" s="18">
        <f t="shared" si="85"/>
        <v>1.2662037037037055E-2</v>
      </c>
      <c r="D1088" s="18">
        <f t="shared" si="89"/>
        <v>1.2511574074074105E-2</v>
      </c>
      <c r="E1088" s="18">
        <f t="shared" si="88"/>
        <v>3.6574074074074425E-3</v>
      </c>
      <c r="F1088" s="16">
        <v>135</v>
      </c>
      <c r="G1088" s="16">
        <v>136</v>
      </c>
      <c r="H1088" s="29">
        <f t="shared" si="86"/>
        <v>135.5</v>
      </c>
      <c r="I1088" s="33">
        <f t="shared" si="87"/>
        <v>7.4074074074074077E-3</v>
      </c>
      <c r="J1088" s="20">
        <v>2</v>
      </c>
      <c r="K1088" s="19"/>
      <c r="L1088" s="16" t="s">
        <v>114</v>
      </c>
      <c r="M1088" s="16" t="s">
        <v>114</v>
      </c>
    </row>
    <row r="1089" spans="1:13" s="16" customFormat="1">
      <c r="A1089" s="16" t="s">
        <v>1204</v>
      </c>
      <c r="B1089" s="17">
        <f t="shared" si="84"/>
        <v>0.46978009259259257</v>
      </c>
      <c r="C1089" s="18">
        <f t="shared" si="85"/>
        <v>1.2673611111111094E-2</v>
      </c>
      <c r="D1089" s="18">
        <f t="shared" si="89"/>
        <v>1.2523148148148144E-2</v>
      </c>
      <c r="E1089" s="18">
        <f t="shared" si="88"/>
        <v>3.6689814814814814E-3</v>
      </c>
      <c r="F1089" s="16">
        <v>135</v>
      </c>
      <c r="G1089" s="16">
        <v>136</v>
      </c>
      <c r="H1089" s="29">
        <f t="shared" si="86"/>
        <v>135.5</v>
      </c>
      <c r="I1089" s="33">
        <f t="shared" si="87"/>
        <v>7.4074074074074077E-3</v>
      </c>
      <c r="J1089" s="20">
        <v>2</v>
      </c>
      <c r="K1089" s="19"/>
      <c r="L1089" s="16" t="s">
        <v>114</v>
      </c>
      <c r="M1089" s="16" t="s">
        <v>114</v>
      </c>
    </row>
    <row r="1090" spans="1:13" s="16" customFormat="1">
      <c r="A1090" s="16" t="s">
        <v>1205</v>
      </c>
      <c r="B1090" s="17">
        <f t="shared" si="84"/>
        <v>0.46979166666666666</v>
      </c>
      <c r="C1090" s="18">
        <f t="shared" si="85"/>
        <v>1.2685185185185188E-2</v>
      </c>
      <c r="D1090" s="18">
        <f t="shared" si="89"/>
        <v>1.2534722222222239E-2</v>
      </c>
      <c r="E1090" s="18">
        <f t="shared" si="88"/>
        <v>3.6805555555555758E-3</v>
      </c>
      <c r="F1090" s="16">
        <v>135</v>
      </c>
      <c r="G1090" s="16">
        <v>136</v>
      </c>
      <c r="H1090" s="29">
        <f t="shared" si="86"/>
        <v>135.5</v>
      </c>
      <c r="I1090" s="33">
        <f t="shared" si="87"/>
        <v>7.4074074074074077E-3</v>
      </c>
      <c r="J1090" s="20">
        <v>2</v>
      </c>
      <c r="K1090" s="19"/>
      <c r="L1090" s="16" t="s">
        <v>114</v>
      </c>
      <c r="M1090" s="16" t="s">
        <v>114</v>
      </c>
    </row>
    <row r="1091" spans="1:13" s="16" customFormat="1">
      <c r="A1091" s="16" t="s">
        <v>1206</v>
      </c>
      <c r="B1091" s="17">
        <f t="shared" ref="B1091:B1154" si="90">TIMEVALUE(MID(A1091,9,9))</f>
        <v>0.46980324074074076</v>
      </c>
      <c r="C1091" s="18">
        <f t="shared" ref="C1091:C1154" si="91">B1091-$B$2</f>
        <v>1.2696759259259283E-2</v>
      </c>
      <c r="D1091" s="18">
        <f t="shared" si="89"/>
        <v>1.2546296296296333E-2</v>
      </c>
      <c r="E1091" s="18">
        <f t="shared" si="88"/>
        <v>3.6921296296296702E-3</v>
      </c>
      <c r="F1091" s="16">
        <v>135</v>
      </c>
      <c r="G1091" s="16">
        <v>136</v>
      </c>
      <c r="H1091" s="29">
        <f t="shared" ref="H1091:H1154" si="92">(F1091+G1091)/2</f>
        <v>135.5</v>
      </c>
      <c r="I1091" s="33">
        <f t="shared" ref="I1091:I1154" si="93">(G1091-F1091)/F1091</f>
        <v>7.4074074074074077E-3</v>
      </c>
      <c r="J1091" s="20">
        <v>2</v>
      </c>
      <c r="K1091" s="19"/>
      <c r="L1091" s="16" t="s">
        <v>114</v>
      </c>
      <c r="M1091" s="16" t="s">
        <v>114</v>
      </c>
    </row>
    <row r="1092" spans="1:13" s="16" customFormat="1">
      <c r="A1092" s="16" t="s">
        <v>1207</v>
      </c>
      <c r="B1092" s="17">
        <f t="shared" si="90"/>
        <v>0.4698148148148148</v>
      </c>
      <c r="C1092" s="18">
        <f t="shared" si="91"/>
        <v>1.2708333333333321E-2</v>
      </c>
      <c r="D1092" s="18">
        <f t="shared" si="89"/>
        <v>1.2557870370370372E-2</v>
      </c>
      <c r="E1092" s="18">
        <f t="shared" si="88"/>
        <v>3.703703703703709E-3</v>
      </c>
      <c r="F1092" s="16">
        <v>135</v>
      </c>
      <c r="G1092" s="16">
        <v>136</v>
      </c>
      <c r="H1092" s="29">
        <f t="shared" si="92"/>
        <v>135.5</v>
      </c>
      <c r="I1092" s="33">
        <f t="shared" si="93"/>
        <v>7.4074074074074077E-3</v>
      </c>
      <c r="J1092" s="20">
        <v>2</v>
      </c>
      <c r="K1092" s="19"/>
      <c r="L1092" s="16" t="s">
        <v>114</v>
      </c>
      <c r="M1092" s="16" t="s">
        <v>114</v>
      </c>
    </row>
    <row r="1093" spans="1:13" s="16" customFormat="1">
      <c r="A1093" s="16" t="s">
        <v>1208</v>
      </c>
      <c r="B1093" s="17">
        <f t="shared" si="90"/>
        <v>0.46982638888888889</v>
      </c>
      <c r="C1093" s="18">
        <f t="shared" si="91"/>
        <v>1.2719907407407416E-2</v>
      </c>
      <c r="D1093" s="18">
        <f t="shared" si="89"/>
        <v>1.2569444444444466E-2</v>
      </c>
      <c r="E1093" s="18">
        <f t="shared" si="88"/>
        <v>3.7152777777778034E-3</v>
      </c>
      <c r="F1093" s="16">
        <v>135</v>
      </c>
      <c r="G1093" s="16">
        <v>136</v>
      </c>
      <c r="H1093" s="29">
        <f t="shared" si="92"/>
        <v>135.5</v>
      </c>
      <c r="I1093" s="33">
        <f t="shared" si="93"/>
        <v>7.4074074074074077E-3</v>
      </c>
      <c r="J1093" s="20">
        <v>2</v>
      </c>
      <c r="K1093" s="19"/>
      <c r="L1093" s="16" t="s">
        <v>114</v>
      </c>
      <c r="M1093" s="16" t="s">
        <v>114</v>
      </c>
    </row>
    <row r="1094" spans="1:13" s="16" customFormat="1">
      <c r="A1094" s="16" t="s">
        <v>1209</v>
      </c>
      <c r="B1094" s="17">
        <f t="shared" si="90"/>
        <v>0.46983796296296299</v>
      </c>
      <c r="C1094" s="18">
        <f t="shared" si="91"/>
        <v>1.273148148148151E-2</v>
      </c>
      <c r="D1094" s="18">
        <f t="shared" si="89"/>
        <v>1.2581018518518561E-2</v>
      </c>
      <c r="E1094" s="18">
        <f t="shared" si="88"/>
        <v>3.7268518518518978E-3</v>
      </c>
      <c r="F1094" s="16">
        <v>135</v>
      </c>
      <c r="G1094" s="16">
        <v>136</v>
      </c>
      <c r="H1094" s="29">
        <f t="shared" si="92"/>
        <v>135.5</v>
      </c>
      <c r="I1094" s="33">
        <f t="shared" si="93"/>
        <v>7.4074074074074077E-3</v>
      </c>
      <c r="J1094" s="20">
        <v>2</v>
      </c>
      <c r="K1094" s="19"/>
      <c r="L1094" s="16" t="s">
        <v>114</v>
      </c>
      <c r="M1094" s="16" t="s">
        <v>114</v>
      </c>
    </row>
    <row r="1095" spans="1:13" s="16" customFormat="1">
      <c r="A1095" s="16" t="s">
        <v>1210</v>
      </c>
      <c r="B1095" s="17">
        <f t="shared" si="90"/>
        <v>0.46984953703703702</v>
      </c>
      <c r="C1095" s="18">
        <f t="shared" si="91"/>
        <v>1.2743055555555549E-2</v>
      </c>
      <c r="D1095" s="18">
        <f t="shared" si="89"/>
        <v>1.25925925925926E-2</v>
      </c>
      <c r="E1095" s="18">
        <f t="shared" si="88"/>
        <v>3.7384259259259367E-3</v>
      </c>
      <c r="F1095" s="16">
        <v>135</v>
      </c>
      <c r="G1095" s="16">
        <v>136</v>
      </c>
      <c r="H1095" s="29">
        <f t="shared" si="92"/>
        <v>135.5</v>
      </c>
      <c r="I1095" s="33">
        <f t="shared" si="93"/>
        <v>7.4074074074074077E-3</v>
      </c>
      <c r="J1095" s="20">
        <v>2</v>
      </c>
      <c r="K1095" s="19"/>
      <c r="L1095" s="16" t="s">
        <v>114</v>
      </c>
      <c r="M1095" s="16" t="s">
        <v>114</v>
      </c>
    </row>
    <row r="1096" spans="1:13" s="16" customFormat="1">
      <c r="A1096" s="16" t="s">
        <v>1211</v>
      </c>
      <c r="B1096" s="17">
        <f t="shared" si="90"/>
        <v>0.46986111111111112</v>
      </c>
      <c r="C1096" s="18">
        <f t="shared" si="91"/>
        <v>1.2754629629629644E-2</v>
      </c>
      <c r="D1096" s="18">
        <f t="shared" si="89"/>
        <v>1.2604166666666694E-2</v>
      </c>
      <c r="E1096" s="18">
        <f t="shared" ref="E1096:E1116" si="94">C1096-$C$775</f>
        <v>3.7500000000000311E-3</v>
      </c>
      <c r="F1096" s="16">
        <v>135</v>
      </c>
      <c r="G1096" s="16">
        <v>136</v>
      </c>
      <c r="H1096" s="29">
        <f t="shared" si="92"/>
        <v>135.5</v>
      </c>
      <c r="I1096" s="33">
        <f t="shared" si="93"/>
        <v>7.4074074074074077E-3</v>
      </c>
      <c r="J1096" s="20">
        <v>2</v>
      </c>
      <c r="K1096" s="19"/>
      <c r="L1096" s="16" t="s">
        <v>114</v>
      </c>
      <c r="M1096" s="16" t="s">
        <v>114</v>
      </c>
    </row>
    <row r="1097" spans="1:13" s="16" customFormat="1">
      <c r="A1097" s="16" t="s">
        <v>1212</v>
      </c>
      <c r="B1097" s="17">
        <f t="shared" si="90"/>
        <v>0.46988425925925925</v>
      </c>
      <c r="C1097" s="18">
        <f t="shared" si="91"/>
        <v>1.2777777777777777E-2</v>
      </c>
      <c r="D1097" s="18">
        <f t="shared" si="89"/>
        <v>1.2627314814814827E-2</v>
      </c>
      <c r="E1097" s="18">
        <f t="shared" si="94"/>
        <v>3.7731481481481643E-3</v>
      </c>
      <c r="F1097" s="16">
        <v>135</v>
      </c>
      <c r="G1097" s="16">
        <v>136</v>
      </c>
      <c r="H1097" s="29">
        <f t="shared" si="92"/>
        <v>135.5</v>
      </c>
      <c r="I1097" s="33">
        <f t="shared" si="93"/>
        <v>7.4074074074074077E-3</v>
      </c>
      <c r="J1097" s="20">
        <v>2</v>
      </c>
      <c r="K1097" s="19"/>
      <c r="L1097" s="16" t="s">
        <v>114</v>
      </c>
      <c r="M1097" s="16" t="s">
        <v>114</v>
      </c>
    </row>
    <row r="1098" spans="1:13" s="16" customFormat="1">
      <c r="A1098" s="16" t="s">
        <v>1213</v>
      </c>
      <c r="B1098" s="17">
        <f t="shared" si="90"/>
        <v>0.46989583333333335</v>
      </c>
      <c r="C1098" s="18">
        <f t="shared" si="91"/>
        <v>1.2789351851851871E-2</v>
      </c>
      <c r="D1098" s="18">
        <f t="shared" si="89"/>
        <v>1.2638888888888922E-2</v>
      </c>
      <c r="E1098" s="18">
        <f t="shared" si="94"/>
        <v>3.7847222222222587E-3</v>
      </c>
      <c r="F1098" s="16">
        <v>135</v>
      </c>
      <c r="G1098" s="16">
        <v>136</v>
      </c>
      <c r="H1098" s="29">
        <f t="shared" si="92"/>
        <v>135.5</v>
      </c>
      <c r="I1098" s="33">
        <f t="shared" si="93"/>
        <v>7.4074074074074077E-3</v>
      </c>
      <c r="J1098" s="20">
        <v>2</v>
      </c>
      <c r="K1098" s="19"/>
      <c r="L1098" s="16" t="s">
        <v>114</v>
      </c>
      <c r="M1098" s="16" t="s">
        <v>114</v>
      </c>
    </row>
    <row r="1099" spans="1:13" s="16" customFormat="1">
      <c r="A1099" s="16" t="s">
        <v>1214</v>
      </c>
      <c r="B1099" s="17">
        <f t="shared" si="90"/>
        <v>0.46990740740740738</v>
      </c>
      <c r="C1099" s="18">
        <f t="shared" si="91"/>
        <v>1.280092592592591E-2</v>
      </c>
      <c r="D1099" s="18">
        <f t="shared" si="89"/>
        <v>1.2650462962962961E-2</v>
      </c>
      <c r="E1099" s="18">
        <f t="shared" si="94"/>
        <v>3.7962962962962976E-3</v>
      </c>
      <c r="F1099" s="16">
        <v>135</v>
      </c>
      <c r="G1099" s="16">
        <v>136</v>
      </c>
      <c r="H1099" s="29">
        <f t="shared" si="92"/>
        <v>135.5</v>
      </c>
      <c r="I1099" s="33">
        <f t="shared" si="93"/>
        <v>7.4074074074074077E-3</v>
      </c>
      <c r="J1099" s="20">
        <v>2</v>
      </c>
      <c r="K1099" s="19"/>
      <c r="L1099" s="16" t="s">
        <v>114</v>
      </c>
      <c r="M1099" s="16" t="s">
        <v>114</v>
      </c>
    </row>
    <row r="1100" spans="1:13" s="16" customFormat="1">
      <c r="A1100" s="16" t="s">
        <v>1215</v>
      </c>
      <c r="B1100" s="17">
        <f t="shared" si="90"/>
        <v>0.46991898148148148</v>
      </c>
      <c r="C1100" s="18">
        <f t="shared" si="91"/>
        <v>1.2812500000000004E-2</v>
      </c>
      <c r="D1100" s="18">
        <f t="shared" si="89"/>
        <v>1.2662037037037055E-2</v>
      </c>
      <c r="E1100" s="18">
        <f t="shared" si="94"/>
        <v>3.807870370370392E-3</v>
      </c>
      <c r="F1100" s="16">
        <v>135</v>
      </c>
      <c r="G1100" s="16">
        <v>136</v>
      </c>
      <c r="H1100" s="29">
        <f t="shared" si="92"/>
        <v>135.5</v>
      </c>
      <c r="I1100" s="33">
        <f t="shared" si="93"/>
        <v>7.4074074074074077E-3</v>
      </c>
      <c r="J1100" s="20">
        <v>2</v>
      </c>
      <c r="K1100" s="19"/>
      <c r="L1100" s="16" t="s">
        <v>114</v>
      </c>
      <c r="M1100" s="16" t="s">
        <v>114</v>
      </c>
    </row>
    <row r="1101" spans="1:13" s="16" customFormat="1">
      <c r="A1101" s="16" t="s">
        <v>1216</v>
      </c>
      <c r="B1101" s="17">
        <f t="shared" si="90"/>
        <v>0.46993055555555557</v>
      </c>
      <c r="C1101" s="18">
        <f t="shared" si="91"/>
        <v>1.2824074074074099E-2</v>
      </c>
      <c r="D1101" s="18">
        <f t="shared" si="89"/>
        <v>1.2673611111111149E-2</v>
      </c>
      <c r="E1101" s="18">
        <f t="shared" si="94"/>
        <v>3.8194444444444864E-3</v>
      </c>
      <c r="F1101" s="16">
        <v>135</v>
      </c>
      <c r="G1101" s="16">
        <v>136</v>
      </c>
      <c r="H1101" s="29">
        <f t="shared" si="92"/>
        <v>135.5</v>
      </c>
      <c r="I1101" s="33">
        <f t="shared" si="93"/>
        <v>7.4074074074074077E-3</v>
      </c>
      <c r="J1101" s="20">
        <v>2</v>
      </c>
      <c r="K1101" s="19"/>
      <c r="L1101" s="16" t="s">
        <v>114</v>
      </c>
      <c r="M1101" s="16" t="s">
        <v>114</v>
      </c>
    </row>
    <row r="1102" spans="1:13" s="16" customFormat="1">
      <c r="A1102" s="16" t="s">
        <v>1217</v>
      </c>
      <c r="B1102" s="17">
        <f t="shared" si="90"/>
        <v>0.46994212962962961</v>
      </c>
      <c r="C1102" s="18">
        <f t="shared" si="91"/>
        <v>1.2835648148148138E-2</v>
      </c>
      <c r="D1102" s="18">
        <f t="shared" si="89"/>
        <v>1.2685185185185188E-2</v>
      </c>
      <c r="E1102" s="18">
        <f t="shared" si="94"/>
        <v>3.8310185185185253E-3</v>
      </c>
      <c r="F1102" s="16">
        <v>135</v>
      </c>
      <c r="G1102" s="16">
        <v>136</v>
      </c>
      <c r="H1102" s="29">
        <f t="shared" si="92"/>
        <v>135.5</v>
      </c>
      <c r="I1102" s="33">
        <f t="shared" si="93"/>
        <v>7.4074074074074077E-3</v>
      </c>
      <c r="J1102" s="20">
        <v>2</v>
      </c>
      <c r="K1102" s="19"/>
      <c r="L1102" s="16" t="s">
        <v>114</v>
      </c>
      <c r="M1102" s="16" t="s">
        <v>114</v>
      </c>
    </row>
    <row r="1103" spans="1:13" s="16" customFormat="1">
      <c r="A1103" s="16" t="s">
        <v>1218</v>
      </c>
      <c r="B1103" s="17">
        <f t="shared" si="90"/>
        <v>0.46995370370370371</v>
      </c>
      <c r="C1103" s="18">
        <f t="shared" si="91"/>
        <v>1.2847222222222232E-2</v>
      </c>
      <c r="D1103" s="18">
        <f t="shared" si="89"/>
        <v>1.2696759259259283E-2</v>
      </c>
      <c r="E1103" s="18">
        <f t="shared" si="94"/>
        <v>3.8425925925926196E-3</v>
      </c>
      <c r="F1103" s="16">
        <v>135</v>
      </c>
      <c r="G1103" s="16">
        <v>136</v>
      </c>
      <c r="H1103" s="29">
        <f t="shared" si="92"/>
        <v>135.5</v>
      </c>
      <c r="I1103" s="33">
        <f t="shared" si="93"/>
        <v>7.4074074074074077E-3</v>
      </c>
      <c r="J1103" s="20">
        <v>2</v>
      </c>
      <c r="K1103" s="19"/>
      <c r="L1103" s="16" t="s">
        <v>114</v>
      </c>
      <c r="M1103" s="16" t="s">
        <v>114</v>
      </c>
    </row>
    <row r="1104" spans="1:13" s="16" customFormat="1">
      <c r="A1104" s="16" t="s">
        <v>1219</v>
      </c>
      <c r="B1104" s="17">
        <f t="shared" si="90"/>
        <v>0.4699652777777778</v>
      </c>
      <c r="C1104" s="18">
        <f t="shared" si="91"/>
        <v>1.2858796296296326E-2</v>
      </c>
      <c r="D1104" s="18">
        <f t="shared" ref="D1104:D1167" si="95">C1104-$C$15</f>
        <v>1.2708333333333377E-2</v>
      </c>
      <c r="E1104" s="18">
        <f t="shared" si="94"/>
        <v>3.854166666666714E-3</v>
      </c>
      <c r="F1104" s="16">
        <v>135</v>
      </c>
      <c r="G1104" s="16">
        <v>136</v>
      </c>
      <c r="H1104" s="29">
        <f t="shared" si="92"/>
        <v>135.5</v>
      </c>
      <c r="I1104" s="33">
        <f t="shared" si="93"/>
        <v>7.4074074074074077E-3</v>
      </c>
      <c r="J1104" s="20">
        <v>2</v>
      </c>
      <c r="K1104" s="19"/>
      <c r="L1104" s="16" t="s">
        <v>114</v>
      </c>
      <c r="M1104" s="16" t="s">
        <v>114</v>
      </c>
    </row>
    <row r="1105" spans="1:13" s="16" customFormat="1">
      <c r="A1105" s="16" t="s">
        <v>1220</v>
      </c>
      <c r="B1105" s="17">
        <f t="shared" si="90"/>
        <v>0.46997685185185184</v>
      </c>
      <c r="C1105" s="18">
        <f t="shared" si="91"/>
        <v>1.2870370370370365E-2</v>
      </c>
      <c r="D1105" s="18">
        <f t="shared" si="95"/>
        <v>1.2719907407407416E-2</v>
      </c>
      <c r="E1105" s="18">
        <f t="shared" si="94"/>
        <v>3.8657407407407529E-3</v>
      </c>
      <c r="F1105" s="16">
        <v>135</v>
      </c>
      <c r="G1105" s="16">
        <v>136</v>
      </c>
      <c r="H1105" s="29">
        <f t="shared" si="92"/>
        <v>135.5</v>
      </c>
      <c r="I1105" s="33">
        <f t="shared" si="93"/>
        <v>7.4074074074074077E-3</v>
      </c>
      <c r="J1105" s="20">
        <v>2</v>
      </c>
      <c r="K1105" s="19"/>
      <c r="L1105" s="16" t="s">
        <v>114</v>
      </c>
      <c r="M1105" s="16" t="s">
        <v>114</v>
      </c>
    </row>
    <row r="1106" spans="1:13" s="16" customFormat="1">
      <c r="A1106" s="16" t="s">
        <v>1221</v>
      </c>
      <c r="B1106" s="17">
        <f t="shared" si="90"/>
        <v>0.46998842592592593</v>
      </c>
      <c r="C1106" s="18">
        <f t="shared" si="91"/>
        <v>1.288194444444446E-2</v>
      </c>
      <c r="D1106" s="18">
        <f t="shared" si="95"/>
        <v>1.273148148148151E-2</v>
      </c>
      <c r="E1106" s="18">
        <f t="shared" si="94"/>
        <v>3.8773148148148473E-3</v>
      </c>
      <c r="F1106" s="16">
        <v>135</v>
      </c>
      <c r="G1106" s="16">
        <v>136</v>
      </c>
      <c r="H1106" s="29">
        <f t="shared" si="92"/>
        <v>135.5</v>
      </c>
      <c r="I1106" s="33">
        <f t="shared" si="93"/>
        <v>7.4074074074074077E-3</v>
      </c>
      <c r="J1106" s="20">
        <v>2</v>
      </c>
      <c r="K1106" s="19"/>
      <c r="L1106" s="16" t="s">
        <v>114</v>
      </c>
      <c r="M1106" s="16" t="s">
        <v>114</v>
      </c>
    </row>
    <row r="1107" spans="1:13" s="16" customFormat="1">
      <c r="A1107" s="16" t="s">
        <v>1222</v>
      </c>
      <c r="B1107" s="17">
        <f t="shared" si="90"/>
        <v>0.47</v>
      </c>
      <c r="C1107" s="18">
        <f t="shared" si="91"/>
        <v>1.2893518518518499E-2</v>
      </c>
      <c r="D1107" s="18">
        <f t="shared" si="95"/>
        <v>1.2743055555555549E-2</v>
      </c>
      <c r="E1107" s="18">
        <f t="shared" si="94"/>
        <v>3.8888888888888862E-3</v>
      </c>
      <c r="F1107" s="16">
        <v>135</v>
      </c>
      <c r="G1107" s="16">
        <v>136</v>
      </c>
      <c r="H1107" s="29">
        <f t="shared" si="92"/>
        <v>135.5</v>
      </c>
      <c r="I1107" s="33">
        <f t="shared" si="93"/>
        <v>7.4074074074074077E-3</v>
      </c>
      <c r="J1107" s="20">
        <v>2</v>
      </c>
      <c r="K1107" s="19"/>
      <c r="L1107" s="16" t="s">
        <v>114</v>
      </c>
      <c r="M1107" s="16" t="s">
        <v>114</v>
      </c>
    </row>
    <row r="1108" spans="1:13" s="16" customFormat="1">
      <c r="A1108" s="16" t="s">
        <v>1223</v>
      </c>
      <c r="B1108" s="17">
        <f t="shared" si="90"/>
        <v>0.47001157407407407</v>
      </c>
      <c r="C1108" s="18">
        <f t="shared" si="91"/>
        <v>1.2905092592592593E-2</v>
      </c>
      <c r="D1108" s="18">
        <f t="shared" si="95"/>
        <v>1.2754629629629644E-2</v>
      </c>
      <c r="E1108" s="18">
        <f t="shared" si="94"/>
        <v>3.9004629629629806E-3</v>
      </c>
      <c r="F1108" s="16">
        <v>135</v>
      </c>
      <c r="G1108" s="16">
        <v>136</v>
      </c>
      <c r="H1108" s="29">
        <f t="shared" si="92"/>
        <v>135.5</v>
      </c>
      <c r="I1108" s="33">
        <f t="shared" si="93"/>
        <v>7.4074074074074077E-3</v>
      </c>
      <c r="J1108" s="20">
        <v>2</v>
      </c>
      <c r="K1108" s="19"/>
      <c r="L1108" s="16" t="s">
        <v>114</v>
      </c>
      <c r="M1108" s="16" t="s">
        <v>114</v>
      </c>
    </row>
    <row r="1109" spans="1:13" s="16" customFormat="1">
      <c r="A1109" s="16" t="s">
        <v>1224</v>
      </c>
      <c r="B1109" s="17">
        <f t="shared" si="90"/>
        <v>0.47002314814814816</v>
      </c>
      <c r="C1109" s="18">
        <f t="shared" si="91"/>
        <v>1.2916666666666687E-2</v>
      </c>
      <c r="D1109" s="18">
        <f t="shared" si="95"/>
        <v>1.2766203703703738E-2</v>
      </c>
      <c r="E1109" s="18">
        <f t="shared" si="94"/>
        <v>3.9120370370370749E-3</v>
      </c>
      <c r="F1109" s="16">
        <v>135</v>
      </c>
      <c r="G1109" s="16">
        <v>136</v>
      </c>
      <c r="H1109" s="29">
        <f t="shared" si="92"/>
        <v>135.5</v>
      </c>
      <c r="I1109" s="33">
        <f t="shared" si="93"/>
        <v>7.4074074074074077E-3</v>
      </c>
      <c r="J1109" s="20">
        <v>2</v>
      </c>
      <c r="K1109" s="19"/>
      <c r="L1109" s="16" t="s">
        <v>114</v>
      </c>
      <c r="M1109" s="16" t="s">
        <v>114</v>
      </c>
    </row>
    <row r="1110" spans="1:13" s="16" customFormat="1">
      <c r="A1110" s="16" t="s">
        <v>1225</v>
      </c>
      <c r="B1110" s="17">
        <f t="shared" si="90"/>
        <v>0.4700347222222222</v>
      </c>
      <c r="C1110" s="18">
        <f t="shared" si="91"/>
        <v>1.2928240740740726E-2</v>
      </c>
      <c r="D1110" s="18">
        <f t="shared" si="95"/>
        <v>1.2777777777777777E-2</v>
      </c>
      <c r="E1110" s="18">
        <f t="shared" si="94"/>
        <v>3.9236111111111138E-3</v>
      </c>
      <c r="F1110" s="16">
        <v>135</v>
      </c>
      <c r="G1110" s="16">
        <v>136</v>
      </c>
      <c r="H1110" s="29">
        <f t="shared" si="92"/>
        <v>135.5</v>
      </c>
      <c r="I1110" s="33">
        <f t="shared" si="93"/>
        <v>7.4074074074074077E-3</v>
      </c>
      <c r="J1110" s="20">
        <v>2</v>
      </c>
      <c r="K1110" s="19"/>
      <c r="L1110" s="16" t="s">
        <v>114</v>
      </c>
      <c r="M1110" s="16" t="s">
        <v>114</v>
      </c>
    </row>
    <row r="1111" spans="1:13" s="16" customFormat="1">
      <c r="A1111" s="16" t="s">
        <v>1226</v>
      </c>
      <c r="B1111" s="17">
        <f t="shared" si="90"/>
        <v>0.4700462962962963</v>
      </c>
      <c r="C1111" s="18">
        <f t="shared" si="91"/>
        <v>1.2939814814814821E-2</v>
      </c>
      <c r="D1111" s="18">
        <f t="shared" si="95"/>
        <v>1.2789351851851871E-2</v>
      </c>
      <c r="E1111" s="18">
        <f t="shared" si="94"/>
        <v>3.9351851851852082E-3</v>
      </c>
      <c r="F1111" s="16">
        <v>135</v>
      </c>
      <c r="G1111" s="16">
        <v>136</v>
      </c>
      <c r="H1111" s="29">
        <f t="shared" si="92"/>
        <v>135.5</v>
      </c>
      <c r="I1111" s="33">
        <f t="shared" si="93"/>
        <v>7.4074074074074077E-3</v>
      </c>
      <c r="J1111" s="20">
        <v>2</v>
      </c>
      <c r="K1111" s="19"/>
      <c r="L1111" s="16" t="s">
        <v>114</v>
      </c>
      <c r="M1111" s="16" t="s">
        <v>114</v>
      </c>
    </row>
    <row r="1112" spans="1:13" s="16" customFormat="1">
      <c r="A1112" s="16" t="s">
        <v>1227</v>
      </c>
      <c r="B1112" s="17">
        <f t="shared" si="90"/>
        <v>0.47005787037037039</v>
      </c>
      <c r="C1112" s="18">
        <f t="shared" si="91"/>
        <v>1.2951388888888915E-2</v>
      </c>
      <c r="D1112" s="18">
        <f t="shared" si="95"/>
        <v>1.2800925925925966E-2</v>
      </c>
      <c r="E1112" s="18">
        <f t="shared" si="94"/>
        <v>3.9467592592593026E-3</v>
      </c>
      <c r="F1112" s="16">
        <v>135</v>
      </c>
      <c r="G1112" s="16">
        <v>136</v>
      </c>
      <c r="H1112" s="29">
        <f t="shared" si="92"/>
        <v>135.5</v>
      </c>
      <c r="I1112" s="33">
        <f t="shared" si="93"/>
        <v>7.4074074074074077E-3</v>
      </c>
      <c r="J1112" s="20">
        <v>2</v>
      </c>
      <c r="K1112" s="19"/>
      <c r="L1112" s="16" t="s">
        <v>114</v>
      </c>
      <c r="M1112" s="16" t="s">
        <v>114</v>
      </c>
    </row>
    <row r="1113" spans="1:13" s="16" customFormat="1">
      <c r="A1113" s="16" t="s">
        <v>1228</v>
      </c>
      <c r="B1113" s="17">
        <f t="shared" si="90"/>
        <v>0.47006944444444443</v>
      </c>
      <c r="C1113" s="18">
        <f t="shared" si="91"/>
        <v>1.2962962962962954E-2</v>
      </c>
      <c r="D1113" s="18">
        <f t="shared" si="95"/>
        <v>1.2812500000000004E-2</v>
      </c>
      <c r="E1113" s="18">
        <f t="shared" si="94"/>
        <v>3.9583333333333415E-3</v>
      </c>
      <c r="F1113" s="16">
        <v>135</v>
      </c>
      <c r="G1113" s="16">
        <v>136</v>
      </c>
      <c r="H1113" s="29">
        <f t="shared" si="92"/>
        <v>135.5</v>
      </c>
      <c r="I1113" s="33">
        <f t="shared" si="93"/>
        <v>7.4074074074074077E-3</v>
      </c>
      <c r="J1113" s="20">
        <v>2</v>
      </c>
      <c r="K1113" s="19"/>
      <c r="L1113" s="16" t="s">
        <v>114</v>
      </c>
      <c r="M1113" s="16" t="s">
        <v>114</v>
      </c>
    </row>
    <row r="1114" spans="1:13" s="16" customFormat="1">
      <c r="A1114" s="16" t="s">
        <v>1229</v>
      </c>
      <c r="B1114" s="17">
        <f t="shared" si="90"/>
        <v>0.47008101851851852</v>
      </c>
      <c r="C1114" s="18">
        <f t="shared" si="91"/>
        <v>1.2974537037037048E-2</v>
      </c>
      <c r="D1114" s="18">
        <f t="shared" si="95"/>
        <v>1.2824074074074099E-2</v>
      </c>
      <c r="E1114" s="18">
        <f t="shared" si="94"/>
        <v>3.9699074074074359E-3</v>
      </c>
      <c r="F1114" s="16">
        <v>135</v>
      </c>
      <c r="G1114" s="16">
        <v>136</v>
      </c>
      <c r="H1114" s="29">
        <f t="shared" si="92"/>
        <v>135.5</v>
      </c>
      <c r="I1114" s="33">
        <f t="shared" si="93"/>
        <v>7.4074074074074077E-3</v>
      </c>
      <c r="J1114" s="20">
        <v>2</v>
      </c>
      <c r="K1114" s="19"/>
      <c r="L1114" s="16" t="s">
        <v>114</v>
      </c>
      <c r="M1114" s="16" t="s">
        <v>114</v>
      </c>
    </row>
    <row r="1115" spans="1:13" s="16" customFormat="1">
      <c r="A1115" s="16" t="s">
        <v>1230</v>
      </c>
      <c r="B1115" s="17">
        <f t="shared" si="90"/>
        <v>0.47009259259259262</v>
      </c>
      <c r="C1115" s="18">
        <f t="shared" si="91"/>
        <v>1.2986111111111143E-2</v>
      </c>
      <c r="D1115" s="18">
        <f t="shared" si="95"/>
        <v>1.2835648148148193E-2</v>
      </c>
      <c r="E1115" s="18">
        <f t="shared" si="94"/>
        <v>3.9814814814815302E-3</v>
      </c>
      <c r="F1115" s="16">
        <v>135</v>
      </c>
      <c r="G1115" s="16">
        <v>136</v>
      </c>
      <c r="H1115" s="29">
        <f t="shared" si="92"/>
        <v>135.5</v>
      </c>
      <c r="I1115" s="33">
        <f t="shared" si="93"/>
        <v>7.4074074074074077E-3</v>
      </c>
      <c r="J1115" s="20">
        <v>2</v>
      </c>
      <c r="K1115" s="19"/>
      <c r="L1115" s="16" t="s">
        <v>114</v>
      </c>
      <c r="M1115" s="16" t="s">
        <v>114</v>
      </c>
    </row>
    <row r="1116" spans="1:13" s="16" customFormat="1">
      <c r="A1116" s="16" t="s">
        <v>1231</v>
      </c>
      <c r="B1116" s="17">
        <f t="shared" si="90"/>
        <v>0.47010416666666666</v>
      </c>
      <c r="C1116" s="18">
        <f t="shared" si="91"/>
        <v>1.2997685185185182E-2</v>
      </c>
      <c r="D1116" s="18">
        <f t="shared" si="95"/>
        <v>1.2847222222222232E-2</v>
      </c>
      <c r="E1116" s="18">
        <f t="shared" si="94"/>
        <v>3.9930555555555691E-3</v>
      </c>
      <c r="F1116" s="16">
        <v>135</v>
      </c>
      <c r="G1116" s="16">
        <v>136</v>
      </c>
      <c r="H1116" s="29">
        <f t="shared" si="92"/>
        <v>135.5</v>
      </c>
      <c r="I1116" s="33">
        <f t="shared" si="93"/>
        <v>7.4074074074074077E-3</v>
      </c>
      <c r="J1116" s="20">
        <v>2</v>
      </c>
      <c r="K1116" s="19"/>
      <c r="L1116" s="16" t="s">
        <v>114</v>
      </c>
      <c r="M1116" s="16" t="s">
        <v>114</v>
      </c>
    </row>
    <row r="1117" spans="1:13" s="16" customFormat="1">
      <c r="A1117" s="16" t="s">
        <v>1232</v>
      </c>
      <c r="B1117" s="17">
        <f t="shared" si="90"/>
        <v>0.47011574074074075</v>
      </c>
      <c r="C1117" s="18">
        <f t="shared" si="91"/>
        <v>1.3009259259259276E-2</v>
      </c>
      <c r="D1117" s="18">
        <f t="shared" si="95"/>
        <v>1.2858796296296326E-2</v>
      </c>
      <c r="E1117" s="18">
        <f>C1117-$C$775</f>
        <v>4.0046296296296635E-3</v>
      </c>
      <c r="F1117" s="16">
        <v>135</v>
      </c>
      <c r="G1117" s="16">
        <v>136</v>
      </c>
      <c r="H1117" s="29">
        <f t="shared" si="92"/>
        <v>135.5</v>
      </c>
      <c r="I1117" s="33">
        <f t="shared" si="93"/>
        <v>7.4074074074074077E-3</v>
      </c>
      <c r="J1117" s="20">
        <v>2</v>
      </c>
      <c r="K1117" s="19"/>
      <c r="L1117" s="16" t="s">
        <v>114</v>
      </c>
      <c r="M1117" s="16" t="s">
        <v>114</v>
      </c>
    </row>
    <row r="1118" spans="1:13" s="16" customFormat="1">
      <c r="A1118" s="16" t="s">
        <v>1233</v>
      </c>
      <c r="B1118" s="17">
        <f t="shared" si="90"/>
        <v>0.47012731481481479</v>
      </c>
      <c r="C1118" s="18">
        <f t="shared" si="91"/>
        <v>1.3020833333333315E-2</v>
      </c>
      <c r="D1118" s="18">
        <f t="shared" si="95"/>
        <v>1.2870370370370365E-2</v>
      </c>
      <c r="E1118" s="18">
        <f t="shared" ref="E1118:E1181" si="96">C1118-$C$775</f>
        <v>4.0162037037037024E-3</v>
      </c>
      <c r="F1118" s="16">
        <v>135</v>
      </c>
      <c r="G1118" s="16">
        <v>136</v>
      </c>
      <c r="H1118" s="29">
        <f t="shared" si="92"/>
        <v>135.5</v>
      </c>
      <c r="I1118" s="33">
        <f t="shared" si="93"/>
        <v>7.4074074074074077E-3</v>
      </c>
      <c r="J1118" s="20">
        <v>2</v>
      </c>
      <c r="K1118" s="19"/>
      <c r="L1118" s="16" t="s">
        <v>114</v>
      </c>
      <c r="M1118" s="16" t="s">
        <v>114</v>
      </c>
    </row>
    <row r="1119" spans="1:13" s="16" customFormat="1">
      <c r="A1119" s="16" t="s">
        <v>1234</v>
      </c>
      <c r="B1119" s="17">
        <f t="shared" si="90"/>
        <v>0.47013888888888888</v>
      </c>
      <c r="C1119" s="18">
        <f t="shared" si="91"/>
        <v>1.3032407407407409E-2</v>
      </c>
      <c r="D1119" s="18">
        <f t="shared" si="95"/>
        <v>1.288194444444446E-2</v>
      </c>
      <c r="E1119" s="18">
        <f t="shared" si="96"/>
        <v>4.0277777777777968E-3</v>
      </c>
      <c r="F1119" s="16">
        <v>135</v>
      </c>
      <c r="G1119" s="16">
        <v>136</v>
      </c>
      <c r="H1119" s="29">
        <f t="shared" si="92"/>
        <v>135.5</v>
      </c>
      <c r="I1119" s="33">
        <f t="shared" si="93"/>
        <v>7.4074074074074077E-3</v>
      </c>
      <c r="J1119" s="20">
        <v>2</v>
      </c>
      <c r="K1119" s="19"/>
      <c r="L1119" s="16" t="s">
        <v>114</v>
      </c>
      <c r="M1119" s="16" t="s">
        <v>114</v>
      </c>
    </row>
    <row r="1120" spans="1:13" s="16" customFormat="1">
      <c r="A1120" s="16" t="s">
        <v>1235</v>
      </c>
      <c r="B1120" s="17">
        <f t="shared" si="90"/>
        <v>0.47015046296296298</v>
      </c>
      <c r="C1120" s="18">
        <f t="shared" si="91"/>
        <v>1.3043981481481504E-2</v>
      </c>
      <c r="D1120" s="18">
        <f t="shared" si="95"/>
        <v>1.2893518518518554E-2</v>
      </c>
      <c r="E1120" s="18">
        <f t="shared" si="96"/>
        <v>4.0393518518518912E-3</v>
      </c>
      <c r="F1120" s="16">
        <v>135</v>
      </c>
      <c r="G1120" s="16">
        <v>137</v>
      </c>
      <c r="H1120" s="29">
        <f t="shared" si="92"/>
        <v>136</v>
      </c>
      <c r="I1120" s="33">
        <f t="shared" si="93"/>
        <v>1.4814814814814815E-2</v>
      </c>
      <c r="J1120" s="20">
        <v>2</v>
      </c>
      <c r="K1120" s="19"/>
      <c r="L1120" s="16" t="s">
        <v>114</v>
      </c>
      <c r="M1120" s="16" t="s">
        <v>114</v>
      </c>
    </row>
    <row r="1121" spans="1:13" s="16" customFormat="1">
      <c r="A1121" s="16" t="s">
        <v>1236</v>
      </c>
      <c r="B1121" s="17">
        <f t="shared" si="90"/>
        <v>0.47016203703703702</v>
      </c>
      <c r="C1121" s="18">
        <f t="shared" si="91"/>
        <v>1.3055555555555542E-2</v>
      </c>
      <c r="D1121" s="18">
        <f t="shared" si="95"/>
        <v>1.2905092592592593E-2</v>
      </c>
      <c r="E1121" s="18">
        <f t="shared" si="96"/>
        <v>4.05092592592593E-3</v>
      </c>
      <c r="F1121" s="16">
        <v>135</v>
      </c>
      <c r="G1121" s="16">
        <v>136</v>
      </c>
      <c r="H1121" s="29">
        <f t="shared" si="92"/>
        <v>135.5</v>
      </c>
      <c r="I1121" s="33">
        <f t="shared" si="93"/>
        <v>7.4074074074074077E-3</v>
      </c>
      <c r="J1121" s="20">
        <v>2</v>
      </c>
      <c r="K1121" s="19"/>
      <c r="L1121" s="16" t="s">
        <v>114</v>
      </c>
      <c r="M1121" s="16" t="s">
        <v>114</v>
      </c>
    </row>
    <row r="1122" spans="1:13" s="16" customFormat="1">
      <c r="A1122" s="16" t="s">
        <v>1237</v>
      </c>
      <c r="B1122" s="17">
        <f t="shared" si="90"/>
        <v>0.47017361111111111</v>
      </c>
      <c r="C1122" s="18">
        <f t="shared" si="91"/>
        <v>1.3067129629629637E-2</v>
      </c>
      <c r="D1122" s="18">
        <f t="shared" si="95"/>
        <v>1.2916666666666687E-2</v>
      </c>
      <c r="E1122" s="18">
        <f t="shared" si="96"/>
        <v>4.0625000000000244E-3</v>
      </c>
      <c r="F1122" s="16">
        <v>135</v>
      </c>
      <c r="G1122" s="16">
        <v>136</v>
      </c>
      <c r="H1122" s="29">
        <f t="shared" si="92"/>
        <v>135.5</v>
      </c>
      <c r="I1122" s="33">
        <f t="shared" si="93"/>
        <v>7.4074074074074077E-3</v>
      </c>
      <c r="J1122" s="20">
        <v>2</v>
      </c>
      <c r="K1122" s="19"/>
      <c r="L1122" s="16" t="s">
        <v>114</v>
      </c>
      <c r="M1122" s="16" t="s">
        <v>114</v>
      </c>
    </row>
    <row r="1123" spans="1:13" s="16" customFormat="1">
      <c r="A1123" s="16" t="s">
        <v>1238</v>
      </c>
      <c r="B1123" s="17">
        <f t="shared" si="90"/>
        <v>0.47018518518518521</v>
      </c>
      <c r="C1123" s="18">
        <f t="shared" si="91"/>
        <v>1.3078703703703731E-2</v>
      </c>
      <c r="D1123" s="18">
        <f t="shared" si="95"/>
        <v>1.2928240740740782E-2</v>
      </c>
      <c r="E1123" s="18">
        <f t="shared" si="96"/>
        <v>4.0740740740741188E-3</v>
      </c>
      <c r="F1123" s="16">
        <v>135</v>
      </c>
      <c r="G1123" s="16">
        <v>136</v>
      </c>
      <c r="H1123" s="29">
        <f t="shared" si="92"/>
        <v>135.5</v>
      </c>
      <c r="I1123" s="33">
        <f t="shared" si="93"/>
        <v>7.4074074074074077E-3</v>
      </c>
      <c r="J1123" s="20">
        <v>2</v>
      </c>
      <c r="K1123" s="19"/>
      <c r="L1123" s="16" t="s">
        <v>114</v>
      </c>
      <c r="M1123" s="16" t="s">
        <v>114</v>
      </c>
    </row>
    <row r="1124" spans="1:13" s="16" customFormat="1">
      <c r="A1124" s="16" t="s">
        <v>1239</v>
      </c>
      <c r="B1124" s="17">
        <f t="shared" si="90"/>
        <v>0.47019675925925924</v>
      </c>
      <c r="C1124" s="18">
        <f t="shared" si="91"/>
        <v>1.309027777777777E-2</v>
      </c>
      <c r="D1124" s="18">
        <f t="shared" si="95"/>
        <v>1.2939814814814821E-2</v>
      </c>
      <c r="E1124" s="18">
        <f t="shared" si="96"/>
        <v>4.0856481481481577E-3</v>
      </c>
      <c r="F1124" s="16">
        <v>135</v>
      </c>
      <c r="G1124" s="16">
        <v>136</v>
      </c>
      <c r="H1124" s="29">
        <f t="shared" si="92"/>
        <v>135.5</v>
      </c>
      <c r="I1124" s="33">
        <f t="shared" si="93"/>
        <v>7.4074074074074077E-3</v>
      </c>
      <c r="J1124" s="20">
        <v>2</v>
      </c>
      <c r="K1124" s="19"/>
      <c r="L1124" s="16" t="s">
        <v>114</v>
      </c>
      <c r="M1124" s="16" t="s">
        <v>114</v>
      </c>
    </row>
    <row r="1125" spans="1:13" s="16" customFormat="1">
      <c r="A1125" s="16" t="s">
        <v>1240</v>
      </c>
      <c r="B1125" s="17">
        <f t="shared" si="90"/>
        <v>0.47020833333333334</v>
      </c>
      <c r="C1125" s="18">
        <f t="shared" si="91"/>
        <v>1.3101851851851865E-2</v>
      </c>
      <c r="D1125" s="18">
        <f t="shared" si="95"/>
        <v>1.2951388888888915E-2</v>
      </c>
      <c r="E1125" s="18">
        <f t="shared" si="96"/>
        <v>4.0972222222222521E-3</v>
      </c>
      <c r="F1125" s="16">
        <v>135</v>
      </c>
      <c r="G1125" s="16">
        <v>136</v>
      </c>
      <c r="H1125" s="29">
        <f t="shared" si="92"/>
        <v>135.5</v>
      </c>
      <c r="I1125" s="33">
        <f t="shared" si="93"/>
        <v>7.4074074074074077E-3</v>
      </c>
      <c r="J1125" s="20">
        <v>2</v>
      </c>
      <c r="K1125" s="19"/>
      <c r="L1125" s="16" t="s">
        <v>114</v>
      </c>
      <c r="M1125" s="16" t="s">
        <v>114</v>
      </c>
    </row>
    <row r="1126" spans="1:13" s="16" customFormat="1">
      <c r="A1126" s="16" t="s">
        <v>1241</v>
      </c>
      <c r="B1126" s="17">
        <f t="shared" si="90"/>
        <v>0.47021990740740743</v>
      </c>
      <c r="C1126" s="18">
        <f t="shared" si="91"/>
        <v>1.3113425925925959E-2</v>
      </c>
      <c r="D1126" s="18">
        <f t="shared" si="95"/>
        <v>1.2962962962963009E-2</v>
      </c>
      <c r="E1126" s="18">
        <f t="shared" si="96"/>
        <v>4.1087962962963465E-3</v>
      </c>
      <c r="F1126" s="16">
        <v>135</v>
      </c>
      <c r="G1126" s="16">
        <v>136</v>
      </c>
      <c r="H1126" s="29">
        <f t="shared" si="92"/>
        <v>135.5</v>
      </c>
      <c r="I1126" s="33">
        <f t="shared" si="93"/>
        <v>7.4074074074074077E-3</v>
      </c>
      <c r="J1126" s="20">
        <v>2</v>
      </c>
      <c r="K1126" s="19"/>
      <c r="L1126" s="16" t="s">
        <v>114</v>
      </c>
      <c r="M1126" s="16" t="s">
        <v>114</v>
      </c>
    </row>
    <row r="1127" spans="1:13" s="16" customFormat="1">
      <c r="A1127" s="16" t="s">
        <v>1242</v>
      </c>
      <c r="B1127" s="17">
        <f t="shared" si="90"/>
        <v>0.47023148148148147</v>
      </c>
      <c r="C1127" s="18">
        <f t="shared" si="91"/>
        <v>1.3124999999999998E-2</v>
      </c>
      <c r="D1127" s="18">
        <f t="shared" si="95"/>
        <v>1.2974537037037048E-2</v>
      </c>
      <c r="E1127" s="18">
        <f t="shared" si="96"/>
        <v>4.1203703703703853E-3</v>
      </c>
      <c r="F1127" s="16">
        <v>135</v>
      </c>
      <c r="G1127" s="16">
        <v>136</v>
      </c>
      <c r="H1127" s="29">
        <f t="shared" si="92"/>
        <v>135.5</v>
      </c>
      <c r="I1127" s="33">
        <f t="shared" si="93"/>
        <v>7.4074074074074077E-3</v>
      </c>
      <c r="J1127" s="20">
        <v>2</v>
      </c>
      <c r="K1127" s="19"/>
      <c r="L1127" s="16" t="s">
        <v>114</v>
      </c>
      <c r="M1127" s="16" t="s">
        <v>114</v>
      </c>
    </row>
    <row r="1128" spans="1:13" s="16" customFormat="1">
      <c r="A1128" s="16" t="s">
        <v>1243</v>
      </c>
      <c r="B1128" s="17">
        <f t="shared" si="90"/>
        <v>0.47024305555555557</v>
      </c>
      <c r="C1128" s="18">
        <f t="shared" si="91"/>
        <v>1.3136574074074092E-2</v>
      </c>
      <c r="D1128" s="18">
        <f t="shared" si="95"/>
        <v>1.2986111111111143E-2</v>
      </c>
      <c r="E1128" s="18">
        <f t="shared" si="96"/>
        <v>4.1319444444444797E-3</v>
      </c>
      <c r="F1128" s="16">
        <v>135</v>
      </c>
      <c r="G1128" s="16">
        <v>136</v>
      </c>
      <c r="H1128" s="29">
        <f t="shared" si="92"/>
        <v>135.5</v>
      </c>
      <c r="I1128" s="33">
        <f t="shared" si="93"/>
        <v>7.4074074074074077E-3</v>
      </c>
      <c r="J1128" s="20">
        <v>2</v>
      </c>
      <c r="K1128" s="19"/>
      <c r="L1128" s="16" t="s">
        <v>114</v>
      </c>
      <c r="M1128" s="16" t="s">
        <v>114</v>
      </c>
    </row>
    <row r="1129" spans="1:13" s="16" customFormat="1">
      <c r="A1129" s="16" t="s">
        <v>1244</v>
      </c>
      <c r="B1129" s="17">
        <f t="shared" si="90"/>
        <v>0.47025462962962961</v>
      </c>
      <c r="C1129" s="18">
        <f t="shared" si="91"/>
        <v>1.3148148148148131E-2</v>
      </c>
      <c r="D1129" s="18">
        <f t="shared" si="95"/>
        <v>1.2997685185185182E-2</v>
      </c>
      <c r="E1129" s="18">
        <f t="shared" si="96"/>
        <v>4.1435185185185186E-3</v>
      </c>
      <c r="F1129" s="16">
        <v>135</v>
      </c>
      <c r="G1129" s="16">
        <v>136</v>
      </c>
      <c r="H1129" s="29">
        <f t="shared" si="92"/>
        <v>135.5</v>
      </c>
      <c r="I1129" s="33">
        <f t="shared" si="93"/>
        <v>7.4074074074074077E-3</v>
      </c>
      <c r="J1129" s="20">
        <v>2</v>
      </c>
      <c r="K1129" s="19"/>
      <c r="L1129" s="16" t="s">
        <v>114</v>
      </c>
      <c r="M1129" s="16" t="s">
        <v>114</v>
      </c>
    </row>
    <row r="1130" spans="1:13" s="16" customFormat="1">
      <c r="A1130" s="16" t="s">
        <v>1245</v>
      </c>
      <c r="B1130" s="17">
        <f t="shared" si="90"/>
        <v>0.4702662037037037</v>
      </c>
      <c r="C1130" s="18">
        <f t="shared" si="91"/>
        <v>1.3159722222222225E-2</v>
      </c>
      <c r="D1130" s="18">
        <f t="shared" si="95"/>
        <v>1.3009259259259276E-2</v>
      </c>
      <c r="E1130" s="18">
        <f t="shared" si="96"/>
        <v>4.155092592592613E-3</v>
      </c>
      <c r="F1130" s="16">
        <v>135</v>
      </c>
      <c r="G1130" s="16">
        <v>136</v>
      </c>
      <c r="H1130" s="29">
        <f t="shared" si="92"/>
        <v>135.5</v>
      </c>
      <c r="I1130" s="33">
        <f t="shared" si="93"/>
        <v>7.4074074074074077E-3</v>
      </c>
      <c r="J1130" s="20">
        <v>2</v>
      </c>
      <c r="K1130" s="19"/>
      <c r="L1130" s="16" t="s">
        <v>114</v>
      </c>
      <c r="M1130" s="16" t="s">
        <v>114</v>
      </c>
    </row>
    <row r="1131" spans="1:13" s="16" customFormat="1">
      <c r="A1131" s="16" t="s">
        <v>1246</v>
      </c>
      <c r="B1131" s="17">
        <f t="shared" si="90"/>
        <v>0.47027777777777779</v>
      </c>
      <c r="C1131" s="18">
        <f t="shared" si="91"/>
        <v>1.317129629629632E-2</v>
      </c>
      <c r="D1131" s="18">
        <f t="shared" si="95"/>
        <v>1.302083333333337E-2</v>
      </c>
      <c r="E1131" s="18">
        <f t="shared" si="96"/>
        <v>4.1666666666667074E-3</v>
      </c>
      <c r="F1131" s="16">
        <v>135</v>
      </c>
      <c r="G1131" s="16">
        <v>136</v>
      </c>
      <c r="H1131" s="29">
        <f t="shared" si="92"/>
        <v>135.5</v>
      </c>
      <c r="I1131" s="33">
        <f t="shared" si="93"/>
        <v>7.4074074074074077E-3</v>
      </c>
      <c r="J1131" s="20">
        <v>2</v>
      </c>
      <c r="K1131" s="19"/>
      <c r="L1131" s="16" t="s">
        <v>114</v>
      </c>
      <c r="M1131" s="16" t="s">
        <v>114</v>
      </c>
    </row>
    <row r="1132" spans="1:13" s="16" customFormat="1">
      <c r="A1132" s="16" t="s">
        <v>1247</v>
      </c>
      <c r="B1132" s="17">
        <f t="shared" si="90"/>
        <v>0.47028935185185183</v>
      </c>
      <c r="C1132" s="18">
        <f t="shared" si="91"/>
        <v>1.3182870370370359E-2</v>
      </c>
      <c r="D1132" s="18">
        <f t="shared" si="95"/>
        <v>1.3032407407407409E-2</v>
      </c>
      <c r="E1132" s="18">
        <f t="shared" si="96"/>
        <v>4.1782407407407463E-3</v>
      </c>
      <c r="F1132" s="16">
        <v>135</v>
      </c>
      <c r="G1132" s="16">
        <v>136</v>
      </c>
      <c r="H1132" s="29">
        <f t="shared" si="92"/>
        <v>135.5</v>
      </c>
      <c r="I1132" s="33">
        <f t="shared" si="93"/>
        <v>7.4074074074074077E-3</v>
      </c>
      <c r="J1132" s="20">
        <v>2</v>
      </c>
      <c r="K1132" s="19"/>
      <c r="L1132" s="16" t="s">
        <v>114</v>
      </c>
      <c r="M1132" s="16" t="s">
        <v>114</v>
      </c>
    </row>
    <row r="1133" spans="1:13" s="16" customFormat="1">
      <c r="A1133" s="16" t="s">
        <v>1248</v>
      </c>
      <c r="B1133" s="17">
        <f t="shared" si="90"/>
        <v>0.47030092592592593</v>
      </c>
      <c r="C1133" s="18">
        <f t="shared" si="91"/>
        <v>1.3194444444444453E-2</v>
      </c>
      <c r="D1133" s="18">
        <f t="shared" si="95"/>
        <v>1.3043981481481504E-2</v>
      </c>
      <c r="E1133" s="18">
        <f t="shared" si="96"/>
        <v>4.1898148148148406E-3</v>
      </c>
      <c r="F1133" s="16">
        <v>135</v>
      </c>
      <c r="G1133" s="16">
        <v>136</v>
      </c>
      <c r="H1133" s="29">
        <f t="shared" si="92"/>
        <v>135.5</v>
      </c>
      <c r="I1133" s="33">
        <f t="shared" si="93"/>
        <v>7.4074074074074077E-3</v>
      </c>
      <c r="J1133" s="20">
        <v>2</v>
      </c>
      <c r="K1133" s="19"/>
      <c r="L1133" s="16" t="s">
        <v>114</v>
      </c>
      <c r="M1133" s="16" t="s">
        <v>114</v>
      </c>
    </row>
    <row r="1134" spans="1:13" s="16" customFormat="1">
      <c r="A1134" s="16" t="s">
        <v>1249</v>
      </c>
      <c r="B1134" s="17">
        <f t="shared" si="90"/>
        <v>0.47031250000000002</v>
      </c>
      <c r="C1134" s="18">
        <f t="shared" si="91"/>
        <v>1.3206018518518547E-2</v>
      </c>
      <c r="D1134" s="18">
        <f t="shared" si="95"/>
        <v>1.3055555555555598E-2</v>
      </c>
      <c r="E1134" s="18">
        <f t="shared" si="96"/>
        <v>4.201388888888935E-3</v>
      </c>
      <c r="F1134" s="16">
        <v>135</v>
      </c>
      <c r="G1134" s="16">
        <v>136</v>
      </c>
      <c r="H1134" s="29">
        <f t="shared" si="92"/>
        <v>135.5</v>
      </c>
      <c r="I1134" s="33">
        <f t="shared" si="93"/>
        <v>7.4074074074074077E-3</v>
      </c>
      <c r="J1134" s="20">
        <v>2</v>
      </c>
      <c r="K1134" s="19"/>
      <c r="L1134" s="16" t="s">
        <v>114</v>
      </c>
      <c r="M1134" s="16" t="s">
        <v>114</v>
      </c>
    </row>
    <row r="1135" spans="1:13" s="16" customFormat="1">
      <c r="A1135" s="16" t="s">
        <v>1250</v>
      </c>
      <c r="B1135" s="17">
        <f t="shared" si="90"/>
        <v>0.47032407407407406</v>
      </c>
      <c r="C1135" s="18">
        <f t="shared" si="91"/>
        <v>1.3217592592592586E-2</v>
      </c>
      <c r="D1135" s="18">
        <f t="shared" si="95"/>
        <v>1.3067129629629637E-2</v>
      </c>
      <c r="E1135" s="18">
        <f t="shared" si="96"/>
        <v>4.2129629629629739E-3</v>
      </c>
      <c r="F1135" s="16">
        <v>135</v>
      </c>
      <c r="G1135" s="16">
        <v>136</v>
      </c>
      <c r="H1135" s="29">
        <f t="shared" si="92"/>
        <v>135.5</v>
      </c>
      <c r="I1135" s="33">
        <f t="shared" si="93"/>
        <v>7.4074074074074077E-3</v>
      </c>
      <c r="J1135" s="20">
        <v>2</v>
      </c>
      <c r="K1135" s="19"/>
      <c r="L1135" s="16" t="s">
        <v>114</v>
      </c>
      <c r="M1135" s="16" t="s">
        <v>114</v>
      </c>
    </row>
    <row r="1136" spans="1:13" s="16" customFormat="1">
      <c r="A1136" s="16" t="s">
        <v>1251</v>
      </c>
      <c r="B1136" s="17">
        <f t="shared" si="90"/>
        <v>0.47033564814814816</v>
      </c>
      <c r="C1136" s="18">
        <f t="shared" si="91"/>
        <v>1.3229166666666681E-2</v>
      </c>
      <c r="D1136" s="18">
        <f t="shared" si="95"/>
        <v>1.3078703703703731E-2</v>
      </c>
      <c r="E1136" s="18">
        <f t="shared" si="96"/>
        <v>4.2245370370370683E-3</v>
      </c>
      <c r="F1136" s="16">
        <v>135</v>
      </c>
      <c r="G1136" s="16">
        <v>136</v>
      </c>
      <c r="H1136" s="29">
        <f t="shared" si="92"/>
        <v>135.5</v>
      </c>
      <c r="I1136" s="33">
        <f t="shared" si="93"/>
        <v>7.4074074074074077E-3</v>
      </c>
      <c r="J1136" s="20">
        <v>2</v>
      </c>
      <c r="K1136" s="19"/>
      <c r="L1136" s="16" t="s">
        <v>114</v>
      </c>
      <c r="M1136" s="16" t="s">
        <v>114</v>
      </c>
    </row>
    <row r="1137" spans="1:13" s="16" customFormat="1">
      <c r="A1137" s="16" t="s">
        <v>1252</v>
      </c>
      <c r="B1137" s="17">
        <f t="shared" si="90"/>
        <v>0.47034722222222225</v>
      </c>
      <c r="C1137" s="18">
        <f t="shared" si="91"/>
        <v>1.3240740740740775E-2</v>
      </c>
      <c r="D1137" s="18">
        <f t="shared" si="95"/>
        <v>1.3090277777777826E-2</v>
      </c>
      <c r="E1137" s="18">
        <f t="shared" si="96"/>
        <v>4.2361111111111627E-3</v>
      </c>
      <c r="F1137" s="16">
        <v>135</v>
      </c>
      <c r="G1137" s="16">
        <v>136</v>
      </c>
      <c r="H1137" s="29">
        <f t="shared" si="92"/>
        <v>135.5</v>
      </c>
      <c r="I1137" s="33">
        <f t="shared" si="93"/>
        <v>7.4074074074074077E-3</v>
      </c>
      <c r="J1137" s="20">
        <v>2</v>
      </c>
      <c r="K1137" s="19"/>
      <c r="L1137" s="16" t="s">
        <v>114</v>
      </c>
      <c r="M1137" s="16" t="s">
        <v>114</v>
      </c>
    </row>
    <row r="1138" spans="1:13" s="16" customFormat="1">
      <c r="A1138" s="16" t="s">
        <v>1253</v>
      </c>
      <c r="B1138" s="17">
        <f t="shared" si="90"/>
        <v>0.47035879629629629</v>
      </c>
      <c r="C1138" s="18">
        <f t="shared" si="91"/>
        <v>1.3252314814814814E-2</v>
      </c>
      <c r="D1138" s="18">
        <f t="shared" si="95"/>
        <v>1.3101851851851865E-2</v>
      </c>
      <c r="E1138" s="18">
        <f t="shared" si="96"/>
        <v>4.2476851851852016E-3</v>
      </c>
      <c r="F1138" s="16">
        <v>135</v>
      </c>
      <c r="G1138" s="16">
        <v>136</v>
      </c>
      <c r="H1138" s="29">
        <f t="shared" si="92"/>
        <v>135.5</v>
      </c>
      <c r="I1138" s="33">
        <f t="shared" si="93"/>
        <v>7.4074074074074077E-3</v>
      </c>
      <c r="J1138" s="20">
        <v>2</v>
      </c>
      <c r="K1138" s="19"/>
      <c r="L1138" s="16" t="s">
        <v>114</v>
      </c>
      <c r="M1138" s="16" t="s">
        <v>114</v>
      </c>
    </row>
    <row r="1139" spans="1:13" s="16" customFormat="1">
      <c r="A1139" s="16" t="s">
        <v>1254</v>
      </c>
      <c r="B1139" s="17">
        <f t="shared" si="90"/>
        <v>0.47037037037037038</v>
      </c>
      <c r="C1139" s="18">
        <f t="shared" si="91"/>
        <v>1.3263888888888908E-2</v>
      </c>
      <c r="D1139" s="18">
        <f t="shared" si="95"/>
        <v>1.3113425925925959E-2</v>
      </c>
      <c r="E1139" s="18">
        <f t="shared" si="96"/>
        <v>4.2592592592592959E-3</v>
      </c>
      <c r="F1139" s="16">
        <v>135</v>
      </c>
      <c r="G1139" s="16">
        <v>136</v>
      </c>
      <c r="H1139" s="29">
        <f t="shared" si="92"/>
        <v>135.5</v>
      </c>
      <c r="I1139" s="33">
        <f t="shared" si="93"/>
        <v>7.4074074074074077E-3</v>
      </c>
      <c r="J1139" s="20">
        <v>2</v>
      </c>
      <c r="K1139" s="19"/>
      <c r="L1139" s="16" t="s">
        <v>114</v>
      </c>
      <c r="M1139" s="16" t="s">
        <v>114</v>
      </c>
    </row>
    <row r="1140" spans="1:13" s="16" customFormat="1">
      <c r="A1140" s="16" t="s">
        <v>1255</v>
      </c>
      <c r="B1140" s="17">
        <f t="shared" si="90"/>
        <v>0.47038194444444442</v>
      </c>
      <c r="C1140" s="18">
        <f t="shared" si="91"/>
        <v>1.3275462962962947E-2</v>
      </c>
      <c r="D1140" s="18">
        <f t="shared" si="95"/>
        <v>1.3124999999999998E-2</v>
      </c>
      <c r="E1140" s="18">
        <f t="shared" si="96"/>
        <v>4.2708333333333348E-3</v>
      </c>
      <c r="F1140" s="16">
        <v>135</v>
      </c>
      <c r="G1140" s="16">
        <v>136</v>
      </c>
      <c r="H1140" s="29">
        <f t="shared" si="92"/>
        <v>135.5</v>
      </c>
      <c r="I1140" s="33">
        <f t="shared" si="93"/>
        <v>7.4074074074074077E-3</v>
      </c>
      <c r="J1140" s="20">
        <v>2</v>
      </c>
      <c r="K1140" s="19"/>
      <c r="L1140" s="16" t="s">
        <v>114</v>
      </c>
      <c r="M1140" s="16" t="s">
        <v>114</v>
      </c>
    </row>
    <row r="1141" spans="1:13" s="16" customFormat="1">
      <c r="A1141" s="16" t="s">
        <v>1256</v>
      </c>
      <c r="B1141" s="17">
        <f t="shared" si="90"/>
        <v>0.47039351851851852</v>
      </c>
      <c r="C1141" s="18">
        <f t="shared" si="91"/>
        <v>1.3287037037037042E-2</v>
      </c>
      <c r="D1141" s="18">
        <f t="shared" si="95"/>
        <v>1.3136574074074092E-2</v>
      </c>
      <c r="E1141" s="18">
        <f t="shared" si="96"/>
        <v>4.2824074074074292E-3</v>
      </c>
      <c r="F1141" s="16">
        <v>135</v>
      </c>
      <c r="G1141" s="16">
        <v>136</v>
      </c>
      <c r="H1141" s="29">
        <f t="shared" si="92"/>
        <v>135.5</v>
      </c>
      <c r="I1141" s="33">
        <f t="shared" si="93"/>
        <v>7.4074074074074077E-3</v>
      </c>
      <c r="J1141" s="20">
        <v>2</v>
      </c>
      <c r="K1141" s="19"/>
      <c r="L1141" s="16" t="s">
        <v>114</v>
      </c>
      <c r="M1141" s="16" t="s">
        <v>114</v>
      </c>
    </row>
    <row r="1142" spans="1:13" s="16" customFormat="1">
      <c r="A1142" s="16" t="s">
        <v>1257</v>
      </c>
      <c r="B1142" s="17">
        <f t="shared" si="90"/>
        <v>0.47040509259259261</v>
      </c>
      <c r="C1142" s="18">
        <f t="shared" si="91"/>
        <v>1.3298611111111136E-2</v>
      </c>
      <c r="D1142" s="18">
        <f t="shared" si="95"/>
        <v>1.3148148148148187E-2</v>
      </c>
      <c r="E1142" s="18">
        <f t="shared" si="96"/>
        <v>4.2939814814815236E-3</v>
      </c>
      <c r="F1142" s="16">
        <v>135</v>
      </c>
      <c r="G1142" s="16">
        <v>136</v>
      </c>
      <c r="H1142" s="29">
        <f t="shared" si="92"/>
        <v>135.5</v>
      </c>
      <c r="I1142" s="33">
        <f t="shared" si="93"/>
        <v>7.4074074074074077E-3</v>
      </c>
      <c r="J1142" s="20">
        <v>2</v>
      </c>
      <c r="K1142" s="19"/>
      <c r="L1142" s="16" t="s">
        <v>114</v>
      </c>
      <c r="M1142" s="16" t="s">
        <v>114</v>
      </c>
    </row>
    <row r="1143" spans="1:13" s="16" customFormat="1">
      <c r="A1143" s="16" t="s">
        <v>1258</v>
      </c>
      <c r="B1143" s="17">
        <f t="shared" si="90"/>
        <v>0.47041666666666665</v>
      </c>
      <c r="C1143" s="18">
        <f t="shared" si="91"/>
        <v>1.3310185185185175E-2</v>
      </c>
      <c r="D1143" s="18">
        <f t="shared" si="95"/>
        <v>1.3159722222222225E-2</v>
      </c>
      <c r="E1143" s="18">
        <f t="shared" si="96"/>
        <v>4.3055555555555625E-3</v>
      </c>
      <c r="F1143" s="16">
        <v>135</v>
      </c>
      <c r="G1143" s="16">
        <v>136</v>
      </c>
      <c r="H1143" s="29">
        <f t="shared" si="92"/>
        <v>135.5</v>
      </c>
      <c r="I1143" s="33">
        <f t="shared" si="93"/>
        <v>7.4074074074074077E-3</v>
      </c>
      <c r="J1143" s="20">
        <v>2</v>
      </c>
      <c r="K1143" s="19"/>
      <c r="L1143" s="16" t="s">
        <v>114</v>
      </c>
      <c r="M1143" s="16" t="s">
        <v>114</v>
      </c>
    </row>
    <row r="1144" spans="1:13" s="16" customFormat="1">
      <c r="A1144" s="16" t="s">
        <v>1259</v>
      </c>
      <c r="B1144" s="17">
        <f t="shared" si="90"/>
        <v>0.47042824074074074</v>
      </c>
      <c r="C1144" s="18">
        <f t="shared" si="91"/>
        <v>1.3321759259259269E-2</v>
      </c>
      <c r="D1144" s="18">
        <f t="shared" si="95"/>
        <v>1.317129629629632E-2</v>
      </c>
      <c r="E1144" s="18">
        <f t="shared" si="96"/>
        <v>4.3171296296296569E-3</v>
      </c>
      <c r="F1144" s="16">
        <v>135</v>
      </c>
      <c r="G1144" s="16">
        <v>136</v>
      </c>
      <c r="H1144" s="29">
        <f t="shared" si="92"/>
        <v>135.5</v>
      </c>
      <c r="I1144" s="33">
        <f t="shared" si="93"/>
        <v>7.4074074074074077E-3</v>
      </c>
      <c r="J1144" s="20">
        <v>2</v>
      </c>
      <c r="K1144" s="19"/>
      <c r="L1144" s="16" t="s">
        <v>114</v>
      </c>
      <c r="M1144" s="16" t="s">
        <v>114</v>
      </c>
    </row>
    <row r="1145" spans="1:13" s="16" customFormat="1">
      <c r="A1145" s="16" t="s">
        <v>1260</v>
      </c>
      <c r="B1145" s="17">
        <f t="shared" si="90"/>
        <v>0.47043981481481484</v>
      </c>
      <c r="C1145" s="18">
        <f t="shared" si="91"/>
        <v>1.3333333333333364E-2</v>
      </c>
      <c r="D1145" s="18">
        <f t="shared" si="95"/>
        <v>1.3182870370370414E-2</v>
      </c>
      <c r="E1145" s="18">
        <f t="shared" si="96"/>
        <v>4.3287037037037512E-3</v>
      </c>
      <c r="F1145" s="16">
        <v>135</v>
      </c>
      <c r="G1145" s="16">
        <v>136</v>
      </c>
      <c r="H1145" s="29">
        <f t="shared" si="92"/>
        <v>135.5</v>
      </c>
      <c r="I1145" s="33">
        <f t="shared" si="93"/>
        <v>7.4074074074074077E-3</v>
      </c>
      <c r="J1145" s="20">
        <v>2</v>
      </c>
      <c r="K1145" s="19"/>
      <c r="L1145" s="16" t="s">
        <v>114</v>
      </c>
      <c r="M1145" s="16" t="s">
        <v>114</v>
      </c>
    </row>
    <row r="1146" spans="1:13" s="16" customFormat="1">
      <c r="A1146" s="16" t="s">
        <v>1261</v>
      </c>
      <c r="B1146" s="17">
        <f t="shared" si="90"/>
        <v>0.47045138888888888</v>
      </c>
      <c r="C1146" s="18">
        <f t="shared" si="91"/>
        <v>1.3344907407407403E-2</v>
      </c>
      <c r="D1146" s="18">
        <f t="shared" si="95"/>
        <v>1.3194444444444453E-2</v>
      </c>
      <c r="E1146" s="18">
        <f t="shared" si="96"/>
        <v>4.3402777777777901E-3</v>
      </c>
      <c r="F1146" s="16">
        <v>135</v>
      </c>
      <c r="G1146" s="16">
        <v>136</v>
      </c>
      <c r="H1146" s="29">
        <f t="shared" si="92"/>
        <v>135.5</v>
      </c>
      <c r="I1146" s="33">
        <f t="shared" si="93"/>
        <v>7.4074074074074077E-3</v>
      </c>
      <c r="J1146" s="20">
        <v>2</v>
      </c>
      <c r="K1146" s="19"/>
      <c r="L1146" s="16" t="s">
        <v>114</v>
      </c>
      <c r="M1146" s="16" t="s">
        <v>114</v>
      </c>
    </row>
    <row r="1147" spans="1:13" s="16" customFormat="1">
      <c r="A1147" s="16" t="s">
        <v>1262</v>
      </c>
      <c r="B1147" s="17">
        <f t="shared" si="90"/>
        <v>0.47046296296296297</v>
      </c>
      <c r="C1147" s="18">
        <f t="shared" si="91"/>
        <v>1.3356481481481497E-2</v>
      </c>
      <c r="D1147" s="18">
        <f t="shared" si="95"/>
        <v>1.3206018518518547E-2</v>
      </c>
      <c r="E1147" s="18">
        <f t="shared" si="96"/>
        <v>4.3518518518518845E-3</v>
      </c>
      <c r="F1147" s="16">
        <v>135</v>
      </c>
      <c r="G1147" s="16">
        <v>136</v>
      </c>
      <c r="H1147" s="29">
        <f t="shared" si="92"/>
        <v>135.5</v>
      </c>
      <c r="I1147" s="33">
        <f t="shared" si="93"/>
        <v>7.4074074074074077E-3</v>
      </c>
      <c r="J1147" s="20">
        <v>2</v>
      </c>
      <c r="K1147" s="19"/>
      <c r="L1147" s="16" t="s">
        <v>114</v>
      </c>
      <c r="M1147" s="16" t="s">
        <v>114</v>
      </c>
    </row>
    <row r="1148" spans="1:13" s="16" customFormat="1">
      <c r="A1148" s="16" t="s">
        <v>1263</v>
      </c>
      <c r="B1148" s="17">
        <f t="shared" si="90"/>
        <v>0.47047453703703701</v>
      </c>
      <c r="C1148" s="18">
        <f t="shared" si="91"/>
        <v>1.3368055555555536E-2</v>
      </c>
      <c r="D1148" s="18">
        <f t="shared" si="95"/>
        <v>1.3217592592592586E-2</v>
      </c>
      <c r="E1148" s="18">
        <f t="shared" si="96"/>
        <v>4.3634259259259234E-3</v>
      </c>
      <c r="F1148" s="16">
        <v>135</v>
      </c>
      <c r="G1148" s="16">
        <v>136</v>
      </c>
      <c r="H1148" s="29">
        <f t="shared" si="92"/>
        <v>135.5</v>
      </c>
      <c r="I1148" s="33">
        <f t="shared" si="93"/>
        <v>7.4074074074074077E-3</v>
      </c>
      <c r="J1148" s="20">
        <v>2</v>
      </c>
      <c r="K1148" s="19"/>
      <c r="L1148" s="16" t="s">
        <v>114</v>
      </c>
      <c r="M1148" s="16" t="s">
        <v>114</v>
      </c>
    </row>
    <row r="1149" spans="1:13" s="16" customFormat="1">
      <c r="A1149" s="16" t="s">
        <v>1264</v>
      </c>
      <c r="B1149" s="17">
        <f t="shared" si="90"/>
        <v>0.4704861111111111</v>
      </c>
      <c r="C1149" s="18">
        <f t="shared" si="91"/>
        <v>1.337962962962963E-2</v>
      </c>
      <c r="D1149" s="18">
        <f t="shared" si="95"/>
        <v>1.3229166666666681E-2</v>
      </c>
      <c r="E1149" s="18">
        <f t="shared" si="96"/>
        <v>4.3750000000000178E-3</v>
      </c>
      <c r="F1149" s="16">
        <v>135</v>
      </c>
      <c r="G1149" s="16">
        <v>136</v>
      </c>
      <c r="H1149" s="29">
        <f t="shared" si="92"/>
        <v>135.5</v>
      </c>
      <c r="I1149" s="33">
        <f t="shared" si="93"/>
        <v>7.4074074074074077E-3</v>
      </c>
      <c r="J1149" s="20">
        <v>2</v>
      </c>
      <c r="K1149" s="19"/>
      <c r="L1149" s="16" t="s">
        <v>114</v>
      </c>
      <c r="M1149" s="16" t="s">
        <v>114</v>
      </c>
    </row>
    <row r="1150" spans="1:13" s="16" customFormat="1">
      <c r="A1150" s="16" t="s">
        <v>1265</v>
      </c>
      <c r="B1150" s="17">
        <f t="shared" si="90"/>
        <v>0.4704976851851852</v>
      </c>
      <c r="C1150" s="18">
        <f t="shared" si="91"/>
        <v>1.3391203703703725E-2</v>
      </c>
      <c r="D1150" s="18">
        <f t="shared" si="95"/>
        <v>1.3240740740740775E-2</v>
      </c>
      <c r="E1150" s="18">
        <f t="shared" si="96"/>
        <v>4.3865740740741122E-3</v>
      </c>
      <c r="F1150" s="16">
        <v>135</v>
      </c>
      <c r="G1150" s="16">
        <v>136</v>
      </c>
      <c r="H1150" s="29">
        <f t="shared" si="92"/>
        <v>135.5</v>
      </c>
      <c r="I1150" s="33">
        <f t="shared" si="93"/>
        <v>7.4074074074074077E-3</v>
      </c>
      <c r="J1150" s="20">
        <v>2</v>
      </c>
      <c r="K1150" s="19"/>
      <c r="L1150" s="16" t="s">
        <v>114</v>
      </c>
      <c r="M1150" s="16" t="s">
        <v>114</v>
      </c>
    </row>
    <row r="1151" spans="1:13" s="16" customFormat="1">
      <c r="A1151" s="16" t="s">
        <v>1266</v>
      </c>
      <c r="B1151" s="17">
        <f t="shared" si="90"/>
        <v>0.47050925925925924</v>
      </c>
      <c r="C1151" s="18">
        <f t="shared" si="91"/>
        <v>1.3402777777777763E-2</v>
      </c>
      <c r="D1151" s="18">
        <f t="shared" si="95"/>
        <v>1.3252314814814814E-2</v>
      </c>
      <c r="E1151" s="18">
        <f t="shared" si="96"/>
        <v>4.398148148148151E-3</v>
      </c>
      <c r="F1151" s="16">
        <v>135</v>
      </c>
      <c r="G1151" s="16">
        <v>136</v>
      </c>
      <c r="H1151" s="29">
        <f t="shared" si="92"/>
        <v>135.5</v>
      </c>
      <c r="I1151" s="33">
        <f t="shared" si="93"/>
        <v>7.4074074074074077E-3</v>
      </c>
      <c r="J1151" s="20">
        <v>2</v>
      </c>
      <c r="K1151" s="19"/>
      <c r="L1151" s="16" t="s">
        <v>114</v>
      </c>
      <c r="M1151" s="16" t="s">
        <v>114</v>
      </c>
    </row>
    <row r="1152" spans="1:13" s="16" customFormat="1">
      <c r="A1152" s="16" t="s">
        <v>1267</v>
      </c>
      <c r="B1152" s="17">
        <f t="shared" si="90"/>
        <v>0.47052083333333333</v>
      </c>
      <c r="C1152" s="18">
        <f t="shared" si="91"/>
        <v>1.3414351851851858E-2</v>
      </c>
      <c r="D1152" s="18">
        <f t="shared" si="95"/>
        <v>1.3263888888888908E-2</v>
      </c>
      <c r="E1152" s="18">
        <f t="shared" si="96"/>
        <v>4.4097222222222454E-3</v>
      </c>
      <c r="F1152" s="16">
        <v>135</v>
      </c>
      <c r="G1152" s="16">
        <v>136</v>
      </c>
      <c r="H1152" s="29">
        <f t="shared" si="92"/>
        <v>135.5</v>
      </c>
      <c r="I1152" s="33">
        <f t="shared" si="93"/>
        <v>7.4074074074074077E-3</v>
      </c>
      <c r="J1152" s="20">
        <v>2</v>
      </c>
      <c r="K1152" s="19"/>
      <c r="L1152" s="16" t="s">
        <v>114</v>
      </c>
      <c r="M1152" s="16" t="s">
        <v>114</v>
      </c>
    </row>
    <row r="1153" spans="1:13" s="16" customFormat="1">
      <c r="A1153" s="16" t="s">
        <v>1268</v>
      </c>
      <c r="B1153" s="17">
        <f t="shared" si="90"/>
        <v>0.47053240740740743</v>
      </c>
      <c r="C1153" s="18">
        <f t="shared" si="91"/>
        <v>1.3425925925925952E-2</v>
      </c>
      <c r="D1153" s="18">
        <f t="shared" si="95"/>
        <v>1.3275462962963003E-2</v>
      </c>
      <c r="E1153" s="18">
        <f t="shared" si="96"/>
        <v>4.4212962962963398E-3</v>
      </c>
      <c r="F1153" s="16">
        <v>135</v>
      </c>
      <c r="G1153" s="16">
        <v>136</v>
      </c>
      <c r="H1153" s="29">
        <f t="shared" si="92"/>
        <v>135.5</v>
      </c>
      <c r="I1153" s="33">
        <f t="shared" si="93"/>
        <v>7.4074074074074077E-3</v>
      </c>
      <c r="J1153" s="20">
        <v>2</v>
      </c>
      <c r="K1153" s="19"/>
      <c r="L1153" s="16" t="s">
        <v>114</v>
      </c>
      <c r="M1153" s="16" t="s">
        <v>114</v>
      </c>
    </row>
    <row r="1154" spans="1:13" s="16" customFormat="1">
      <c r="A1154" s="16" t="s">
        <v>1269</v>
      </c>
      <c r="B1154" s="17">
        <f t="shared" si="90"/>
        <v>0.47054398148148147</v>
      </c>
      <c r="C1154" s="18">
        <f t="shared" si="91"/>
        <v>1.3437499999999991E-2</v>
      </c>
      <c r="D1154" s="18">
        <f t="shared" si="95"/>
        <v>1.3287037037037042E-2</v>
      </c>
      <c r="E1154" s="18">
        <f t="shared" si="96"/>
        <v>4.4328703703703787E-3</v>
      </c>
      <c r="F1154" s="16">
        <v>135</v>
      </c>
      <c r="G1154" s="16">
        <v>136</v>
      </c>
      <c r="H1154" s="29">
        <f t="shared" si="92"/>
        <v>135.5</v>
      </c>
      <c r="I1154" s="33">
        <f t="shared" si="93"/>
        <v>7.4074074074074077E-3</v>
      </c>
      <c r="J1154" s="20">
        <v>2</v>
      </c>
      <c r="K1154" s="19"/>
      <c r="L1154" s="16" t="s">
        <v>114</v>
      </c>
      <c r="M1154" s="16" t="s">
        <v>114</v>
      </c>
    </row>
    <row r="1155" spans="1:13" s="16" customFormat="1">
      <c r="A1155" s="16" t="s">
        <v>1270</v>
      </c>
      <c r="B1155" s="17">
        <f t="shared" ref="B1155:B1218" si="97">TIMEVALUE(MID(A1155,9,9))</f>
        <v>0.47055555555555556</v>
      </c>
      <c r="C1155" s="18">
        <f t="shared" ref="C1155:C1218" si="98">B1155-$B$2</f>
        <v>1.3449074074074086E-2</v>
      </c>
      <c r="D1155" s="18">
        <f t="shared" si="95"/>
        <v>1.3298611111111136E-2</v>
      </c>
      <c r="E1155" s="18">
        <f t="shared" si="96"/>
        <v>4.4444444444444731E-3</v>
      </c>
      <c r="F1155" s="16">
        <v>135</v>
      </c>
      <c r="G1155" s="16">
        <v>137</v>
      </c>
      <c r="H1155" s="29">
        <f t="shared" ref="H1155:H1218" si="99">(F1155+G1155)/2</f>
        <v>136</v>
      </c>
      <c r="I1155" s="33">
        <f t="shared" ref="I1155:I1218" si="100">(G1155-F1155)/F1155</f>
        <v>1.4814814814814815E-2</v>
      </c>
      <c r="J1155" s="20">
        <v>2</v>
      </c>
      <c r="K1155" s="19"/>
      <c r="L1155" s="16" t="s">
        <v>114</v>
      </c>
      <c r="M1155" s="16" t="s">
        <v>114</v>
      </c>
    </row>
    <row r="1156" spans="1:13" s="16" customFormat="1">
      <c r="A1156" s="16" t="s">
        <v>1271</v>
      </c>
      <c r="B1156" s="17">
        <f t="shared" si="97"/>
        <v>0.47056712962962965</v>
      </c>
      <c r="C1156" s="18">
        <f t="shared" si="98"/>
        <v>1.346064814814818E-2</v>
      </c>
      <c r="D1156" s="18">
        <f t="shared" si="95"/>
        <v>1.331018518518523E-2</v>
      </c>
      <c r="E1156" s="18">
        <f t="shared" si="96"/>
        <v>4.4560185185185675E-3</v>
      </c>
      <c r="F1156" s="16">
        <v>135</v>
      </c>
      <c r="G1156" s="16">
        <v>136</v>
      </c>
      <c r="H1156" s="29">
        <f t="shared" si="99"/>
        <v>135.5</v>
      </c>
      <c r="I1156" s="33">
        <f t="shared" si="100"/>
        <v>7.4074074074074077E-3</v>
      </c>
      <c r="J1156" s="20">
        <v>2</v>
      </c>
      <c r="K1156" s="19"/>
      <c r="L1156" s="16" t="s">
        <v>114</v>
      </c>
      <c r="M1156" s="16" t="s">
        <v>114</v>
      </c>
    </row>
    <row r="1157" spans="1:13" s="16" customFormat="1">
      <c r="A1157" s="16" t="s">
        <v>1272</v>
      </c>
      <c r="B1157" s="17">
        <f t="shared" si="97"/>
        <v>0.47057870370370369</v>
      </c>
      <c r="C1157" s="18">
        <f t="shared" si="98"/>
        <v>1.3472222222222219E-2</v>
      </c>
      <c r="D1157" s="18">
        <f t="shared" si="95"/>
        <v>1.3321759259259269E-2</v>
      </c>
      <c r="E1157" s="18">
        <f t="shared" si="96"/>
        <v>4.4675925925926063E-3</v>
      </c>
      <c r="F1157" s="16">
        <v>135</v>
      </c>
      <c r="G1157" s="16">
        <v>137</v>
      </c>
      <c r="H1157" s="29">
        <f t="shared" si="99"/>
        <v>136</v>
      </c>
      <c r="I1157" s="33">
        <f t="shared" si="100"/>
        <v>1.4814814814814815E-2</v>
      </c>
      <c r="J1157" s="20">
        <v>2</v>
      </c>
      <c r="K1157" s="19"/>
      <c r="L1157" s="16" t="s">
        <v>114</v>
      </c>
      <c r="M1157" s="16" t="s">
        <v>114</v>
      </c>
    </row>
    <row r="1158" spans="1:13" s="16" customFormat="1">
      <c r="A1158" s="16" t="s">
        <v>1273</v>
      </c>
      <c r="B1158" s="17">
        <f t="shared" si="97"/>
        <v>0.47059027777777779</v>
      </c>
      <c r="C1158" s="18">
        <f t="shared" si="98"/>
        <v>1.3483796296296313E-2</v>
      </c>
      <c r="D1158" s="18">
        <f t="shared" si="95"/>
        <v>1.3333333333333364E-2</v>
      </c>
      <c r="E1158" s="18">
        <f t="shared" si="96"/>
        <v>4.4791666666667007E-3</v>
      </c>
      <c r="F1158" s="16">
        <v>135</v>
      </c>
      <c r="G1158" s="16">
        <v>137</v>
      </c>
      <c r="H1158" s="29">
        <f t="shared" si="99"/>
        <v>136</v>
      </c>
      <c r="I1158" s="33">
        <f t="shared" si="100"/>
        <v>1.4814814814814815E-2</v>
      </c>
      <c r="J1158" s="20">
        <v>2</v>
      </c>
      <c r="K1158" s="19"/>
      <c r="L1158" s="16" t="s">
        <v>114</v>
      </c>
      <c r="M1158" s="16" t="s">
        <v>114</v>
      </c>
    </row>
    <row r="1159" spans="1:13" s="16" customFormat="1">
      <c r="A1159" s="16" t="s">
        <v>1274</v>
      </c>
      <c r="B1159" s="17">
        <f t="shared" si="97"/>
        <v>0.47060185185185183</v>
      </c>
      <c r="C1159" s="18">
        <f t="shared" si="98"/>
        <v>1.3495370370370352E-2</v>
      </c>
      <c r="D1159" s="18">
        <f t="shared" si="95"/>
        <v>1.3344907407407403E-2</v>
      </c>
      <c r="E1159" s="18">
        <f t="shared" si="96"/>
        <v>4.4907407407407396E-3</v>
      </c>
      <c r="F1159" s="16">
        <v>135</v>
      </c>
      <c r="G1159" s="16">
        <v>137</v>
      </c>
      <c r="H1159" s="29">
        <f t="shared" si="99"/>
        <v>136</v>
      </c>
      <c r="I1159" s="33">
        <f t="shared" si="100"/>
        <v>1.4814814814814815E-2</v>
      </c>
      <c r="J1159" s="20">
        <v>2</v>
      </c>
      <c r="K1159" s="19"/>
      <c r="L1159" s="16" t="s">
        <v>114</v>
      </c>
      <c r="M1159" s="16" t="s">
        <v>114</v>
      </c>
    </row>
    <row r="1160" spans="1:13" s="16" customFormat="1">
      <c r="A1160" s="16" t="s">
        <v>1275</v>
      </c>
      <c r="B1160" s="17">
        <f t="shared" si="97"/>
        <v>0.47061342592592592</v>
      </c>
      <c r="C1160" s="18">
        <f t="shared" si="98"/>
        <v>1.3506944444444446E-2</v>
      </c>
      <c r="D1160" s="18">
        <f t="shared" si="95"/>
        <v>1.3356481481481497E-2</v>
      </c>
      <c r="E1160" s="18">
        <f t="shared" si="96"/>
        <v>4.502314814814834E-3</v>
      </c>
      <c r="F1160" s="16">
        <v>135</v>
      </c>
      <c r="G1160" s="16">
        <v>137</v>
      </c>
      <c r="H1160" s="29">
        <f t="shared" si="99"/>
        <v>136</v>
      </c>
      <c r="I1160" s="33">
        <f t="shared" si="100"/>
        <v>1.4814814814814815E-2</v>
      </c>
      <c r="J1160" s="20">
        <v>2</v>
      </c>
      <c r="K1160" s="19"/>
      <c r="L1160" s="16" t="s">
        <v>114</v>
      </c>
      <c r="M1160" s="16" t="s">
        <v>114</v>
      </c>
    </row>
    <row r="1161" spans="1:13" s="16" customFormat="1">
      <c r="A1161" s="16" t="s">
        <v>1276</v>
      </c>
      <c r="B1161" s="17">
        <f t="shared" si="97"/>
        <v>0.47062500000000002</v>
      </c>
      <c r="C1161" s="18">
        <f t="shared" si="98"/>
        <v>1.3518518518518541E-2</v>
      </c>
      <c r="D1161" s="18">
        <f t="shared" si="95"/>
        <v>1.3368055555555591E-2</v>
      </c>
      <c r="E1161" s="18">
        <f t="shared" si="96"/>
        <v>4.5138888888889284E-3</v>
      </c>
      <c r="F1161" s="16">
        <v>135</v>
      </c>
      <c r="G1161" s="16">
        <v>136</v>
      </c>
      <c r="H1161" s="29">
        <f t="shared" si="99"/>
        <v>135.5</v>
      </c>
      <c r="I1161" s="33">
        <f t="shared" si="100"/>
        <v>7.4074074074074077E-3</v>
      </c>
      <c r="J1161" s="20">
        <v>2</v>
      </c>
      <c r="K1161" s="19"/>
      <c r="L1161" s="16" t="s">
        <v>114</v>
      </c>
      <c r="M1161" s="16" t="s">
        <v>114</v>
      </c>
    </row>
    <row r="1162" spans="1:13" s="16" customFormat="1">
      <c r="A1162" s="16" t="s">
        <v>1277</v>
      </c>
      <c r="B1162" s="17">
        <f t="shared" si="97"/>
        <v>0.47063657407407405</v>
      </c>
      <c r="C1162" s="18">
        <f t="shared" si="98"/>
        <v>1.353009259259258E-2</v>
      </c>
      <c r="D1162" s="18">
        <f t="shared" si="95"/>
        <v>1.337962962962963E-2</v>
      </c>
      <c r="E1162" s="18">
        <f t="shared" si="96"/>
        <v>4.5254629629629672E-3</v>
      </c>
      <c r="F1162" s="16">
        <v>135</v>
      </c>
      <c r="G1162" s="16">
        <v>136</v>
      </c>
      <c r="H1162" s="29">
        <f t="shared" si="99"/>
        <v>135.5</v>
      </c>
      <c r="I1162" s="33">
        <f t="shared" si="100"/>
        <v>7.4074074074074077E-3</v>
      </c>
      <c r="J1162" s="20">
        <v>2</v>
      </c>
      <c r="K1162" s="19"/>
      <c r="L1162" s="16" t="s">
        <v>114</v>
      </c>
      <c r="M1162" s="16" t="s">
        <v>114</v>
      </c>
    </row>
    <row r="1163" spans="1:13" s="16" customFormat="1">
      <c r="A1163" s="16" t="s">
        <v>1278</v>
      </c>
      <c r="B1163" s="17">
        <f t="shared" si="97"/>
        <v>0.47064814814814815</v>
      </c>
      <c r="C1163" s="18">
        <f t="shared" si="98"/>
        <v>1.3541666666666674E-2</v>
      </c>
      <c r="D1163" s="18">
        <f t="shared" si="95"/>
        <v>1.3391203703703725E-2</v>
      </c>
      <c r="E1163" s="18">
        <f t="shared" si="96"/>
        <v>4.5370370370370616E-3</v>
      </c>
      <c r="F1163" s="16">
        <v>135</v>
      </c>
      <c r="G1163" s="16">
        <v>137</v>
      </c>
      <c r="H1163" s="29">
        <f t="shared" si="99"/>
        <v>136</v>
      </c>
      <c r="I1163" s="33">
        <f t="shared" si="100"/>
        <v>1.4814814814814815E-2</v>
      </c>
      <c r="J1163" s="20">
        <v>2</v>
      </c>
      <c r="K1163" s="19"/>
      <c r="L1163" s="16" t="s">
        <v>114</v>
      </c>
      <c r="M1163" s="16" t="s">
        <v>114</v>
      </c>
    </row>
    <row r="1164" spans="1:13" s="16" customFormat="1">
      <c r="A1164" s="16" t="s">
        <v>1279</v>
      </c>
      <c r="B1164" s="17">
        <f t="shared" si="97"/>
        <v>0.47065972222222224</v>
      </c>
      <c r="C1164" s="18">
        <f t="shared" si="98"/>
        <v>1.3553240740740768E-2</v>
      </c>
      <c r="D1164" s="18">
        <f t="shared" si="95"/>
        <v>1.3402777777777819E-2</v>
      </c>
      <c r="E1164" s="18">
        <f t="shared" si="96"/>
        <v>4.548611111111156E-3</v>
      </c>
      <c r="F1164" s="16">
        <v>135</v>
      </c>
      <c r="G1164" s="16">
        <v>136</v>
      </c>
      <c r="H1164" s="29">
        <f t="shared" si="99"/>
        <v>135.5</v>
      </c>
      <c r="I1164" s="33">
        <f t="shared" si="100"/>
        <v>7.4074074074074077E-3</v>
      </c>
      <c r="J1164" s="20">
        <v>2</v>
      </c>
      <c r="K1164" s="19"/>
      <c r="L1164" s="16" t="s">
        <v>114</v>
      </c>
      <c r="M1164" s="16" t="s">
        <v>114</v>
      </c>
    </row>
    <row r="1165" spans="1:13" s="16" customFormat="1">
      <c r="A1165" s="16" t="s">
        <v>1280</v>
      </c>
      <c r="B1165" s="17">
        <f t="shared" si="97"/>
        <v>0.47067129629629628</v>
      </c>
      <c r="C1165" s="18">
        <f t="shared" si="98"/>
        <v>1.3564814814814807E-2</v>
      </c>
      <c r="D1165" s="18">
        <f t="shared" si="95"/>
        <v>1.3414351851851858E-2</v>
      </c>
      <c r="E1165" s="18">
        <f t="shared" si="96"/>
        <v>4.5601851851851949E-3</v>
      </c>
      <c r="F1165" s="16">
        <v>135</v>
      </c>
      <c r="G1165" s="16">
        <v>136</v>
      </c>
      <c r="H1165" s="29">
        <f t="shared" si="99"/>
        <v>135.5</v>
      </c>
      <c r="I1165" s="33">
        <f t="shared" si="100"/>
        <v>7.4074074074074077E-3</v>
      </c>
      <c r="J1165" s="20">
        <v>2</v>
      </c>
      <c r="K1165" s="19"/>
      <c r="L1165" s="16" t="s">
        <v>114</v>
      </c>
      <c r="M1165" s="16" t="s">
        <v>114</v>
      </c>
    </row>
    <row r="1166" spans="1:13" s="16" customFormat="1">
      <c r="A1166" s="16" t="s">
        <v>1281</v>
      </c>
      <c r="B1166" s="17">
        <f t="shared" si="97"/>
        <v>0.47068287037037038</v>
      </c>
      <c r="C1166" s="18">
        <f t="shared" si="98"/>
        <v>1.3576388888888902E-2</v>
      </c>
      <c r="D1166" s="18">
        <f t="shared" si="95"/>
        <v>1.3425925925925952E-2</v>
      </c>
      <c r="E1166" s="18">
        <f t="shared" si="96"/>
        <v>4.5717592592592893E-3</v>
      </c>
      <c r="F1166" s="16">
        <v>135</v>
      </c>
      <c r="G1166" s="16">
        <v>137</v>
      </c>
      <c r="H1166" s="29">
        <f t="shared" si="99"/>
        <v>136</v>
      </c>
      <c r="I1166" s="33">
        <f t="shared" si="100"/>
        <v>1.4814814814814815E-2</v>
      </c>
      <c r="J1166" s="20">
        <v>2</v>
      </c>
      <c r="K1166" s="19"/>
      <c r="L1166" s="16" t="s">
        <v>114</v>
      </c>
      <c r="M1166" s="16" t="s">
        <v>114</v>
      </c>
    </row>
    <row r="1167" spans="1:13" s="16" customFormat="1">
      <c r="A1167" s="16" t="s">
        <v>1282</v>
      </c>
      <c r="B1167" s="17">
        <f t="shared" si="97"/>
        <v>0.47069444444444447</v>
      </c>
      <c r="C1167" s="18">
        <f t="shared" si="98"/>
        <v>1.3587962962962996E-2</v>
      </c>
      <c r="D1167" s="18">
        <f t="shared" si="95"/>
        <v>1.3437500000000047E-2</v>
      </c>
      <c r="E1167" s="18">
        <f t="shared" si="96"/>
        <v>4.5833333333333837E-3</v>
      </c>
      <c r="F1167" s="16">
        <v>135</v>
      </c>
      <c r="G1167" s="16">
        <v>137</v>
      </c>
      <c r="H1167" s="29">
        <f t="shared" si="99"/>
        <v>136</v>
      </c>
      <c r="I1167" s="33">
        <f t="shared" si="100"/>
        <v>1.4814814814814815E-2</v>
      </c>
      <c r="J1167" s="20">
        <v>2</v>
      </c>
      <c r="K1167" s="19"/>
      <c r="L1167" s="16" t="s">
        <v>114</v>
      </c>
      <c r="M1167" s="16" t="s">
        <v>114</v>
      </c>
    </row>
    <row r="1168" spans="1:13" s="16" customFormat="1">
      <c r="A1168" s="16" t="s">
        <v>1283</v>
      </c>
      <c r="B1168" s="17">
        <f t="shared" si="97"/>
        <v>0.47070601851851851</v>
      </c>
      <c r="C1168" s="18">
        <f t="shared" si="98"/>
        <v>1.3599537037037035E-2</v>
      </c>
      <c r="D1168" s="18">
        <f t="shared" ref="D1168:D1231" si="101">C1168-$C$15</f>
        <v>1.3449074074074086E-2</v>
      </c>
      <c r="E1168" s="18">
        <f t="shared" si="96"/>
        <v>4.5949074074074225E-3</v>
      </c>
      <c r="F1168" s="16">
        <v>135</v>
      </c>
      <c r="G1168" s="16">
        <v>136</v>
      </c>
      <c r="H1168" s="29">
        <f t="shared" si="99"/>
        <v>135.5</v>
      </c>
      <c r="I1168" s="33">
        <f t="shared" si="100"/>
        <v>7.4074074074074077E-3</v>
      </c>
      <c r="J1168" s="20">
        <v>2</v>
      </c>
      <c r="K1168" s="19"/>
      <c r="L1168" s="16" t="s">
        <v>114</v>
      </c>
      <c r="M1168" s="16" t="s">
        <v>114</v>
      </c>
    </row>
    <row r="1169" spans="1:13" s="16" customFormat="1">
      <c r="A1169" s="16" t="s">
        <v>1284</v>
      </c>
      <c r="B1169" s="17">
        <f t="shared" si="97"/>
        <v>0.4707175925925926</v>
      </c>
      <c r="C1169" s="18">
        <f t="shared" si="98"/>
        <v>1.3611111111111129E-2</v>
      </c>
      <c r="D1169" s="18">
        <f t="shared" si="101"/>
        <v>1.346064814814818E-2</v>
      </c>
      <c r="E1169" s="18">
        <f t="shared" si="96"/>
        <v>4.6064814814815169E-3</v>
      </c>
      <c r="F1169" s="16">
        <v>135</v>
      </c>
      <c r="G1169" s="16">
        <v>137</v>
      </c>
      <c r="H1169" s="29">
        <f t="shared" si="99"/>
        <v>136</v>
      </c>
      <c r="I1169" s="33">
        <f t="shared" si="100"/>
        <v>1.4814814814814815E-2</v>
      </c>
      <c r="J1169" s="20">
        <v>2</v>
      </c>
      <c r="K1169" s="19"/>
      <c r="L1169" s="16" t="s">
        <v>114</v>
      </c>
      <c r="M1169" s="16" t="s">
        <v>114</v>
      </c>
    </row>
    <row r="1170" spans="1:13" s="16" customFormat="1">
      <c r="A1170" s="16" t="s">
        <v>1285</v>
      </c>
      <c r="B1170" s="17">
        <f t="shared" si="97"/>
        <v>0.47072916666666664</v>
      </c>
      <c r="C1170" s="18">
        <f t="shared" si="98"/>
        <v>1.3622685185185168E-2</v>
      </c>
      <c r="D1170" s="18">
        <f t="shared" si="101"/>
        <v>1.3472222222222219E-2</v>
      </c>
      <c r="E1170" s="18">
        <f t="shared" si="96"/>
        <v>4.6180555555555558E-3</v>
      </c>
      <c r="F1170" s="16">
        <v>135</v>
      </c>
      <c r="G1170" s="16">
        <v>137</v>
      </c>
      <c r="H1170" s="29">
        <f t="shared" si="99"/>
        <v>136</v>
      </c>
      <c r="I1170" s="33">
        <f t="shared" si="100"/>
        <v>1.4814814814814815E-2</v>
      </c>
      <c r="J1170" s="20">
        <v>2</v>
      </c>
      <c r="K1170" s="19"/>
      <c r="L1170" s="16" t="s">
        <v>114</v>
      </c>
      <c r="M1170" s="16" t="s">
        <v>114</v>
      </c>
    </row>
    <row r="1171" spans="1:13" s="16" customFormat="1">
      <c r="A1171" s="16" t="s">
        <v>1286</v>
      </c>
      <c r="B1171" s="17">
        <f t="shared" si="97"/>
        <v>0.47074074074074074</v>
      </c>
      <c r="C1171" s="18">
        <f t="shared" si="98"/>
        <v>1.3634259259259263E-2</v>
      </c>
      <c r="D1171" s="18">
        <f t="shared" si="101"/>
        <v>1.3483796296296313E-2</v>
      </c>
      <c r="E1171" s="18">
        <f t="shared" si="96"/>
        <v>4.6296296296296502E-3</v>
      </c>
      <c r="F1171" s="16">
        <v>135</v>
      </c>
      <c r="G1171" s="16">
        <v>137</v>
      </c>
      <c r="H1171" s="29">
        <f t="shared" si="99"/>
        <v>136</v>
      </c>
      <c r="I1171" s="33">
        <f t="shared" si="100"/>
        <v>1.4814814814814815E-2</v>
      </c>
      <c r="J1171" s="20">
        <v>2</v>
      </c>
      <c r="K1171" s="19"/>
      <c r="L1171" s="16" t="s">
        <v>114</v>
      </c>
      <c r="M1171" s="16" t="s">
        <v>114</v>
      </c>
    </row>
    <row r="1172" spans="1:13" s="16" customFormat="1">
      <c r="A1172" s="16" t="s">
        <v>1287</v>
      </c>
      <c r="B1172" s="17">
        <f t="shared" si="97"/>
        <v>0.47075231481481483</v>
      </c>
      <c r="C1172" s="18">
        <f t="shared" si="98"/>
        <v>1.3645833333333357E-2</v>
      </c>
      <c r="D1172" s="18">
        <f t="shared" si="101"/>
        <v>1.3495370370370408E-2</v>
      </c>
      <c r="E1172" s="18">
        <f t="shared" si="96"/>
        <v>4.6412037037037446E-3</v>
      </c>
      <c r="F1172" s="16">
        <v>135</v>
      </c>
      <c r="G1172" s="16">
        <v>137</v>
      </c>
      <c r="H1172" s="29">
        <f t="shared" si="99"/>
        <v>136</v>
      </c>
      <c r="I1172" s="33">
        <f t="shared" si="100"/>
        <v>1.4814814814814815E-2</v>
      </c>
      <c r="J1172" s="20">
        <v>2</v>
      </c>
      <c r="K1172" s="19"/>
      <c r="L1172" s="16" t="s">
        <v>114</v>
      </c>
      <c r="M1172" s="16" t="s">
        <v>114</v>
      </c>
    </row>
    <row r="1173" spans="1:13" s="16" customFormat="1">
      <c r="A1173" s="16" t="s">
        <v>1288</v>
      </c>
      <c r="B1173" s="17">
        <f t="shared" si="97"/>
        <v>0.47076388888888887</v>
      </c>
      <c r="C1173" s="18">
        <f t="shared" si="98"/>
        <v>1.3657407407407396E-2</v>
      </c>
      <c r="D1173" s="18">
        <f t="shared" si="101"/>
        <v>1.3506944444444446E-2</v>
      </c>
      <c r="E1173" s="18">
        <f t="shared" si="96"/>
        <v>4.6527777777777835E-3</v>
      </c>
      <c r="F1173" s="16">
        <v>135</v>
      </c>
      <c r="G1173" s="16">
        <v>137</v>
      </c>
      <c r="H1173" s="29">
        <f t="shared" si="99"/>
        <v>136</v>
      </c>
      <c r="I1173" s="33">
        <f t="shared" si="100"/>
        <v>1.4814814814814815E-2</v>
      </c>
      <c r="J1173" s="20">
        <v>2</v>
      </c>
      <c r="K1173" s="19"/>
      <c r="L1173" s="16" t="s">
        <v>114</v>
      </c>
      <c r="M1173" s="16" t="s">
        <v>114</v>
      </c>
    </row>
    <row r="1174" spans="1:13" s="16" customFormat="1">
      <c r="A1174" s="16" t="s">
        <v>1289</v>
      </c>
      <c r="B1174" s="17">
        <f t="shared" si="97"/>
        <v>0.47077546296296297</v>
      </c>
      <c r="C1174" s="18">
        <f t="shared" si="98"/>
        <v>1.366898148148149E-2</v>
      </c>
      <c r="D1174" s="18">
        <f t="shared" si="101"/>
        <v>1.3518518518518541E-2</v>
      </c>
      <c r="E1174" s="18">
        <f t="shared" si="96"/>
        <v>4.6643518518518778E-3</v>
      </c>
      <c r="F1174" s="16">
        <v>135</v>
      </c>
      <c r="G1174" s="16">
        <v>137</v>
      </c>
      <c r="H1174" s="29">
        <f t="shared" si="99"/>
        <v>136</v>
      </c>
      <c r="I1174" s="33">
        <f t="shared" si="100"/>
        <v>1.4814814814814815E-2</v>
      </c>
      <c r="J1174" s="20">
        <v>2</v>
      </c>
      <c r="K1174" s="19"/>
      <c r="L1174" s="16" t="s">
        <v>114</v>
      </c>
      <c r="M1174" s="16" t="s">
        <v>114</v>
      </c>
    </row>
    <row r="1175" spans="1:13" s="16" customFormat="1">
      <c r="A1175" s="16" t="s">
        <v>1290</v>
      </c>
      <c r="B1175" s="17">
        <f t="shared" si="97"/>
        <v>0.47078703703703706</v>
      </c>
      <c r="C1175" s="18">
        <f t="shared" si="98"/>
        <v>1.3680555555555585E-2</v>
      </c>
      <c r="D1175" s="18">
        <f t="shared" si="101"/>
        <v>1.3530092592592635E-2</v>
      </c>
      <c r="E1175" s="18">
        <f t="shared" si="96"/>
        <v>4.6759259259259722E-3</v>
      </c>
      <c r="F1175" s="16">
        <v>135</v>
      </c>
      <c r="G1175" s="16">
        <v>136</v>
      </c>
      <c r="H1175" s="29">
        <f t="shared" si="99"/>
        <v>135.5</v>
      </c>
      <c r="I1175" s="33">
        <f t="shared" si="100"/>
        <v>7.4074074074074077E-3</v>
      </c>
      <c r="J1175" s="20">
        <v>2</v>
      </c>
      <c r="K1175" s="19"/>
      <c r="L1175" s="16" t="s">
        <v>114</v>
      </c>
      <c r="M1175" s="16" t="s">
        <v>114</v>
      </c>
    </row>
    <row r="1176" spans="1:13" s="16" customFormat="1">
      <c r="A1176" s="16" t="s">
        <v>1291</v>
      </c>
      <c r="B1176" s="17">
        <f t="shared" si="97"/>
        <v>0.4707986111111111</v>
      </c>
      <c r="C1176" s="18">
        <f t="shared" si="98"/>
        <v>1.3692129629629624E-2</v>
      </c>
      <c r="D1176" s="18">
        <f t="shared" si="101"/>
        <v>1.3541666666666674E-2</v>
      </c>
      <c r="E1176" s="18">
        <f t="shared" si="96"/>
        <v>4.6875000000000111E-3</v>
      </c>
      <c r="F1176" s="16">
        <v>135</v>
      </c>
      <c r="G1176" s="16">
        <v>136</v>
      </c>
      <c r="H1176" s="29">
        <f t="shared" si="99"/>
        <v>135.5</v>
      </c>
      <c r="I1176" s="33">
        <f t="shared" si="100"/>
        <v>7.4074074074074077E-3</v>
      </c>
      <c r="J1176" s="20">
        <v>2</v>
      </c>
      <c r="K1176" s="19"/>
      <c r="L1176" s="16" t="s">
        <v>114</v>
      </c>
      <c r="M1176" s="16" t="s">
        <v>114</v>
      </c>
    </row>
    <row r="1177" spans="1:13" s="16" customFormat="1">
      <c r="A1177" s="16" t="s">
        <v>1292</v>
      </c>
      <c r="B1177" s="17">
        <f t="shared" si="97"/>
        <v>0.47081018518518519</v>
      </c>
      <c r="C1177" s="18">
        <f t="shared" si="98"/>
        <v>1.3703703703703718E-2</v>
      </c>
      <c r="D1177" s="18">
        <f t="shared" si="101"/>
        <v>1.3553240740740768E-2</v>
      </c>
      <c r="E1177" s="18">
        <f t="shared" si="96"/>
        <v>4.6990740740741055E-3</v>
      </c>
      <c r="F1177" s="16">
        <v>135</v>
      </c>
      <c r="G1177" s="16">
        <v>137</v>
      </c>
      <c r="H1177" s="29">
        <f t="shared" si="99"/>
        <v>136</v>
      </c>
      <c r="I1177" s="33">
        <f t="shared" si="100"/>
        <v>1.4814814814814815E-2</v>
      </c>
      <c r="J1177" s="20">
        <v>2</v>
      </c>
      <c r="K1177" s="19"/>
      <c r="L1177" s="16" t="s">
        <v>114</v>
      </c>
      <c r="M1177" s="16" t="s">
        <v>114</v>
      </c>
    </row>
    <row r="1178" spans="1:13" s="16" customFormat="1">
      <c r="A1178" s="16" t="s">
        <v>1293</v>
      </c>
      <c r="B1178" s="17">
        <f t="shared" si="97"/>
        <v>0.47082175925925923</v>
      </c>
      <c r="C1178" s="18">
        <f t="shared" si="98"/>
        <v>1.3715277777777757E-2</v>
      </c>
      <c r="D1178" s="18">
        <f t="shared" si="101"/>
        <v>1.3564814814814807E-2</v>
      </c>
      <c r="E1178" s="18">
        <f t="shared" si="96"/>
        <v>4.7106481481481444E-3</v>
      </c>
      <c r="F1178" s="16">
        <v>135</v>
      </c>
      <c r="G1178" s="16">
        <v>137</v>
      </c>
      <c r="H1178" s="29">
        <f t="shared" si="99"/>
        <v>136</v>
      </c>
      <c r="I1178" s="33">
        <f t="shared" si="100"/>
        <v>1.4814814814814815E-2</v>
      </c>
      <c r="J1178" s="20">
        <v>2</v>
      </c>
      <c r="K1178" s="19"/>
      <c r="L1178" s="16" t="s">
        <v>114</v>
      </c>
      <c r="M1178" s="16" t="s">
        <v>114</v>
      </c>
    </row>
    <row r="1179" spans="1:13" s="16" customFormat="1">
      <c r="A1179" s="16" t="s">
        <v>1294</v>
      </c>
      <c r="B1179" s="17">
        <f t="shared" si="97"/>
        <v>0.47083333333333333</v>
      </c>
      <c r="C1179" s="18">
        <f t="shared" si="98"/>
        <v>1.3726851851851851E-2</v>
      </c>
      <c r="D1179" s="18">
        <f t="shared" si="101"/>
        <v>1.3576388888888902E-2</v>
      </c>
      <c r="E1179" s="18">
        <f t="shared" si="96"/>
        <v>4.7222222222222388E-3</v>
      </c>
      <c r="F1179" s="16">
        <v>135</v>
      </c>
      <c r="G1179" s="16">
        <v>136</v>
      </c>
      <c r="H1179" s="29">
        <f t="shared" si="99"/>
        <v>135.5</v>
      </c>
      <c r="I1179" s="33">
        <f t="shared" si="100"/>
        <v>7.4074074074074077E-3</v>
      </c>
      <c r="J1179" s="20">
        <v>2</v>
      </c>
      <c r="K1179" s="19"/>
      <c r="L1179" s="16" t="s">
        <v>114</v>
      </c>
      <c r="M1179" s="16" t="s">
        <v>114</v>
      </c>
    </row>
    <row r="1180" spans="1:13" s="16" customFormat="1">
      <c r="A1180" s="16" t="s">
        <v>1295</v>
      </c>
      <c r="B1180" s="17">
        <f t="shared" si="97"/>
        <v>0.47084490740740742</v>
      </c>
      <c r="C1180" s="18">
        <f t="shared" si="98"/>
        <v>1.3738425925925946E-2</v>
      </c>
      <c r="D1180" s="18">
        <f t="shared" si="101"/>
        <v>1.3587962962962996E-2</v>
      </c>
      <c r="E1180" s="18">
        <f t="shared" si="96"/>
        <v>4.7337962962963331E-3</v>
      </c>
      <c r="F1180" s="16">
        <v>135</v>
      </c>
      <c r="G1180" s="16">
        <v>137</v>
      </c>
      <c r="H1180" s="29">
        <f t="shared" si="99"/>
        <v>136</v>
      </c>
      <c r="I1180" s="33">
        <f t="shared" si="100"/>
        <v>1.4814814814814815E-2</v>
      </c>
      <c r="J1180" s="20">
        <v>2</v>
      </c>
      <c r="K1180" s="19"/>
      <c r="L1180" s="16" t="s">
        <v>114</v>
      </c>
      <c r="M1180" s="16" t="s">
        <v>114</v>
      </c>
    </row>
    <row r="1181" spans="1:13" s="16" customFormat="1">
      <c r="A1181" s="16" t="s">
        <v>1296</v>
      </c>
      <c r="B1181" s="17">
        <f t="shared" si="97"/>
        <v>0.47085648148148146</v>
      </c>
      <c r="C1181" s="18">
        <f t="shared" si="98"/>
        <v>1.3749999999999984E-2</v>
      </c>
      <c r="D1181" s="18">
        <f t="shared" si="101"/>
        <v>1.3599537037037035E-2</v>
      </c>
      <c r="E1181" s="18">
        <f t="shared" si="96"/>
        <v>4.745370370370372E-3</v>
      </c>
      <c r="F1181" s="16">
        <v>135</v>
      </c>
      <c r="G1181" s="16">
        <v>137</v>
      </c>
      <c r="H1181" s="29">
        <f t="shared" si="99"/>
        <v>136</v>
      </c>
      <c r="I1181" s="33">
        <f t="shared" si="100"/>
        <v>1.4814814814814815E-2</v>
      </c>
      <c r="J1181" s="20">
        <v>2</v>
      </c>
      <c r="K1181" s="19"/>
      <c r="L1181" s="16" t="s">
        <v>114</v>
      </c>
      <c r="M1181" s="16" t="s">
        <v>114</v>
      </c>
    </row>
    <row r="1182" spans="1:13" s="16" customFormat="1">
      <c r="A1182" s="16" t="s">
        <v>1297</v>
      </c>
      <c r="B1182" s="17">
        <f t="shared" si="97"/>
        <v>0.47086805555555555</v>
      </c>
      <c r="C1182" s="18">
        <f t="shared" si="98"/>
        <v>1.3761574074074079E-2</v>
      </c>
      <c r="D1182" s="18">
        <f t="shared" si="101"/>
        <v>1.3611111111111129E-2</v>
      </c>
      <c r="E1182" s="18">
        <f t="shared" ref="E1182:E1245" si="102">C1182-$C$775</f>
        <v>4.7569444444444664E-3</v>
      </c>
      <c r="F1182" s="16">
        <v>135</v>
      </c>
      <c r="G1182" s="16">
        <v>137</v>
      </c>
      <c r="H1182" s="29">
        <f t="shared" si="99"/>
        <v>136</v>
      </c>
      <c r="I1182" s="33">
        <f t="shared" si="100"/>
        <v>1.4814814814814815E-2</v>
      </c>
      <c r="J1182" s="20">
        <v>2</v>
      </c>
      <c r="K1182" s="19"/>
      <c r="L1182" s="16" t="s">
        <v>114</v>
      </c>
      <c r="M1182" s="16" t="s">
        <v>114</v>
      </c>
    </row>
    <row r="1183" spans="1:13" s="16" customFormat="1">
      <c r="A1183" s="16" t="s">
        <v>1298</v>
      </c>
      <c r="B1183" s="17">
        <f t="shared" si="97"/>
        <v>0.47087962962962965</v>
      </c>
      <c r="C1183" s="18">
        <f t="shared" si="98"/>
        <v>1.3773148148148173E-2</v>
      </c>
      <c r="D1183" s="18">
        <f t="shared" si="101"/>
        <v>1.3622685185185224E-2</v>
      </c>
      <c r="E1183" s="18">
        <f t="shared" si="102"/>
        <v>4.7685185185185608E-3</v>
      </c>
      <c r="F1183" s="16">
        <v>135</v>
      </c>
      <c r="G1183" s="16">
        <v>137</v>
      </c>
      <c r="H1183" s="29">
        <f t="shared" si="99"/>
        <v>136</v>
      </c>
      <c r="I1183" s="33">
        <f t="shared" si="100"/>
        <v>1.4814814814814815E-2</v>
      </c>
      <c r="J1183" s="20">
        <v>2</v>
      </c>
      <c r="K1183" s="19"/>
      <c r="L1183" s="16" t="s">
        <v>114</v>
      </c>
      <c r="M1183" s="16" t="s">
        <v>114</v>
      </c>
    </row>
    <row r="1184" spans="1:13" s="16" customFormat="1">
      <c r="A1184" s="16" t="s">
        <v>1299</v>
      </c>
      <c r="B1184" s="17">
        <f t="shared" si="97"/>
        <v>0.47089120370370369</v>
      </c>
      <c r="C1184" s="18">
        <f t="shared" si="98"/>
        <v>1.3784722222222212E-2</v>
      </c>
      <c r="D1184" s="18">
        <f t="shared" si="101"/>
        <v>1.3634259259259263E-2</v>
      </c>
      <c r="E1184" s="18">
        <f t="shared" si="102"/>
        <v>4.7800925925925997E-3</v>
      </c>
      <c r="F1184" s="16">
        <v>135</v>
      </c>
      <c r="G1184" s="16">
        <v>137</v>
      </c>
      <c r="H1184" s="29">
        <f t="shared" si="99"/>
        <v>136</v>
      </c>
      <c r="I1184" s="33">
        <f t="shared" si="100"/>
        <v>1.4814814814814815E-2</v>
      </c>
      <c r="J1184" s="20">
        <v>2</v>
      </c>
      <c r="K1184" s="19"/>
      <c r="L1184" s="16" t="s">
        <v>114</v>
      </c>
      <c r="M1184" s="16" t="s">
        <v>114</v>
      </c>
    </row>
    <row r="1185" spans="1:13" s="16" customFormat="1">
      <c r="A1185" s="16" t="s">
        <v>1300</v>
      </c>
      <c r="B1185" s="17">
        <f t="shared" si="97"/>
        <v>0.47090277777777778</v>
      </c>
      <c r="C1185" s="18">
        <f t="shared" si="98"/>
        <v>1.3796296296296306E-2</v>
      </c>
      <c r="D1185" s="18">
        <f t="shared" si="101"/>
        <v>1.3645833333333357E-2</v>
      </c>
      <c r="E1185" s="18">
        <f t="shared" si="102"/>
        <v>4.7916666666666941E-3</v>
      </c>
      <c r="F1185" s="16">
        <v>135</v>
      </c>
      <c r="G1185" s="16">
        <v>137</v>
      </c>
      <c r="H1185" s="29">
        <f t="shared" si="99"/>
        <v>136</v>
      </c>
      <c r="I1185" s="33">
        <f t="shared" si="100"/>
        <v>1.4814814814814815E-2</v>
      </c>
      <c r="J1185" s="20">
        <v>2</v>
      </c>
      <c r="K1185" s="19"/>
      <c r="L1185" s="16" t="s">
        <v>114</v>
      </c>
      <c r="M1185" s="16" t="s">
        <v>114</v>
      </c>
    </row>
    <row r="1186" spans="1:13" s="16" customFormat="1">
      <c r="A1186" s="16" t="s">
        <v>1301</v>
      </c>
      <c r="B1186" s="17">
        <f t="shared" si="97"/>
        <v>0.47091435185185188</v>
      </c>
      <c r="C1186" s="18">
        <f t="shared" si="98"/>
        <v>1.3807870370370401E-2</v>
      </c>
      <c r="D1186" s="18">
        <f t="shared" si="101"/>
        <v>1.3657407407407451E-2</v>
      </c>
      <c r="E1186" s="18">
        <f t="shared" si="102"/>
        <v>4.8032407407407884E-3</v>
      </c>
      <c r="F1186" s="16">
        <v>135</v>
      </c>
      <c r="G1186" s="16">
        <v>137</v>
      </c>
      <c r="H1186" s="29">
        <f t="shared" si="99"/>
        <v>136</v>
      </c>
      <c r="I1186" s="33">
        <f t="shared" si="100"/>
        <v>1.4814814814814815E-2</v>
      </c>
      <c r="J1186" s="20">
        <v>2</v>
      </c>
      <c r="K1186" s="19"/>
      <c r="L1186" s="16" t="s">
        <v>114</v>
      </c>
      <c r="M1186" s="16" t="s">
        <v>114</v>
      </c>
    </row>
    <row r="1187" spans="1:13" s="16" customFormat="1">
      <c r="A1187" s="16" t="s">
        <v>1302</v>
      </c>
      <c r="B1187" s="17">
        <f t="shared" si="97"/>
        <v>0.47092592592592591</v>
      </c>
      <c r="C1187" s="18">
        <f t="shared" si="98"/>
        <v>1.381944444444444E-2</v>
      </c>
      <c r="D1187" s="18">
        <f t="shared" si="101"/>
        <v>1.366898148148149E-2</v>
      </c>
      <c r="E1187" s="18">
        <f t="shared" si="102"/>
        <v>4.8148148148148273E-3</v>
      </c>
      <c r="F1187" s="16">
        <v>135</v>
      </c>
      <c r="G1187" s="16">
        <v>137</v>
      </c>
      <c r="H1187" s="29">
        <f t="shared" si="99"/>
        <v>136</v>
      </c>
      <c r="I1187" s="33">
        <f t="shared" si="100"/>
        <v>1.4814814814814815E-2</v>
      </c>
      <c r="J1187" s="20">
        <v>2</v>
      </c>
      <c r="K1187" s="19"/>
      <c r="L1187" s="16" t="s">
        <v>114</v>
      </c>
      <c r="M1187" s="16" t="s">
        <v>114</v>
      </c>
    </row>
    <row r="1188" spans="1:13" s="16" customFormat="1">
      <c r="A1188" s="16" t="s">
        <v>1303</v>
      </c>
      <c r="B1188" s="17">
        <f t="shared" si="97"/>
        <v>0.47093750000000001</v>
      </c>
      <c r="C1188" s="18">
        <f t="shared" si="98"/>
        <v>1.3831018518518534E-2</v>
      </c>
      <c r="D1188" s="18">
        <f t="shared" si="101"/>
        <v>1.3680555555555585E-2</v>
      </c>
      <c r="E1188" s="18">
        <f t="shared" si="102"/>
        <v>4.8263888888889217E-3</v>
      </c>
      <c r="F1188" s="16">
        <v>135</v>
      </c>
      <c r="G1188" s="16">
        <v>137</v>
      </c>
      <c r="H1188" s="29">
        <f t="shared" si="99"/>
        <v>136</v>
      </c>
      <c r="I1188" s="33">
        <f t="shared" si="100"/>
        <v>1.4814814814814815E-2</v>
      </c>
      <c r="J1188" s="20">
        <v>2</v>
      </c>
      <c r="K1188" s="19"/>
      <c r="L1188" s="16" t="s">
        <v>114</v>
      </c>
      <c r="M1188" s="16" t="s">
        <v>114</v>
      </c>
    </row>
    <row r="1189" spans="1:13" s="16" customFormat="1">
      <c r="A1189" s="16" t="s">
        <v>1304</v>
      </c>
      <c r="B1189" s="17">
        <f t="shared" si="97"/>
        <v>0.47094907407407405</v>
      </c>
      <c r="C1189" s="18">
        <f t="shared" si="98"/>
        <v>1.3842592592592573E-2</v>
      </c>
      <c r="D1189" s="18">
        <f t="shared" si="101"/>
        <v>1.3692129629629624E-2</v>
      </c>
      <c r="E1189" s="18">
        <f t="shared" si="102"/>
        <v>4.8379629629629606E-3</v>
      </c>
      <c r="F1189" s="16">
        <v>135</v>
      </c>
      <c r="G1189" s="16">
        <v>137</v>
      </c>
      <c r="H1189" s="29">
        <f t="shared" si="99"/>
        <v>136</v>
      </c>
      <c r="I1189" s="33">
        <f t="shared" si="100"/>
        <v>1.4814814814814815E-2</v>
      </c>
      <c r="J1189" s="20">
        <v>2</v>
      </c>
      <c r="K1189" s="19"/>
      <c r="L1189" s="16" t="s">
        <v>114</v>
      </c>
      <c r="M1189" s="16" t="s">
        <v>114</v>
      </c>
    </row>
    <row r="1190" spans="1:13" s="16" customFormat="1">
      <c r="A1190" s="16" t="s">
        <v>1305</v>
      </c>
      <c r="B1190" s="17">
        <f t="shared" si="97"/>
        <v>0.47096064814814814</v>
      </c>
      <c r="C1190" s="18">
        <f t="shared" si="98"/>
        <v>1.3854166666666667E-2</v>
      </c>
      <c r="D1190" s="18">
        <f t="shared" si="101"/>
        <v>1.3703703703703718E-2</v>
      </c>
      <c r="E1190" s="18">
        <f t="shared" si="102"/>
        <v>4.849537037037055E-3</v>
      </c>
      <c r="F1190" s="16">
        <v>135</v>
      </c>
      <c r="G1190" s="16">
        <v>137</v>
      </c>
      <c r="H1190" s="29">
        <f t="shared" si="99"/>
        <v>136</v>
      </c>
      <c r="I1190" s="33">
        <f t="shared" si="100"/>
        <v>1.4814814814814815E-2</v>
      </c>
      <c r="J1190" s="20">
        <v>2</v>
      </c>
      <c r="K1190" s="19"/>
      <c r="L1190" s="16" t="s">
        <v>114</v>
      </c>
      <c r="M1190" s="16" t="s">
        <v>114</v>
      </c>
    </row>
    <row r="1191" spans="1:13" s="16" customFormat="1">
      <c r="A1191" s="16" t="s">
        <v>1306</v>
      </c>
      <c r="B1191" s="17">
        <f t="shared" si="97"/>
        <v>0.47097222222222224</v>
      </c>
      <c r="C1191" s="18">
        <f t="shared" si="98"/>
        <v>1.3865740740740762E-2</v>
      </c>
      <c r="D1191" s="18">
        <f t="shared" si="101"/>
        <v>1.3715277777777812E-2</v>
      </c>
      <c r="E1191" s="18">
        <f t="shared" si="102"/>
        <v>4.8611111111111494E-3</v>
      </c>
      <c r="F1191" s="16">
        <v>135</v>
      </c>
      <c r="G1191" s="16">
        <v>137</v>
      </c>
      <c r="H1191" s="29">
        <f t="shared" si="99"/>
        <v>136</v>
      </c>
      <c r="I1191" s="33">
        <f t="shared" si="100"/>
        <v>1.4814814814814815E-2</v>
      </c>
      <c r="J1191" s="20">
        <v>2</v>
      </c>
      <c r="K1191" s="19"/>
      <c r="L1191" s="16" t="s">
        <v>114</v>
      </c>
      <c r="M1191" s="16" t="s">
        <v>114</v>
      </c>
    </row>
    <row r="1192" spans="1:13" s="16" customFormat="1">
      <c r="A1192" s="16" t="s">
        <v>1307</v>
      </c>
      <c r="B1192" s="17">
        <f t="shared" si="97"/>
        <v>0.47098379629629628</v>
      </c>
      <c r="C1192" s="18">
        <f t="shared" si="98"/>
        <v>1.3877314814814801E-2</v>
      </c>
      <c r="D1192" s="18">
        <f t="shared" si="101"/>
        <v>1.3726851851851851E-2</v>
      </c>
      <c r="E1192" s="18">
        <f t="shared" si="102"/>
        <v>4.8726851851851882E-3</v>
      </c>
      <c r="F1192" s="16">
        <v>135</v>
      </c>
      <c r="G1192" s="16">
        <v>137</v>
      </c>
      <c r="H1192" s="29">
        <f t="shared" si="99"/>
        <v>136</v>
      </c>
      <c r="I1192" s="33">
        <f t="shared" si="100"/>
        <v>1.4814814814814815E-2</v>
      </c>
      <c r="J1192" s="20">
        <v>2</v>
      </c>
      <c r="K1192" s="19"/>
      <c r="L1192" s="16" t="s">
        <v>114</v>
      </c>
      <c r="M1192" s="16" t="s">
        <v>114</v>
      </c>
    </row>
    <row r="1193" spans="1:13" s="16" customFormat="1">
      <c r="A1193" s="16" t="s">
        <v>1308</v>
      </c>
      <c r="B1193" s="17">
        <f t="shared" si="97"/>
        <v>0.47099537037037037</v>
      </c>
      <c r="C1193" s="18">
        <f t="shared" si="98"/>
        <v>1.3888888888888895E-2</v>
      </c>
      <c r="D1193" s="18">
        <f t="shared" si="101"/>
        <v>1.3738425925925946E-2</v>
      </c>
      <c r="E1193" s="18">
        <f t="shared" si="102"/>
        <v>4.8842592592592826E-3</v>
      </c>
      <c r="F1193" s="16">
        <v>135</v>
      </c>
      <c r="G1193" s="16">
        <v>137</v>
      </c>
      <c r="H1193" s="29">
        <f t="shared" si="99"/>
        <v>136</v>
      </c>
      <c r="I1193" s="33">
        <f t="shared" si="100"/>
        <v>1.4814814814814815E-2</v>
      </c>
      <c r="J1193" s="20">
        <v>2</v>
      </c>
      <c r="K1193" s="19"/>
      <c r="L1193" s="16" t="s">
        <v>114</v>
      </c>
      <c r="M1193" s="16" t="s">
        <v>114</v>
      </c>
    </row>
    <row r="1194" spans="1:13" s="16" customFormat="1">
      <c r="A1194" s="16" t="s">
        <v>1309</v>
      </c>
      <c r="B1194" s="17">
        <f t="shared" si="97"/>
        <v>0.47100694444444446</v>
      </c>
      <c r="C1194" s="18">
        <f t="shared" si="98"/>
        <v>1.3900462962962989E-2</v>
      </c>
      <c r="D1194" s="18">
        <f t="shared" si="101"/>
        <v>1.375000000000004E-2</v>
      </c>
      <c r="E1194" s="18">
        <f t="shared" si="102"/>
        <v>4.895833333333377E-3</v>
      </c>
      <c r="F1194" s="16">
        <v>135</v>
      </c>
      <c r="G1194" s="16">
        <v>137</v>
      </c>
      <c r="H1194" s="29">
        <f t="shared" si="99"/>
        <v>136</v>
      </c>
      <c r="I1194" s="33">
        <f t="shared" si="100"/>
        <v>1.4814814814814815E-2</v>
      </c>
      <c r="J1194" s="20">
        <v>2</v>
      </c>
      <c r="K1194" s="19"/>
      <c r="L1194" s="16" t="s">
        <v>114</v>
      </c>
      <c r="M1194" s="16" t="s">
        <v>114</v>
      </c>
    </row>
    <row r="1195" spans="1:13" s="16" customFormat="1">
      <c r="A1195" s="16" t="s">
        <v>1310</v>
      </c>
      <c r="B1195" s="17">
        <f t="shared" si="97"/>
        <v>0.4710185185185185</v>
      </c>
      <c r="C1195" s="18">
        <f t="shared" si="98"/>
        <v>1.3912037037037028E-2</v>
      </c>
      <c r="D1195" s="18">
        <f t="shared" si="101"/>
        <v>1.3761574074074079E-2</v>
      </c>
      <c r="E1195" s="18">
        <f t="shared" si="102"/>
        <v>4.9074074074074159E-3</v>
      </c>
      <c r="F1195" s="16">
        <v>135</v>
      </c>
      <c r="G1195" s="16">
        <v>137</v>
      </c>
      <c r="H1195" s="29">
        <f t="shared" si="99"/>
        <v>136</v>
      </c>
      <c r="I1195" s="33">
        <f t="shared" si="100"/>
        <v>1.4814814814814815E-2</v>
      </c>
      <c r="J1195" s="20">
        <v>2</v>
      </c>
      <c r="K1195" s="19"/>
      <c r="L1195" s="16" t="s">
        <v>114</v>
      </c>
      <c r="M1195" s="16" t="s">
        <v>114</v>
      </c>
    </row>
    <row r="1196" spans="1:13" s="16" customFormat="1">
      <c r="A1196" s="16" t="s">
        <v>1311</v>
      </c>
      <c r="B1196" s="17">
        <f t="shared" si="97"/>
        <v>0.4710300925925926</v>
      </c>
      <c r="C1196" s="18">
        <f t="shared" si="98"/>
        <v>1.3923611111111123E-2</v>
      </c>
      <c r="D1196" s="18">
        <f t="shared" si="101"/>
        <v>1.3773148148148173E-2</v>
      </c>
      <c r="E1196" s="18">
        <f t="shared" si="102"/>
        <v>4.9189814814815103E-3</v>
      </c>
      <c r="F1196" s="16">
        <v>135</v>
      </c>
      <c r="G1196" s="16">
        <v>137</v>
      </c>
      <c r="H1196" s="29">
        <f t="shared" si="99"/>
        <v>136</v>
      </c>
      <c r="I1196" s="33">
        <f t="shared" si="100"/>
        <v>1.4814814814814815E-2</v>
      </c>
      <c r="J1196" s="20">
        <v>2</v>
      </c>
      <c r="K1196" s="19"/>
      <c r="L1196" s="16" t="s">
        <v>114</v>
      </c>
      <c r="M1196" s="16" t="s">
        <v>114</v>
      </c>
    </row>
    <row r="1197" spans="1:13" s="16" customFormat="1">
      <c r="A1197" s="16" t="s">
        <v>1312</v>
      </c>
      <c r="B1197" s="17">
        <f t="shared" si="97"/>
        <v>0.47104166666666669</v>
      </c>
      <c r="C1197" s="18">
        <f t="shared" si="98"/>
        <v>1.3935185185185217E-2</v>
      </c>
      <c r="D1197" s="18">
        <f t="shared" si="101"/>
        <v>1.3784722222222268E-2</v>
      </c>
      <c r="E1197" s="18">
        <f t="shared" si="102"/>
        <v>4.9305555555556047E-3</v>
      </c>
      <c r="F1197" s="16">
        <v>135</v>
      </c>
      <c r="G1197" s="16">
        <v>137</v>
      </c>
      <c r="H1197" s="29">
        <f t="shared" si="99"/>
        <v>136</v>
      </c>
      <c r="I1197" s="33">
        <f t="shared" si="100"/>
        <v>1.4814814814814815E-2</v>
      </c>
      <c r="J1197" s="20">
        <v>2</v>
      </c>
      <c r="K1197" s="19"/>
      <c r="L1197" s="16" t="s">
        <v>114</v>
      </c>
      <c r="M1197" s="16" t="s">
        <v>114</v>
      </c>
    </row>
    <row r="1198" spans="1:13" s="16" customFormat="1">
      <c r="A1198" s="16" t="s">
        <v>1313</v>
      </c>
      <c r="B1198" s="17">
        <f t="shared" si="97"/>
        <v>0.47105324074074073</v>
      </c>
      <c r="C1198" s="18">
        <f t="shared" si="98"/>
        <v>1.3946759259259256E-2</v>
      </c>
      <c r="D1198" s="18">
        <f t="shared" si="101"/>
        <v>1.3796296296296306E-2</v>
      </c>
      <c r="E1198" s="18">
        <f t="shared" si="102"/>
        <v>4.9421296296296435E-3</v>
      </c>
      <c r="F1198" s="16">
        <v>135</v>
      </c>
      <c r="G1198" s="16">
        <v>137</v>
      </c>
      <c r="H1198" s="29">
        <f t="shared" si="99"/>
        <v>136</v>
      </c>
      <c r="I1198" s="33">
        <f t="shared" si="100"/>
        <v>1.4814814814814815E-2</v>
      </c>
      <c r="J1198" s="20">
        <v>2</v>
      </c>
      <c r="K1198" s="19"/>
      <c r="L1198" s="16" t="s">
        <v>114</v>
      </c>
      <c r="M1198" s="16" t="s">
        <v>114</v>
      </c>
    </row>
    <row r="1199" spans="1:13" s="16" customFormat="1">
      <c r="A1199" s="16" t="s">
        <v>1314</v>
      </c>
      <c r="B1199" s="17">
        <f t="shared" si="97"/>
        <v>0.47106481481481483</v>
      </c>
      <c r="C1199" s="18">
        <f t="shared" si="98"/>
        <v>1.395833333333335E-2</v>
      </c>
      <c r="D1199" s="18">
        <f t="shared" si="101"/>
        <v>1.3807870370370401E-2</v>
      </c>
      <c r="E1199" s="18">
        <f t="shared" si="102"/>
        <v>4.9537037037037379E-3</v>
      </c>
      <c r="F1199" s="16">
        <v>135</v>
      </c>
      <c r="G1199" s="16">
        <v>137</v>
      </c>
      <c r="H1199" s="29">
        <f t="shared" si="99"/>
        <v>136</v>
      </c>
      <c r="I1199" s="33">
        <f t="shared" si="100"/>
        <v>1.4814814814814815E-2</v>
      </c>
      <c r="J1199" s="20">
        <v>2</v>
      </c>
      <c r="K1199" s="19"/>
      <c r="L1199" s="16" t="s">
        <v>114</v>
      </c>
      <c r="M1199" s="16" t="s">
        <v>114</v>
      </c>
    </row>
    <row r="1200" spans="1:13" s="16" customFormat="1">
      <c r="A1200" s="16" t="s">
        <v>1315</v>
      </c>
      <c r="B1200" s="17">
        <f t="shared" si="97"/>
        <v>0.47107638888888886</v>
      </c>
      <c r="C1200" s="18">
        <f t="shared" si="98"/>
        <v>1.3969907407407389E-2</v>
      </c>
      <c r="D1200" s="18">
        <f t="shared" si="101"/>
        <v>1.381944444444444E-2</v>
      </c>
      <c r="E1200" s="18">
        <f t="shared" si="102"/>
        <v>4.9652777777777768E-3</v>
      </c>
      <c r="F1200" s="16">
        <v>135</v>
      </c>
      <c r="G1200" s="16">
        <v>137</v>
      </c>
      <c r="H1200" s="29">
        <f t="shared" si="99"/>
        <v>136</v>
      </c>
      <c r="I1200" s="33">
        <f t="shared" si="100"/>
        <v>1.4814814814814815E-2</v>
      </c>
      <c r="J1200" s="20">
        <v>2</v>
      </c>
      <c r="K1200" s="19"/>
      <c r="L1200" s="16" t="s">
        <v>114</v>
      </c>
      <c r="M1200" s="16" t="s">
        <v>114</v>
      </c>
    </row>
    <row r="1201" spans="1:13" s="16" customFormat="1">
      <c r="A1201" s="16" t="s">
        <v>1316</v>
      </c>
      <c r="B1201" s="17">
        <f t="shared" si="97"/>
        <v>0.47108796296296296</v>
      </c>
      <c r="C1201" s="18">
        <f t="shared" si="98"/>
        <v>1.3981481481481484E-2</v>
      </c>
      <c r="D1201" s="18">
        <f t="shared" si="101"/>
        <v>1.3831018518518534E-2</v>
      </c>
      <c r="E1201" s="18">
        <f t="shared" si="102"/>
        <v>4.9768518518518712E-3</v>
      </c>
      <c r="F1201" s="16">
        <v>135</v>
      </c>
      <c r="G1201" s="16">
        <v>137</v>
      </c>
      <c r="H1201" s="29">
        <f t="shared" si="99"/>
        <v>136</v>
      </c>
      <c r="I1201" s="33">
        <f t="shared" si="100"/>
        <v>1.4814814814814815E-2</v>
      </c>
      <c r="J1201" s="20">
        <v>2</v>
      </c>
      <c r="K1201" s="19"/>
      <c r="L1201" s="16" t="s">
        <v>114</v>
      </c>
      <c r="M1201" s="16" t="s">
        <v>114</v>
      </c>
    </row>
    <row r="1202" spans="1:13" s="16" customFormat="1">
      <c r="A1202" s="16" t="s">
        <v>1317</v>
      </c>
      <c r="B1202" s="17">
        <f t="shared" si="97"/>
        <v>0.47109953703703705</v>
      </c>
      <c r="C1202" s="18">
        <f t="shared" si="98"/>
        <v>1.3993055555555578E-2</v>
      </c>
      <c r="D1202" s="18">
        <f t="shared" si="101"/>
        <v>1.3842592592592629E-2</v>
      </c>
      <c r="E1202" s="18">
        <f t="shared" si="102"/>
        <v>4.9884259259259656E-3</v>
      </c>
      <c r="F1202" s="16">
        <v>135</v>
      </c>
      <c r="G1202" s="16">
        <v>137</v>
      </c>
      <c r="H1202" s="29">
        <f t="shared" si="99"/>
        <v>136</v>
      </c>
      <c r="I1202" s="33">
        <f t="shared" si="100"/>
        <v>1.4814814814814815E-2</v>
      </c>
      <c r="J1202" s="20">
        <v>2</v>
      </c>
      <c r="K1202" s="19"/>
      <c r="L1202" s="16" t="s">
        <v>114</v>
      </c>
      <c r="M1202" s="16" t="s">
        <v>114</v>
      </c>
    </row>
    <row r="1203" spans="1:13" s="16" customFormat="1">
      <c r="A1203" s="16" t="s">
        <v>1318</v>
      </c>
      <c r="B1203" s="17">
        <f t="shared" si="97"/>
        <v>0.47111111111111109</v>
      </c>
      <c r="C1203" s="18">
        <f t="shared" si="98"/>
        <v>1.4004629629629617E-2</v>
      </c>
      <c r="D1203" s="18">
        <f t="shared" si="101"/>
        <v>1.3854166666666667E-2</v>
      </c>
      <c r="E1203" s="18">
        <f t="shared" si="102"/>
        <v>5.0000000000000044E-3</v>
      </c>
      <c r="F1203" s="16">
        <v>135</v>
      </c>
      <c r="G1203" s="16">
        <v>137</v>
      </c>
      <c r="H1203" s="29">
        <f t="shared" si="99"/>
        <v>136</v>
      </c>
      <c r="I1203" s="33">
        <f t="shared" si="100"/>
        <v>1.4814814814814815E-2</v>
      </c>
      <c r="J1203" s="20">
        <v>2</v>
      </c>
      <c r="K1203" s="19"/>
      <c r="L1203" s="16" t="s">
        <v>114</v>
      </c>
      <c r="M1203" s="16" t="s">
        <v>114</v>
      </c>
    </row>
    <row r="1204" spans="1:13" s="16" customFormat="1">
      <c r="A1204" s="16" t="s">
        <v>1319</v>
      </c>
      <c r="B1204" s="17">
        <f t="shared" si="97"/>
        <v>0.47112268518518519</v>
      </c>
      <c r="C1204" s="18">
        <f t="shared" si="98"/>
        <v>1.4016203703703711E-2</v>
      </c>
      <c r="D1204" s="18">
        <f t="shared" si="101"/>
        <v>1.3865740740740762E-2</v>
      </c>
      <c r="E1204" s="18">
        <f t="shared" si="102"/>
        <v>5.0115740740740988E-3</v>
      </c>
      <c r="F1204" s="16">
        <v>135</v>
      </c>
      <c r="G1204" s="16">
        <v>137</v>
      </c>
      <c r="H1204" s="29">
        <f t="shared" si="99"/>
        <v>136</v>
      </c>
      <c r="I1204" s="33">
        <f t="shared" si="100"/>
        <v>1.4814814814814815E-2</v>
      </c>
      <c r="J1204" s="20">
        <v>2</v>
      </c>
      <c r="K1204" s="19"/>
      <c r="L1204" s="16" t="s">
        <v>114</v>
      </c>
      <c r="M1204" s="16" t="s">
        <v>114</v>
      </c>
    </row>
    <row r="1205" spans="1:13" s="16" customFormat="1">
      <c r="A1205" s="16" t="s">
        <v>1320</v>
      </c>
      <c r="B1205" s="17">
        <f t="shared" si="97"/>
        <v>0.47113425925925928</v>
      </c>
      <c r="C1205" s="18">
        <f t="shared" si="98"/>
        <v>1.4027777777777806E-2</v>
      </c>
      <c r="D1205" s="18">
        <f t="shared" si="101"/>
        <v>1.3877314814814856E-2</v>
      </c>
      <c r="E1205" s="18">
        <f t="shared" si="102"/>
        <v>5.0231481481481932E-3</v>
      </c>
      <c r="F1205" s="16">
        <v>135</v>
      </c>
      <c r="G1205" s="16">
        <v>137</v>
      </c>
      <c r="H1205" s="29">
        <f t="shared" si="99"/>
        <v>136</v>
      </c>
      <c r="I1205" s="33">
        <f t="shared" si="100"/>
        <v>1.4814814814814815E-2</v>
      </c>
      <c r="J1205" s="20">
        <v>2</v>
      </c>
      <c r="K1205" s="19"/>
      <c r="L1205" s="16" t="s">
        <v>114</v>
      </c>
      <c r="M1205" s="16" t="s">
        <v>114</v>
      </c>
    </row>
    <row r="1206" spans="1:13" s="16" customFormat="1">
      <c r="A1206" s="16" t="s">
        <v>1321</v>
      </c>
      <c r="B1206" s="17">
        <f t="shared" si="97"/>
        <v>0.47114583333333332</v>
      </c>
      <c r="C1206" s="18">
        <f t="shared" si="98"/>
        <v>1.4039351851851845E-2</v>
      </c>
      <c r="D1206" s="18">
        <f t="shared" si="101"/>
        <v>1.3888888888888895E-2</v>
      </c>
      <c r="E1206" s="18">
        <f t="shared" si="102"/>
        <v>5.0347222222222321E-3</v>
      </c>
      <c r="F1206" s="16">
        <v>135</v>
      </c>
      <c r="G1206" s="16">
        <v>137</v>
      </c>
      <c r="H1206" s="29">
        <f t="shared" si="99"/>
        <v>136</v>
      </c>
      <c r="I1206" s="33">
        <f t="shared" si="100"/>
        <v>1.4814814814814815E-2</v>
      </c>
      <c r="J1206" s="20">
        <v>2</v>
      </c>
      <c r="K1206" s="19"/>
      <c r="L1206" s="16" t="s">
        <v>114</v>
      </c>
      <c r="M1206" s="16" t="s">
        <v>114</v>
      </c>
    </row>
    <row r="1207" spans="1:13" s="16" customFormat="1">
      <c r="A1207" s="16" t="s">
        <v>1322</v>
      </c>
      <c r="B1207" s="17">
        <f t="shared" si="97"/>
        <v>0.47115740740740741</v>
      </c>
      <c r="C1207" s="18">
        <f t="shared" si="98"/>
        <v>1.4050925925925939E-2</v>
      </c>
      <c r="D1207" s="18">
        <f t="shared" si="101"/>
        <v>1.3900462962962989E-2</v>
      </c>
      <c r="E1207" s="18">
        <f t="shared" si="102"/>
        <v>5.0462962962963265E-3</v>
      </c>
      <c r="F1207" s="16">
        <v>135</v>
      </c>
      <c r="G1207" s="16">
        <v>137</v>
      </c>
      <c r="H1207" s="29">
        <f t="shared" si="99"/>
        <v>136</v>
      </c>
      <c r="I1207" s="33">
        <f t="shared" si="100"/>
        <v>1.4814814814814815E-2</v>
      </c>
      <c r="J1207" s="20">
        <v>2</v>
      </c>
      <c r="K1207" s="19"/>
      <c r="L1207" s="16" t="s">
        <v>114</v>
      </c>
      <c r="M1207" s="16" t="s">
        <v>114</v>
      </c>
    </row>
    <row r="1208" spans="1:13" s="16" customFormat="1">
      <c r="A1208" s="16" t="s">
        <v>1323</v>
      </c>
      <c r="B1208" s="17">
        <f t="shared" si="97"/>
        <v>0.47116898148148151</v>
      </c>
      <c r="C1208" s="18">
        <f t="shared" si="98"/>
        <v>1.4062500000000033E-2</v>
      </c>
      <c r="D1208" s="18">
        <f t="shared" si="101"/>
        <v>1.3912037037037084E-2</v>
      </c>
      <c r="E1208" s="18">
        <f t="shared" si="102"/>
        <v>5.0578703703704209E-3</v>
      </c>
      <c r="F1208" s="16">
        <v>135</v>
      </c>
      <c r="G1208" s="16">
        <v>137</v>
      </c>
      <c r="H1208" s="29">
        <f t="shared" si="99"/>
        <v>136</v>
      </c>
      <c r="I1208" s="33">
        <f t="shared" si="100"/>
        <v>1.4814814814814815E-2</v>
      </c>
      <c r="J1208" s="20">
        <v>2</v>
      </c>
      <c r="K1208" s="19"/>
      <c r="L1208" s="16" t="s">
        <v>114</v>
      </c>
      <c r="M1208" s="16" t="s">
        <v>114</v>
      </c>
    </row>
    <row r="1209" spans="1:13" s="16" customFormat="1">
      <c r="A1209" s="16" t="s">
        <v>1324</v>
      </c>
      <c r="B1209" s="17">
        <f t="shared" si="97"/>
        <v>0.47118055555555555</v>
      </c>
      <c r="C1209" s="18">
        <f t="shared" si="98"/>
        <v>1.4074074074074072E-2</v>
      </c>
      <c r="D1209" s="18">
        <f t="shared" si="101"/>
        <v>1.3923611111111123E-2</v>
      </c>
      <c r="E1209" s="18">
        <f t="shared" si="102"/>
        <v>5.0694444444444597E-3</v>
      </c>
      <c r="F1209" s="16">
        <v>139</v>
      </c>
      <c r="G1209" s="16">
        <v>142</v>
      </c>
      <c r="H1209" s="29">
        <f t="shared" si="99"/>
        <v>140.5</v>
      </c>
      <c r="I1209" s="33">
        <f t="shared" si="100"/>
        <v>2.1582733812949641E-2</v>
      </c>
      <c r="J1209" s="20">
        <v>2</v>
      </c>
      <c r="K1209" s="19"/>
      <c r="L1209" s="16" t="s">
        <v>114</v>
      </c>
      <c r="M1209" s="16" t="s">
        <v>114</v>
      </c>
    </row>
    <row r="1210" spans="1:13" s="16" customFormat="1">
      <c r="A1210" s="16" t="s">
        <v>1325</v>
      </c>
      <c r="B1210" s="17">
        <f t="shared" si="97"/>
        <v>0.47119212962962964</v>
      </c>
      <c r="C1210" s="18">
        <f t="shared" si="98"/>
        <v>1.4085648148148167E-2</v>
      </c>
      <c r="D1210" s="18">
        <f t="shared" si="101"/>
        <v>1.3935185185185217E-2</v>
      </c>
      <c r="E1210" s="18">
        <f t="shared" si="102"/>
        <v>5.0810185185185541E-3</v>
      </c>
      <c r="F1210" s="16">
        <v>139</v>
      </c>
      <c r="G1210" s="16">
        <v>142</v>
      </c>
      <c r="H1210" s="29">
        <f t="shared" si="99"/>
        <v>140.5</v>
      </c>
      <c r="I1210" s="33">
        <f t="shared" si="100"/>
        <v>2.1582733812949641E-2</v>
      </c>
      <c r="J1210" s="20">
        <v>2</v>
      </c>
      <c r="K1210" s="19"/>
      <c r="L1210" s="16" t="s">
        <v>114</v>
      </c>
      <c r="M1210" s="16" t="s">
        <v>114</v>
      </c>
    </row>
    <row r="1211" spans="1:13" s="16" customFormat="1">
      <c r="A1211" s="16" t="s">
        <v>1326</v>
      </c>
      <c r="B1211" s="17">
        <f t="shared" si="97"/>
        <v>0.47120370370370368</v>
      </c>
      <c r="C1211" s="18">
        <f t="shared" si="98"/>
        <v>1.4097222222222205E-2</v>
      </c>
      <c r="D1211" s="18">
        <f t="shared" si="101"/>
        <v>1.3946759259259256E-2</v>
      </c>
      <c r="E1211" s="18">
        <f t="shared" si="102"/>
        <v>5.092592592592593E-3</v>
      </c>
      <c r="F1211" s="16">
        <v>139</v>
      </c>
      <c r="G1211" s="16">
        <v>142</v>
      </c>
      <c r="H1211" s="29">
        <f t="shared" si="99"/>
        <v>140.5</v>
      </c>
      <c r="I1211" s="33">
        <f t="shared" si="100"/>
        <v>2.1582733812949641E-2</v>
      </c>
      <c r="J1211" s="20">
        <v>2</v>
      </c>
      <c r="K1211" s="19"/>
      <c r="L1211" s="16" t="s">
        <v>114</v>
      </c>
      <c r="M1211" s="16" t="s">
        <v>114</v>
      </c>
    </row>
    <row r="1212" spans="1:13" s="16" customFormat="1">
      <c r="A1212" s="16" t="s">
        <v>1327</v>
      </c>
      <c r="B1212" s="17">
        <f t="shared" si="97"/>
        <v>0.47121527777777777</v>
      </c>
      <c r="C1212" s="18">
        <f t="shared" si="98"/>
        <v>1.41087962962963E-2</v>
      </c>
      <c r="D1212" s="18">
        <f t="shared" si="101"/>
        <v>1.395833333333335E-2</v>
      </c>
      <c r="E1212" s="18">
        <f t="shared" si="102"/>
        <v>5.1041666666666874E-3</v>
      </c>
      <c r="F1212" s="16">
        <v>139</v>
      </c>
      <c r="G1212" s="16">
        <v>142</v>
      </c>
      <c r="H1212" s="29">
        <f t="shared" si="99"/>
        <v>140.5</v>
      </c>
      <c r="I1212" s="33">
        <f t="shared" si="100"/>
        <v>2.1582733812949641E-2</v>
      </c>
      <c r="J1212" s="20">
        <v>2</v>
      </c>
      <c r="K1212" s="19"/>
      <c r="L1212" s="16" t="s">
        <v>114</v>
      </c>
      <c r="M1212" s="16" t="s">
        <v>114</v>
      </c>
    </row>
    <row r="1213" spans="1:13" s="16" customFormat="1">
      <c r="A1213" s="16" t="s">
        <v>1328</v>
      </c>
      <c r="B1213" s="17">
        <f t="shared" si="97"/>
        <v>0.47122685185185187</v>
      </c>
      <c r="C1213" s="18">
        <f t="shared" si="98"/>
        <v>1.4120370370370394E-2</v>
      </c>
      <c r="D1213" s="18">
        <f t="shared" si="101"/>
        <v>1.3969907407407445E-2</v>
      </c>
      <c r="E1213" s="18">
        <f t="shared" si="102"/>
        <v>5.1157407407407818E-3</v>
      </c>
      <c r="F1213" s="16">
        <v>139</v>
      </c>
      <c r="G1213" s="16">
        <v>141</v>
      </c>
      <c r="H1213" s="29">
        <f t="shared" si="99"/>
        <v>140</v>
      </c>
      <c r="I1213" s="33">
        <f t="shared" si="100"/>
        <v>1.4388489208633094E-2</v>
      </c>
      <c r="J1213" s="20">
        <v>2</v>
      </c>
      <c r="K1213" s="19"/>
      <c r="L1213" s="16" t="s">
        <v>114</v>
      </c>
      <c r="M1213" s="16" t="s">
        <v>114</v>
      </c>
    </row>
    <row r="1214" spans="1:13" s="16" customFormat="1">
      <c r="A1214" s="16" t="s">
        <v>1329</v>
      </c>
      <c r="B1214" s="17">
        <f t="shared" si="97"/>
        <v>0.47125</v>
      </c>
      <c r="C1214" s="18">
        <f t="shared" si="98"/>
        <v>1.4143518518518527E-2</v>
      </c>
      <c r="D1214" s="18">
        <f t="shared" si="101"/>
        <v>1.3993055555555578E-2</v>
      </c>
      <c r="E1214" s="18">
        <f t="shared" si="102"/>
        <v>5.138888888888915E-3</v>
      </c>
      <c r="F1214" s="16">
        <v>139</v>
      </c>
      <c r="G1214" s="16">
        <v>142</v>
      </c>
      <c r="H1214" s="29">
        <f t="shared" si="99"/>
        <v>140.5</v>
      </c>
      <c r="I1214" s="33">
        <f t="shared" si="100"/>
        <v>2.1582733812949641E-2</v>
      </c>
      <c r="J1214" s="20">
        <v>2</v>
      </c>
      <c r="K1214" s="19"/>
      <c r="L1214" s="16" t="s">
        <v>114</v>
      </c>
      <c r="M1214" s="16" t="s">
        <v>114</v>
      </c>
    </row>
    <row r="1215" spans="1:13" s="16" customFormat="1">
      <c r="A1215" s="16" t="s">
        <v>1330</v>
      </c>
      <c r="B1215" s="17">
        <f t="shared" si="97"/>
        <v>0.4712615740740741</v>
      </c>
      <c r="C1215" s="18">
        <f t="shared" si="98"/>
        <v>1.4155092592592622E-2</v>
      </c>
      <c r="D1215" s="18">
        <f t="shared" si="101"/>
        <v>1.4004629629629672E-2</v>
      </c>
      <c r="E1215" s="18">
        <f t="shared" si="102"/>
        <v>5.1504629629630094E-3</v>
      </c>
      <c r="F1215" s="16">
        <v>139</v>
      </c>
      <c r="G1215" s="16">
        <v>142</v>
      </c>
      <c r="H1215" s="29">
        <f t="shared" si="99"/>
        <v>140.5</v>
      </c>
      <c r="I1215" s="33">
        <f t="shared" si="100"/>
        <v>2.1582733812949641E-2</v>
      </c>
      <c r="J1215" s="20">
        <v>2</v>
      </c>
      <c r="K1215" s="19"/>
      <c r="L1215" s="16" t="s">
        <v>114</v>
      </c>
      <c r="M1215" s="16" t="s">
        <v>114</v>
      </c>
    </row>
    <row r="1216" spans="1:13" s="16" customFormat="1">
      <c r="A1216" s="16" t="s">
        <v>1331</v>
      </c>
      <c r="B1216" s="17">
        <f t="shared" si="97"/>
        <v>0.47127314814814814</v>
      </c>
      <c r="C1216" s="18">
        <f t="shared" si="98"/>
        <v>1.4166666666666661E-2</v>
      </c>
      <c r="D1216" s="18">
        <f t="shared" si="101"/>
        <v>1.4016203703703711E-2</v>
      </c>
      <c r="E1216" s="18">
        <f t="shared" si="102"/>
        <v>5.1620370370370483E-3</v>
      </c>
      <c r="F1216" s="16">
        <v>139</v>
      </c>
      <c r="G1216" s="16">
        <v>142</v>
      </c>
      <c r="H1216" s="29">
        <f t="shared" si="99"/>
        <v>140.5</v>
      </c>
      <c r="I1216" s="33">
        <f t="shared" si="100"/>
        <v>2.1582733812949641E-2</v>
      </c>
      <c r="J1216" s="20">
        <v>2</v>
      </c>
      <c r="K1216" s="19"/>
      <c r="L1216" s="16" t="s">
        <v>114</v>
      </c>
      <c r="M1216" s="16" t="s">
        <v>114</v>
      </c>
    </row>
    <row r="1217" spans="1:13" s="16" customFormat="1">
      <c r="A1217" s="16" t="s">
        <v>1332</v>
      </c>
      <c r="B1217" s="17">
        <f t="shared" si="97"/>
        <v>0.47128472222222223</v>
      </c>
      <c r="C1217" s="18">
        <f t="shared" si="98"/>
        <v>1.4178240740740755E-2</v>
      </c>
      <c r="D1217" s="18">
        <f t="shared" si="101"/>
        <v>1.4027777777777806E-2</v>
      </c>
      <c r="E1217" s="18">
        <f t="shared" si="102"/>
        <v>5.1736111111111427E-3</v>
      </c>
      <c r="F1217" s="16">
        <v>139</v>
      </c>
      <c r="G1217" s="16">
        <v>141</v>
      </c>
      <c r="H1217" s="29">
        <f t="shared" si="99"/>
        <v>140</v>
      </c>
      <c r="I1217" s="33">
        <f t="shared" si="100"/>
        <v>1.4388489208633094E-2</v>
      </c>
      <c r="J1217" s="20">
        <v>2</v>
      </c>
      <c r="K1217" s="19"/>
      <c r="L1217" s="16" t="s">
        <v>114</v>
      </c>
      <c r="M1217" s="16" t="s">
        <v>114</v>
      </c>
    </row>
    <row r="1218" spans="1:13" s="16" customFormat="1">
      <c r="A1218" s="16" t="s">
        <v>1333</v>
      </c>
      <c r="B1218" s="17">
        <f t="shared" si="97"/>
        <v>0.47129629629629627</v>
      </c>
      <c r="C1218" s="18">
        <f t="shared" si="98"/>
        <v>1.4189814814814794E-2</v>
      </c>
      <c r="D1218" s="18">
        <f t="shared" si="101"/>
        <v>1.4039351851851845E-2</v>
      </c>
      <c r="E1218" s="18">
        <f t="shared" si="102"/>
        <v>5.1851851851851816E-3</v>
      </c>
      <c r="F1218" s="16">
        <v>139</v>
      </c>
      <c r="G1218" s="16">
        <v>142</v>
      </c>
      <c r="H1218" s="29">
        <f t="shared" si="99"/>
        <v>140.5</v>
      </c>
      <c r="I1218" s="33">
        <f t="shared" si="100"/>
        <v>2.1582733812949641E-2</v>
      </c>
      <c r="J1218" s="20">
        <v>2</v>
      </c>
      <c r="K1218" s="19"/>
      <c r="L1218" s="16" t="s">
        <v>114</v>
      </c>
      <c r="M1218" s="16" t="s">
        <v>114</v>
      </c>
    </row>
    <row r="1219" spans="1:13" s="16" customFormat="1">
      <c r="A1219" s="16" t="s">
        <v>1334</v>
      </c>
      <c r="B1219" s="17">
        <f t="shared" ref="B1219:B1282" si="103">TIMEVALUE(MID(A1219,9,9))</f>
        <v>0.47130787037037036</v>
      </c>
      <c r="C1219" s="18">
        <f t="shared" ref="C1219:C1282" si="104">B1219-$B$2</f>
        <v>1.4201388888888888E-2</v>
      </c>
      <c r="D1219" s="18">
        <f t="shared" si="101"/>
        <v>1.4050925925925939E-2</v>
      </c>
      <c r="E1219" s="18">
        <f t="shared" si="102"/>
        <v>5.196759259259276E-3</v>
      </c>
      <c r="F1219" s="16">
        <v>139</v>
      </c>
      <c r="G1219" s="16">
        <v>142</v>
      </c>
      <c r="H1219" s="29">
        <f t="shared" ref="H1219:H1282" si="105">(F1219+G1219)/2</f>
        <v>140.5</v>
      </c>
      <c r="I1219" s="33">
        <f t="shared" ref="I1219:I1282" si="106">(G1219-F1219)/F1219</f>
        <v>2.1582733812949641E-2</v>
      </c>
      <c r="J1219" s="20">
        <v>2</v>
      </c>
      <c r="K1219" s="19"/>
      <c r="L1219" s="16" t="s">
        <v>114</v>
      </c>
      <c r="M1219" s="16" t="s">
        <v>114</v>
      </c>
    </row>
    <row r="1220" spans="1:13" s="16" customFormat="1">
      <c r="A1220" s="16" t="s">
        <v>1335</v>
      </c>
      <c r="B1220" s="17">
        <f t="shared" si="103"/>
        <v>0.47131944444444446</v>
      </c>
      <c r="C1220" s="18">
        <f t="shared" si="104"/>
        <v>1.4212962962962983E-2</v>
      </c>
      <c r="D1220" s="18">
        <f t="shared" si="101"/>
        <v>1.4062500000000033E-2</v>
      </c>
      <c r="E1220" s="18">
        <f t="shared" si="102"/>
        <v>5.2083333333333703E-3</v>
      </c>
      <c r="F1220" s="16">
        <v>139</v>
      </c>
      <c r="G1220" s="16">
        <v>142</v>
      </c>
      <c r="H1220" s="29">
        <f t="shared" si="105"/>
        <v>140.5</v>
      </c>
      <c r="I1220" s="33">
        <f t="shared" si="106"/>
        <v>2.1582733812949641E-2</v>
      </c>
      <c r="J1220" s="20">
        <v>2</v>
      </c>
      <c r="K1220" s="19"/>
      <c r="L1220" s="16" t="s">
        <v>114</v>
      </c>
      <c r="M1220" s="16" t="s">
        <v>114</v>
      </c>
    </row>
    <row r="1221" spans="1:13" s="16" customFormat="1">
      <c r="A1221" s="16" t="s">
        <v>1336</v>
      </c>
      <c r="B1221" s="17">
        <f t="shared" si="103"/>
        <v>0.4713310185185185</v>
      </c>
      <c r="C1221" s="18">
        <f t="shared" si="104"/>
        <v>1.4224537037037022E-2</v>
      </c>
      <c r="D1221" s="18">
        <f t="shared" si="101"/>
        <v>1.4074074074074072E-2</v>
      </c>
      <c r="E1221" s="18">
        <f t="shared" si="102"/>
        <v>5.2199074074074092E-3</v>
      </c>
      <c r="F1221" s="16">
        <v>139</v>
      </c>
      <c r="G1221" s="16">
        <v>142</v>
      </c>
      <c r="H1221" s="29">
        <f t="shared" si="105"/>
        <v>140.5</v>
      </c>
      <c r="I1221" s="33">
        <f t="shared" si="106"/>
        <v>2.1582733812949641E-2</v>
      </c>
      <c r="J1221" s="20">
        <v>2</v>
      </c>
      <c r="K1221" s="19"/>
      <c r="L1221" s="16" t="s">
        <v>114</v>
      </c>
      <c r="M1221" s="16" t="s">
        <v>114</v>
      </c>
    </row>
    <row r="1222" spans="1:13" s="16" customFormat="1">
      <c r="A1222" s="16" t="s">
        <v>1337</v>
      </c>
      <c r="B1222" s="17">
        <f t="shared" si="103"/>
        <v>0.47134259259259259</v>
      </c>
      <c r="C1222" s="18">
        <f t="shared" si="104"/>
        <v>1.4236111111111116E-2</v>
      </c>
      <c r="D1222" s="18">
        <f t="shared" si="101"/>
        <v>1.4085648148148167E-2</v>
      </c>
      <c r="E1222" s="18">
        <f t="shared" si="102"/>
        <v>5.2314814814815036E-3</v>
      </c>
      <c r="F1222" s="16">
        <v>139</v>
      </c>
      <c r="G1222" s="16">
        <v>142</v>
      </c>
      <c r="H1222" s="29">
        <f t="shared" si="105"/>
        <v>140.5</v>
      </c>
      <c r="I1222" s="33">
        <f t="shared" si="106"/>
        <v>2.1582733812949641E-2</v>
      </c>
      <c r="J1222" s="20">
        <v>2</v>
      </c>
      <c r="K1222" s="19"/>
      <c r="L1222" s="16" t="s">
        <v>114</v>
      </c>
      <c r="M1222" s="16" t="s">
        <v>114</v>
      </c>
    </row>
    <row r="1223" spans="1:13" s="16" customFormat="1">
      <c r="A1223" s="16" t="s">
        <v>1338</v>
      </c>
      <c r="B1223" s="17">
        <f t="shared" si="103"/>
        <v>0.47135416666666669</v>
      </c>
      <c r="C1223" s="18">
        <f t="shared" si="104"/>
        <v>1.424768518518521E-2</v>
      </c>
      <c r="D1223" s="18">
        <f t="shared" si="101"/>
        <v>1.4097222222222261E-2</v>
      </c>
      <c r="E1223" s="18">
        <f t="shared" si="102"/>
        <v>5.243055555555598E-3</v>
      </c>
      <c r="F1223" s="16">
        <v>139</v>
      </c>
      <c r="G1223" s="16">
        <v>142</v>
      </c>
      <c r="H1223" s="29">
        <f t="shared" si="105"/>
        <v>140.5</v>
      </c>
      <c r="I1223" s="33">
        <f t="shared" si="106"/>
        <v>2.1582733812949641E-2</v>
      </c>
      <c r="J1223" s="20">
        <v>2</v>
      </c>
      <c r="K1223" s="19"/>
      <c r="L1223" s="16" t="s">
        <v>114</v>
      </c>
      <c r="M1223" s="16" t="s">
        <v>114</v>
      </c>
    </row>
    <row r="1224" spans="1:13" s="16" customFormat="1">
      <c r="A1224" s="16" t="s">
        <v>1339</v>
      </c>
      <c r="B1224" s="17">
        <f t="shared" si="103"/>
        <v>0.47136574074074072</v>
      </c>
      <c r="C1224" s="18">
        <f t="shared" si="104"/>
        <v>1.4259259259259249E-2</v>
      </c>
      <c r="D1224" s="18">
        <f t="shared" si="101"/>
        <v>1.41087962962963E-2</v>
      </c>
      <c r="E1224" s="18">
        <f t="shared" si="102"/>
        <v>5.2546296296296369E-3</v>
      </c>
      <c r="F1224" s="16">
        <v>139</v>
      </c>
      <c r="G1224" s="16">
        <v>142</v>
      </c>
      <c r="H1224" s="29">
        <f t="shared" si="105"/>
        <v>140.5</v>
      </c>
      <c r="I1224" s="33">
        <f t="shared" si="106"/>
        <v>2.1582733812949641E-2</v>
      </c>
      <c r="J1224" s="20">
        <v>2</v>
      </c>
      <c r="K1224" s="19"/>
      <c r="L1224" s="16" t="s">
        <v>114</v>
      </c>
      <c r="M1224" s="16" t="s">
        <v>114</v>
      </c>
    </row>
    <row r="1225" spans="1:13" s="16" customFormat="1">
      <c r="A1225" s="16" t="s">
        <v>1340</v>
      </c>
      <c r="B1225" s="17">
        <f t="shared" si="103"/>
        <v>0.47137731481481482</v>
      </c>
      <c r="C1225" s="18">
        <f t="shared" si="104"/>
        <v>1.4270833333333344E-2</v>
      </c>
      <c r="D1225" s="18">
        <f t="shared" si="101"/>
        <v>1.4120370370370394E-2</v>
      </c>
      <c r="E1225" s="18">
        <f t="shared" si="102"/>
        <v>5.2662037037037313E-3</v>
      </c>
      <c r="F1225" s="16">
        <v>139</v>
      </c>
      <c r="G1225" s="16">
        <v>142</v>
      </c>
      <c r="H1225" s="29">
        <f t="shared" si="105"/>
        <v>140.5</v>
      </c>
      <c r="I1225" s="33">
        <f t="shared" si="106"/>
        <v>2.1582733812949641E-2</v>
      </c>
      <c r="J1225" s="20">
        <v>2</v>
      </c>
      <c r="K1225" s="19"/>
      <c r="L1225" s="16" t="s">
        <v>114</v>
      </c>
      <c r="M1225" s="16" t="s">
        <v>114</v>
      </c>
    </row>
    <row r="1226" spans="1:13" s="16" customFormat="1">
      <c r="A1226" s="16" t="s">
        <v>1341</v>
      </c>
      <c r="B1226" s="17">
        <f t="shared" si="103"/>
        <v>0.47138888888888891</v>
      </c>
      <c r="C1226" s="18">
        <f t="shared" si="104"/>
        <v>1.4282407407407438E-2</v>
      </c>
      <c r="D1226" s="18">
        <f t="shared" si="101"/>
        <v>1.4131944444444489E-2</v>
      </c>
      <c r="E1226" s="18">
        <f t="shared" si="102"/>
        <v>5.2777777777778256E-3</v>
      </c>
      <c r="F1226" s="16">
        <v>139</v>
      </c>
      <c r="G1226" s="16">
        <v>142</v>
      </c>
      <c r="H1226" s="29">
        <f t="shared" si="105"/>
        <v>140.5</v>
      </c>
      <c r="I1226" s="33">
        <f t="shared" si="106"/>
        <v>2.1582733812949641E-2</v>
      </c>
      <c r="J1226" s="20">
        <v>2</v>
      </c>
      <c r="K1226" s="19"/>
      <c r="L1226" s="16" t="s">
        <v>114</v>
      </c>
      <c r="M1226" s="16" t="s">
        <v>114</v>
      </c>
    </row>
    <row r="1227" spans="1:13" s="16" customFormat="1">
      <c r="A1227" s="16" t="s">
        <v>1342</v>
      </c>
      <c r="B1227" s="17">
        <f t="shared" si="103"/>
        <v>0.47140046296296295</v>
      </c>
      <c r="C1227" s="18">
        <f t="shared" si="104"/>
        <v>1.4293981481481477E-2</v>
      </c>
      <c r="D1227" s="18">
        <f t="shared" si="101"/>
        <v>1.4143518518518527E-2</v>
      </c>
      <c r="E1227" s="18">
        <f t="shared" si="102"/>
        <v>5.2893518518518645E-3</v>
      </c>
      <c r="F1227" s="16">
        <v>139</v>
      </c>
      <c r="G1227" s="16">
        <v>142</v>
      </c>
      <c r="H1227" s="29">
        <f t="shared" si="105"/>
        <v>140.5</v>
      </c>
      <c r="I1227" s="33">
        <f t="shared" si="106"/>
        <v>2.1582733812949641E-2</v>
      </c>
      <c r="J1227" s="20">
        <v>2</v>
      </c>
      <c r="K1227" s="19"/>
      <c r="L1227" s="16" t="s">
        <v>114</v>
      </c>
      <c r="M1227" s="16" t="s">
        <v>114</v>
      </c>
    </row>
    <row r="1228" spans="1:13" s="16" customFormat="1">
      <c r="A1228" s="16" t="s">
        <v>1343</v>
      </c>
      <c r="B1228" s="17">
        <f t="shared" si="103"/>
        <v>0.47141203703703705</v>
      </c>
      <c r="C1228" s="18">
        <f t="shared" si="104"/>
        <v>1.4305555555555571E-2</v>
      </c>
      <c r="D1228" s="18">
        <f t="shared" si="101"/>
        <v>1.4155092592592622E-2</v>
      </c>
      <c r="E1228" s="18">
        <f t="shared" si="102"/>
        <v>5.3009259259259589E-3</v>
      </c>
      <c r="F1228" s="16">
        <v>139</v>
      </c>
      <c r="G1228" s="16">
        <v>142</v>
      </c>
      <c r="H1228" s="29">
        <f t="shared" si="105"/>
        <v>140.5</v>
      </c>
      <c r="I1228" s="33">
        <f t="shared" si="106"/>
        <v>2.1582733812949641E-2</v>
      </c>
      <c r="J1228" s="20">
        <v>2</v>
      </c>
      <c r="K1228" s="19"/>
      <c r="L1228" s="16" t="s">
        <v>114</v>
      </c>
      <c r="M1228" s="16" t="s">
        <v>114</v>
      </c>
    </row>
    <row r="1229" spans="1:13" s="16" customFormat="1">
      <c r="A1229" s="16" t="s">
        <v>1344</v>
      </c>
      <c r="B1229" s="17">
        <f t="shared" si="103"/>
        <v>0.47142361111111108</v>
      </c>
      <c r="C1229" s="18">
        <f t="shared" si="104"/>
        <v>1.431712962962961E-2</v>
      </c>
      <c r="D1229" s="18">
        <f t="shared" si="101"/>
        <v>1.4166666666666661E-2</v>
      </c>
      <c r="E1229" s="18">
        <f t="shared" si="102"/>
        <v>5.3124999999999978E-3</v>
      </c>
      <c r="F1229" s="16">
        <v>139</v>
      </c>
      <c r="G1229" s="16">
        <v>142</v>
      </c>
      <c r="H1229" s="29">
        <f t="shared" si="105"/>
        <v>140.5</v>
      </c>
      <c r="I1229" s="33">
        <f t="shared" si="106"/>
        <v>2.1582733812949641E-2</v>
      </c>
      <c r="J1229" s="20">
        <v>2</v>
      </c>
      <c r="K1229" s="19"/>
      <c r="L1229" s="16" t="s">
        <v>114</v>
      </c>
      <c r="M1229" s="16" t="s">
        <v>114</v>
      </c>
    </row>
    <row r="1230" spans="1:13" s="16" customFormat="1">
      <c r="A1230" s="16" t="s">
        <v>1345</v>
      </c>
      <c r="B1230" s="17">
        <f t="shared" si="103"/>
        <v>0.47143518518518518</v>
      </c>
      <c r="C1230" s="18">
        <f t="shared" si="104"/>
        <v>1.4328703703703705E-2</v>
      </c>
      <c r="D1230" s="18">
        <f t="shared" si="101"/>
        <v>1.4178240740740755E-2</v>
      </c>
      <c r="E1230" s="18">
        <f t="shared" si="102"/>
        <v>5.3240740740740922E-3</v>
      </c>
      <c r="F1230" s="16">
        <v>139</v>
      </c>
      <c r="G1230" s="16">
        <v>142</v>
      </c>
      <c r="H1230" s="29">
        <f t="shared" si="105"/>
        <v>140.5</v>
      </c>
      <c r="I1230" s="33">
        <f t="shared" si="106"/>
        <v>2.1582733812949641E-2</v>
      </c>
      <c r="J1230" s="20">
        <v>2</v>
      </c>
      <c r="K1230" s="19"/>
      <c r="L1230" s="16" t="s">
        <v>114</v>
      </c>
      <c r="M1230" s="16" t="s">
        <v>114</v>
      </c>
    </row>
    <row r="1231" spans="1:13" s="16" customFormat="1">
      <c r="A1231" s="16" t="s">
        <v>1346</v>
      </c>
      <c r="B1231" s="17">
        <f t="shared" si="103"/>
        <v>0.47144675925925927</v>
      </c>
      <c r="C1231" s="18">
        <f t="shared" si="104"/>
        <v>1.4340277777777799E-2</v>
      </c>
      <c r="D1231" s="18">
        <f t="shared" si="101"/>
        <v>1.418981481481485E-2</v>
      </c>
      <c r="E1231" s="18">
        <f t="shared" si="102"/>
        <v>5.3356481481481866E-3</v>
      </c>
      <c r="F1231" s="16">
        <v>139</v>
      </c>
      <c r="G1231" s="16">
        <v>142</v>
      </c>
      <c r="H1231" s="29">
        <f t="shared" si="105"/>
        <v>140.5</v>
      </c>
      <c r="I1231" s="33">
        <f t="shared" si="106"/>
        <v>2.1582733812949641E-2</v>
      </c>
      <c r="J1231" s="20">
        <v>2</v>
      </c>
      <c r="K1231" s="19"/>
      <c r="L1231" s="16" t="s">
        <v>114</v>
      </c>
      <c r="M1231" s="16" t="s">
        <v>114</v>
      </c>
    </row>
    <row r="1232" spans="1:13" s="16" customFormat="1">
      <c r="A1232" s="16" t="s">
        <v>1347</v>
      </c>
      <c r="B1232" s="17">
        <f t="shared" si="103"/>
        <v>0.47145833333333331</v>
      </c>
      <c r="C1232" s="18">
        <f t="shared" si="104"/>
        <v>1.4351851851851838E-2</v>
      </c>
      <c r="D1232" s="18">
        <f t="shared" ref="D1232:D1295" si="107">C1232-$C$15</f>
        <v>1.4201388888888888E-2</v>
      </c>
      <c r="E1232" s="18">
        <f t="shared" si="102"/>
        <v>5.3472222222222254E-3</v>
      </c>
      <c r="F1232" s="16">
        <v>139</v>
      </c>
      <c r="G1232" s="16">
        <v>142</v>
      </c>
      <c r="H1232" s="29">
        <f t="shared" si="105"/>
        <v>140.5</v>
      </c>
      <c r="I1232" s="33">
        <f t="shared" si="106"/>
        <v>2.1582733812949641E-2</v>
      </c>
      <c r="J1232" s="20">
        <v>2</v>
      </c>
      <c r="K1232" s="19"/>
      <c r="L1232" s="16" t="s">
        <v>114</v>
      </c>
      <c r="M1232" s="16" t="s">
        <v>114</v>
      </c>
    </row>
    <row r="1233" spans="1:13" s="16" customFormat="1">
      <c r="A1233" s="16" t="s">
        <v>1348</v>
      </c>
      <c r="B1233" s="17">
        <f t="shared" si="103"/>
        <v>0.47146990740740741</v>
      </c>
      <c r="C1233" s="18">
        <f t="shared" si="104"/>
        <v>1.4363425925925932E-2</v>
      </c>
      <c r="D1233" s="18">
        <f t="shared" si="107"/>
        <v>1.4212962962962983E-2</v>
      </c>
      <c r="E1233" s="18">
        <f t="shared" si="102"/>
        <v>5.3587962962963198E-3</v>
      </c>
      <c r="F1233" s="16">
        <v>139</v>
      </c>
      <c r="G1233" s="16">
        <v>142</v>
      </c>
      <c r="H1233" s="29">
        <f t="shared" si="105"/>
        <v>140.5</v>
      </c>
      <c r="I1233" s="33">
        <f t="shared" si="106"/>
        <v>2.1582733812949641E-2</v>
      </c>
      <c r="J1233" s="20">
        <v>2</v>
      </c>
      <c r="K1233" s="19"/>
      <c r="L1233" s="16" t="s">
        <v>114</v>
      </c>
      <c r="M1233" s="16" t="s">
        <v>114</v>
      </c>
    </row>
    <row r="1234" spans="1:13" s="16" customFormat="1">
      <c r="A1234" s="16" t="s">
        <v>1349</v>
      </c>
      <c r="B1234" s="17">
        <f t="shared" si="103"/>
        <v>0.4714814814814815</v>
      </c>
      <c r="C1234" s="18">
        <f t="shared" si="104"/>
        <v>1.4375000000000027E-2</v>
      </c>
      <c r="D1234" s="18">
        <f t="shared" si="107"/>
        <v>1.4224537037037077E-2</v>
      </c>
      <c r="E1234" s="18">
        <f t="shared" si="102"/>
        <v>5.3703703703704142E-3</v>
      </c>
      <c r="F1234" s="16">
        <v>139</v>
      </c>
      <c r="G1234" s="16">
        <v>142</v>
      </c>
      <c r="H1234" s="29">
        <f t="shared" si="105"/>
        <v>140.5</v>
      </c>
      <c r="I1234" s="33">
        <f t="shared" si="106"/>
        <v>2.1582733812949641E-2</v>
      </c>
      <c r="J1234" s="20">
        <v>2</v>
      </c>
      <c r="K1234" s="19"/>
      <c r="L1234" s="16" t="s">
        <v>114</v>
      </c>
      <c r="M1234" s="16" t="s">
        <v>114</v>
      </c>
    </row>
    <row r="1235" spans="1:13" s="16" customFormat="1">
      <c r="A1235" s="16" t="s">
        <v>1350</v>
      </c>
      <c r="B1235" s="17">
        <f t="shared" si="103"/>
        <v>0.47149305555555554</v>
      </c>
      <c r="C1235" s="18">
        <f t="shared" si="104"/>
        <v>1.4386574074074066E-2</v>
      </c>
      <c r="D1235" s="18">
        <f t="shared" si="107"/>
        <v>1.4236111111111116E-2</v>
      </c>
      <c r="E1235" s="18">
        <f t="shared" si="102"/>
        <v>5.3819444444444531E-3</v>
      </c>
      <c r="F1235" s="16">
        <v>139</v>
      </c>
      <c r="G1235" s="16">
        <v>142</v>
      </c>
      <c r="H1235" s="29">
        <f t="shared" si="105"/>
        <v>140.5</v>
      </c>
      <c r="I1235" s="33">
        <f t="shared" si="106"/>
        <v>2.1582733812949641E-2</v>
      </c>
      <c r="J1235" s="20">
        <v>2</v>
      </c>
      <c r="K1235" s="19"/>
      <c r="L1235" s="16" t="s">
        <v>114</v>
      </c>
      <c r="M1235" s="16" t="s">
        <v>114</v>
      </c>
    </row>
    <row r="1236" spans="1:13" s="16" customFormat="1">
      <c r="A1236" s="16" t="s">
        <v>1351</v>
      </c>
      <c r="B1236" s="17">
        <f t="shared" si="103"/>
        <v>0.47150462962962963</v>
      </c>
      <c r="C1236" s="18">
        <f t="shared" si="104"/>
        <v>1.439814814814816E-2</v>
      </c>
      <c r="D1236" s="18">
        <f t="shared" si="107"/>
        <v>1.424768518518521E-2</v>
      </c>
      <c r="E1236" s="18">
        <f t="shared" si="102"/>
        <v>5.3935185185185475E-3</v>
      </c>
      <c r="F1236" s="16">
        <v>139</v>
      </c>
      <c r="G1236" s="16">
        <v>142</v>
      </c>
      <c r="H1236" s="29">
        <f t="shared" si="105"/>
        <v>140.5</v>
      </c>
      <c r="I1236" s="33">
        <f t="shared" si="106"/>
        <v>2.1582733812949641E-2</v>
      </c>
      <c r="J1236" s="20">
        <v>2</v>
      </c>
      <c r="K1236" s="19"/>
      <c r="L1236" s="16" t="s">
        <v>114</v>
      </c>
      <c r="M1236" s="16" t="s">
        <v>114</v>
      </c>
    </row>
    <row r="1237" spans="1:13" s="16" customFormat="1">
      <c r="A1237" s="16" t="s">
        <v>1352</v>
      </c>
      <c r="B1237" s="17">
        <f t="shared" si="103"/>
        <v>0.47151620370370373</v>
      </c>
      <c r="C1237" s="18">
        <f t="shared" si="104"/>
        <v>1.4409722222222254E-2</v>
      </c>
      <c r="D1237" s="18">
        <f t="shared" si="107"/>
        <v>1.4259259259259305E-2</v>
      </c>
      <c r="E1237" s="18">
        <f t="shared" si="102"/>
        <v>5.4050925925926419E-3</v>
      </c>
      <c r="F1237" s="16">
        <v>139</v>
      </c>
      <c r="G1237" s="16">
        <v>142</v>
      </c>
      <c r="H1237" s="29">
        <f t="shared" si="105"/>
        <v>140.5</v>
      </c>
      <c r="I1237" s="33">
        <f t="shared" si="106"/>
        <v>2.1582733812949641E-2</v>
      </c>
      <c r="J1237" s="20">
        <v>2</v>
      </c>
      <c r="K1237" s="19"/>
      <c r="L1237" s="16" t="s">
        <v>114</v>
      </c>
      <c r="M1237" s="16" t="s">
        <v>114</v>
      </c>
    </row>
    <row r="1238" spans="1:13" s="16" customFormat="1">
      <c r="A1238" s="16" t="s">
        <v>1353</v>
      </c>
      <c r="B1238" s="17">
        <f t="shared" si="103"/>
        <v>0.47152777777777777</v>
      </c>
      <c r="C1238" s="18">
        <f t="shared" si="104"/>
        <v>1.4421296296296293E-2</v>
      </c>
      <c r="D1238" s="18">
        <f t="shared" si="107"/>
        <v>1.4270833333333344E-2</v>
      </c>
      <c r="E1238" s="18">
        <f t="shared" si="102"/>
        <v>5.4166666666666807E-3</v>
      </c>
      <c r="F1238" s="16">
        <v>139</v>
      </c>
      <c r="G1238" s="16">
        <v>142</v>
      </c>
      <c r="H1238" s="29">
        <f t="shared" si="105"/>
        <v>140.5</v>
      </c>
      <c r="I1238" s="33">
        <f t="shared" si="106"/>
        <v>2.1582733812949641E-2</v>
      </c>
      <c r="J1238" s="20">
        <v>2</v>
      </c>
      <c r="K1238" s="19"/>
      <c r="L1238" s="16" t="s">
        <v>114</v>
      </c>
      <c r="M1238" s="16" t="s">
        <v>114</v>
      </c>
    </row>
    <row r="1239" spans="1:13" s="16" customFormat="1">
      <c r="A1239" s="16" t="s">
        <v>1354</v>
      </c>
      <c r="B1239" s="17">
        <f t="shared" si="103"/>
        <v>0.47153935185185186</v>
      </c>
      <c r="C1239" s="18">
        <f t="shared" si="104"/>
        <v>1.4432870370370388E-2</v>
      </c>
      <c r="D1239" s="18">
        <f t="shared" si="107"/>
        <v>1.4282407407407438E-2</v>
      </c>
      <c r="E1239" s="18">
        <f t="shared" si="102"/>
        <v>5.4282407407407751E-3</v>
      </c>
      <c r="F1239" s="16">
        <v>139</v>
      </c>
      <c r="G1239" s="16">
        <v>142</v>
      </c>
      <c r="H1239" s="29">
        <f t="shared" si="105"/>
        <v>140.5</v>
      </c>
      <c r="I1239" s="33">
        <f t="shared" si="106"/>
        <v>2.1582733812949641E-2</v>
      </c>
      <c r="J1239" s="20">
        <v>2</v>
      </c>
      <c r="K1239" s="19"/>
      <c r="L1239" s="16" t="s">
        <v>114</v>
      </c>
      <c r="M1239" s="16" t="s">
        <v>114</v>
      </c>
    </row>
    <row r="1240" spans="1:13" s="16" customFormat="1">
      <c r="A1240" s="16" t="s">
        <v>1355</v>
      </c>
      <c r="B1240" s="17">
        <f t="shared" si="103"/>
        <v>0.4715509259259259</v>
      </c>
      <c r="C1240" s="18">
        <f t="shared" si="104"/>
        <v>1.4444444444444426E-2</v>
      </c>
      <c r="D1240" s="18">
        <f t="shared" si="107"/>
        <v>1.4293981481481477E-2</v>
      </c>
      <c r="E1240" s="18">
        <f t="shared" si="102"/>
        <v>5.439814814814814E-3</v>
      </c>
      <c r="F1240" s="16">
        <v>139</v>
      </c>
      <c r="G1240" s="16">
        <v>142</v>
      </c>
      <c r="H1240" s="29">
        <f t="shared" si="105"/>
        <v>140.5</v>
      </c>
      <c r="I1240" s="33">
        <f t="shared" si="106"/>
        <v>2.1582733812949641E-2</v>
      </c>
      <c r="J1240" s="20">
        <v>2</v>
      </c>
      <c r="K1240" s="19"/>
      <c r="L1240" s="16" t="s">
        <v>114</v>
      </c>
      <c r="M1240" s="16" t="s">
        <v>114</v>
      </c>
    </row>
    <row r="1241" spans="1:13" s="16" customFormat="1">
      <c r="A1241" s="16" t="s">
        <v>1356</v>
      </c>
      <c r="B1241" s="17">
        <f t="shared" si="103"/>
        <v>0.4715625</v>
      </c>
      <c r="C1241" s="18">
        <f t="shared" si="104"/>
        <v>1.4456018518518521E-2</v>
      </c>
      <c r="D1241" s="18">
        <f t="shared" si="107"/>
        <v>1.4305555555555571E-2</v>
      </c>
      <c r="E1241" s="18">
        <f t="shared" si="102"/>
        <v>5.4513888888889084E-3</v>
      </c>
      <c r="F1241" s="16">
        <v>139</v>
      </c>
      <c r="G1241" s="16">
        <v>142</v>
      </c>
      <c r="H1241" s="29">
        <f t="shared" si="105"/>
        <v>140.5</v>
      </c>
      <c r="I1241" s="33">
        <f t="shared" si="106"/>
        <v>2.1582733812949641E-2</v>
      </c>
      <c r="J1241" s="20">
        <v>2</v>
      </c>
      <c r="K1241" s="19"/>
      <c r="L1241" s="16" t="s">
        <v>114</v>
      </c>
      <c r="M1241" s="16" t="s">
        <v>114</v>
      </c>
    </row>
    <row r="1242" spans="1:13" s="16" customFormat="1">
      <c r="A1242" s="16" t="s">
        <v>1357</v>
      </c>
      <c r="B1242" s="17">
        <f t="shared" si="103"/>
        <v>0.47157407407407409</v>
      </c>
      <c r="C1242" s="18">
        <f t="shared" si="104"/>
        <v>1.4467592592592615E-2</v>
      </c>
      <c r="D1242" s="18">
        <f t="shared" si="107"/>
        <v>1.4317129629629666E-2</v>
      </c>
      <c r="E1242" s="18">
        <f t="shared" si="102"/>
        <v>5.4629629629630028E-3</v>
      </c>
      <c r="F1242" s="16">
        <v>139</v>
      </c>
      <c r="G1242" s="16">
        <v>142</v>
      </c>
      <c r="H1242" s="29">
        <f t="shared" si="105"/>
        <v>140.5</v>
      </c>
      <c r="I1242" s="33">
        <f t="shared" si="106"/>
        <v>2.1582733812949641E-2</v>
      </c>
      <c r="J1242" s="20">
        <v>2</v>
      </c>
      <c r="K1242" s="19"/>
      <c r="L1242" s="16" t="s">
        <v>114</v>
      </c>
      <c r="M1242" s="16" t="s">
        <v>114</v>
      </c>
    </row>
    <row r="1243" spans="1:13" s="16" customFormat="1">
      <c r="A1243" s="16" t="s">
        <v>1358</v>
      </c>
      <c r="B1243" s="17">
        <f t="shared" si="103"/>
        <v>0.47158564814814813</v>
      </c>
      <c r="C1243" s="18">
        <f t="shared" si="104"/>
        <v>1.4479166666666654E-2</v>
      </c>
      <c r="D1243" s="18">
        <f t="shared" si="107"/>
        <v>1.4328703703703705E-2</v>
      </c>
      <c r="E1243" s="18">
        <f t="shared" si="102"/>
        <v>5.4745370370370416E-3</v>
      </c>
      <c r="F1243" s="16">
        <v>139</v>
      </c>
      <c r="G1243" s="16">
        <v>142</v>
      </c>
      <c r="H1243" s="29">
        <f t="shared" si="105"/>
        <v>140.5</v>
      </c>
      <c r="I1243" s="33">
        <f t="shared" si="106"/>
        <v>2.1582733812949641E-2</v>
      </c>
      <c r="J1243" s="20">
        <v>2</v>
      </c>
      <c r="K1243" s="19"/>
      <c r="L1243" s="16" t="s">
        <v>114</v>
      </c>
      <c r="M1243" s="16" t="s">
        <v>114</v>
      </c>
    </row>
    <row r="1244" spans="1:13" s="16" customFormat="1">
      <c r="A1244" s="16" t="s">
        <v>1359</v>
      </c>
      <c r="B1244" s="17">
        <f t="shared" si="103"/>
        <v>0.47159722222222222</v>
      </c>
      <c r="C1244" s="18">
        <f t="shared" si="104"/>
        <v>1.4490740740740748E-2</v>
      </c>
      <c r="D1244" s="18">
        <f t="shared" si="107"/>
        <v>1.4340277777777799E-2</v>
      </c>
      <c r="E1244" s="18">
        <f t="shared" si="102"/>
        <v>5.486111111111136E-3</v>
      </c>
      <c r="F1244" s="16">
        <v>139</v>
      </c>
      <c r="G1244" s="16">
        <v>142</v>
      </c>
      <c r="H1244" s="29">
        <f t="shared" si="105"/>
        <v>140.5</v>
      </c>
      <c r="I1244" s="33">
        <f t="shared" si="106"/>
        <v>2.1582733812949641E-2</v>
      </c>
      <c r="J1244" s="20">
        <v>2</v>
      </c>
      <c r="K1244" s="19"/>
      <c r="L1244" s="16" t="s">
        <v>114</v>
      </c>
      <c r="M1244" s="16" t="s">
        <v>114</v>
      </c>
    </row>
    <row r="1245" spans="1:13" s="16" customFormat="1">
      <c r="A1245" s="16" t="s">
        <v>1360</v>
      </c>
      <c r="B1245" s="17">
        <f t="shared" si="103"/>
        <v>0.47160879629629632</v>
      </c>
      <c r="C1245" s="18">
        <f t="shared" si="104"/>
        <v>1.4502314814814843E-2</v>
      </c>
      <c r="D1245" s="18">
        <f t="shared" si="107"/>
        <v>1.4351851851851893E-2</v>
      </c>
      <c r="E1245" s="18">
        <f t="shared" si="102"/>
        <v>5.4976851851852304E-3</v>
      </c>
      <c r="F1245" s="16">
        <v>139</v>
      </c>
      <c r="G1245" s="16">
        <v>142</v>
      </c>
      <c r="H1245" s="29">
        <f t="shared" si="105"/>
        <v>140.5</v>
      </c>
      <c r="I1245" s="33">
        <f t="shared" si="106"/>
        <v>2.1582733812949641E-2</v>
      </c>
      <c r="J1245" s="20">
        <v>2</v>
      </c>
      <c r="K1245" s="19"/>
      <c r="L1245" s="16" t="s">
        <v>114</v>
      </c>
      <c r="M1245" s="16" t="s">
        <v>114</v>
      </c>
    </row>
    <row r="1246" spans="1:13" s="16" customFormat="1">
      <c r="A1246" s="16" t="s">
        <v>1361</v>
      </c>
      <c r="B1246" s="17">
        <f t="shared" si="103"/>
        <v>0.47162037037037036</v>
      </c>
      <c r="C1246" s="18">
        <f t="shared" si="104"/>
        <v>1.4513888888888882E-2</v>
      </c>
      <c r="D1246" s="18">
        <f t="shared" si="107"/>
        <v>1.4363425925925932E-2</v>
      </c>
      <c r="E1246" s="18">
        <f t="shared" ref="E1246:E1277" si="108">C1246-$C$775</f>
        <v>5.5092592592592693E-3</v>
      </c>
      <c r="F1246" s="16">
        <v>139</v>
      </c>
      <c r="G1246" s="16">
        <v>142</v>
      </c>
      <c r="H1246" s="29">
        <f t="shared" si="105"/>
        <v>140.5</v>
      </c>
      <c r="I1246" s="33">
        <f t="shared" si="106"/>
        <v>2.1582733812949641E-2</v>
      </c>
      <c r="J1246" s="20">
        <v>2</v>
      </c>
      <c r="K1246" s="19"/>
      <c r="L1246" s="16" t="s">
        <v>114</v>
      </c>
      <c r="M1246" s="16" t="s">
        <v>114</v>
      </c>
    </row>
    <row r="1247" spans="1:13" s="16" customFormat="1">
      <c r="A1247" s="16" t="s">
        <v>1362</v>
      </c>
      <c r="B1247" s="17">
        <f t="shared" si="103"/>
        <v>0.47163194444444445</v>
      </c>
      <c r="C1247" s="18">
        <f t="shared" si="104"/>
        <v>1.4525462962962976E-2</v>
      </c>
      <c r="D1247" s="18">
        <f t="shared" si="107"/>
        <v>1.4375000000000027E-2</v>
      </c>
      <c r="E1247" s="18">
        <f t="shared" si="108"/>
        <v>5.5208333333333637E-3</v>
      </c>
      <c r="F1247" s="16">
        <v>139</v>
      </c>
      <c r="G1247" s="16">
        <v>142</v>
      </c>
      <c r="H1247" s="29">
        <f t="shared" si="105"/>
        <v>140.5</v>
      </c>
      <c r="I1247" s="33">
        <f t="shared" si="106"/>
        <v>2.1582733812949641E-2</v>
      </c>
      <c r="J1247" s="20">
        <v>2</v>
      </c>
      <c r="K1247" s="19"/>
      <c r="L1247" s="16" t="s">
        <v>114</v>
      </c>
      <c r="M1247" s="16" t="s">
        <v>114</v>
      </c>
    </row>
    <row r="1248" spans="1:13" s="16" customFormat="1">
      <c r="A1248" s="16" t="s">
        <v>1363</v>
      </c>
      <c r="B1248" s="17">
        <f t="shared" si="103"/>
        <v>0.47164351851851855</v>
      </c>
      <c r="C1248" s="18">
        <f t="shared" si="104"/>
        <v>1.4537037037037071E-2</v>
      </c>
      <c r="D1248" s="18">
        <f t="shared" si="107"/>
        <v>1.4386574074074121E-2</v>
      </c>
      <c r="E1248" s="18">
        <f t="shared" si="108"/>
        <v>5.5324074074074581E-3</v>
      </c>
      <c r="F1248" s="16">
        <v>139</v>
      </c>
      <c r="G1248" s="16">
        <v>142</v>
      </c>
      <c r="H1248" s="29">
        <f t="shared" si="105"/>
        <v>140.5</v>
      </c>
      <c r="I1248" s="33">
        <f t="shared" si="106"/>
        <v>2.1582733812949641E-2</v>
      </c>
      <c r="J1248" s="20">
        <v>2</v>
      </c>
      <c r="K1248" s="19"/>
      <c r="L1248" s="16" t="s">
        <v>114</v>
      </c>
      <c r="M1248" s="16" t="s">
        <v>114</v>
      </c>
    </row>
    <row r="1249" spans="1:13" s="16" customFormat="1">
      <c r="A1249" s="16" t="s">
        <v>1364</v>
      </c>
      <c r="B1249" s="17">
        <f t="shared" si="103"/>
        <v>0.47165509259259258</v>
      </c>
      <c r="C1249" s="18">
        <f t="shared" si="104"/>
        <v>1.4548611111111109E-2</v>
      </c>
      <c r="D1249" s="18">
        <f t="shared" si="107"/>
        <v>1.439814814814816E-2</v>
      </c>
      <c r="E1249" s="18">
        <f t="shared" si="108"/>
        <v>5.5439814814814969E-3</v>
      </c>
      <c r="F1249" s="16">
        <v>139</v>
      </c>
      <c r="G1249" s="16">
        <v>142</v>
      </c>
      <c r="H1249" s="29">
        <f t="shared" si="105"/>
        <v>140.5</v>
      </c>
      <c r="I1249" s="33">
        <f t="shared" si="106"/>
        <v>2.1582733812949641E-2</v>
      </c>
      <c r="J1249" s="20">
        <v>2</v>
      </c>
      <c r="K1249" s="19"/>
      <c r="L1249" s="16" t="s">
        <v>114</v>
      </c>
      <c r="M1249" s="16" t="s">
        <v>114</v>
      </c>
    </row>
    <row r="1250" spans="1:13" s="16" customFormat="1">
      <c r="A1250" s="16" t="s">
        <v>1365</v>
      </c>
      <c r="B1250" s="17">
        <f t="shared" si="103"/>
        <v>0.47166666666666668</v>
      </c>
      <c r="C1250" s="18">
        <f t="shared" si="104"/>
        <v>1.4560185185185204E-2</v>
      </c>
      <c r="D1250" s="18">
        <f t="shared" si="107"/>
        <v>1.4409722222222254E-2</v>
      </c>
      <c r="E1250" s="18">
        <f t="shared" si="108"/>
        <v>5.5555555555555913E-3</v>
      </c>
      <c r="F1250" s="16">
        <v>139</v>
      </c>
      <c r="G1250" s="16">
        <v>142</v>
      </c>
      <c r="H1250" s="29">
        <f t="shared" si="105"/>
        <v>140.5</v>
      </c>
      <c r="I1250" s="33">
        <f t="shared" si="106"/>
        <v>2.1582733812949641E-2</v>
      </c>
      <c r="J1250" s="20">
        <v>2</v>
      </c>
      <c r="K1250" s="19"/>
      <c r="L1250" s="16" t="s">
        <v>114</v>
      </c>
      <c r="M1250" s="16" t="s">
        <v>114</v>
      </c>
    </row>
    <row r="1251" spans="1:13" s="16" customFormat="1">
      <c r="A1251" s="16" t="s">
        <v>1366</v>
      </c>
      <c r="B1251" s="17">
        <f t="shared" si="103"/>
        <v>0.47167824074074072</v>
      </c>
      <c r="C1251" s="18">
        <f t="shared" si="104"/>
        <v>1.4571759259259243E-2</v>
      </c>
      <c r="D1251" s="18">
        <f t="shared" si="107"/>
        <v>1.4421296296296293E-2</v>
      </c>
      <c r="E1251" s="18">
        <f t="shared" si="108"/>
        <v>5.5671296296296302E-3</v>
      </c>
      <c r="F1251" s="16">
        <v>139</v>
      </c>
      <c r="G1251" s="16">
        <v>142</v>
      </c>
      <c r="H1251" s="29">
        <f t="shared" si="105"/>
        <v>140.5</v>
      </c>
      <c r="I1251" s="33">
        <f t="shared" si="106"/>
        <v>2.1582733812949641E-2</v>
      </c>
      <c r="J1251" s="20">
        <v>2</v>
      </c>
      <c r="K1251" s="19"/>
      <c r="L1251" s="16" t="s">
        <v>114</v>
      </c>
      <c r="M1251" s="16" t="s">
        <v>114</v>
      </c>
    </row>
    <row r="1252" spans="1:13" s="16" customFormat="1">
      <c r="A1252" s="16" t="s">
        <v>1367</v>
      </c>
      <c r="B1252" s="17">
        <f t="shared" si="103"/>
        <v>0.47168981481481481</v>
      </c>
      <c r="C1252" s="18">
        <f t="shared" si="104"/>
        <v>1.4583333333333337E-2</v>
      </c>
      <c r="D1252" s="18">
        <f t="shared" si="107"/>
        <v>1.4432870370370388E-2</v>
      </c>
      <c r="E1252" s="18">
        <f t="shared" si="108"/>
        <v>5.5787037037037246E-3</v>
      </c>
      <c r="F1252" s="16">
        <v>139</v>
      </c>
      <c r="G1252" s="16">
        <v>142</v>
      </c>
      <c r="H1252" s="29">
        <f t="shared" si="105"/>
        <v>140.5</v>
      </c>
      <c r="I1252" s="33">
        <f t="shared" si="106"/>
        <v>2.1582733812949641E-2</v>
      </c>
      <c r="J1252" s="20">
        <v>2</v>
      </c>
      <c r="K1252" s="19"/>
      <c r="L1252" s="16" t="s">
        <v>114</v>
      </c>
      <c r="M1252" s="16" t="s">
        <v>114</v>
      </c>
    </row>
    <row r="1253" spans="1:13" s="16" customFormat="1">
      <c r="A1253" s="16" t="s">
        <v>1368</v>
      </c>
      <c r="B1253" s="17">
        <f t="shared" si="103"/>
        <v>0.47170138888888891</v>
      </c>
      <c r="C1253" s="18">
        <f t="shared" si="104"/>
        <v>1.4594907407407431E-2</v>
      </c>
      <c r="D1253" s="18">
        <f t="shared" si="107"/>
        <v>1.4444444444444482E-2</v>
      </c>
      <c r="E1253" s="18">
        <f t="shared" si="108"/>
        <v>5.590277777777819E-3</v>
      </c>
      <c r="F1253" s="16">
        <v>139</v>
      </c>
      <c r="G1253" s="16">
        <v>142</v>
      </c>
      <c r="H1253" s="29">
        <f t="shared" si="105"/>
        <v>140.5</v>
      </c>
      <c r="I1253" s="33">
        <f t="shared" si="106"/>
        <v>2.1582733812949641E-2</v>
      </c>
      <c r="J1253" s="20">
        <v>2</v>
      </c>
      <c r="K1253" s="19"/>
      <c r="L1253" s="16" t="s">
        <v>114</v>
      </c>
      <c r="M1253" s="16" t="s">
        <v>114</v>
      </c>
    </row>
    <row r="1254" spans="1:13" s="16" customFormat="1">
      <c r="A1254" s="16" t="s">
        <v>1369</v>
      </c>
      <c r="B1254" s="17">
        <f t="shared" si="103"/>
        <v>0.47171296296296295</v>
      </c>
      <c r="C1254" s="18">
        <f t="shared" si="104"/>
        <v>1.460648148148147E-2</v>
      </c>
      <c r="D1254" s="18">
        <f t="shared" si="107"/>
        <v>1.4456018518518521E-2</v>
      </c>
      <c r="E1254" s="18">
        <f t="shared" si="108"/>
        <v>5.6018518518518579E-3</v>
      </c>
      <c r="F1254" s="16">
        <v>139</v>
      </c>
      <c r="G1254" s="16">
        <v>142</v>
      </c>
      <c r="H1254" s="29">
        <f t="shared" si="105"/>
        <v>140.5</v>
      </c>
      <c r="I1254" s="33">
        <f t="shared" si="106"/>
        <v>2.1582733812949641E-2</v>
      </c>
      <c r="J1254" s="20">
        <v>2</v>
      </c>
      <c r="K1254" s="19"/>
      <c r="L1254" s="16" t="s">
        <v>114</v>
      </c>
      <c r="M1254" s="16" t="s">
        <v>114</v>
      </c>
    </row>
    <row r="1255" spans="1:13" s="16" customFormat="1">
      <c r="A1255" s="16" t="s">
        <v>1370</v>
      </c>
      <c r="B1255" s="17">
        <f t="shared" si="103"/>
        <v>0.47172453703703704</v>
      </c>
      <c r="C1255" s="18">
        <f t="shared" si="104"/>
        <v>1.4618055555555565E-2</v>
      </c>
      <c r="D1255" s="18">
        <f t="shared" si="107"/>
        <v>1.4467592592592615E-2</v>
      </c>
      <c r="E1255" s="18">
        <f t="shared" si="108"/>
        <v>5.6134259259259522E-3</v>
      </c>
      <c r="F1255" s="16">
        <v>139</v>
      </c>
      <c r="G1255" s="16">
        <v>142</v>
      </c>
      <c r="H1255" s="29">
        <f t="shared" si="105"/>
        <v>140.5</v>
      </c>
      <c r="I1255" s="33">
        <f t="shared" si="106"/>
        <v>2.1582733812949641E-2</v>
      </c>
      <c r="J1255" s="20">
        <v>2</v>
      </c>
      <c r="K1255" s="19"/>
      <c r="L1255" s="16" t="s">
        <v>114</v>
      </c>
      <c r="M1255" s="16" t="s">
        <v>114</v>
      </c>
    </row>
    <row r="1256" spans="1:13" s="16" customFormat="1">
      <c r="A1256" s="16" t="s">
        <v>1371</v>
      </c>
      <c r="B1256" s="17">
        <f t="shared" si="103"/>
        <v>0.47173611111111113</v>
      </c>
      <c r="C1256" s="18">
        <f t="shared" si="104"/>
        <v>1.4629629629629659E-2</v>
      </c>
      <c r="D1256" s="18">
        <f t="shared" si="107"/>
        <v>1.447916666666671E-2</v>
      </c>
      <c r="E1256" s="18">
        <f t="shared" si="108"/>
        <v>5.6250000000000466E-3</v>
      </c>
      <c r="F1256" s="16">
        <v>139</v>
      </c>
      <c r="G1256" s="16">
        <v>142</v>
      </c>
      <c r="H1256" s="29">
        <f t="shared" si="105"/>
        <v>140.5</v>
      </c>
      <c r="I1256" s="33">
        <f t="shared" si="106"/>
        <v>2.1582733812949641E-2</v>
      </c>
      <c r="J1256" s="20">
        <v>2</v>
      </c>
      <c r="K1256" s="19"/>
      <c r="L1256" s="16" t="s">
        <v>114</v>
      </c>
      <c r="M1256" s="16" t="s">
        <v>114</v>
      </c>
    </row>
    <row r="1257" spans="1:13" s="16" customFormat="1">
      <c r="A1257" s="16" t="s">
        <v>1372</v>
      </c>
      <c r="B1257" s="17">
        <f t="shared" si="103"/>
        <v>0.47174768518518517</v>
      </c>
      <c r="C1257" s="18">
        <f t="shared" si="104"/>
        <v>1.4641203703703698E-2</v>
      </c>
      <c r="D1257" s="18">
        <f t="shared" si="107"/>
        <v>1.4490740740740748E-2</v>
      </c>
      <c r="E1257" s="18">
        <f t="shared" si="108"/>
        <v>5.6365740740740855E-3</v>
      </c>
      <c r="F1257" s="16">
        <v>139</v>
      </c>
      <c r="G1257" s="16">
        <v>142</v>
      </c>
      <c r="H1257" s="29">
        <f t="shared" si="105"/>
        <v>140.5</v>
      </c>
      <c r="I1257" s="33">
        <f t="shared" si="106"/>
        <v>2.1582733812949641E-2</v>
      </c>
      <c r="J1257" s="20">
        <v>2</v>
      </c>
      <c r="K1257" s="19"/>
      <c r="L1257" s="16" t="s">
        <v>114</v>
      </c>
      <c r="M1257" s="16" t="s">
        <v>114</v>
      </c>
    </row>
    <row r="1258" spans="1:13" s="16" customFormat="1">
      <c r="A1258" s="16" t="s">
        <v>1373</v>
      </c>
      <c r="B1258" s="17">
        <f t="shared" si="103"/>
        <v>0.47175925925925927</v>
      </c>
      <c r="C1258" s="18">
        <f t="shared" si="104"/>
        <v>1.4652777777777792E-2</v>
      </c>
      <c r="D1258" s="18">
        <f t="shared" si="107"/>
        <v>1.4502314814814843E-2</v>
      </c>
      <c r="E1258" s="18">
        <f t="shared" si="108"/>
        <v>5.6481481481481799E-3</v>
      </c>
      <c r="F1258" s="16">
        <v>139</v>
      </c>
      <c r="G1258" s="16">
        <v>142</v>
      </c>
      <c r="H1258" s="29">
        <f t="shared" si="105"/>
        <v>140.5</v>
      </c>
      <c r="I1258" s="33">
        <f t="shared" si="106"/>
        <v>2.1582733812949641E-2</v>
      </c>
      <c r="J1258" s="20">
        <v>2</v>
      </c>
      <c r="K1258" s="19"/>
      <c r="L1258" s="16" t="s">
        <v>114</v>
      </c>
      <c r="M1258" s="16" t="s">
        <v>114</v>
      </c>
    </row>
    <row r="1259" spans="1:13" s="16" customFormat="1">
      <c r="A1259" s="16" t="s">
        <v>1374</v>
      </c>
      <c r="B1259" s="17">
        <f t="shared" si="103"/>
        <v>0.47177083333333331</v>
      </c>
      <c r="C1259" s="18">
        <f t="shared" si="104"/>
        <v>1.4664351851851831E-2</v>
      </c>
      <c r="D1259" s="18">
        <f t="shared" si="107"/>
        <v>1.4513888888888882E-2</v>
      </c>
      <c r="E1259" s="18">
        <f t="shared" si="108"/>
        <v>5.6597222222222188E-3</v>
      </c>
      <c r="F1259" s="16">
        <v>139</v>
      </c>
      <c r="G1259" s="16">
        <v>142</v>
      </c>
      <c r="H1259" s="29">
        <f t="shared" si="105"/>
        <v>140.5</v>
      </c>
      <c r="I1259" s="33">
        <f t="shared" si="106"/>
        <v>2.1582733812949641E-2</v>
      </c>
      <c r="J1259" s="20">
        <v>2</v>
      </c>
      <c r="K1259" s="19"/>
      <c r="L1259" s="16" t="s">
        <v>114</v>
      </c>
      <c r="M1259" s="16" t="s">
        <v>114</v>
      </c>
    </row>
    <row r="1260" spans="1:13" s="16" customFormat="1">
      <c r="A1260" s="16" t="s">
        <v>1375</v>
      </c>
      <c r="B1260" s="17">
        <f t="shared" si="103"/>
        <v>0.4717824074074074</v>
      </c>
      <c r="C1260" s="18">
        <f t="shared" si="104"/>
        <v>1.4675925925925926E-2</v>
      </c>
      <c r="D1260" s="18">
        <f t="shared" si="107"/>
        <v>1.4525462962962976E-2</v>
      </c>
      <c r="E1260" s="18">
        <f t="shared" si="108"/>
        <v>5.6712962962963132E-3</v>
      </c>
      <c r="F1260" s="16">
        <v>139</v>
      </c>
      <c r="G1260" s="16">
        <v>142</v>
      </c>
      <c r="H1260" s="29">
        <f t="shared" si="105"/>
        <v>140.5</v>
      </c>
      <c r="I1260" s="33">
        <f t="shared" si="106"/>
        <v>2.1582733812949641E-2</v>
      </c>
      <c r="J1260" s="20">
        <v>2</v>
      </c>
      <c r="K1260" s="19"/>
      <c r="L1260" s="16" t="s">
        <v>114</v>
      </c>
      <c r="M1260" s="16" t="s">
        <v>114</v>
      </c>
    </row>
    <row r="1261" spans="1:13" s="16" customFormat="1">
      <c r="A1261" s="16" t="s">
        <v>1376</v>
      </c>
      <c r="B1261" s="17">
        <f t="shared" si="103"/>
        <v>0.47179398148148149</v>
      </c>
      <c r="C1261" s="18">
        <f t="shared" si="104"/>
        <v>1.468750000000002E-2</v>
      </c>
      <c r="D1261" s="18">
        <f t="shared" si="107"/>
        <v>1.4537037037037071E-2</v>
      </c>
      <c r="E1261" s="18">
        <f t="shared" si="108"/>
        <v>5.6828703703704075E-3</v>
      </c>
      <c r="F1261" s="16">
        <v>139</v>
      </c>
      <c r="G1261" s="16">
        <v>142</v>
      </c>
      <c r="H1261" s="29">
        <f t="shared" si="105"/>
        <v>140.5</v>
      </c>
      <c r="I1261" s="33">
        <f t="shared" si="106"/>
        <v>2.1582733812949641E-2</v>
      </c>
      <c r="J1261" s="20">
        <v>2</v>
      </c>
      <c r="K1261" s="19"/>
      <c r="L1261" s="16" t="s">
        <v>114</v>
      </c>
      <c r="M1261" s="16" t="s">
        <v>114</v>
      </c>
    </row>
    <row r="1262" spans="1:13" s="16" customFormat="1">
      <c r="A1262" s="16" t="s">
        <v>1377</v>
      </c>
      <c r="B1262" s="17">
        <f t="shared" si="103"/>
        <v>0.47180555555555553</v>
      </c>
      <c r="C1262" s="18">
        <f t="shared" si="104"/>
        <v>1.4699074074074059E-2</v>
      </c>
      <c r="D1262" s="18">
        <f t="shared" si="107"/>
        <v>1.4548611111111109E-2</v>
      </c>
      <c r="E1262" s="18">
        <f t="shared" si="108"/>
        <v>5.6944444444444464E-3</v>
      </c>
      <c r="F1262" s="16">
        <v>139</v>
      </c>
      <c r="G1262" s="16">
        <v>142</v>
      </c>
      <c r="H1262" s="29">
        <f t="shared" si="105"/>
        <v>140.5</v>
      </c>
      <c r="I1262" s="33">
        <f t="shared" si="106"/>
        <v>2.1582733812949641E-2</v>
      </c>
      <c r="J1262" s="20">
        <v>2</v>
      </c>
      <c r="K1262" s="19"/>
      <c r="L1262" s="16" t="s">
        <v>114</v>
      </c>
      <c r="M1262" s="16" t="s">
        <v>114</v>
      </c>
    </row>
    <row r="1263" spans="1:13" s="16" customFormat="1">
      <c r="A1263" s="16" t="s">
        <v>1378</v>
      </c>
      <c r="B1263" s="17">
        <f t="shared" si="103"/>
        <v>0.47181712962962963</v>
      </c>
      <c r="C1263" s="18">
        <f t="shared" si="104"/>
        <v>1.4710648148148153E-2</v>
      </c>
      <c r="D1263" s="18">
        <f t="shared" si="107"/>
        <v>1.4560185185185204E-2</v>
      </c>
      <c r="E1263" s="18">
        <f t="shared" si="108"/>
        <v>5.7060185185185408E-3</v>
      </c>
      <c r="F1263" s="16">
        <v>139</v>
      </c>
      <c r="G1263" s="16">
        <v>142</v>
      </c>
      <c r="H1263" s="29">
        <f t="shared" si="105"/>
        <v>140.5</v>
      </c>
      <c r="I1263" s="33">
        <f t="shared" si="106"/>
        <v>2.1582733812949641E-2</v>
      </c>
      <c r="J1263" s="20">
        <v>2</v>
      </c>
      <c r="K1263" s="19"/>
      <c r="L1263" s="16" t="s">
        <v>114</v>
      </c>
      <c r="M1263" s="16" t="s">
        <v>114</v>
      </c>
    </row>
    <row r="1264" spans="1:13" s="16" customFormat="1">
      <c r="A1264" s="16" t="s">
        <v>1379</v>
      </c>
      <c r="B1264" s="17">
        <f t="shared" si="103"/>
        <v>0.47182870370370372</v>
      </c>
      <c r="C1264" s="18">
        <f t="shared" si="104"/>
        <v>1.4722222222222248E-2</v>
      </c>
      <c r="D1264" s="18">
        <f t="shared" si="107"/>
        <v>1.4571759259259298E-2</v>
      </c>
      <c r="E1264" s="18">
        <f t="shared" si="108"/>
        <v>5.7175925925926352E-3</v>
      </c>
      <c r="F1264" s="16">
        <v>139</v>
      </c>
      <c r="G1264" s="16">
        <v>142</v>
      </c>
      <c r="H1264" s="29">
        <f t="shared" si="105"/>
        <v>140.5</v>
      </c>
      <c r="I1264" s="33">
        <f t="shared" si="106"/>
        <v>2.1582733812949641E-2</v>
      </c>
      <c r="J1264" s="20">
        <v>2</v>
      </c>
      <c r="K1264" s="19"/>
      <c r="L1264" s="16" t="s">
        <v>114</v>
      </c>
      <c r="M1264" s="16" t="s">
        <v>114</v>
      </c>
    </row>
    <row r="1265" spans="1:13" s="16" customFormat="1">
      <c r="A1265" s="16" t="s">
        <v>1380</v>
      </c>
      <c r="B1265" s="17">
        <f t="shared" si="103"/>
        <v>0.47184027777777776</v>
      </c>
      <c r="C1265" s="18">
        <f t="shared" si="104"/>
        <v>1.4733796296296287E-2</v>
      </c>
      <c r="D1265" s="18">
        <f t="shared" si="107"/>
        <v>1.4583333333333337E-2</v>
      </c>
      <c r="E1265" s="18">
        <f t="shared" si="108"/>
        <v>5.7291666666666741E-3</v>
      </c>
      <c r="F1265" s="16">
        <v>139</v>
      </c>
      <c r="G1265" s="16">
        <v>142</v>
      </c>
      <c r="H1265" s="29">
        <f t="shared" si="105"/>
        <v>140.5</v>
      </c>
      <c r="I1265" s="33">
        <f t="shared" si="106"/>
        <v>2.1582733812949641E-2</v>
      </c>
      <c r="J1265" s="20">
        <v>2</v>
      </c>
      <c r="K1265" s="19"/>
      <c r="L1265" s="16" t="s">
        <v>114</v>
      </c>
      <c r="M1265" s="16" t="s">
        <v>114</v>
      </c>
    </row>
    <row r="1266" spans="1:13" s="16" customFormat="1">
      <c r="A1266" s="16" t="s">
        <v>1381</v>
      </c>
      <c r="B1266" s="17">
        <f t="shared" si="103"/>
        <v>0.47185185185185186</v>
      </c>
      <c r="C1266" s="18">
        <f t="shared" si="104"/>
        <v>1.4745370370370381E-2</v>
      </c>
      <c r="D1266" s="18">
        <f t="shared" si="107"/>
        <v>1.4594907407407431E-2</v>
      </c>
      <c r="E1266" s="18">
        <f t="shared" si="108"/>
        <v>5.7407407407407685E-3</v>
      </c>
      <c r="F1266" s="16">
        <v>139</v>
      </c>
      <c r="G1266" s="16">
        <v>142</v>
      </c>
      <c r="H1266" s="29">
        <f t="shared" si="105"/>
        <v>140.5</v>
      </c>
      <c r="I1266" s="33">
        <f t="shared" si="106"/>
        <v>2.1582733812949641E-2</v>
      </c>
      <c r="J1266" s="20">
        <v>2</v>
      </c>
      <c r="K1266" s="19"/>
      <c r="L1266" s="16" t="s">
        <v>114</v>
      </c>
      <c r="M1266" s="16" t="s">
        <v>114</v>
      </c>
    </row>
    <row r="1267" spans="1:13" s="16" customFormat="1">
      <c r="A1267" s="16" t="s">
        <v>1382</v>
      </c>
      <c r="B1267" s="17">
        <f t="shared" si="103"/>
        <v>0.47186342592592595</v>
      </c>
      <c r="C1267" s="18">
        <f t="shared" si="104"/>
        <v>1.4756944444444475E-2</v>
      </c>
      <c r="D1267" s="18">
        <f t="shared" si="107"/>
        <v>1.4606481481481526E-2</v>
      </c>
      <c r="E1267" s="18">
        <f t="shared" si="108"/>
        <v>5.7523148148148628E-3</v>
      </c>
      <c r="F1267" s="16">
        <v>139</v>
      </c>
      <c r="G1267" s="16">
        <v>142</v>
      </c>
      <c r="H1267" s="29">
        <f t="shared" si="105"/>
        <v>140.5</v>
      </c>
      <c r="I1267" s="33">
        <f t="shared" si="106"/>
        <v>2.1582733812949641E-2</v>
      </c>
      <c r="J1267" s="20">
        <v>2</v>
      </c>
      <c r="K1267" s="19"/>
      <c r="L1267" s="16" t="s">
        <v>114</v>
      </c>
      <c r="M1267" s="16" t="s">
        <v>114</v>
      </c>
    </row>
    <row r="1268" spans="1:13" s="16" customFormat="1">
      <c r="A1268" s="16" t="s">
        <v>1383</v>
      </c>
      <c r="B1268" s="17">
        <f t="shared" si="103"/>
        <v>0.47187499999999999</v>
      </c>
      <c r="C1268" s="18">
        <f t="shared" si="104"/>
        <v>1.4768518518518514E-2</v>
      </c>
      <c r="D1268" s="18">
        <f t="shared" si="107"/>
        <v>1.4618055555555565E-2</v>
      </c>
      <c r="E1268" s="18">
        <f t="shared" si="108"/>
        <v>5.7638888888889017E-3</v>
      </c>
      <c r="F1268" s="16">
        <v>139</v>
      </c>
      <c r="G1268" s="16">
        <v>142</v>
      </c>
      <c r="H1268" s="29">
        <f t="shared" si="105"/>
        <v>140.5</v>
      </c>
      <c r="I1268" s="33">
        <f t="shared" si="106"/>
        <v>2.1582733812949641E-2</v>
      </c>
      <c r="J1268" s="20">
        <v>2</v>
      </c>
      <c r="K1268" s="19"/>
      <c r="L1268" s="16" t="s">
        <v>114</v>
      </c>
      <c r="M1268" s="16" t="s">
        <v>114</v>
      </c>
    </row>
    <row r="1269" spans="1:13" s="16" customFormat="1">
      <c r="A1269" s="16" t="s">
        <v>1384</v>
      </c>
      <c r="B1269" s="17">
        <f t="shared" si="103"/>
        <v>0.47188657407407408</v>
      </c>
      <c r="C1269" s="18">
        <f t="shared" si="104"/>
        <v>1.4780092592592609E-2</v>
      </c>
      <c r="D1269" s="18">
        <f t="shared" si="107"/>
        <v>1.4629629629629659E-2</v>
      </c>
      <c r="E1269" s="18">
        <f t="shared" si="108"/>
        <v>5.7754629629629961E-3</v>
      </c>
      <c r="F1269" s="16">
        <v>139</v>
      </c>
      <c r="G1269" s="16">
        <v>142</v>
      </c>
      <c r="H1269" s="29">
        <f t="shared" si="105"/>
        <v>140.5</v>
      </c>
      <c r="I1269" s="33">
        <f t="shared" si="106"/>
        <v>2.1582733812949641E-2</v>
      </c>
      <c r="J1269" s="20">
        <v>2</v>
      </c>
      <c r="K1269" s="19"/>
      <c r="L1269" s="16" t="s">
        <v>114</v>
      </c>
      <c r="M1269" s="16" t="s">
        <v>114</v>
      </c>
    </row>
    <row r="1270" spans="1:13" s="16" customFormat="1">
      <c r="A1270" s="16" t="s">
        <v>1385</v>
      </c>
      <c r="B1270" s="17">
        <f t="shared" si="103"/>
        <v>0.47189814814814812</v>
      </c>
      <c r="C1270" s="18">
        <f t="shared" si="104"/>
        <v>1.4791666666666647E-2</v>
      </c>
      <c r="D1270" s="18">
        <f t="shared" si="107"/>
        <v>1.4641203703703698E-2</v>
      </c>
      <c r="E1270" s="18">
        <f t="shared" si="108"/>
        <v>5.787037037037035E-3</v>
      </c>
      <c r="F1270" s="16">
        <v>139</v>
      </c>
      <c r="G1270" s="16">
        <v>142</v>
      </c>
      <c r="H1270" s="29">
        <f t="shared" si="105"/>
        <v>140.5</v>
      </c>
      <c r="I1270" s="33">
        <f t="shared" si="106"/>
        <v>2.1582733812949641E-2</v>
      </c>
      <c r="J1270" s="20">
        <v>2</v>
      </c>
      <c r="K1270" s="19"/>
      <c r="L1270" s="16" t="s">
        <v>114</v>
      </c>
      <c r="M1270" s="16" t="s">
        <v>114</v>
      </c>
    </row>
    <row r="1271" spans="1:13" s="16" customFormat="1">
      <c r="A1271" s="16" t="s">
        <v>1386</v>
      </c>
      <c r="B1271" s="17">
        <f t="shared" si="103"/>
        <v>0.47190972222222222</v>
      </c>
      <c r="C1271" s="18">
        <f t="shared" si="104"/>
        <v>1.4803240740740742E-2</v>
      </c>
      <c r="D1271" s="18">
        <f t="shared" si="107"/>
        <v>1.4652777777777792E-2</v>
      </c>
      <c r="E1271" s="18">
        <f t="shared" si="108"/>
        <v>5.7986111111111294E-3</v>
      </c>
      <c r="F1271" s="16">
        <v>139</v>
      </c>
      <c r="G1271" s="16">
        <v>142</v>
      </c>
      <c r="H1271" s="29">
        <f t="shared" si="105"/>
        <v>140.5</v>
      </c>
      <c r="I1271" s="33">
        <f t="shared" si="106"/>
        <v>2.1582733812949641E-2</v>
      </c>
      <c r="J1271" s="20">
        <v>2</v>
      </c>
      <c r="K1271" s="19"/>
      <c r="L1271" s="16" t="s">
        <v>114</v>
      </c>
      <c r="M1271" s="16" t="s">
        <v>114</v>
      </c>
    </row>
    <row r="1272" spans="1:13" s="16" customFormat="1">
      <c r="A1272" s="16" t="s">
        <v>1387</v>
      </c>
      <c r="B1272" s="17">
        <f t="shared" si="103"/>
        <v>0.47192129629629631</v>
      </c>
      <c r="C1272" s="18">
        <f t="shared" si="104"/>
        <v>1.4814814814814836E-2</v>
      </c>
      <c r="D1272" s="18">
        <f t="shared" si="107"/>
        <v>1.4664351851851887E-2</v>
      </c>
      <c r="E1272" s="18">
        <f t="shared" si="108"/>
        <v>5.8101851851852238E-3</v>
      </c>
      <c r="F1272" s="16">
        <v>139</v>
      </c>
      <c r="G1272" s="16">
        <v>142</v>
      </c>
      <c r="H1272" s="29">
        <f t="shared" si="105"/>
        <v>140.5</v>
      </c>
      <c r="I1272" s="33">
        <f t="shared" si="106"/>
        <v>2.1582733812949641E-2</v>
      </c>
      <c r="J1272" s="20">
        <v>2</v>
      </c>
      <c r="K1272" s="19"/>
      <c r="L1272" s="16" t="s">
        <v>114</v>
      </c>
      <c r="M1272" s="16" t="s">
        <v>114</v>
      </c>
    </row>
    <row r="1273" spans="1:13" s="16" customFormat="1">
      <c r="A1273" s="16" t="s">
        <v>1388</v>
      </c>
      <c r="B1273" s="17">
        <f t="shared" si="103"/>
        <v>0.47193287037037035</v>
      </c>
      <c r="C1273" s="18">
        <f t="shared" si="104"/>
        <v>1.4826388888888875E-2</v>
      </c>
      <c r="D1273" s="18">
        <f t="shared" si="107"/>
        <v>1.4675925925925926E-2</v>
      </c>
      <c r="E1273" s="18">
        <f t="shared" si="108"/>
        <v>5.8217592592592626E-3</v>
      </c>
      <c r="F1273" s="16">
        <v>139</v>
      </c>
      <c r="G1273" s="16">
        <v>142</v>
      </c>
      <c r="H1273" s="29">
        <f t="shared" si="105"/>
        <v>140.5</v>
      </c>
      <c r="I1273" s="33">
        <f t="shared" si="106"/>
        <v>2.1582733812949641E-2</v>
      </c>
      <c r="J1273" s="20">
        <v>2</v>
      </c>
      <c r="K1273" s="19"/>
      <c r="L1273" s="16" t="s">
        <v>114</v>
      </c>
      <c r="M1273" s="16" t="s">
        <v>114</v>
      </c>
    </row>
    <row r="1274" spans="1:13" s="16" customFormat="1">
      <c r="A1274" s="16" t="s">
        <v>1389</v>
      </c>
      <c r="B1274" s="17">
        <f t="shared" si="103"/>
        <v>0.47194444444444444</v>
      </c>
      <c r="C1274" s="18">
        <f t="shared" si="104"/>
        <v>1.4837962962962969E-2</v>
      </c>
      <c r="D1274" s="18">
        <f t="shared" si="107"/>
        <v>1.468750000000002E-2</v>
      </c>
      <c r="E1274" s="18">
        <f t="shared" si="108"/>
        <v>5.833333333333357E-3</v>
      </c>
      <c r="F1274" s="16">
        <v>139</v>
      </c>
      <c r="G1274" s="16">
        <v>142</v>
      </c>
      <c r="H1274" s="29">
        <f t="shared" si="105"/>
        <v>140.5</v>
      </c>
      <c r="I1274" s="33">
        <f t="shared" si="106"/>
        <v>2.1582733812949641E-2</v>
      </c>
      <c r="J1274" s="20">
        <v>2</v>
      </c>
      <c r="K1274" s="19"/>
      <c r="L1274" s="16" t="s">
        <v>114</v>
      </c>
      <c r="M1274" s="16" t="s">
        <v>114</v>
      </c>
    </row>
    <row r="1275" spans="1:13" s="16" customFormat="1">
      <c r="A1275" s="16" t="s">
        <v>1390</v>
      </c>
      <c r="B1275" s="17">
        <f t="shared" si="103"/>
        <v>0.47195601851851854</v>
      </c>
      <c r="C1275" s="18">
        <f t="shared" si="104"/>
        <v>1.4849537037037064E-2</v>
      </c>
      <c r="D1275" s="18">
        <f t="shared" si="107"/>
        <v>1.4699074074074114E-2</v>
      </c>
      <c r="E1275" s="18">
        <f t="shared" si="108"/>
        <v>5.8449074074074514E-3</v>
      </c>
      <c r="F1275" s="16">
        <v>139</v>
      </c>
      <c r="G1275" s="16">
        <v>142</v>
      </c>
      <c r="H1275" s="29">
        <f t="shared" si="105"/>
        <v>140.5</v>
      </c>
      <c r="I1275" s="33">
        <f t="shared" si="106"/>
        <v>2.1582733812949641E-2</v>
      </c>
      <c r="J1275" s="20">
        <v>2</v>
      </c>
      <c r="K1275" s="19"/>
      <c r="L1275" s="16" t="s">
        <v>114</v>
      </c>
      <c r="M1275" s="16" t="s">
        <v>114</v>
      </c>
    </row>
    <row r="1276" spans="1:13" s="16" customFormat="1">
      <c r="A1276" s="16" t="s">
        <v>1391</v>
      </c>
      <c r="B1276" s="17">
        <f t="shared" si="103"/>
        <v>0.47196759259259258</v>
      </c>
      <c r="C1276" s="18">
        <f t="shared" si="104"/>
        <v>1.4861111111111103E-2</v>
      </c>
      <c r="D1276" s="18">
        <f t="shared" si="107"/>
        <v>1.4710648148148153E-2</v>
      </c>
      <c r="E1276" s="18">
        <f t="shared" si="108"/>
        <v>5.8564814814814903E-3</v>
      </c>
      <c r="F1276" s="16">
        <v>139</v>
      </c>
      <c r="G1276" s="16">
        <v>142</v>
      </c>
      <c r="H1276" s="29">
        <f t="shared" si="105"/>
        <v>140.5</v>
      </c>
      <c r="I1276" s="33">
        <f t="shared" si="106"/>
        <v>2.1582733812949641E-2</v>
      </c>
      <c r="J1276" s="20">
        <v>2</v>
      </c>
      <c r="K1276" s="19"/>
      <c r="L1276" s="16" t="s">
        <v>114</v>
      </c>
      <c r="M1276" s="16" t="s">
        <v>114</v>
      </c>
    </row>
    <row r="1277" spans="1:13" s="16" customFormat="1">
      <c r="A1277" s="16" t="s">
        <v>1392</v>
      </c>
      <c r="B1277" s="17">
        <f t="shared" si="103"/>
        <v>0.47197916666666667</v>
      </c>
      <c r="C1277" s="18">
        <f t="shared" si="104"/>
        <v>1.4872685185185197E-2</v>
      </c>
      <c r="D1277" s="18">
        <f t="shared" si="107"/>
        <v>1.4722222222222248E-2</v>
      </c>
      <c r="E1277" s="18">
        <f t="shared" si="108"/>
        <v>5.8680555555555847E-3</v>
      </c>
      <c r="F1277" s="16">
        <v>139</v>
      </c>
      <c r="G1277" s="16">
        <v>142</v>
      </c>
      <c r="H1277" s="29">
        <f t="shared" si="105"/>
        <v>140.5</v>
      </c>
      <c r="I1277" s="33">
        <f t="shared" si="106"/>
        <v>2.1582733812949641E-2</v>
      </c>
      <c r="J1277" s="20">
        <v>2</v>
      </c>
      <c r="K1277" s="19"/>
      <c r="L1277" s="16" t="s">
        <v>114</v>
      </c>
      <c r="M1277" s="16" t="s">
        <v>114</v>
      </c>
    </row>
    <row r="1278" spans="1:13" s="16" customFormat="1">
      <c r="A1278" s="16" t="s">
        <v>1393</v>
      </c>
      <c r="B1278" s="17">
        <f t="shared" si="103"/>
        <v>0.47199074074074077</v>
      </c>
      <c r="C1278" s="18">
        <f t="shared" si="104"/>
        <v>1.4884259259259291E-2</v>
      </c>
      <c r="D1278" s="18">
        <f t="shared" si="107"/>
        <v>1.4733796296296342E-2</v>
      </c>
      <c r="E1278" s="18">
        <f>C1278-$C$775</f>
        <v>5.8796296296296791E-3</v>
      </c>
      <c r="F1278" s="16">
        <v>139</v>
      </c>
      <c r="G1278" s="16">
        <v>142</v>
      </c>
      <c r="H1278" s="29">
        <f t="shared" si="105"/>
        <v>140.5</v>
      </c>
      <c r="I1278" s="33">
        <f t="shared" si="106"/>
        <v>2.1582733812949641E-2</v>
      </c>
      <c r="J1278" s="20">
        <v>2</v>
      </c>
      <c r="K1278" s="19"/>
      <c r="L1278" s="16" t="s">
        <v>114</v>
      </c>
      <c r="M1278" s="16" t="s">
        <v>114</v>
      </c>
    </row>
    <row r="1279" spans="1:13" s="16" customFormat="1">
      <c r="A1279" s="16" t="s">
        <v>1394</v>
      </c>
      <c r="B1279" s="17">
        <f t="shared" si="103"/>
        <v>0.47200231481481481</v>
      </c>
      <c r="C1279" s="18">
        <f t="shared" si="104"/>
        <v>1.489583333333333E-2</v>
      </c>
      <c r="D1279" s="18">
        <f t="shared" si="107"/>
        <v>1.4745370370370381E-2</v>
      </c>
      <c r="E1279" s="18">
        <f t="shared" ref="E1279:E1342" si="109">C1279-$C$775</f>
        <v>5.8912037037037179E-3</v>
      </c>
      <c r="F1279" s="16">
        <v>139</v>
      </c>
      <c r="G1279" s="16">
        <v>142</v>
      </c>
      <c r="H1279" s="29">
        <f t="shared" si="105"/>
        <v>140.5</v>
      </c>
      <c r="I1279" s="33">
        <f t="shared" si="106"/>
        <v>2.1582733812949641E-2</v>
      </c>
      <c r="J1279" s="20">
        <v>2</v>
      </c>
      <c r="K1279" s="19"/>
      <c r="L1279" s="16" t="s">
        <v>114</v>
      </c>
      <c r="M1279" s="16" t="s">
        <v>114</v>
      </c>
    </row>
    <row r="1280" spans="1:13" s="16" customFormat="1">
      <c r="A1280" s="16" t="s">
        <v>1395</v>
      </c>
      <c r="B1280" s="17">
        <f t="shared" si="103"/>
        <v>0.4720138888888889</v>
      </c>
      <c r="C1280" s="18">
        <f t="shared" si="104"/>
        <v>1.4907407407407425E-2</v>
      </c>
      <c r="D1280" s="18">
        <f t="shared" si="107"/>
        <v>1.4756944444444475E-2</v>
      </c>
      <c r="E1280" s="18">
        <f t="shared" si="109"/>
        <v>5.9027777777778123E-3</v>
      </c>
      <c r="F1280" s="16">
        <v>139</v>
      </c>
      <c r="G1280" s="16">
        <v>142</v>
      </c>
      <c r="H1280" s="29">
        <f t="shared" si="105"/>
        <v>140.5</v>
      </c>
      <c r="I1280" s="33">
        <f t="shared" si="106"/>
        <v>2.1582733812949641E-2</v>
      </c>
      <c r="J1280" s="20">
        <v>2</v>
      </c>
      <c r="K1280" s="19"/>
      <c r="L1280" s="16" t="s">
        <v>114</v>
      </c>
      <c r="M1280" s="16" t="s">
        <v>114</v>
      </c>
    </row>
    <row r="1281" spans="1:13" s="16" customFormat="1">
      <c r="A1281" s="16" t="s">
        <v>1396</v>
      </c>
      <c r="B1281" s="17">
        <f t="shared" si="103"/>
        <v>0.47202546296296294</v>
      </c>
      <c r="C1281" s="18">
        <f t="shared" si="104"/>
        <v>1.4918981481481464E-2</v>
      </c>
      <c r="D1281" s="18">
        <f t="shared" si="107"/>
        <v>1.4768518518518514E-2</v>
      </c>
      <c r="E1281" s="18">
        <f t="shared" si="109"/>
        <v>5.9143518518518512E-3</v>
      </c>
      <c r="F1281" s="16">
        <v>139</v>
      </c>
      <c r="G1281" s="16">
        <v>142</v>
      </c>
      <c r="H1281" s="29">
        <f t="shared" si="105"/>
        <v>140.5</v>
      </c>
      <c r="I1281" s="33">
        <f t="shared" si="106"/>
        <v>2.1582733812949641E-2</v>
      </c>
      <c r="J1281" s="20">
        <v>2</v>
      </c>
      <c r="K1281" s="19"/>
      <c r="L1281" s="16" t="s">
        <v>114</v>
      </c>
      <c r="M1281" s="16" t="s">
        <v>114</v>
      </c>
    </row>
    <row r="1282" spans="1:13" s="16" customFormat="1">
      <c r="A1282" s="16" t="s">
        <v>1397</v>
      </c>
      <c r="B1282" s="17">
        <f t="shared" si="103"/>
        <v>0.47203703703703703</v>
      </c>
      <c r="C1282" s="18">
        <f t="shared" si="104"/>
        <v>1.4930555555555558E-2</v>
      </c>
      <c r="D1282" s="18">
        <f t="shared" si="107"/>
        <v>1.4780092592592609E-2</v>
      </c>
      <c r="E1282" s="18">
        <f t="shared" si="109"/>
        <v>5.9259259259259456E-3</v>
      </c>
      <c r="F1282" s="16">
        <v>139</v>
      </c>
      <c r="G1282" s="16">
        <v>142</v>
      </c>
      <c r="H1282" s="29">
        <f t="shared" si="105"/>
        <v>140.5</v>
      </c>
      <c r="I1282" s="33">
        <f t="shared" si="106"/>
        <v>2.1582733812949641E-2</v>
      </c>
      <c r="J1282" s="20">
        <v>2</v>
      </c>
      <c r="K1282" s="19"/>
      <c r="L1282" s="16" t="s">
        <v>114</v>
      </c>
      <c r="M1282" s="16" t="s">
        <v>114</v>
      </c>
    </row>
    <row r="1283" spans="1:13" s="16" customFormat="1">
      <c r="A1283" s="16" t="s">
        <v>1398</v>
      </c>
      <c r="B1283" s="17">
        <f t="shared" ref="B1283:B1346" si="110">TIMEVALUE(MID(A1283,9,9))</f>
        <v>0.47204861111111113</v>
      </c>
      <c r="C1283" s="18">
        <f t="shared" ref="C1283:C1346" si="111">B1283-$B$2</f>
        <v>1.4942129629629652E-2</v>
      </c>
      <c r="D1283" s="18">
        <f t="shared" si="107"/>
        <v>1.4791666666666703E-2</v>
      </c>
      <c r="E1283" s="18">
        <f t="shared" si="109"/>
        <v>5.93750000000004E-3</v>
      </c>
      <c r="F1283" s="16">
        <v>139</v>
      </c>
      <c r="G1283" s="16">
        <v>142</v>
      </c>
      <c r="H1283" s="29">
        <f t="shared" ref="H1283:H1346" si="112">(F1283+G1283)/2</f>
        <v>140.5</v>
      </c>
      <c r="I1283" s="33">
        <f t="shared" ref="I1283:I1346" si="113">(G1283-F1283)/F1283</f>
        <v>2.1582733812949641E-2</v>
      </c>
      <c r="J1283" s="20">
        <v>2</v>
      </c>
      <c r="K1283" s="19"/>
      <c r="L1283" s="16" t="s">
        <v>114</v>
      </c>
      <c r="M1283" s="16" t="s">
        <v>114</v>
      </c>
    </row>
    <row r="1284" spans="1:13" s="16" customFormat="1">
      <c r="A1284" s="16" t="s">
        <v>1399</v>
      </c>
      <c r="B1284" s="17">
        <f t="shared" si="110"/>
        <v>0.47206018518518517</v>
      </c>
      <c r="C1284" s="18">
        <f t="shared" si="111"/>
        <v>1.4953703703703691E-2</v>
      </c>
      <c r="D1284" s="18">
        <f t="shared" si="107"/>
        <v>1.4803240740740742E-2</v>
      </c>
      <c r="E1284" s="18">
        <f t="shared" si="109"/>
        <v>5.9490740740740788E-3</v>
      </c>
      <c r="F1284" s="16">
        <v>139</v>
      </c>
      <c r="G1284" s="16">
        <v>142</v>
      </c>
      <c r="H1284" s="29">
        <f t="shared" si="112"/>
        <v>140.5</v>
      </c>
      <c r="I1284" s="33">
        <f t="shared" si="113"/>
        <v>2.1582733812949641E-2</v>
      </c>
      <c r="J1284" s="20">
        <v>2</v>
      </c>
      <c r="K1284" s="19"/>
      <c r="L1284" s="16" t="s">
        <v>114</v>
      </c>
      <c r="M1284" s="16" t="s">
        <v>114</v>
      </c>
    </row>
    <row r="1285" spans="1:13" s="16" customFormat="1">
      <c r="A1285" s="16" t="s">
        <v>1400</v>
      </c>
      <c r="B1285" s="17">
        <f t="shared" si="110"/>
        <v>0.47207175925925926</v>
      </c>
      <c r="C1285" s="18">
        <f t="shared" si="111"/>
        <v>1.4965277777777786E-2</v>
      </c>
      <c r="D1285" s="18">
        <f t="shared" si="107"/>
        <v>1.4814814814814836E-2</v>
      </c>
      <c r="E1285" s="18">
        <f t="shared" si="109"/>
        <v>5.9606481481481732E-3</v>
      </c>
      <c r="F1285" s="16">
        <v>139</v>
      </c>
      <c r="G1285" s="16">
        <v>142</v>
      </c>
      <c r="H1285" s="29">
        <f t="shared" si="112"/>
        <v>140.5</v>
      </c>
      <c r="I1285" s="33">
        <f t="shared" si="113"/>
        <v>2.1582733812949641E-2</v>
      </c>
      <c r="J1285" s="20">
        <v>2</v>
      </c>
      <c r="K1285" s="19"/>
      <c r="L1285" s="16" t="s">
        <v>114</v>
      </c>
      <c r="M1285" s="16" t="s">
        <v>114</v>
      </c>
    </row>
    <row r="1286" spans="1:13" s="16" customFormat="1">
      <c r="A1286" s="16" t="s">
        <v>1401</v>
      </c>
      <c r="B1286" s="17">
        <f t="shared" si="110"/>
        <v>0.47208333333333335</v>
      </c>
      <c r="C1286" s="18">
        <f t="shared" si="111"/>
        <v>1.497685185185188E-2</v>
      </c>
      <c r="D1286" s="18">
        <f t="shared" si="107"/>
        <v>1.4826388888888931E-2</v>
      </c>
      <c r="E1286" s="18">
        <f t="shared" si="109"/>
        <v>5.9722222222222676E-3</v>
      </c>
      <c r="F1286" s="16">
        <v>139</v>
      </c>
      <c r="G1286" s="16">
        <v>142</v>
      </c>
      <c r="H1286" s="29">
        <f t="shared" si="112"/>
        <v>140.5</v>
      </c>
      <c r="I1286" s="33">
        <f t="shared" si="113"/>
        <v>2.1582733812949641E-2</v>
      </c>
      <c r="J1286" s="20">
        <v>2</v>
      </c>
      <c r="K1286" s="19"/>
      <c r="L1286" s="16" t="s">
        <v>114</v>
      </c>
      <c r="M1286" s="16" t="s">
        <v>114</v>
      </c>
    </row>
    <row r="1287" spans="1:13" s="16" customFormat="1">
      <c r="A1287" s="16" t="s">
        <v>1402</v>
      </c>
      <c r="B1287" s="17">
        <f t="shared" si="110"/>
        <v>0.47209490740740739</v>
      </c>
      <c r="C1287" s="18">
        <f t="shared" si="111"/>
        <v>1.4988425925925919E-2</v>
      </c>
      <c r="D1287" s="18">
        <f t="shared" si="107"/>
        <v>1.4837962962962969E-2</v>
      </c>
      <c r="E1287" s="18">
        <f t="shared" si="109"/>
        <v>5.9837962962963065E-3</v>
      </c>
      <c r="F1287" s="16">
        <v>139</v>
      </c>
      <c r="G1287" s="16">
        <v>142</v>
      </c>
      <c r="H1287" s="29">
        <f t="shared" si="112"/>
        <v>140.5</v>
      </c>
      <c r="I1287" s="33">
        <f t="shared" si="113"/>
        <v>2.1582733812949641E-2</v>
      </c>
      <c r="J1287" s="20">
        <v>2</v>
      </c>
      <c r="K1287" s="19"/>
      <c r="L1287" s="16" t="s">
        <v>114</v>
      </c>
      <c r="M1287" s="16" t="s">
        <v>114</v>
      </c>
    </row>
    <row r="1288" spans="1:13" s="16" customFormat="1">
      <c r="A1288" s="16" t="s">
        <v>1403</v>
      </c>
      <c r="B1288" s="17">
        <f t="shared" si="110"/>
        <v>0.47210648148148149</v>
      </c>
      <c r="C1288" s="18">
        <f t="shared" si="111"/>
        <v>1.5000000000000013E-2</v>
      </c>
      <c r="D1288" s="18">
        <f t="shared" si="107"/>
        <v>1.4849537037037064E-2</v>
      </c>
      <c r="E1288" s="18">
        <f t="shared" si="109"/>
        <v>5.9953703703704009E-3</v>
      </c>
      <c r="F1288" s="16">
        <v>139</v>
      </c>
      <c r="G1288" s="16">
        <v>142</v>
      </c>
      <c r="H1288" s="29">
        <f t="shared" si="112"/>
        <v>140.5</v>
      </c>
      <c r="I1288" s="33">
        <f t="shared" si="113"/>
        <v>2.1582733812949641E-2</v>
      </c>
      <c r="J1288" s="20">
        <v>2</v>
      </c>
      <c r="K1288" s="19"/>
      <c r="L1288" s="16" t="s">
        <v>114</v>
      </c>
      <c r="M1288" s="16" t="s">
        <v>114</v>
      </c>
    </row>
    <row r="1289" spans="1:13" s="16" customFormat="1">
      <c r="A1289" s="16" t="s">
        <v>1404</v>
      </c>
      <c r="B1289" s="17">
        <f t="shared" si="110"/>
        <v>0.47211805555555558</v>
      </c>
      <c r="C1289" s="18">
        <f t="shared" si="111"/>
        <v>1.5011574074074108E-2</v>
      </c>
      <c r="D1289" s="18">
        <f t="shared" si="107"/>
        <v>1.4861111111111158E-2</v>
      </c>
      <c r="E1289" s="18">
        <f t="shared" si="109"/>
        <v>6.0069444444444953E-3</v>
      </c>
      <c r="F1289" s="16">
        <v>139</v>
      </c>
      <c r="G1289" s="16">
        <v>143</v>
      </c>
      <c r="H1289" s="29">
        <f t="shared" si="112"/>
        <v>141</v>
      </c>
      <c r="I1289" s="33">
        <f t="shared" si="113"/>
        <v>2.8776978417266189E-2</v>
      </c>
      <c r="J1289" s="20">
        <v>2</v>
      </c>
      <c r="K1289" s="19"/>
      <c r="L1289" s="16" t="s">
        <v>114</v>
      </c>
      <c r="M1289" s="16" t="s">
        <v>114</v>
      </c>
    </row>
    <row r="1290" spans="1:13" s="16" customFormat="1">
      <c r="A1290" s="16" t="s">
        <v>1405</v>
      </c>
      <c r="B1290" s="17">
        <f t="shared" si="110"/>
        <v>0.47212962962962962</v>
      </c>
      <c r="C1290" s="18">
        <f t="shared" si="111"/>
        <v>1.5023148148148147E-2</v>
      </c>
      <c r="D1290" s="18">
        <f t="shared" si="107"/>
        <v>1.4872685185185197E-2</v>
      </c>
      <c r="E1290" s="18">
        <f t="shared" si="109"/>
        <v>6.0185185185185341E-3</v>
      </c>
      <c r="F1290" s="16">
        <v>139</v>
      </c>
      <c r="G1290" s="16">
        <v>143</v>
      </c>
      <c r="H1290" s="29">
        <f t="shared" si="112"/>
        <v>141</v>
      </c>
      <c r="I1290" s="33">
        <f t="shared" si="113"/>
        <v>2.8776978417266189E-2</v>
      </c>
      <c r="J1290" s="20">
        <v>2</v>
      </c>
      <c r="K1290" s="19"/>
      <c r="L1290" s="16" t="s">
        <v>114</v>
      </c>
      <c r="M1290" s="16" t="s">
        <v>114</v>
      </c>
    </row>
    <row r="1291" spans="1:13" s="16" customFormat="1">
      <c r="A1291" s="16" t="s">
        <v>1406</v>
      </c>
      <c r="B1291" s="17">
        <f t="shared" si="110"/>
        <v>0.47214120370370372</v>
      </c>
      <c r="C1291" s="18">
        <f t="shared" si="111"/>
        <v>1.5034722222222241E-2</v>
      </c>
      <c r="D1291" s="18">
        <f t="shared" si="107"/>
        <v>1.4884259259259291E-2</v>
      </c>
      <c r="E1291" s="18">
        <f t="shared" si="109"/>
        <v>6.0300925925926285E-3</v>
      </c>
      <c r="F1291" s="16">
        <v>139</v>
      </c>
      <c r="G1291" s="16">
        <v>143</v>
      </c>
      <c r="H1291" s="29">
        <f t="shared" si="112"/>
        <v>141</v>
      </c>
      <c r="I1291" s="33">
        <f t="shared" si="113"/>
        <v>2.8776978417266189E-2</v>
      </c>
      <c r="J1291" s="20">
        <v>2</v>
      </c>
      <c r="K1291" s="19"/>
      <c r="L1291" s="16" t="s">
        <v>114</v>
      </c>
      <c r="M1291" s="16" t="s">
        <v>114</v>
      </c>
    </row>
    <row r="1292" spans="1:13" s="16" customFormat="1">
      <c r="A1292" s="16" t="s">
        <v>1407</v>
      </c>
      <c r="B1292" s="17">
        <f t="shared" si="110"/>
        <v>0.47215277777777775</v>
      </c>
      <c r="C1292" s="18">
        <f t="shared" si="111"/>
        <v>1.504629629629628E-2</v>
      </c>
      <c r="D1292" s="18">
        <f t="shared" si="107"/>
        <v>1.489583333333333E-2</v>
      </c>
      <c r="E1292" s="18">
        <f t="shared" si="109"/>
        <v>6.0416666666666674E-3</v>
      </c>
      <c r="F1292" s="16">
        <v>139</v>
      </c>
      <c r="G1292" s="16">
        <v>143</v>
      </c>
      <c r="H1292" s="29">
        <f t="shared" si="112"/>
        <v>141</v>
      </c>
      <c r="I1292" s="33">
        <f t="shared" si="113"/>
        <v>2.8776978417266189E-2</v>
      </c>
      <c r="J1292" s="20">
        <v>2</v>
      </c>
      <c r="K1292" s="19"/>
      <c r="L1292" s="16" t="s">
        <v>114</v>
      </c>
      <c r="M1292" s="16" t="s">
        <v>114</v>
      </c>
    </row>
    <row r="1293" spans="1:13" s="16" customFormat="1">
      <c r="A1293" s="16" t="s">
        <v>1408</v>
      </c>
      <c r="B1293" s="17">
        <f t="shared" si="110"/>
        <v>0.47216435185185185</v>
      </c>
      <c r="C1293" s="18">
        <f t="shared" si="111"/>
        <v>1.5057870370370374E-2</v>
      </c>
      <c r="D1293" s="18">
        <f t="shared" si="107"/>
        <v>1.4907407407407425E-2</v>
      </c>
      <c r="E1293" s="18">
        <f t="shared" si="109"/>
        <v>6.0532407407407618E-3</v>
      </c>
      <c r="F1293" s="16">
        <v>139</v>
      </c>
      <c r="G1293" s="16">
        <v>143</v>
      </c>
      <c r="H1293" s="29">
        <f t="shared" si="112"/>
        <v>141</v>
      </c>
      <c r="I1293" s="33">
        <f t="shared" si="113"/>
        <v>2.8776978417266189E-2</v>
      </c>
      <c r="J1293" s="20">
        <v>2</v>
      </c>
      <c r="K1293" s="19"/>
      <c r="L1293" s="16" t="s">
        <v>114</v>
      </c>
      <c r="M1293" s="16" t="s">
        <v>114</v>
      </c>
    </row>
    <row r="1294" spans="1:13" s="16" customFormat="1">
      <c r="A1294" s="16" t="s">
        <v>1409</v>
      </c>
      <c r="B1294" s="17">
        <f t="shared" si="110"/>
        <v>0.47217592592592594</v>
      </c>
      <c r="C1294" s="18">
        <f t="shared" si="111"/>
        <v>1.5069444444444469E-2</v>
      </c>
      <c r="D1294" s="18">
        <f t="shared" si="107"/>
        <v>1.4918981481481519E-2</v>
      </c>
      <c r="E1294" s="18">
        <f t="shared" si="109"/>
        <v>6.0648148148148562E-3</v>
      </c>
      <c r="F1294" s="16">
        <v>139</v>
      </c>
      <c r="G1294" s="16">
        <v>143</v>
      </c>
      <c r="H1294" s="29">
        <f t="shared" si="112"/>
        <v>141</v>
      </c>
      <c r="I1294" s="33">
        <f t="shared" si="113"/>
        <v>2.8776978417266189E-2</v>
      </c>
      <c r="J1294" s="20">
        <v>2</v>
      </c>
      <c r="K1294" s="19"/>
      <c r="L1294" s="16" t="s">
        <v>114</v>
      </c>
      <c r="M1294" s="16" t="s">
        <v>114</v>
      </c>
    </row>
    <row r="1295" spans="1:13" s="16" customFormat="1">
      <c r="A1295" s="16" t="s">
        <v>1410</v>
      </c>
      <c r="B1295" s="17">
        <f t="shared" si="110"/>
        <v>0.47218749999999998</v>
      </c>
      <c r="C1295" s="18">
        <f t="shared" si="111"/>
        <v>1.5081018518518507E-2</v>
      </c>
      <c r="D1295" s="18">
        <f t="shared" si="107"/>
        <v>1.4930555555555558E-2</v>
      </c>
      <c r="E1295" s="18">
        <f t="shared" si="109"/>
        <v>6.0763888888888951E-3</v>
      </c>
      <c r="F1295" s="16">
        <v>139</v>
      </c>
      <c r="G1295" s="16">
        <v>143</v>
      </c>
      <c r="H1295" s="29">
        <f t="shared" si="112"/>
        <v>141</v>
      </c>
      <c r="I1295" s="33">
        <f t="shared" si="113"/>
        <v>2.8776978417266189E-2</v>
      </c>
      <c r="J1295" s="20">
        <v>2</v>
      </c>
      <c r="K1295" s="19"/>
      <c r="L1295" s="16" t="s">
        <v>114</v>
      </c>
      <c r="M1295" s="16" t="s">
        <v>114</v>
      </c>
    </row>
    <row r="1296" spans="1:13" s="16" customFormat="1">
      <c r="A1296" s="16" t="s">
        <v>1411</v>
      </c>
      <c r="B1296" s="17">
        <f t="shared" si="110"/>
        <v>0.47219907407407408</v>
      </c>
      <c r="C1296" s="18">
        <f t="shared" si="111"/>
        <v>1.5092592592592602E-2</v>
      </c>
      <c r="D1296" s="18">
        <f t="shared" ref="D1296:D1359" si="114">C1296-$C$15</f>
        <v>1.4942129629629652E-2</v>
      </c>
      <c r="E1296" s="18">
        <f t="shared" si="109"/>
        <v>6.0879629629629894E-3</v>
      </c>
      <c r="F1296" s="16">
        <v>139</v>
      </c>
      <c r="G1296" s="16">
        <v>143</v>
      </c>
      <c r="H1296" s="29">
        <f t="shared" si="112"/>
        <v>141</v>
      </c>
      <c r="I1296" s="33">
        <f t="shared" si="113"/>
        <v>2.8776978417266189E-2</v>
      </c>
      <c r="J1296" s="20">
        <v>2</v>
      </c>
      <c r="K1296" s="19"/>
      <c r="L1296" s="16" t="s">
        <v>114</v>
      </c>
      <c r="M1296" s="16" t="s">
        <v>114</v>
      </c>
    </row>
    <row r="1297" spans="1:13" s="16" customFormat="1">
      <c r="A1297" s="16" t="s">
        <v>1412</v>
      </c>
      <c r="B1297" s="17">
        <f t="shared" si="110"/>
        <v>0.47221064814814817</v>
      </c>
      <c r="C1297" s="18">
        <f t="shared" si="111"/>
        <v>1.5104166666666696E-2</v>
      </c>
      <c r="D1297" s="18">
        <f t="shared" si="114"/>
        <v>1.4953703703703747E-2</v>
      </c>
      <c r="E1297" s="18">
        <f t="shared" si="109"/>
        <v>6.0995370370370838E-3</v>
      </c>
      <c r="F1297" s="16">
        <v>139</v>
      </c>
      <c r="G1297" s="16">
        <v>143</v>
      </c>
      <c r="H1297" s="29">
        <f t="shared" si="112"/>
        <v>141</v>
      </c>
      <c r="I1297" s="33">
        <f t="shared" si="113"/>
        <v>2.8776978417266189E-2</v>
      </c>
      <c r="J1297" s="20">
        <v>2</v>
      </c>
      <c r="K1297" s="19"/>
      <c r="L1297" s="16" t="s">
        <v>114</v>
      </c>
      <c r="M1297" s="16" t="s">
        <v>114</v>
      </c>
    </row>
    <row r="1298" spans="1:13" s="16" customFormat="1">
      <c r="A1298" s="16" t="s">
        <v>1413</v>
      </c>
      <c r="B1298" s="17">
        <f t="shared" si="110"/>
        <v>0.47222222222222221</v>
      </c>
      <c r="C1298" s="18">
        <f t="shared" si="111"/>
        <v>1.5115740740740735E-2</v>
      </c>
      <c r="D1298" s="18">
        <f t="shared" si="114"/>
        <v>1.4965277777777786E-2</v>
      </c>
      <c r="E1298" s="18">
        <f t="shared" si="109"/>
        <v>6.1111111111111227E-3</v>
      </c>
      <c r="F1298" s="16">
        <v>139</v>
      </c>
      <c r="G1298" s="16">
        <v>143</v>
      </c>
      <c r="H1298" s="29">
        <f t="shared" si="112"/>
        <v>141</v>
      </c>
      <c r="I1298" s="33">
        <f t="shared" si="113"/>
        <v>2.8776978417266189E-2</v>
      </c>
      <c r="J1298" s="20">
        <v>2</v>
      </c>
      <c r="K1298" s="19"/>
      <c r="L1298" s="16" t="s">
        <v>114</v>
      </c>
      <c r="M1298" s="16" t="s">
        <v>114</v>
      </c>
    </row>
    <row r="1299" spans="1:13" s="16" customFormat="1">
      <c r="A1299" s="16" t="s">
        <v>1414</v>
      </c>
      <c r="B1299" s="17">
        <f t="shared" si="110"/>
        <v>0.4722337962962963</v>
      </c>
      <c r="C1299" s="18">
        <f t="shared" si="111"/>
        <v>1.512731481481483E-2</v>
      </c>
      <c r="D1299" s="18">
        <f t="shared" si="114"/>
        <v>1.497685185185188E-2</v>
      </c>
      <c r="E1299" s="18">
        <f t="shared" si="109"/>
        <v>6.1226851851852171E-3</v>
      </c>
      <c r="F1299" s="16">
        <v>139</v>
      </c>
      <c r="G1299" s="16">
        <v>143</v>
      </c>
      <c r="H1299" s="29">
        <f t="shared" si="112"/>
        <v>141</v>
      </c>
      <c r="I1299" s="33">
        <f t="shared" si="113"/>
        <v>2.8776978417266189E-2</v>
      </c>
      <c r="J1299" s="20">
        <v>2</v>
      </c>
      <c r="K1299" s="19"/>
      <c r="L1299" s="16" t="s">
        <v>114</v>
      </c>
      <c r="M1299" s="16" t="s">
        <v>114</v>
      </c>
    </row>
    <row r="1300" spans="1:13" s="16" customFormat="1">
      <c r="A1300" s="16" t="s">
        <v>1415</v>
      </c>
      <c r="B1300" s="17">
        <f t="shared" si="110"/>
        <v>0.47224537037037034</v>
      </c>
      <c r="C1300" s="18">
        <f t="shared" si="111"/>
        <v>1.5138888888888868E-2</v>
      </c>
      <c r="D1300" s="18">
        <f t="shared" si="114"/>
        <v>1.4988425925925919E-2</v>
      </c>
      <c r="E1300" s="18">
        <f t="shared" si="109"/>
        <v>6.134259259259256E-3</v>
      </c>
      <c r="F1300" s="16">
        <v>139</v>
      </c>
      <c r="G1300" s="16">
        <v>143</v>
      </c>
      <c r="H1300" s="29">
        <f t="shared" si="112"/>
        <v>141</v>
      </c>
      <c r="I1300" s="33">
        <f t="shared" si="113"/>
        <v>2.8776978417266189E-2</v>
      </c>
      <c r="J1300" s="20">
        <v>2</v>
      </c>
      <c r="K1300" s="19"/>
      <c r="L1300" s="16" t="s">
        <v>114</v>
      </c>
      <c r="M1300" s="16" t="s">
        <v>114</v>
      </c>
    </row>
    <row r="1301" spans="1:13" s="16" customFormat="1">
      <c r="A1301" s="16" t="s">
        <v>1416</v>
      </c>
      <c r="B1301" s="17">
        <f t="shared" si="110"/>
        <v>0.47225694444444444</v>
      </c>
      <c r="C1301" s="18">
        <f t="shared" si="111"/>
        <v>1.5150462962962963E-2</v>
      </c>
      <c r="D1301" s="18">
        <f t="shared" si="114"/>
        <v>1.5000000000000013E-2</v>
      </c>
      <c r="E1301" s="18">
        <f t="shared" si="109"/>
        <v>6.1458333333333504E-3</v>
      </c>
      <c r="F1301" s="16">
        <v>139</v>
      </c>
      <c r="G1301" s="16">
        <v>143</v>
      </c>
      <c r="H1301" s="29">
        <f t="shared" si="112"/>
        <v>141</v>
      </c>
      <c r="I1301" s="33">
        <f t="shared" si="113"/>
        <v>2.8776978417266189E-2</v>
      </c>
      <c r="J1301" s="20">
        <v>2</v>
      </c>
      <c r="K1301" s="19"/>
      <c r="L1301" s="16" t="s">
        <v>114</v>
      </c>
      <c r="M1301" s="16" t="s">
        <v>114</v>
      </c>
    </row>
    <row r="1302" spans="1:13" s="16" customFormat="1">
      <c r="A1302" s="16" t="s">
        <v>1417</v>
      </c>
      <c r="B1302" s="17">
        <f t="shared" si="110"/>
        <v>0.47226851851851853</v>
      </c>
      <c r="C1302" s="18">
        <f t="shared" si="111"/>
        <v>1.5162037037037057E-2</v>
      </c>
      <c r="D1302" s="18">
        <f t="shared" si="114"/>
        <v>1.5011574074074108E-2</v>
      </c>
      <c r="E1302" s="18">
        <f t="shared" si="109"/>
        <v>6.1574074074074447E-3</v>
      </c>
      <c r="F1302" s="16">
        <v>139</v>
      </c>
      <c r="G1302" s="16">
        <v>143</v>
      </c>
      <c r="H1302" s="29">
        <f t="shared" si="112"/>
        <v>141</v>
      </c>
      <c r="I1302" s="33">
        <f t="shared" si="113"/>
        <v>2.8776978417266189E-2</v>
      </c>
      <c r="J1302" s="20">
        <v>2</v>
      </c>
      <c r="K1302" s="19"/>
      <c r="L1302" s="16" t="s">
        <v>114</v>
      </c>
      <c r="M1302" s="16" t="s">
        <v>114</v>
      </c>
    </row>
    <row r="1303" spans="1:13" s="16" customFormat="1">
      <c r="A1303" s="16" t="s">
        <v>1418</v>
      </c>
      <c r="B1303" s="17">
        <f t="shared" si="110"/>
        <v>0.47228009259259257</v>
      </c>
      <c r="C1303" s="18">
        <f t="shared" si="111"/>
        <v>1.5173611111111096E-2</v>
      </c>
      <c r="D1303" s="18">
        <f t="shared" si="114"/>
        <v>1.5023148148148147E-2</v>
      </c>
      <c r="E1303" s="18">
        <f t="shared" si="109"/>
        <v>6.1689814814814836E-3</v>
      </c>
      <c r="F1303" s="16">
        <v>139</v>
      </c>
      <c r="G1303" s="16">
        <v>143</v>
      </c>
      <c r="H1303" s="29">
        <f t="shared" si="112"/>
        <v>141</v>
      </c>
      <c r="I1303" s="33">
        <f t="shared" si="113"/>
        <v>2.8776978417266189E-2</v>
      </c>
      <c r="J1303" s="20">
        <v>2</v>
      </c>
      <c r="K1303" s="19"/>
      <c r="L1303" s="16" t="s">
        <v>114</v>
      </c>
      <c r="M1303" s="16" t="s">
        <v>114</v>
      </c>
    </row>
    <row r="1304" spans="1:13" s="16" customFormat="1">
      <c r="A1304" s="16" t="s">
        <v>1419</v>
      </c>
      <c r="B1304" s="17">
        <f t="shared" si="110"/>
        <v>0.47229166666666667</v>
      </c>
      <c r="C1304" s="18">
        <f t="shared" si="111"/>
        <v>1.518518518518519E-2</v>
      </c>
      <c r="D1304" s="18">
        <f t="shared" si="114"/>
        <v>1.5034722222222241E-2</v>
      </c>
      <c r="E1304" s="18">
        <f t="shared" si="109"/>
        <v>6.180555555555578E-3</v>
      </c>
      <c r="F1304" s="16">
        <v>139</v>
      </c>
      <c r="G1304" s="16">
        <v>143</v>
      </c>
      <c r="H1304" s="29">
        <f t="shared" si="112"/>
        <v>141</v>
      </c>
      <c r="I1304" s="33">
        <f t="shared" si="113"/>
        <v>2.8776978417266189E-2</v>
      </c>
      <c r="J1304" s="20">
        <v>2</v>
      </c>
      <c r="K1304" s="19"/>
      <c r="L1304" s="16" t="s">
        <v>114</v>
      </c>
      <c r="M1304" s="16" t="s">
        <v>114</v>
      </c>
    </row>
    <row r="1305" spans="1:13" s="16" customFormat="1">
      <c r="A1305" s="16" t="s">
        <v>1420</v>
      </c>
      <c r="B1305" s="17">
        <f t="shared" si="110"/>
        <v>0.47230324074074076</v>
      </c>
      <c r="C1305" s="18">
        <f t="shared" si="111"/>
        <v>1.5196759259259285E-2</v>
      </c>
      <c r="D1305" s="18">
        <f t="shared" si="114"/>
        <v>1.5046296296296335E-2</v>
      </c>
      <c r="E1305" s="18">
        <f t="shared" si="109"/>
        <v>6.1921296296296724E-3</v>
      </c>
      <c r="F1305" s="16">
        <v>139</v>
      </c>
      <c r="G1305" s="16">
        <v>143</v>
      </c>
      <c r="H1305" s="29">
        <f t="shared" si="112"/>
        <v>141</v>
      </c>
      <c r="I1305" s="33">
        <f t="shared" si="113"/>
        <v>2.8776978417266189E-2</v>
      </c>
      <c r="J1305" s="20">
        <v>2</v>
      </c>
      <c r="K1305" s="19"/>
      <c r="L1305" s="16" t="s">
        <v>114</v>
      </c>
      <c r="M1305" s="16" t="s">
        <v>114</v>
      </c>
    </row>
    <row r="1306" spans="1:13" s="16" customFormat="1">
      <c r="A1306" s="16" t="s">
        <v>1421</v>
      </c>
      <c r="B1306" s="17">
        <f t="shared" si="110"/>
        <v>0.4723148148148148</v>
      </c>
      <c r="C1306" s="18">
        <f t="shared" si="111"/>
        <v>1.5208333333333324E-2</v>
      </c>
      <c r="D1306" s="18">
        <f t="shared" si="114"/>
        <v>1.5057870370370374E-2</v>
      </c>
      <c r="E1306" s="18">
        <f t="shared" si="109"/>
        <v>6.2037037037037113E-3</v>
      </c>
      <c r="F1306" s="16">
        <v>139</v>
      </c>
      <c r="G1306" s="16">
        <v>143</v>
      </c>
      <c r="H1306" s="29">
        <f t="shared" si="112"/>
        <v>141</v>
      </c>
      <c r="I1306" s="33">
        <f t="shared" si="113"/>
        <v>2.8776978417266189E-2</v>
      </c>
      <c r="J1306" s="20">
        <v>2</v>
      </c>
      <c r="K1306" s="19"/>
      <c r="L1306" s="16" t="s">
        <v>114</v>
      </c>
      <c r="M1306" s="16" t="s">
        <v>114</v>
      </c>
    </row>
    <row r="1307" spans="1:13" s="16" customFormat="1">
      <c r="A1307" s="16" t="s">
        <v>1422</v>
      </c>
      <c r="B1307" s="17">
        <f t="shared" si="110"/>
        <v>0.47232638888888889</v>
      </c>
      <c r="C1307" s="18">
        <f t="shared" si="111"/>
        <v>1.5219907407407418E-2</v>
      </c>
      <c r="D1307" s="18">
        <f t="shared" si="114"/>
        <v>1.5069444444444469E-2</v>
      </c>
      <c r="E1307" s="18">
        <f t="shared" si="109"/>
        <v>6.2152777777778057E-3</v>
      </c>
      <c r="F1307" s="16">
        <v>139</v>
      </c>
      <c r="G1307" s="16">
        <v>143</v>
      </c>
      <c r="H1307" s="29">
        <f t="shared" si="112"/>
        <v>141</v>
      </c>
      <c r="I1307" s="33">
        <f t="shared" si="113"/>
        <v>2.8776978417266189E-2</v>
      </c>
      <c r="J1307" s="20">
        <v>2</v>
      </c>
      <c r="K1307" s="19"/>
      <c r="L1307" s="16" t="s">
        <v>114</v>
      </c>
      <c r="M1307" s="16" t="s">
        <v>114</v>
      </c>
    </row>
    <row r="1308" spans="1:13" s="16" customFormat="1">
      <c r="A1308" s="16" t="s">
        <v>1423</v>
      </c>
      <c r="B1308" s="17">
        <f t="shared" si="110"/>
        <v>0.47233796296296299</v>
      </c>
      <c r="C1308" s="18">
        <f t="shared" si="111"/>
        <v>1.5231481481481512E-2</v>
      </c>
      <c r="D1308" s="18">
        <f t="shared" si="114"/>
        <v>1.5081018518518563E-2</v>
      </c>
      <c r="E1308" s="18">
        <f t="shared" si="109"/>
        <v>6.2268518518519E-3</v>
      </c>
      <c r="F1308" s="16">
        <v>139</v>
      </c>
      <c r="G1308" s="16">
        <v>143</v>
      </c>
      <c r="H1308" s="29">
        <f t="shared" si="112"/>
        <v>141</v>
      </c>
      <c r="I1308" s="33">
        <f t="shared" si="113"/>
        <v>2.8776978417266189E-2</v>
      </c>
      <c r="J1308" s="20">
        <v>2</v>
      </c>
      <c r="K1308" s="19"/>
      <c r="L1308" s="16" t="s">
        <v>114</v>
      </c>
      <c r="M1308" s="16" t="s">
        <v>114</v>
      </c>
    </row>
    <row r="1309" spans="1:13" s="16" customFormat="1">
      <c r="A1309" s="16" t="s">
        <v>1424</v>
      </c>
      <c r="B1309" s="17">
        <f t="shared" si="110"/>
        <v>0.47234953703703703</v>
      </c>
      <c r="C1309" s="18">
        <f t="shared" si="111"/>
        <v>1.5243055555555551E-2</v>
      </c>
      <c r="D1309" s="18">
        <f t="shared" si="114"/>
        <v>1.5092592592592602E-2</v>
      </c>
      <c r="E1309" s="18">
        <f t="shared" si="109"/>
        <v>6.2384259259259389E-3</v>
      </c>
      <c r="F1309" s="16">
        <v>139</v>
      </c>
      <c r="G1309" s="16">
        <v>143</v>
      </c>
      <c r="H1309" s="29">
        <f t="shared" si="112"/>
        <v>141</v>
      </c>
      <c r="I1309" s="33">
        <f t="shared" si="113"/>
        <v>2.8776978417266189E-2</v>
      </c>
      <c r="J1309" s="20">
        <v>2</v>
      </c>
      <c r="K1309" s="19"/>
      <c r="L1309" s="16" t="s">
        <v>114</v>
      </c>
      <c r="M1309" s="16" t="s">
        <v>114</v>
      </c>
    </row>
    <row r="1310" spans="1:13" s="16" customFormat="1">
      <c r="A1310" s="16" t="s">
        <v>1425</v>
      </c>
      <c r="B1310" s="17">
        <f t="shared" si="110"/>
        <v>0.47236111111111112</v>
      </c>
      <c r="C1310" s="18">
        <f t="shared" si="111"/>
        <v>1.5254629629629646E-2</v>
      </c>
      <c r="D1310" s="18">
        <f t="shared" si="114"/>
        <v>1.5104166666666696E-2</v>
      </c>
      <c r="E1310" s="18">
        <f t="shared" si="109"/>
        <v>6.2500000000000333E-3</v>
      </c>
      <c r="F1310" s="16">
        <v>139</v>
      </c>
      <c r="G1310" s="16">
        <v>143</v>
      </c>
      <c r="H1310" s="29">
        <f t="shared" si="112"/>
        <v>141</v>
      </c>
      <c r="I1310" s="33">
        <f t="shared" si="113"/>
        <v>2.8776978417266189E-2</v>
      </c>
      <c r="J1310" s="20">
        <v>2</v>
      </c>
      <c r="K1310" s="19"/>
      <c r="L1310" s="16" t="s">
        <v>114</v>
      </c>
      <c r="M1310" s="16" t="s">
        <v>114</v>
      </c>
    </row>
    <row r="1311" spans="1:13" s="16" customFormat="1">
      <c r="A1311" s="16" t="s">
        <v>1426</v>
      </c>
      <c r="B1311" s="17">
        <f t="shared" si="110"/>
        <v>0.47237268518518516</v>
      </c>
      <c r="C1311" s="18">
        <f t="shared" si="111"/>
        <v>1.5266203703703685E-2</v>
      </c>
      <c r="D1311" s="18">
        <f t="shared" si="114"/>
        <v>1.5115740740740735E-2</v>
      </c>
      <c r="E1311" s="18">
        <f t="shared" si="109"/>
        <v>6.2615740740740722E-3</v>
      </c>
      <c r="F1311" s="16">
        <v>139</v>
      </c>
      <c r="G1311" s="16">
        <v>143</v>
      </c>
      <c r="H1311" s="29">
        <f t="shared" si="112"/>
        <v>141</v>
      </c>
      <c r="I1311" s="33">
        <f t="shared" si="113"/>
        <v>2.8776978417266189E-2</v>
      </c>
      <c r="J1311" s="20">
        <v>2</v>
      </c>
      <c r="K1311" s="19"/>
      <c r="L1311" s="16" t="s">
        <v>114</v>
      </c>
      <c r="M1311" s="16" t="s">
        <v>114</v>
      </c>
    </row>
    <row r="1312" spans="1:13" s="16" customFormat="1">
      <c r="A1312" s="16" t="s">
        <v>1427</v>
      </c>
      <c r="B1312" s="17">
        <f t="shared" si="110"/>
        <v>0.47238425925925925</v>
      </c>
      <c r="C1312" s="18">
        <f t="shared" si="111"/>
        <v>1.5277777777777779E-2</v>
      </c>
      <c r="D1312" s="18">
        <f t="shared" si="114"/>
        <v>1.512731481481483E-2</v>
      </c>
      <c r="E1312" s="18">
        <f t="shared" si="109"/>
        <v>6.2731481481481666E-3</v>
      </c>
      <c r="F1312" s="16">
        <v>139</v>
      </c>
      <c r="G1312" s="16">
        <v>143</v>
      </c>
      <c r="H1312" s="29">
        <f t="shared" si="112"/>
        <v>141</v>
      </c>
      <c r="I1312" s="33">
        <f t="shared" si="113"/>
        <v>2.8776978417266189E-2</v>
      </c>
      <c r="J1312" s="20">
        <v>2</v>
      </c>
      <c r="K1312" s="19"/>
      <c r="L1312" s="16" t="s">
        <v>114</v>
      </c>
      <c r="M1312" s="16" t="s">
        <v>114</v>
      </c>
    </row>
    <row r="1313" spans="1:13" s="16" customFormat="1">
      <c r="A1313" s="16" t="s">
        <v>1428</v>
      </c>
      <c r="B1313" s="17">
        <f t="shared" si="110"/>
        <v>0.47239583333333335</v>
      </c>
      <c r="C1313" s="18">
        <f t="shared" si="111"/>
        <v>1.5289351851851873E-2</v>
      </c>
      <c r="D1313" s="18">
        <f t="shared" si="114"/>
        <v>1.5138888888888924E-2</v>
      </c>
      <c r="E1313" s="18">
        <f t="shared" si="109"/>
        <v>6.284722222222261E-3</v>
      </c>
      <c r="F1313" s="16">
        <v>139</v>
      </c>
      <c r="G1313" s="16">
        <v>143</v>
      </c>
      <c r="H1313" s="29">
        <f t="shared" si="112"/>
        <v>141</v>
      </c>
      <c r="I1313" s="33">
        <f t="shared" si="113"/>
        <v>2.8776978417266189E-2</v>
      </c>
      <c r="J1313" s="20">
        <v>2</v>
      </c>
      <c r="K1313" s="19"/>
      <c r="L1313" s="16" t="s">
        <v>114</v>
      </c>
      <c r="M1313" s="16" t="s">
        <v>114</v>
      </c>
    </row>
    <row r="1314" spans="1:13" s="16" customFormat="1">
      <c r="A1314" s="16" t="s">
        <v>1429</v>
      </c>
      <c r="B1314" s="17">
        <f t="shared" si="110"/>
        <v>0.47240740740740739</v>
      </c>
      <c r="C1314" s="18">
        <f t="shared" si="111"/>
        <v>1.5300925925925912E-2</v>
      </c>
      <c r="D1314" s="18">
        <f t="shared" si="114"/>
        <v>1.5150462962962963E-2</v>
      </c>
      <c r="E1314" s="18">
        <f t="shared" si="109"/>
        <v>6.2962962962962998E-3</v>
      </c>
      <c r="F1314" s="16">
        <v>139</v>
      </c>
      <c r="G1314" s="16">
        <v>143</v>
      </c>
      <c r="H1314" s="29">
        <f t="shared" si="112"/>
        <v>141</v>
      </c>
      <c r="I1314" s="33">
        <f t="shared" si="113"/>
        <v>2.8776978417266189E-2</v>
      </c>
      <c r="J1314" s="20">
        <v>2</v>
      </c>
      <c r="K1314" s="19"/>
      <c r="L1314" s="16" t="s">
        <v>114</v>
      </c>
      <c r="M1314" s="16" t="s">
        <v>114</v>
      </c>
    </row>
    <row r="1315" spans="1:13" s="16" customFormat="1">
      <c r="A1315" s="16" t="s">
        <v>1430</v>
      </c>
      <c r="B1315" s="17">
        <f t="shared" si="110"/>
        <v>0.47241898148148148</v>
      </c>
      <c r="C1315" s="18">
        <f t="shared" si="111"/>
        <v>1.5312500000000007E-2</v>
      </c>
      <c r="D1315" s="18">
        <f t="shared" si="114"/>
        <v>1.5162037037037057E-2</v>
      </c>
      <c r="E1315" s="18">
        <f t="shared" si="109"/>
        <v>6.3078703703703942E-3</v>
      </c>
      <c r="F1315" s="16">
        <v>139</v>
      </c>
      <c r="G1315" s="16">
        <v>143</v>
      </c>
      <c r="H1315" s="29">
        <f t="shared" si="112"/>
        <v>141</v>
      </c>
      <c r="I1315" s="33">
        <f t="shared" si="113"/>
        <v>2.8776978417266189E-2</v>
      </c>
      <c r="J1315" s="20">
        <v>2</v>
      </c>
      <c r="K1315" s="19"/>
      <c r="L1315" s="16" t="s">
        <v>114</v>
      </c>
      <c r="M1315" s="16" t="s">
        <v>114</v>
      </c>
    </row>
    <row r="1316" spans="1:13" s="16" customFormat="1">
      <c r="A1316" s="16" t="s">
        <v>1431</v>
      </c>
      <c r="B1316" s="17">
        <f t="shared" si="110"/>
        <v>0.47243055555555558</v>
      </c>
      <c r="C1316" s="18">
        <f t="shared" si="111"/>
        <v>1.5324074074074101E-2</v>
      </c>
      <c r="D1316" s="18">
        <f t="shared" si="114"/>
        <v>1.5173611111111152E-2</v>
      </c>
      <c r="E1316" s="18">
        <f t="shared" si="109"/>
        <v>6.3194444444444886E-3</v>
      </c>
      <c r="F1316" s="16">
        <v>139</v>
      </c>
      <c r="G1316" s="16">
        <v>143</v>
      </c>
      <c r="H1316" s="29">
        <f t="shared" si="112"/>
        <v>141</v>
      </c>
      <c r="I1316" s="33">
        <f t="shared" si="113"/>
        <v>2.8776978417266189E-2</v>
      </c>
      <c r="J1316" s="20">
        <v>2</v>
      </c>
      <c r="K1316" s="19"/>
      <c r="L1316" s="16" t="s">
        <v>114</v>
      </c>
      <c r="M1316" s="16" t="s">
        <v>114</v>
      </c>
    </row>
    <row r="1317" spans="1:13" s="16" customFormat="1">
      <c r="A1317" s="16" t="s">
        <v>1432</v>
      </c>
      <c r="B1317" s="17">
        <f t="shared" si="110"/>
        <v>0.47244212962962961</v>
      </c>
      <c r="C1317" s="18">
        <f t="shared" si="111"/>
        <v>1.533564814814814E-2</v>
      </c>
      <c r="D1317" s="18">
        <f t="shared" si="114"/>
        <v>1.518518518518519E-2</v>
      </c>
      <c r="E1317" s="18">
        <f t="shared" si="109"/>
        <v>6.3310185185185275E-3</v>
      </c>
      <c r="F1317" s="16">
        <v>139</v>
      </c>
      <c r="G1317" s="16">
        <v>143</v>
      </c>
      <c r="H1317" s="29">
        <f t="shared" si="112"/>
        <v>141</v>
      </c>
      <c r="I1317" s="33">
        <f t="shared" si="113"/>
        <v>2.8776978417266189E-2</v>
      </c>
      <c r="J1317" s="20">
        <v>2</v>
      </c>
      <c r="K1317" s="19"/>
      <c r="L1317" s="16" t="s">
        <v>114</v>
      </c>
      <c r="M1317" s="16" t="s">
        <v>114</v>
      </c>
    </row>
    <row r="1318" spans="1:13" s="16" customFormat="1">
      <c r="A1318" s="16" t="s">
        <v>1433</v>
      </c>
      <c r="B1318" s="17">
        <f t="shared" si="110"/>
        <v>0.47245370370370371</v>
      </c>
      <c r="C1318" s="18">
        <f t="shared" si="111"/>
        <v>1.5347222222222234E-2</v>
      </c>
      <c r="D1318" s="18">
        <f t="shared" si="114"/>
        <v>1.5196759259259285E-2</v>
      </c>
      <c r="E1318" s="18">
        <f t="shared" si="109"/>
        <v>6.3425925925926219E-3</v>
      </c>
      <c r="F1318" s="16">
        <v>139</v>
      </c>
      <c r="G1318" s="16">
        <v>143</v>
      </c>
      <c r="H1318" s="29">
        <f t="shared" si="112"/>
        <v>141</v>
      </c>
      <c r="I1318" s="33">
        <f t="shared" si="113"/>
        <v>2.8776978417266189E-2</v>
      </c>
      <c r="J1318" s="20">
        <v>2</v>
      </c>
      <c r="K1318" s="19"/>
      <c r="L1318" s="16" t="s">
        <v>114</v>
      </c>
      <c r="M1318" s="16" t="s">
        <v>114</v>
      </c>
    </row>
    <row r="1319" spans="1:13" s="16" customFormat="1">
      <c r="A1319" s="16" t="s">
        <v>1434</v>
      </c>
      <c r="B1319" s="17">
        <f t="shared" si="110"/>
        <v>0.4724652777777778</v>
      </c>
      <c r="C1319" s="18">
        <f t="shared" si="111"/>
        <v>1.5358796296296329E-2</v>
      </c>
      <c r="D1319" s="18">
        <f t="shared" si="114"/>
        <v>1.5208333333333379E-2</v>
      </c>
      <c r="E1319" s="18">
        <f t="shared" si="109"/>
        <v>6.3541666666667163E-3</v>
      </c>
      <c r="F1319" s="16">
        <v>139</v>
      </c>
      <c r="G1319" s="16">
        <v>143</v>
      </c>
      <c r="H1319" s="29">
        <f t="shared" si="112"/>
        <v>141</v>
      </c>
      <c r="I1319" s="33">
        <f t="shared" si="113"/>
        <v>2.8776978417266189E-2</v>
      </c>
      <c r="J1319" s="20">
        <v>2</v>
      </c>
      <c r="K1319" s="19"/>
      <c r="L1319" s="16" t="s">
        <v>114</v>
      </c>
      <c r="M1319" s="16" t="s">
        <v>114</v>
      </c>
    </row>
    <row r="1320" spans="1:13" s="16" customFormat="1">
      <c r="A1320" s="16" t="s">
        <v>1435</v>
      </c>
      <c r="B1320" s="17">
        <f t="shared" si="110"/>
        <v>0.47247685185185184</v>
      </c>
      <c r="C1320" s="18">
        <f t="shared" si="111"/>
        <v>1.5370370370370368E-2</v>
      </c>
      <c r="D1320" s="18">
        <f t="shared" si="114"/>
        <v>1.5219907407407418E-2</v>
      </c>
      <c r="E1320" s="18">
        <f t="shared" si="109"/>
        <v>6.3657407407407551E-3</v>
      </c>
      <c r="F1320" s="16">
        <v>139</v>
      </c>
      <c r="G1320" s="16">
        <v>143</v>
      </c>
      <c r="H1320" s="29">
        <f t="shared" si="112"/>
        <v>141</v>
      </c>
      <c r="I1320" s="33">
        <f t="shared" si="113"/>
        <v>2.8776978417266189E-2</v>
      </c>
      <c r="J1320" s="20">
        <v>2</v>
      </c>
      <c r="K1320" s="19"/>
      <c r="L1320" s="16" t="s">
        <v>114</v>
      </c>
      <c r="M1320" s="16" t="s">
        <v>114</v>
      </c>
    </row>
    <row r="1321" spans="1:13" s="16" customFormat="1">
      <c r="A1321" s="16" t="s">
        <v>1436</v>
      </c>
      <c r="B1321" s="17">
        <f t="shared" si="110"/>
        <v>0.47248842592592594</v>
      </c>
      <c r="C1321" s="18">
        <f t="shared" si="111"/>
        <v>1.5381944444444462E-2</v>
      </c>
      <c r="D1321" s="18">
        <f t="shared" si="114"/>
        <v>1.5231481481481512E-2</v>
      </c>
      <c r="E1321" s="18">
        <f t="shared" si="109"/>
        <v>6.3773148148148495E-3</v>
      </c>
      <c r="F1321" s="16">
        <v>139</v>
      </c>
      <c r="G1321" s="16">
        <v>143</v>
      </c>
      <c r="H1321" s="29">
        <f t="shared" si="112"/>
        <v>141</v>
      </c>
      <c r="I1321" s="33">
        <f t="shared" si="113"/>
        <v>2.8776978417266189E-2</v>
      </c>
      <c r="J1321" s="20">
        <v>2</v>
      </c>
      <c r="K1321" s="19"/>
      <c r="L1321" s="16" t="s">
        <v>114</v>
      </c>
      <c r="M1321" s="16" t="s">
        <v>114</v>
      </c>
    </row>
    <row r="1322" spans="1:13" s="16" customFormat="1">
      <c r="A1322" s="16" t="s">
        <v>1437</v>
      </c>
      <c r="B1322" s="17">
        <f t="shared" si="110"/>
        <v>0.47249999999999998</v>
      </c>
      <c r="C1322" s="18">
        <f t="shared" si="111"/>
        <v>1.5393518518518501E-2</v>
      </c>
      <c r="D1322" s="18">
        <f t="shared" si="114"/>
        <v>1.5243055555555551E-2</v>
      </c>
      <c r="E1322" s="18">
        <f t="shared" si="109"/>
        <v>6.3888888888888884E-3</v>
      </c>
      <c r="F1322" s="16">
        <v>139</v>
      </c>
      <c r="G1322" s="16">
        <v>143</v>
      </c>
      <c r="H1322" s="29">
        <f t="shared" si="112"/>
        <v>141</v>
      </c>
      <c r="I1322" s="33">
        <f t="shared" si="113"/>
        <v>2.8776978417266189E-2</v>
      </c>
      <c r="J1322" s="20">
        <v>2</v>
      </c>
      <c r="K1322" s="19"/>
      <c r="L1322" s="16" t="s">
        <v>114</v>
      </c>
      <c r="M1322" s="16" t="s">
        <v>114</v>
      </c>
    </row>
    <row r="1323" spans="1:13" s="16" customFormat="1">
      <c r="A1323" s="16" t="s">
        <v>1438</v>
      </c>
      <c r="B1323" s="17">
        <f t="shared" si="110"/>
        <v>0.47251157407407407</v>
      </c>
      <c r="C1323" s="18">
        <f t="shared" si="111"/>
        <v>1.5405092592592595E-2</v>
      </c>
      <c r="D1323" s="18">
        <f t="shared" si="114"/>
        <v>1.5254629629629646E-2</v>
      </c>
      <c r="E1323" s="18">
        <f t="shared" si="109"/>
        <v>6.4004629629629828E-3</v>
      </c>
      <c r="F1323" s="16">
        <v>139</v>
      </c>
      <c r="G1323" s="16">
        <v>143</v>
      </c>
      <c r="H1323" s="29">
        <f t="shared" si="112"/>
        <v>141</v>
      </c>
      <c r="I1323" s="33">
        <f t="shared" si="113"/>
        <v>2.8776978417266189E-2</v>
      </c>
      <c r="J1323" s="20">
        <v>2</v>
      </c>
      <c r="K1323" s="19"/>
      <c r="L1323" s="16" t="s">
        <v>114</v>
      </c>
      <c r="M1323" s="16" t="s">
        <v>114</v>
      </c>
    </row>
    <row r="1324" spans="1:13" s="16" customFormat="1">
      <c r="A1324" s="16" t="s">
        <v>1439</v>
      </c>
      <c r="B1324" s="17">
        <f t="shared" si="110"/>
        <v>0.47252314814814816</v>
      </c>
      <c r="C1324" s="18">
        <f t="shared" si="111"/>
        <v>1.541666666666669E-2</v>
      </c>
      <c r="D1324" s="18">
        <f t="shared" si="114"/>
        <v>1.526620370370374E-2</v>
      </c>
      <c r="E1324" s="18">
        <f t="shared" si="109"/>
        <v>6.4120370370370772E-3</v>
      </c>
      <c r="F1324" s="16">
        <v>139</v>
      </c>
      <c r="G1324" s="16">
        <v>143</v>
      </c>
      <c r="H1324" s="29">
        <f t="shared" si="112"/>
        <v>141</v>
      </c>
      <c r="I1324" s="33">
        <f t="shared" si="113"/>
        <v>2.8776978417266189E-2</v>
      </c>
      <c r="J1324" s="20">
        <v>2</v>
      </c>
      <c r="K1324" s="19"/>
      <c r="L1324" s="16" t="s">
        <v>114</v>
      </c>
      <c r="M1324" s="16" t="s">
        <v>114</v>
      </c>
    </row>
    <row r="1325" spans="1:13" s="16" customFormat="1">
      <c r="A1325" s="16" t="s">
        <v>1440</v>
      </c>
      <c r="B1325" s="17">
        <f t="shared" si="110"/>
        <v>0.4725347222222222</v>
      </c>
      <c r="C1325" s="18">
        <f t="shared" si="111"/>
        <v>1.5428240740740728E-2</v>
      </c>
      <c r="D1325" s="18">
        <f t="shared" si="114"/>
        <v>1.5277777777777779E-2</v>
      </c>
      <c r="E1325" s="18">
        <f t="shared" si="109"/>
        <v>6.423611111111116E-3</v>
      </c>
      <c r="F1325" s="16">
        <v>139</v>
      </c>
      <c r="G1325" s="16">
        <v>143</v>
      </c>
      <c r="H1325" s="29">
        <f t="shared" si="112"/>
        <v>141</v>
      </c>
      <c r="I1325" s="33">
        <f t="shared" si="113"/>
        <v>2.8776978417266189E-2</v>
      </c>
      <c r="J1325" s="20">
        <v>2</v>
      </c>
      <c r="K1325" s="19"/>
      <c r="L1325" s="16" t="s">
        <v>114</v>
      </c>
      <c r="M1325" s="16" t="s">
        <v>114</v>
      </c>
    </row>
    <row r="1326" spans="1:13" s="16" customFormat="1">
      <c r="A1326" s="16" t="s">
        <v>1441</v>
      </c>
      <c r="B1326" s="17">
        <f t="shared" si="110"/>
        <v>0.4725462962962963</v>
      </c>
      <c r="C1326" s="18">
        <f t="shared" si="111"/>
        <v>1.5439814814814823E-2</v>
      </c>
      <c r="D1326" s="18">
        <f t="shared" si="114"/>
        <v>1.5289351851851873E-2</v>
      </c>
      <c r="E1326" s="18">
        <f t="shared" si="109"/>
        <v>6.4351851851852104E-3</v>
      </c>
      <c r="F1326" s="16">
        <v>139</v>
      </c>
      <c r="G1326" s="16">
        <v>143</v>
      </c>
      <c r="H1326" s="29">
        <f t="shared" si="112"/>
        <v>141</v>
      </c>
      <c r="I1326" s="33">
        <f t="shared" si="113"/>
        <v>2.8776978417266189E-2</v>
      </c>
      <c r="J1326" s="20">
        <v>2</v>
      </c>
      <c r="K1326" s="19"/>
      <c r="L1326" s="16" t="s">
        <v>114</v>
      </c>
      <c r="M1326" s="16" t="s">
        <v>114</v>
      </c>
    </row>
    <row r="1327" spans="1:13" s="16" customFormat="1">
      <c r="A1327" s="16" t="s">
        <v>1442</v>
      </c>
      <c r="B1327" s="17">
        <f t="shared" si="110"/>
        <v>0.47255787037037039</v>
      </c>
      <c r="C1327" s="18">
        <f t="shared" si="111"/>
        <v>1.5451388888888917E-2</v>
      </c>
      <c r="D1327" s="18">
        <f t="shared" si="114"/>
        <v>1.5300925925925968E-2</v>
      </c>
      <c r="E1327" s="18">
        <f t="shared" si="109"/>
        <v>6.4467592592593048E-3</v>
      </c>
      <c r="F1327" s="16">
        <v>139</v>
      </c>
      <c r="G1327" s="16">
        <v>143</v>
      </c>
      <c r="H1327" s="29">
        <f t="shared" si="112"/>
        <v>141</v>
      </c>
      <c r="I1327" s="33">
        <f t="shared" si="113"/>
        <v>2.8776978417266189E-2</v>
      </c>
      <c r="J1327" s="20">
        <v>2</v>
      </c>
      <c r="K1327" s="19"/>
      <c r="L1327" s="16" t="s">
        <v>114</v>
      </c>
      <c r="M1327" s="16" t="s">
        <v>114</v>
      </c>
    </row>
    <row r="1328" spans="1:13" s="16" customFormat="1">
      <c r="A1328" s="16" t="s">
        <v>1443</v>
      </c>
      <c r="B1328" s="17">
        <f t="shared" si="110"/>
        <v>0.47256944444444443</v>
      </c>
      <c r="C1328" s="18">
        <f t="shared" si="111"/>
        <v>1.5462962962962956E-2</v>
      </c>
      <c r="D1328" s="18">
        <f t="shared" si="114"/>
        <v>1.5312500000000007E-2</v>
      </c>
      <c r="E1328" s="18">
        <f t="shared" si="109"/>
        <v>6.4583333333333437E-3</v>
      </c>
      <c r="F1328" s="16">
        <v>139</v>
      </c>
      <c r="G1328" s="16">
        <v>143</v>
      </c>
      <c r="H1328" s="29">
        <f t="shared" si="112"/>
        <v>141</v>
      </c>
      <c r="I1328" s="33">
        <f t="shared" si="113"/>
        <v>2.8776978417266189E-2</v>
      </c>
      <c r="J1328" s="20">
        <v>2</v>
      </c>
      <c r="K1328" s="19"/>
      <c r="L1328" s="16" t="s">
        <v>114</v>
      </c>
      <c r="M1328" s="16" t="s">
        <v>114</v>
      </c>
    </row>
    <row r="1329" spans="1:13" s="16" customFormat="1">
      <c r="A1329" s="16" t="s">
        <v>1444</v>
      </c>
      <c r="B1329" s="17">
        <f t="shared" si="110"/>
        <v>0.47258101851851853</v>
      </c>
      <c r="C1329" s="18">
        <f t="shared" si="111"/>
        <v>1.5474537037037051E-2</v>
      </c>
      <c r="D1329" s="18">
        <f t="shared" si="114"/>
        <v>1.5324074074074101E-2</v>
      </c>
      <c r="E1329" s="18">
        <f t="shared" si="109"/>
        <v>6.4699074074074381E-3</v>
      </c>
      <c r="F1329" s="16">
        <v>139</v>
      </c>
      <c r="G1329" s="16">
        <v>143</v>
      </c>
      <c r="H1329" s="29">
        <f t="shared" si="112"/>
        <v>141</v>
      </c>
      <c r="I1329" s="33">
        <f t="shared" si="113"/>
        <v>2.8776978417266189E-2</v>
      </c>
      <c r="J1329" s="20">
        <v>2</v>
      </c>
      <c r="K1329" s="19"/>
      <c r="L1329" s="16" t="s">
        <v>114</v>
      </c>
      <c r="M1329" s="16" t="s">
        <v>114</v>
      </c>
    </row>
    <row r="1330" spans="1:13" s="16" customFormat="1">
      <c r="A1330" s="16" t="s">
        <v>1445</v>
      </c>
      <c r="B1330" s="17">
        <f t="shared" si="110"/>
        <v>0.47259259259259262</v>
      </c>
      <c r="C1330" s="18">
        <f t="shared" si="111"/>
        <v>1.5486111111111145E-2</v>
      </c>
      <c r="D1330" s="18">
        <f t="shared" si="114"/>
        <v>1.5335648148148195E-2</v>
      </c>
      <c r="E1330" s="18">
        <f t="shared" si="109"/>
        <v>6.4814814814815325E-3</v>
      </c>
      <c r="F1330" s="16">
        <v>139</v>
      </c>
      <c r="G1330" s="16">
        <v>143</v>
      </c>
      <c r="H1330" s="29">
        <f t="shared" si="112"/>
        <v>141</v>
      </c>
      <c r="I1330" s="33">
        <f t="shared" si="113"/>
        <v>2.8776978417266189E-2</v>
      </c>
      <c r="J1330" s="20">
        <v>2</v>
      </c>
      <c r="K1330" s="19"/>
      <c r="L1330" s="16" t="s">
        <v>114</v>
      </c>
      <c r="M1330" s="16" t="s">
        <v>114</v>
      </c>
    </row>
    <row r="1331" spans="1:13" s="16" customFormat="1">
      <c r="A1331" s="16" t="s">
        <v>1446</v>
      </c>
      <c r="B1331" s="17">
        <f t="shared" si="110"/>
        <v>0.47260416666666666</v>
      </c>
      <c r="C1331" s="18">
        <f t="shared" si="111"/>
        <v>1.5497685185185184E-2</v>
      </c>
      <c r="D1331" s="18">
        <f t="shared" si="114"/>
        <v>1.5347222222222234E-2</v>
      </c>
      <c r="E1331" s="18">
        <f t="shared" si="109"/>
        <v>6.4930555555555713E-3</v>
      </c>
      <c r="F1331" s="16">
        <v>139</v>
      </c>
      <c r="G1331" s="16">
        <v>144</v>
      </c>
      <c r="H1331" s="29">
        <f t="shared" si="112"/>
        <v>141.5</v>
      </c>
      <c r="I1331" s="33">
        <f t="shared" si="113"/>
        <v>3.5971223021582732E-2</v>
      </c>
      <c r="J1331" s="20">
        <v>2</v>
      </c>
      <c r="K1331" s="19"/>
      <c r="L1331" s="16" t="s">
        <v>114</v>
      </c>
      <c r="M1331" s="16" t="s">
        <v>114</v>
      </c>
    </row>
    <row r="1332" spans="1:13" s="16" customFormat="1">
      <c r="A1332" s="16" t="s">
        <v>1447</v>
      </c>
      <c r="B1332" s="17">
        <f t="shared" si="110"/>
        <v>0.47261574074074075</v>
      </c>
      <c r="C1332" s="18">
        <f t="shared" si="111"/>
        <v>1.5509259259259278E-2</v>
      </c>
      <c r="D1332" s="18">
        <f t="shared" si="114"/>
        <v>1.5358796296296329E-2</v>
      </c>
      <c r="E1332" s="18">
        <f t="shared" si="109"/>
        <v>6.5046296296296657E-3</v>
      </c>
      <c r="F1332" s="16">
        <v>139</v>
      </c>
      <c r="G1332" s="16">
        <v>143</v>
      </c>
      <c r="H1332" s="29">
        <f t="shared" si="112"/>
        <v>141</v>
      </c>
      <c r="I1332" s="33">
        <f t="shared" si="113"/>
        <v>2.8776978417266189E-2</v>
      </c>
      <c r="J1332" s="20">
        <v>2</v>
      </c>
      <c r="K1332" s="19"/>
      <c r="L1332" s="16" t="s">
        <v>114</v>
      </c>
      <c r="M1332" s="16" t="s">
        <v>114</v>
      </c>
    </row>
    <row r="1333" spans="1:13" s="16" customFormat="1">
      <c r="A1333" s="16" t="s">
        <v>1448</v>
      </c>
      <c r="B1333" s="17">
        <f t="shared" si="110"/>
        <v>0.47262731481481479</v>
      </c>
      <c r="C1333" s="18">
        <f t="shared" si="111"/>
        <v>1.5520833333333317E-2</v>
      </c>
      <c r="D1333" s="18">
        <f t="shared" si="114"/>
        <v>1.5370370370370368E-2</v>
      </c>
      <c r="E1333" s="18">
        <f t="shared" si="109"/>
        <v>6.5162037037037046E-3</v>
      </c>
      <c r="F1333" s="16">
        <v>139</v>
      </c>
      <c r="G1333" s="16">
        <v>144</v>
      </c>
      <c r="H1333" s="29">
        <f t="shared" si="112"/>
        <v>141.5</v>
      </c>
      <c r="I1333" s="33">
        <f t="shared" si="113"/>
        <v>3.5971223021582732E-2</v>
      </c>
      <c r="J1333" s="20">
        <v>2</v>
      </c>
      <c r="K1333" s="19"/>
      <c r="L1333" s="16" t="s">
        <v>114</v>
      </c>
      <c r="M1333" s="16" t="s">
        <v>114</v>
      </c>
    </row>
    <row r="1334" spans="1:13" s="16" customFormat="1">
      <c r="A1334" s="16" t="s">
        <v>1449</v>
      </c>
      <c r="B1334" s="17">
        <f t="shared" si="110"/>
        <v>0.47263888888888889</v>
      </c>
      <c r="C1334" s="18">
        <f t="shared" si="111"/>
        <v>1.5532407407407411E-2</v>
      </c>
      <c r="D1334" s="18">
        <f t="shared" si="114"/>
        <v>1.5381944444444462E-2</v>
      </c>
      <c r="E1334" s="18">
        <f t="shared" si="109"/>
        <v>6.527777777777799E-3</v>
      </c>
      <c r="F1334" s="16">
        <v>139</v>
      </c>
      <c r="G1334" s="16">
        <v>144</v>
      </c>
      <c r="H1334" s="29">
        <f t="shared" si="112"/>
        <v>141.5</v>
      </c>
      <c r="I1334" s="33">
        <f t="shared" si="113"/>
        <v>3.5971223021582732E-2</v>
      </c>
      <c r="J1334" s="20">
        <v>2</v>
      </c>
      <c r="K1334" s="19"/>
      <c r="L1334" s="16" t="s">
        <v>114</v>
      </c>
      <c r="M1334" s="16" t="s">
        <v>114</v>
      </c>
    </row>
    <row r="1335" spans="1:13" s="16" customFormat="1">
      <c r="A1335" s="16" t="s">
        <v>1450</v>
      </c>
      <c r="B1335" s="17">
        <f t="shared" si="110"/>
        <v>0.47265046296296298</v>
      </c>
      <c r="C1335" s="18">
        <f t="shared" si="111"/>
        <v>1.5543981481481506E-2</v>
      </c>
      <c r="D1335" s="18">
        <f t="shared" si="114"/>
        <v>1.5393518518518556E-2</v>
      </c>
      <c r="E1335" s="18">
        <f t="shared" si="109"/>
        <v>6.5393518518518934E-3</v>
      </c>
      <c r="F1335" s="16">
        <v>139</v>
      </c>
      <c r="G1335" s="16">
        <v>144</v>
      </c>
      <c r="H1335" s="29">
        <f t="shared" si="112"/>
        <v>141.5</v>
      </c>
      <c r="I1335" s="33">
        <f t="shared" si="113"/>
        <v>3.5971223021582732E-2</v>
      </c>
      <c r="J1335" s="20">
        <v>2</v>
      </c>
      <c r="K1335" s="19"/>
      <c r="L1335" s="16" t="s">
        <v>114</v>
      </c>
      <c r="M1335" s="16" t="s">
        <v>114</v>
      </c>
    </row>
    <row r="1336" spans="1:13" s="16" customFormat="1">
      <c r="A1336" s="16" t="s">
        <v>1451</v>
      </c>
      <c r="B1336" s="17">
        <f t="shared" si="110"/>
        <v>0.47266203703703702</v>
      </c>
      <c r="C1336" s="18">
        <f t="shared" si="111"/>
        <v>1.5555555555555545E-2</v>
      </c>
      <c r="D1336" s="18">
        <f t="shared" si="114"/>
        <v>1.5405092592592595E-2</v>
      </c>
      <c r="E1336" s="18">
        <f t="shared" si="109"/>
        <v>6.5509259259259323E-3</v>
      </c>
      <c r="F1336" s="16">
        <v>139</v>
      </c>
      <c r="G1336" s="16">
        <v>144</v>
      </c>
      <c r="H1336" s="29">
        <f t="shared" si="112"/>
        <v>141.5</v>
      </c>
      <c r="I1336" s="33">
        <f t="shared" si="113"/>
        <v>3.5971223021582732E-2</v>
      </c>
      <c r="J1336" s="20">
        <v>2</v>
      </c>
      <c r="K1336" s="19"/>
      <c r="L1336" s="16" t="s">
        <v>114</v>
      </c>
      <c r="M1336" s="16" t="s">
        <v>114</v>
      </c>
    </row>
    <row r="1337" spans="1:13" s="16" customFormat="1">
      <c r="A1337" s="16" t="s">
        <v>1452</v>
      </c>
      <c r="B1337" s="17">
        <f t="shared" si="110"/>
        <v>0.47267361111111111</v>
      </c>
      <c r="C1337" s="18">
        <f t="shared" si="111"/>
        <v>1.5567129629629639E-2</v>
      </c>
      <c r="D1337" s="18">
        <f t="shared" si="114"/>
        <v>1.541666666666669E-2</v>
      </c>
      <c r="E1337" s="18">
        <f t="shared" si="109"/>
        <v>6.5625000000000266E-3</v>
      </c>
      <c r="F1337" s="16">
        <v>139</v>
      </c>
      <c r="G1337" s="16">
        <v>144</v>
      </c>
      <c r="H1337" s="29">
        <f t="shared" si="112"/>
        <v>141.5</v>
      </c>
      <c r="I1337" s="33">
        <f t="shared" si="113"/>
        <v>3.5971223021582732E-2</v>
      </c>
      <c r="J1337" s="20">
        <v>2</v>
      </c>
      <c r="K1337" s="19"/>
      <c r="L1337" s="16" t="s">
        <v>114</v>
      </c>
      <c r="M1337" s="16" t="s">
        <v>114</v>
      </c>
    </row>
    <row r="1338" spans="1:13" s="16" customFormat="1">
      <c r="A1338" s="16" t="s">
        <v>1453</v>
      </c>
      <c r="B1338" s="17">
        <f t="shared" si="110"/>
        <v>0.47268518518518521</v>
      </c>
      <c r="C1338" s="18">
        <f t="shared" si="111"/>
        <v>1.5578703703703733E-2</v>
      </c>
      <c r="D1338" s="18">
        <f t="shared" si="114"/>
        <v>1.5428240740740784E-2</v>
      </c>
      <c r="E1338" s="18">
        <f t="shared" si="109"/>
        <v>6.574074074074121E-3</v>
      </c>
      <c r="F1338" s="16">
        <v>139</v>
      </c>
      <c r="G1338" s="16">
        <v>144</v>
      </c>
      <c r="H1338" s="29">
        <f t="shared" si="112"/>
        <v>141.5</v>
      </c>
      <c r="I1338" s="33">
        <f t="shared" si="113"/>
        <v>3.5971223021582732E-2</v>
      </c>
      <c r="J1338" s="20">
        <v>2</v>
      </c>
      <c r="K1338" s="19"/>
      <c r="L1338" s="16" t="s">
        <v>114</v>
      </c>
      <c r="M1338" s="16" t="s">
        <v>114</v>
      </c>
    </row>
    <row r="1339" spans="1:13" s="16" customFormat="1">
      <c r="A1339" s="16" t="s">
        <v>1454</v>
      </c>
      <c r="B1339" s="17">
        <f t="shared" si="110"/>
        <v>0.47269675925925925</v>
      </c>
      <c r="C1339" s="18">
        <f t="shared" si="111"/>
        <v>1.5590277777777772E-2</v>
      </c>
      <c r="D1339" s="18">
        <f t="shared" si="114"/>
        <v>1.5439814814814823E-2</v>
      </c>
      <c r="E1339" s="18">
        <f t="shared" si="109"/>
        <v>6.5856481481481599E-3</v>
      </c>
      <c r="F1339" s="16">
        <v>139</v>
      </c>
      <c r="G1339" s="16">
        <v>144</v>
      </c>
      <c r="H1339" s="29">
        <f t="shared" si="112"/>
        <v>141.5</v>
      </c>
      <c r="I1339" s="33">
        <f t="shared" si="113"/>
        <v>3.5971223021582732E-2</v>
      </c>
      <c r="J1339" s="20">
        <v>2</v>
      </c>
      <c r="K1339" s="19"/>
      <c r="L1339" s="16" t="s">
        <v>114</v>
      </c>
      <c r="M1339" s="16" t="s">
        <v>114</v>
      </c>
    </row>
    <row r="1340" spans="1:13" s="16" customFormat="1">
      <c r="A1340" s="16" t="s">
        <v>1455</v>
      </c>
      <c r="B1340" s="17">
        <f t="shared" si="110"/>
        <v>0.47270833333333334</v>
      </c>
      <c r="C1340" s="18">
        <f t="shared" si="111"/>
        <v>1.5601851851851867E-2</v>
      </c>
      <c r="D1340" s="18">
        <f t="shared" si="114"/>
        <v>1.5451388888888917E-2</v>
      </c>
      <c r="E1340" s="18">
        <f t="shared" si="109"/>
        <v>6.5972222222222543E-3</v>
      </c>
      <c r="F1340" s="16">
        <v>139</v>
      </c>
      <c r="G1340" s="16">
        <v>144</v>
      </c>
      <c r="H1340" s="29">
        <f t="shared" si="112"/>
        <v>141.5</v>
      </c>
      <c r="I1340" s="33">
        <f t="shared" si="113"/>
        <v>3.5971223021582732E-2</v>
      </c>
      <c r="J1340" s="20">
        <v>2</v>
      </c>
      <c r="K1340" s="19"/>
      <c r="L1340" s="16" t="s">
        <v>114</v>
      </c>
      <c r="M1340" s="16" t="s">
        <v>114</v>
      </c>
    </row>
    <row r="1341" spans="1:13" s="16" customFormat="1">
      <c r="A1341" s="16" t="s">
        <v>1456</v>
      </c>
      <c r="B1341" s="17">
        <f t="shared" si="110"/>
        <v>0.47271990740740738</v>
      </c>
      <c r="C1341" s="18">
        <f t="shared" si="111"/>
        <v>1.5613425925925906E-2</v>
      </c>
      <c r="D1341" s="18">
        <f t="shared" si="114"/>
        <v>1.5462962962962956E-2</v>
      </c>
      <c r="E1341" s="18">
        <f t="shared" si="109"/>
        <v>6.6087962962962932E-3</v>
      </c>
      <c r="F1341" s="16">
        <v>139</v>
      </c>
      <c r="G1341" s="16">
        <v>144</v>
      </c>
      <c r="H1341" s="29">
        <f t="shared" si="112"/>
        <v>141.5</v>
      </c>
      <c r="I1341" s="33">
        <f t="shared" si="113"/>
        <v>3.5971223021582732E-2</v>
      </c>
      <c r="J1341" s="20">
        <v>2</v>
      </c>
      <c r="K1341" s="19"/>
      <c r="L1341" s="16" t="s">
        <v>114</v>
      </c>
      <c r="M1341" s="16" t="s">
        <v>114</v>
      </c>
    </row>
    <row r="1342" spans="1:13" s="16" customFormat="1">
      <c r="A1342" s="16" t="s">
        <v>1457</v>
      </c>
      <c r="B1342" s="17">
        <f t="shared" si="110"/>
        <v>0.47273148148148147</v>
      </c>
      <c r="C1342" s="18">
        <f t="shared" si="111"/>
        <v>1.5625E-2</v>
      </c>
      <c r="D1342" s="18">
        <f t="shared" si="114"/>
        <v>1.5474537037037051E-2</v>
      </c>
      <c r="E1342" s="18">
        <f t="shared" si="109"/>
        <v>6.6203703703703876E-3</v>
      </c>
      <c r="F1342" s="16">
        <v>139</v>
      </c>
      <c r="G1342" s="16">
        <v>144</v>
      </c>
      <c r="H1342" s="29">
        <f t="shared" si="112"/>
        <v>141.5</v>
      </c>
      <c r="I1342" s="33">
        <f t="shared" si="113"/>
        <v>3.5971223021582732E-2</v>
      </c>
      <c r="J1342" s="20">
        <v>2</v>
      </c>
      <c r="K1342" s="19"/>
      <c r="L1342" s="16" t="s">
        <v>114</v>
      </c>
      <c r="M1342" s="16" t="s">
        <v>114</v>
      </c>
    </row>
    <row r="1343" spans="1:13" s="16" customFormat="1">
      <c r="A1343" s="16" t="s">
        <v>1458</v>
      </c>
      <c r="B1343" s="17">
        <f t="shared" si="110"/>
        <v>0.47274305555555557</v>
      </c>
      <c r="C1343" s="18">
        <f t="shared" si="111"/>
        <v>1.5636574074074094E-2</v>
      </c>
      <c r="D1343" s="18">
        <f t="shared" si="114"/>
        <v>1.5486111111111145E-2</v>
      </c>
      <c r="E1343" s="18">
        <f t="shared" ref="E1343:E1380" si="115">C1343-$C$775</f>
        <v>6.6319444444444819E-3</v>
      </c>
      <c r="F1343" s="16">
        <v>139</v>
      </c>
      <c r="G1343" s="16">
        <v>144</v>
      </c>
      <c r="H1343" s="29">
        <f t="shared" si="112"/>
        <v>141.5</v>
      </c>
      <c r="I1343" s="33">
        <f t="shared" si="113"/>
        <v>3.5971223021582732E-2</v>
      </c>
      <c r="J1343" s="20">
        <v>2</v>
      </c>
      <c r="K1343" s="19"/>
      <c r="L1343" s="16" t="s">
        <v>114</v>
      </c>
      <c r="M1343" s="16" t="s">
        <v>114</v>
      </c>
    </row>
    <row r="1344" spans="1:13" s="16" customFormat="1">
      <c r="A1344" s="16" t="s">
        <v>1459</v>
      </c>
      <c r="B1344" s="17">
        <f t="shared" si="110"/>
        <v>0.47275462962962961</v>
      </c>
      <c r="C1344" s="18">
        <f t="shared" si="111"/>
        <v>1.5648148148148133E-2</v>
      </c>
      <c r="D1344" s="18">
        <f t="shared" si="114"/>
        <v>1.5497685185185184E-2</v>
      </c>
      <c r="E1344" s="18">
        <f t="shared" si="115"/>
        <v>6.6435185185185208E-3</v>
      </c>
      <c r="F1344" s="16">
        <v>139</v>
      </c>
      <c r="G1344" s="16">
        <v>144</v>
      </c>
      <c r="H1344" s="29">
        <f t="shared" si="112"/>
        <v>141.5</v>
      </c>
      <c r="I1344" s="33">
        <f t="shared" si="113"/>
        <v>3.5971223021582732E-2</v>
      </c>
      <c r="J1344" s="20">
        <v>2</v>
      </c>
      <c r="K1344" s="19"/>
      <c r="L1344" s="16" t="s">
        <v>114</v>
      </c>
      <c r="M1344" s="16" t="s">
        <v>114</v>
      </c>
    </row>
    <row r="1345" spans="1:13" s="16" customFormat="1">
      <c r="A1345" s="16" t="s">
        <v>1460</v>
      </c>
      <c r="B1345" s="17">
        <f t="shared" si="110"/>
        <v>0.4727662037037037</v>
      </c>
      <c r="C1345" s="18">
        <f t="shared" si="111"/>
        <v>1.5659722222222228E-2</v>
      </c>
      <c r="D1345" s="18">
        <f t="shared" si="114"/>
        <v>1.5509259259259278E-2</v>
      </c>
      <c r="E1345" s="18">
        <f t="shared" si="115"/>
        <v>6.6550925925926152E-3</v>
      </c>
      <c r="F1345" s="16">
        <v>139</v>
      </c>
      <c r="G1345" s="16">
        <v>143</v>
      </c>
      <c r="H1345" s="29">
        <f t="shared" si="112"/>
        <v>141</v>
      </c>
      <c r="I1345" s="33">
        <f t="shared" si="113"/>
        <v>2.8776978417266189E-2</v>
      </c>
      <c r="J1345" s="20">
        <v>2</v>
      </c>
      <c r="K1345" s="19"/>
      <c r="L1345" s="16" t="s">
        <v>114</v>
      </c>
      <c r="M1345" s="16" t="s">
        <v>114</v>
      </c>
    </row>
    <row r="1346" spans="1:13" s="16" customFormat="1">
      <c r="A1346" s="16" t="s">
        <v>1461</v>
      </c>
      <c r="B1346" s="17">
        <f t="shared" si="110"/>
        <v>0.4727777777777778</v>
      </c>
      <c r="C1346" s="18">
        <f t="shared" si="111"/>
        <v>1.5671296296296322E-2</v>
      </c>
      <c r="D1346" s="18">
        <f t="shared" si="114"/>
        <v>1.5520833333333373E-2</v>
      </c>
      <c r="E1346" s="18">
        <f t="shared" si="115"/>
        <v>6.6666666666667096E-3</v>
      </c>
      <c r="F1346" s="16">
        <v>139</v>
      </c>
      <c r="G1346" s="16">
        <v>144</v>
      </c>
      <c r="H1346" s="29">
        <f t="shared" si="112"/>
        <v>141.5</v>
      </c>
      <c r="I1346" s="33">
        <f t="shared" si="113"/>
        <v>3.5971223021582732E-2</v>
      </c>
      <c r="J1346" s="20">
        <v>2</v>
      </c>
      <c r="K1346" s="19"/>
      <c r="L1346" s="16" t="s">
        <v>114</v>
      </c>
      <c r="M1346" s="16" t="s">
        <v>114</v>
      </c>
    </row>
    <row r="1347" spans="1:13" s="16" customFormat="1">
      <c r="A1347" s="16" t="s">
        <v>1462</v>
      </c>
      <c r="B1347" s="17">
        <f t="shared" ref="B1347:B1410" si="116">TIMEVALUE(MID(A1347,9,9))</f>
        <v>0.47278935185185184</v>
      </c>
      <c r="C1347" s="18">
        <f t="shared" ref="C1347:C1410" si="117">B1347-$B$2</f>
        <v>1.5682870370370361E-2</v>
      </c>
      <c r="D1347" s="18">
        <f t="shared" si="114"/>
        <v>1.5532407407407411E-2</v>
      </c>
      <c r="E1347" s="18">
        <f t="shared" si="115"/>
        <v>6.6782407407407485E-3</v>
      </c>
      <c r="F1347" s="16">
        <v>139</v>
      </c>
      <c r="G1347" s="16">
        <v>143</v>
      </c>
      <c r="H1347" s="29">
        <f t="shared" ref="H1347:H1410" si="118">(F1347+G1347)/2</f>
        <v>141</v>
      </c>
      <c r="I1347" s="33">
        <f t="shared" ref="I1347:I1410" si="119">(G1347-F1347)/F1347</f>
        <v>2.8776978417266189E-2</v>
      </c>
      <c r="J1347" s="20">
        <v>2</v>
      </c>
      <c r="K1347" s="19"/>
      <c r="L1347" s="16" t="s">
        <v>114</v>
      </c>
      <c r="M1347" s="16" t="s">
        <v>114</v>
      </c>
    </row>
    <row r="1348" spans="1:13" s="16" customFormat="1">
      <c r="A1348" s="16" t="s">
        <v>1463</v>
      </c>
      <c r="B1348" s="17">
        <f t="shared" si="116"/>
        <v>0.47280092592592593</v>
      </c>
      <c r="C1348" s="18">
        <f t="shared" si="117"/>
        <v>1.5694444444444455E-2</v>
      </c>
      <c r="D1348" s="18">
        <f t="shared" si="114"/>
        <v>1.5543981481481506E-2</v>
      </c>
      <c r="E1348" s="18">
        <f t="shared" si="115"/>
        <v>6.6898148148148429E-3</v>
      </c>
      <c r="F1348" s="16">
        <v>139</v>
      </c>
      <c r="G1348" s="16">
        <v>144</v>
      </c>
      <c r="H1348" s="29">
        <f t="shared" si="118"/>
        <v>141.5</v>
      </c>
      <c r="I1348" s="33">
        <f t="shared" si="119"/>
        <v>3.5971223021582732E-2</v>
      </c>
      <c r="J1348" s="20">
        <v>2</v>
      </c>
      <c r="K1348" s="19"/>
      <c r="L1348" s="16" t="s">
        <v>114</v>
      </c>
      <c r="M1348" s="16" t="s">
        <v>114</v>
      </c>
    </row>
    <row r="1349" spans="1:13" s="16" customFormat="1">
      <c r="A1349" s="16" t="s">
        <v>1464</v>
      </c>
      <c r="B1349" s="17">
        <f t="shared" si="116"/>
        <v>0.47281250000000002</v>
      </c>
      <c r="C1349" s="18">
        <f t="shared" si="117"/>
        <v>1.570601851851855E-2</v>
      </c>
      <c r="D1349" s="18">
        <f t="shared" si="114"/>
        <v>1.55555555555556E-2</v>
      </c>
      <c r="E1349" s="18">
        <f t="shared" si="115"/>
        <v>6.7013888888889372E-3</v>
      </c>
      <c r="F1349" s="16">
        <v>139</v>
      </c>
      <c r="G1349" s="16">
        <v>144</v>
      </c>
      <c r="H1349" s="29">
        <f t="shared" si="118"/>
        <v>141.5</v>
      </c>
      <c r="I1349" s="33">
        <f t="shared" si="119"/>
        <v>3.5971223021582732E-2</v>
      </c>
      <c r="J1349" s="20">
        <v>2</v>
      </c>
      <c r="K1349" s="19"/>
      <c r="L1349" s="16" t="s">
        <v>114</v>
      </c>
      <c r="M1349" s="16" t="s">
        <v>114</v>
      </c>
    </row>
    <row r="1350" spans="1:13" s="16" customFormat="1">
      <c r="A1350" s="16" t="s">
        <v>1465</v>
      </c>
      <c r="B1350" s="17">
        <f t="shared" si="116"/>
        <v>0.47282407407407406</v>
      </c>
      <c r="C1350" s="18">
        <f t="shared" si="117"/>
        <v>1.5717592592592589E-2</v>
      </c>
      <c r="D1350" s="18">
        <f t="shared" si="114"/>
        <v>1.5567129629629639E-2</v>
      </c>
      <c r="E1350" s="18">
        <f t="shared" si="115"/>
        <v>6.7129629629629761E-3</v>
      </c>
      <c r="F1350" s="16">
        <v>139</v>
      </c>
      <c r="G1350" s="16">
        <v>144</v>
      </c>
      <c r="H1350" s="29">
        <f t="shared" si="118"/>
        <v>141.5</v>
      </c>
      <c r="I1350" s="33">
        <f t="shared" si="119"/>
        <v>3.5971223021582732E-2</v>
      </c>
      <c r="J1350" s="20">
        <v>2</v>
      </c>
      <c r="K1350" s="19"/>
      <c r="L1350" s="16" t="s">
        <v>114</v>
      </c>
      <c r="M1350" s="16" t="s">
        <v>114</v>
      </c>
    </row>
    <row r="1351" spans="1:13" s="16" customFormat="1">
      <c r="A1351" s="16" t="s">
        <v>1466</v>
      </c>
      <c r="B1351" s="17">
        <f t="shared" si="116"/>
        <v>0.47283564814814816</v>
      </c>
      <c r="C1351" s="18">
        <f t="shared" si="117"/>
        <v>1.5729166666666683E-2</v>
      </c>
      <c r="D1351" s="18">
        <f t="shared" si="114"/>
        <v>1.5578703703703733E-2</v>
      </c>
      <c r="E1351" s="18">
        <f t="shared" si="115"/>
        <v>6.7245370370370705E-3</v>
      </c>
      <c r="F1351" s="16">
        <v>139</v>
      </c>
      <c r="G1351" s="16">
        <v>144</v>
      </c>
      <c r="H1351" s="29">
        <f t="shared" si="118"/>
        <v>141.5</v>
      </c>
      <c r="I1351" s="33">
        <f t="shared" si="119"/>
        <v>3.5971223021582732E-2</v>
      </c>
      <c r="J1351" s="20">
        <v>2</v>
      </c>
      <c r="K1351" s="19"/>
      <c r="L1351" s="16" t="s">
        <v>114</v>
      </c>
      <c r="M1351" s="16" t="s">
        <v>114</v>
      </c>
    </row>
    <row r="1352" spans="1:13" s="16" customFormat="1">
      <c r="A1352" s="16" t="s">
        <v>1467</v>
      </c>
      <c r="B1352" s="17">
        <f t="shared" si="116"/>
        <v>0.4728472222222222</v>
      </c>
      <c r="C1352" s="18">
        <f t="shared" si="117"/>
        <v>1.5740740740740722E-2</v>
      </c>
      <c r="D1352" s="18">
        <f t="shared" si="114"/>
        <v>1.5590277777777772E-2</v>
      </c>
      <c r="E1352" s="18">
        <f t="shared" si="115"/>
        <v>6.7361111111111094E-3</v>
      </c>
      <c r="F1352" s="16">
        <v>139</v>
      </c>
      <c r="G1352" s="16">
        <v>144</v>
      </c>
      <c r="H1352" s="29">
        <f t="shared" si="118"/>
        <v>141.5</v>
      </c>
      <c r="I1352" s="33">
        <f t="shared" si="119"/>
        <v>3.5971223021582732E-2</v>
      </c>
      <c r="J1352" s="20">
        <v>2</v>
      </c>
      <c r="K1352" s="19"/>
      <c r="L1352" s="16" t="s">
        <v>114</v>
      </c>
      <c r="M1352" s="16" t="s">
        <v>114</v>
      </c>
    </row>
    <row r="1353" spans="1:13" s="16" customFormat="1">
      <c r="A1353" s="16" t="s">
        <v>1468</v>
      </c>
      <c r="B1353" s="17">
        <f t="shared" si="116"/>
        <v>0.47285879629629629</v>
      </c>
      <c r="C1353" s="18">
        <f t="shared" si="117"/>
        <v>1.5752314814814816E-2</v>
      </c>
      <c r="D1353" s="18">
        <f t="shared" si="114"/>
        <v>1.5601851851851867E-2</v>
      </c>
      <c r="E1353" s="18">
        <f t="shared" si="115"/>
        <v>6.7476851851852038E-3</v>
      </c>
      <c r="F1353" s="16">
        <v>139</v>
      </c>
      <c r="G1353" s="16">
        <v>144</v>
      </c>
      <c r="H1353" s="29">
        <f t="shared" si="118"/>
        <v>141.5</v>
      </c>
      <c r="I1353" s="33">
        <f t="shared" si="119"/>
        <v>3.5971223021582732E-2</v>
      </c>
      <c r="J1353" s="20">
        <v>2</v>
      </c>
      <c r="K1353" s="19"/>
      <c r="L1353" s="16" t="s">
        <v>114</v>
      </c>
      <c r="M1353" s="16" t="s">
        <v>114</v>
      </c>
    </row>
    <row r="1354" spans="1:13" s="16" customFormat="1">
      <c r="A1354" s="16" t="s">
        <v>1469</v>
      </c>
      <c r="B1354" s="17">
        <f t="shared" si="116"/>
        <v>0.47287037037037039</v>
      </c>
      <c r="C1354" s="18">
        <f t="shared" si="117"/>
        <v>1.5763888888888911E-2</v>
      </c>
      <c r="D1354" s="18">
        <f t="shared" si="114"/>
        <v>1.5613425925925961E-2</v>
      </c>
      <c r="E1354" s="18">
        <f t="shared" si="115"/>
        <v>6.7592592592592982E-3</v>
      </c>
      <c r="F1354" s="16">
        <v>139</v>
      </c>
      <c r="G1354" s="16">
        <v>144</v>
      </c>
      <c r="H1354" s="29">
        <f t="shared" si="118"/>
        <v>141.5</v>
      </c>
      <c r="I1354" s="33">
        <f t="shared" si="119"/>
        <v>3.5971223021582732E-2</v>
      </c>
      <c r="J1354" s="20">
        <v>2</v>
      </c>
      <c r="K1354" s="19"/>
      <c r="L1354" s="16" t="s">
        <v>114</v>
      </c>
      <c r="M1354" s="16" t="s">
        <v>114</v>
      </c>
    </row>
    <row r="1355" spans="1:13" s="16" customFormat="1">
      <c r="A1355" s="16" t="s">
        <v>1470</v>
      </c>
      <c r="B1355" s="17">
        <f t="shared" si="116"/>
        <v>0.47288194444444442</v>
      </c>
      <c r="C1355" s="18">
        <f t="shared" si="117"/>
        <v>1.5775462962962949E-2</v>
      </c>
      <c r="D1355" s="18">
        <f t="shared" si="114"/>
        <v>1.5625E-2</v>
      </c>
      <c r="E1355" s="18">
        <f t="shared" si="115"/>
        <v>6.770833333333337E-3</v>
      </c>
      <c r="F1355" s="16">
        <v>139</v>
      </c>
      <c r="G1355" s="16">
        <v>144</v>
      </c>
      <c r="H1355" s="29">
        <f t="shared" si="118"/>
        <v>141.5</v>
      </c>
      <c r="I1355" s="33">
        <f t="shared" si="119"/>
        <v>3.5971223021582732E-2</v>
      </c>
      <c r="J1355" s="20">
        <v>2</v>
      </c>
      <c r="K1355" s="19"/>
      <c r="L1355" s="16" t="s">
        <v>114</v>
      </c>
      <c r="M1355" s="16" t="s">
        <v>114</v>
      </c>
    </row>
    <row r="1356" spans="1:13" s="16" customFormat="1">
      <c r="A1356" s="16" t="s">
        <v>1471</v>
      </c>
      <c r="B1356" s="17">
        <f t="shared" si="116"/>
        <v>0.47289351851851852</v>
      </c>
      <c r="C1356" s="18">
        <f t="shared" si="117"/>
        <v>1.5787037037037044E-2</v>
      </c>
      <c r="D1356" s="18">
        <f t="shared" si="114"/>
        <v>1.5636574074074094E-2</v>
      </c>
      <c r="E1356" s="18">
        <f t="shared" si="115"/>
        <v>6.7824074074074314E-3</v>
      </c>
      <c r="F1356" s="16">
        <v>139</v>
      </c>
      <c r="G1356" s="16">
        <v>144</v>
      </c>
      <c r="H1356" s="29">
        <f t="shared" si="118"/>
        <v>141.5</v>
      </c>
      <c r="I1356" s="33">
        <f t="shared" si="119"/>
        <v>3.5971223021582732E-2</v>
      </c>
      <c r="J1356" s="20">
        <v>2</v>
      </c>
      <c r="K1356" s="19"/>
      <c r="L1356" s="16" t="s">
        <v>114</v>
      </c>
      <c r="M1356" s="16" t="s">
        <v>114</v>
      </c>
    </row>
    <row r="1357" spans="1:13" s="16" customFormat="1">
      <c r="A1357" s="16" t="s">
        <v>1472</v>
      </c>
      <c r="B1357" s="17">
        <f t="shared" si="116"/>
        <v>0.47290509259259261</v>
      </c>
      <c r="C1357" s="18">
        <f t="shared" si="117"/>
        <v>1.5798611111111138E-2</v>
      </c>
      <c r="D1357" s="18">
        <f t="shared" si="114"/>
        <v>1.5648148148148189E-2</v>
      </c>
      <c r="E1357" s="18">
        <f t="shared" si="115"/>
        <v>6.7939814814815258E-3</v>
      </c>
      <c r="F1357" s="16">
        <v>139</v>
      </c>
      <c r="G1357" s="16">
        <v>144</v>
      </c>
      <c r="H1357" s="29">
        <f t="shared" si="118"/>
        <v>141.5</v>
      </c>
      <c r="I1357" s="33">
        <f t="shared" si="119"/>
        <v>3.5971223021582732E-2</v>
      </c>
      <c r="J1357" s="20">
        <v>2</v>
      </c>
      <c r="K1357" s="19"/>
      <c r="L1357" s="16" t="s">
        <v>114</v>
      </c>
      <c r="M1357" s="16" t="s">
        <v>114</v>
      </c>
    </row>
    <row r="1358" spans="1:13" s="16" customFormat="1">
      <c r="A1358" s="16" t="s">
        <v>1473</v>
      </c>
      <c r="B1358" s="17">
        <f t="shared" si="116"/>
        <v>0.47291666666666665</v>
      </c>
      <c r="C1358" s="18">
        <f t="shared" si="117"/>
        <v>1.5810185185185177E-2</v>
      </c>
      <c r="D1358" s="18">
        <f t="shared" si="114"/>
        <v>1.5659722222222228E-2</v>
      </c>
      <c r="E1358" s="18">
        <f t="shared" si="115"/>
        <v>6.8055555555555647E-3</v>
      </c>
      <c r="F1358" s="16">
        <v>139</v>
      </c>
      <c r="G1358" s="16">
        <v>144</v>
      </c>
      <c r="H1358" s="29">
        <f t="shared" si="118"/>
        <v>141.5</v>
      </c>
      <c r="I1358" s="33">
        <f t="shared" si="119"/>
        <v>3.5971223021582732E-2</v>
      </c>
      <c r="J1358" s="20">
        <v>2</v>
      </c>
      <c r="K1358" s="19"/>
      <c r="L1358" s="16" t="s">
        <v>114</v>
      </c>
      <c r="M1358" s="16" t="s">
        <v>114</v>
      </c>
    </row>
    <row r="1359" spans="1:13" s="16" customFormat="1">
      <c r="A1359" s="16" t="s">
        <v>1474</v>
      </c>
      <c r="B1359" s="17">
        <f t="shared" si="116"/>
        <v>0.47292824074074075</v>
      </c>
      <c r="C1359" s="18">
        <f t="shared" si="117"/>
        <v>1.5821759259259272E-2</v>
      </c>
      <c r="D1359" s="18">
        <f t="shared" si="114"/>
        <v>1.5671296296296322E-2</v>
      </c>
      <c r="E1359" s="18">
        <f t="shared" si="115"/>
        <v>6.8171296296296591E-3</v>
      </c>
      <c r="F1359" s="16">
        <v>139</v>
      </c>
      <c r="G1359" s="16">
        <v>144</v>
      </c>
      <c r="H1359" s="29">
        <f t="shared" si="118"/>
        <v>141.5</v>
      </c>
      <c r="I1359" s="33">
        <f t="shared" si="119"/>
        <v>3.5971223021582732E-2</v>
      </c>
      <c r="J1359" s="20">
        <v>2</v>
      </c>
      <c r="K1359" s="19"/>
      <c r="L1359" s="16" t="s">
        <v>114</v>
      </c>
      <c r="M1359" s="16" t="s">
        <v>114</v>
      </c>
    </row>
    <row r="1360" spans="1:13" s="16" customFormat="1">
      <c r="A1360" s="16" t="s">
        <v>1475</v>
      </c>
      <c r="B1360" s="17">
        <f t="shared" si="116"/>
        <v>0.47293981481481484</v>
      </c>
      <c r="C1360" s="18">
        <f t="shared" si="117"/>
        <v>1.5833333333333366E-2</v>
      </c>
      <c r="D1360" s="18">
        <f t="shared" ref="D1360:D1423" si="120">C1360-$C$15</f>
        <v>1.5682870370370416E-2</v>
      </c>
      <c r="E1360" s="18">
        <f t="shared" si="115"/>
        <v>6.8287037037037535E-3</v>
      </c>
      <c r="F1360" s="16">
        <v>139</v>
      </c>
      <c r="G1360" s="16">
        <v>144</v>
      </c>
      <c r="H1360" s="29">
        <f t="shared" si="118"/>
        <v>141.5</v>
      </c>
      <c r="I1360" s="33">
        <f t="shared" si="119"/>
        <v>3.5971223021582732E-2</v>
      </c>
      <c r="J1360" s="20">
        <v>2</v>
      </c>
      <c r="K1360" s="19"/>
      <c r="L1360" s="16" t="s">
        <v>114</v>
      </c>
      <c r="M1360" s="16" t="s">
        <v>114</v>
      </c>
    </row>
    <row r="1361" spans="1:13" s="16" customFormat="1">
      <c r="A1361" s="16" t="s">
        <v>1476</v>
      </c>
      <c r="B1361" s="17">
        <f t="shared" si="116"/>
        <v>0.47295138888888888</v>
      </c>
      <c r="C1361" s="18">
        <f t="shared" si="117"/>
        <v>1.5844907407407405E-2</v>
      </c>
      <c r="D1361" s="18">
        <f t="shared" si="120"/>
        <v>1.5694444444444455E-2</v>
      </c>
      <c r="E1361" s="18">
        <f t="shared" si="115"/>
        <v>6.8402777777777923E-3</v>
      </c>
      <c r="F1361" s="16">
        <v>139</v>
      </c>
      <c r="G1361" s="16">
        <v>144</v>
      </c>
      <c r="H1361" s="29">
        <f t="shared" si="118"/>
        <v>141.5</v>
      </c>
      <c r="I1361" s="33">
        <f t="shared" si="119"/>
        <v>3.5971223021582732E-2</v>
      </c>
      <c r="J1361" s="20">
        <v>2</v>
      </c>
      <c r="K1361" s="19"/>
      <c r="L1361" s="16" t="s">
        <v>114</v>
      </c>
      <c r="M1361" s="16" t="s">
        <v>114</v>
      </c>
    </row>
    <row r="1362" spans="1:13" s="16" customFormat="1">
      <c r="A1362" s="16" t="s">
        <v>1477</v>
      </c>
      <c r="B1362" s="17">
        <f t="shared" si="116"/>
        <v>0.47296296296296297</v>
      </c>
      <c r="C1362" s="18">
        <f t="shared" si="117"/>
        <v>1.5856481481481499E-2</v>
      </c>
      <c r="D1362" s="18">
        <f t="shared" si="120"/>
        <v>1.570601851851855E-2</v>
      </c>
      <c r="E1362" s="18">
        <f t="shared" si="115"/>
        <v>6.8518518518518867E-3</v>
      </c>
      <c r="F1362" s="16">
        <v>139</v>
      </c>
      <c r="G1362" s="16">
        <v>144</v>
      </c>
      <c r="H1362" s="29">
        <f t="shared" si="118"/>
        <v>141.5</v>
      </c>
      <c r="I1362" s="33">
        <f t="shared" si="119"/>
        <v>3.5971223021582732E-2</v>
      </c>
      <c r="J1362" s="20">
        <v>2</v>
      </c>
      <c r="K1362" s="19"/>
      <c r="L1362" s="16" t="s">
        <v>114</v>
      </c>
      <c r="M1362" s="16" t="s">
        <v>114</v>
      </c>
    </row>
    <row r="1363" spans="1:13" s="16" customFormat="1">
      <c r="A1363" s="16" t="s">
        <v>1478</v>
      </c>
      <c r="B1363" s="17">
        <f t="shared" si="116"/>
        <v>0.47297453703703701</v>
      </c>
      <c r="C1363" s="18">
        <f t="shared" si="117"/>
        <v>1.5868055555555538E-2</v>
      </c>
      <c r="D1363" s="18">
        <f t="shared" si="120"/>
        <v>1.5717592592592589E-2</v>
      </c>
      <c r="E1363" s="18">
        <f t="shared" si="115"/>
        <v>6.8634259259259256E-3</v>
      </c>
      <c r="F1363" s="16">
        <v>139</v>
      </c>
      <c r="G1363" s="16">
        <v>144</v>
      </c>
      <c r="H1363" s="29">
        <f t="shared" si="118"/>
        <v>141.5</v>
      </c>
      <c r="I1363" s="33">
        <f t="shared" si="119"/>
        <v>3.5971223021582732E-2</v>
      </c>
      <c r="J1363" s="20">
        <v>2</v>
      </c>
      <c r="K1363" s="19"/>
      <c r="L1363" s="16" t="s">
        <v>114</v>
      </c>
      <c r="M1363" s="16" t="s">
        <v>114</v>
      </c>
    </row>
    <row r="1364" spans="1:13" s="16" customFormat="1">
      <c r="A1364" s="16" t="s">
        <v>1479</v>
      </c>
      <c r="B1364" s="17">
        <f t="shared" si="116"/>
        <v>0.47298611111111111</v>
      </c>
      <c r="C1364" s="18">
        <f t="shared" si="117"/>
        <v>1.5879629629629632E-2</v>
      </c>
      <c r="D1364" s="18">
        <f t="shared" si="120"/>
        <v>1.5729166666666683E-2</v>
      </c>
      <c r="E1364" s="18">
        <f t="shared" si="115"/>
        <v>6.87500000000002E-3</v>
      </c>
      <c r="F1364" s="16">
        <v>139</v>
      </c>
      <c r="G1364" s="16">
        <v>144</v>
      </c>
      <c r="H1364" s="29">
        <f t="shared" si="118"/>
        <v>141.5</v>
      </c>
      <c r="I1364" s="33">
        <f t="shared" si="119"/>
        <v>3.5971223021582732E-2</v>
      </c>
      <c r="J1364" s="20">
        <v>2</v>
      </c>
      <c r="K1364" s="19"/>
      <c r="L1364" s="16" t="s">
        <v>114</v>
      </c>
      <c r="M1364" s="16" t="s">
        <v>114</v>
      </c>
    </row>
    <row r="1365" spans="1:13" s="16" customFormat="1">
      <c r="A1365" s="16" t="s">
        <v>1480</v>
      </c>
      <c r="B1365" s="17">
        <f t="shared" si="116"/>
        <v>0.4729976851851852</v>
      </c>
      <c r="C1365" s="18">
        <f t="shared" si="117"/>
        <v>1.5891203703703727E-2</v>
      </c>
      <c r="D1365" s="18">
        <f t="shared" si="120"/>
        <v>1.5740740740740777E-2</v>
      </c>
      <c r="E1365" s="18">
        <f t="shared" si="115"/>
        <v>6.8865740740741144E-3</v>
      </c>
      <c r="F1365" s="16">
        <v>139</v>
      </c>
      <c r="G1365" s="16">
        <v>144</v>
      </c>
      <c r="H1365" s="29">
        <f t="shared" si="118"/>
        <v>141.5</v>
      </c>
      <c r="I1365" s="33">
        <f t="shared" si="119"/>
        <v>3.5971223021582732E-2</v>
      </c>
      <c r="J1365" s="20">
        <v>2</v>
      </c>
      <c r="K1365" s="19"/>
      <c r="L1365" s="16" t="s">
        <v>114</v>
      </c>
      <c r="M1365" s="16" t="s">
        <v>114</v>
      </c>
    </row>
    <row r="1366" spans="1:13" s="16" customFormat="1">
      <c r="A1366" s="16" t="s">
        <v>1481</v>
      </c>
      <c r="B1366" s="17">
        <f t="shared" si="116"/>
        <v>0.47300925925925924</v>
      </c>
      <c r="C1366" s="18">
        <f t="shared" si="117"/>
        <v>1.5902777777777766E-2</v>
      </c>
      <c r="D1366" s="18">
        <f t="shared" si="120"/>
        <v>1.5752314814814816E-2</v>
      </c>
      <c r="E1366" s="18">
        <f t="shared" si="115"/>
        <v>6.8981481481481532E-3</v>
      </c>
      <c r="F1366" s="16">
        <v>139</v>
      </c>
      <c r="G1366" s="16">
        <v>144</v>
      </c>
      <c r="H1366" s="29">
        <f t="shared" si="118"/>
        <v>141.5</v>
      </c>
      <c r="I1366" s="33">
        <f t="shared" si="119"/>
        <v>3.5971223021582732E-2</v>
      </c>
      <c r="J1366" s="20">
        <v>2</v>
      </c>
      <c r="K1366" s="19"/>
      <c r="L1366" s="16" t="s">
        <v>114</v>
      </c>
      <c r="M1366" s="16" t="s">
        <v>114</v>
      </c>
    </row>
    <row r="1367" spans="1:13" s="16" customFormat="1">
      <c r="A1367" s="16" t="s">
        <v>1482</v>
      </c>
      <c r="B1367" s="17">
        <f t="shared" si="116"/>
        <v>0.47302083333333333</v>
      </c>
      <c r="C1367" s="18">
        <f t="shared" si="117"/>
        <v>1.591435185185186E-2</v>
      </c>
      <c r="D1367" s="18">
        <f t="shared" si="120"/>
        <v>1.5763888888888911E-2</v>
      </c>
      <c r="E1367" s="18">
        <f t="shared" si="115"/>
        <v>6.9097222222222476E-3</v>
      </c>
      <c r="F1367" s="16">
        <v>139</v>
      </c>
      <c r="G1367" s="16">
        <v>144</v>
      </c>
      <c r="H1367" s="29">
        <f t="shared" si="118"/>
        <v>141.5</v>
      </c>
      <c r="I1367" s="33">
        <f t="shared" si="119"/>
        <v>3.5971223021582732E-2</v>
      </c>
      <c r="J1367" s="20">
        <v>2</v>
      </c>
      <c r="K1367" s="19"/>
      <c r="L1367" s="16" t="s">
        <v>114</v>
      </c>
      <c r="M1367" s="16" t="s">
        <v>114</v>
      </c>
    </row>
    <row r="1368" spans="1:13" s="16" customFormat="1">
      <c r="A1368" s="16" t="s">
        <v>1483</v>
      </c>
      <c r="B1368" s="17">
        <f t="shared" si="116"/>
        <v>0.47303240740740743</v>
      </c>
      <c r="C1368" s="18">
        <f t="shared" si="117"/>
        <v>1.5925925925925954E-2</v>
      </c>
      <c r="D1368" s="18">
        <f t="shared" si="120"/>
        <v>1.5775462962963005E-2</v>
      </c>
      <c r="E1368" s="18">
        <f t="shared" si="115"/>
        <v>6.921296296296342E-3</v>
      </c>
      <c r="F1368" s="16">
        <v>139</v>
      </c>
      <c r="G1368" s="16">
        <v>144</v>
      </c>
      <c r="H1368" s="29">
        <f t="shared" si="118"/>
        <v>141.5</v>
      </c>
      <c r="I1368" s="33">
        <f t="shared" si="119"/>
        <v>3.5971223021582732E-2</v>
      </c>
      <c r="J1368" s="20">
        <v>2</v>
      </c>
      <c r="K1368" s="19"/>
      <c r="L1368" s="16" t="s">
        <v>114</v>
      </c>
      <c r="M1368" s="16" t="s">
        <v>114</v>
      </c>
    </row>
    <row r="1369" spans="1:13" s="16" customFormat="1">
      <c r="A1369" s="16" t="s">
        <v>1484</v>
      </c>
      <c r="B1369" s="17">
        <f t="shared" si="116"/>
        <v>0.47304398148148147</v>
      </c>
      <c r="C1369" s="18">
        <f t="shared" si="117"/>
        <v>1.5937499999999993E-2</v>
      </c>
      <c r="D1369" s="18">
        <f t="shared" si="120"/>
        <v>1.5787037037037044E-2</v>
      </c>
      <c r="E1369" s="18">
        <f t="shared" si="115"/>
        <v>6.9328703703703809E-3</v>
      </c>
      <c r="F1369" s="16">
        <v>139</v>
      </c>
      <c r="G1369" s="16">
        <v>144</v>
      </c>
      <c r="H1369" s="29">
        <f t="shared" si="118"/>
        <v>141.5</v>
      </c>
      <c r="I1369" s="33">
        <f t="shared" si="119"/>
        <v>3.5971223021582732E-2</v>
      </c>
      <c r="J1369" s="20">
        <v>2</v>
      </c>
      <c r="K1369" s="19"/>
      <c r="L1369" s="16" t="s">
        <v>114</v>
      </c>
      <c r="M1369" s="16" t="s">
        <v>114</v>
      </c>
    </row>
    <row r="1370" spans="1:13" s="16" customFormat="1">
      <c r="A1370" s="16" t="s">
        <v>1485</v>
      </c>
      <c r="B1370" s="17">
        <f t="shared" si="116"/>
        <v>0.47305555555555556</v>
      </c>
      <c r="C1370" s="18">
        <f t="shared" si="117"/>
        <v>1.5949074074074088E-2</v>
      </c>
      <c r="D1370" s="18">
        <f t="shared" si="120"/>
        <v>1.5798611111111138E-2</v>
      </c>
      <c r="E1370" s="18">
        <f t="shared" si="115"/>
        <v>6.9444444444444753E-3</v>
      </c>
      <c r="F1370" s="16">
        <v>139</v>
      </c>
      <c r="G1370" s="16">
        <v>144</v>
      </c>
      <c r="H1370" s="29">
        <f t="shared" si="118"/>
        <v>141.5</v>
      </c>
      <c r="I1370" s="33">
        <f t="shared" si="119"/>
        <v>3.5971223021582732E-2</v>
      </c>
      <c r="J1370" s="20">
        <v>2</v>
      </c>
      <c r="K1370" s="19"/>
      <c r="L1370" s="16" t="s">
        <v>114</v>
      </c>
      <c r="M1370" s="16" t="s">
        <v>114</v>
      </c>
    </row>
    <row r="1371" spans="1:13" s="16" customFormat="1">
      <c r="A1371" s="16" t="s">
        <v>1486</v>
      </c>
      <c r="B1371" s="17">
        <f t="shared" si="116"/>
        <v>0.47306712962962966</v>
      </c>
      <c r="C1371" s="18">
        <f t="shared" si="117"/>
        <v>1.5960648148148182E-2</v>
      </c>
      <c r="D1371" s="18">
        <f t="shared" si="120"/>
        <v>1.5810185185185233E-2</v>
      </c>
      <c r="E1371" s="18">
        <f t="shared" si="115"/>
        <v>6.9560185185185697E-3</v>
      </c>
      <c r="F1371" s="16">
        <v>139</v>
      </c>
      <c r="G1371" s="16">
        <v>144</v>
      </c>
      <c r="H1371" s="29">
        <f t="shared" si="118"/>
        <v>141.5</v>
      </c>
      <c r="I1371" s="33">
        <f t="shared" si="119"/>
        <v>3.5971223021582732E-2</v>
      </c>
      <c r="J1371" s="20">
        <v>2</v>
      </c>
      <c r="K1371" s="19"/>
      <c r="L1371" s="16" t="s">
        <v>114</v>
      </c>
      <c r="M1371" s="16" t="s">
        <v>114</v>
      </c>
    </row>
    <row r="1372" spans="1:13" s="16" customFormat="1">
      <c r="A1372" s="16" t="s">
        <v>1487</v>
      </c>
      <c r="B1372" s="17">
        <f t="shared" si="116"/>
        <v>0.4730787037037037</v>
      </c>
      <c r="C1372" s="18">
        <f t="shared" si="117"/>
        <v>1.5972222222222221E-2</v>
      </c>
      <c r="D1372" s="18">
        <f t="shared" si="120"/>
        <v>1.5821759259259272E-2</v>
      </c>
      <c r="E1372" s="18">
        <f t="shared" si="115"/>
        <v>6.9675925925926085E-3</v>
      </c>
      <c r="F1372" s="16">
        <v>139</v>
      </c>
      <c r="G1372" s="16">
        <v>144</v>
      </c>
      <c r="H1372" s="29">
        <f t="shared" si="118"/>
        <v>141.5</v>
      </c>
      <c r="I1372" s="33">
        <f t="shared" si="119"/>
        <v>3.5971223021582732E-2</v>
      </c>
      <c r="J1372" s="20">
        <v>2</v>
      </c>
      <c r="K1372" s="19"/>
      <c r="L1372" s="16" t="s">
        <v>114</v>
      </c>
      <c r="M1372" s="16" t="s">
        <v>114</v>
      </c>
    </row>
    <row r="1373" spans="1:13" s="16" customFormat="1">
      <c r="A1373" s="16" t="s">
        <v>1488</v>
      </c>
      <c r="B1373" s="17">
        <f t="shared" si="116"/>
        <v>0.47309027777777779</v>
      </c>
      <c r="C1373" s="18">
        <f t="shared" si="117"/>
        <v>1.5983796296296315E-2</v>
      </c>
      <c r="D1373" s="18">
        <f t="shared" si="120"/>
        <v>1.5833333333333366E-2</v>
      </c>
      <c r="E1373" s="18">
        <f t="shared" si="115"/>
        <v>6.9791666666667029E-3</v>
      </c>
      <c r="F1373" s="16">
        <v>139</v>
      </c>
      <c r="G1373" s="16">
        <v>144</v>
      </c>
      <c r="H1373" s="29">
        <f t="shared" si="118"/>
        <v>141.5</v>
      </c>
      <c r="I1373" s="33">
        <f t="shared" si="119"/>
        <v>3.5971223021582732E-2</v>
      </c>
      <c r="J1373" s="20">
        <v>2</v>
      </c>
      <c r="K1373" s="19"/>
      <c r="L1373" s="16" t="s">
        <v>114</v>
      </c>
      <c r="M1373" s="16" t="s">
        <v>114</v>
      </c>
    </row>
    <row r="1374" spans="1:13" s="16" customFormat="1">
      <c r="A1374" s="16" t="s">
        <v>1489</v>
      </c>
      <c r="B1374" s="17">
        <f t="shared" si="116"/>
        <v>0.47310185185185183</v>
      </c>
      <c r="C1374" s="18">
        <f t="shared" si="117"/>
        <v>1.5995370370370354E-2</v>
      </c>
      <c r="D1374" s="18">
        <f t="shared" si="120"/>
        <v>1.5844907407407405E-2</v>
      </c>
      <c r="E1374" s="18">
        <f t="shared" si="115"/>
        <v>6.9907407407407418E-3</v>
      </c>
      <c r="F1374" s="16">
        <v>139</v>
      </c>
      <c r="G1374" s="16">
        <v>144</v>
      </c>
      <c r="H1374" s="29">
        <f t="shared" si="118"/>
        <v>141.5</v>
      </c>
      <c r="I1374" s="33">
        <f t="shared" si="119"/>
        <v>3.5971223021582732E-2</v>
      </c>
      <c r="J1374" s="20">
        <v>2</v>
      </c>
      <c r="K1374" s="19"/>
      <c r="L1374" s="16" t="s">
        <v>114</v>
      </c>
      <c r="M1374" s="16" t="s">
        <v>114</v>
      </c>
    </row>
    <row r="1375" spans="1:13" s="16" customFormat="1">
      <c r="A1375" s="16" t="s">
        <v>1490</v>
      </c>
      <c r="B1375" s="17">
        <f t="shared" si="116"/>
        <v>0.47311342592592592</v>
      </c>
      <c r="C1375" s="18">
        <f t="shared" si="117"/>
        <v>1.6006944444444449E-2</v>
      </c>
      <c r="D1375" s="18">
        <f t="shared" si="120"/>
        <v>1.5856481481481499E-2</v>
      </c>
      <c r="E1375" s="18">
        <f t="shared" si="115"/>
        <v>7.0023148148148362E-3</v>
      </c>
      <c r="F1375" s="16">
        <v>139</v>
      </c>
      <c r="G1375" s="16">
        <v>144</v>
      </c>
      <c r="H1375" s="29">
        <f t="shared" si="118"/>
        <v>141.5</v>
      </c>
      <c r="I1375" s="33">
        <f t="shared" si="119"/>
        <v>3.5971223021582732E-2</v>
      </c>
      <c r="J1375" s="20">
        <v>2</v>
      </c>
      <c r="K1375" s="19"/>
      <c r="L1375" s="16" t="s">
        <v>114</v>
      </c>
      <c r="M1375" s="16" t="s">
        <v>114</v>
      </c>
    </row>
    <row r="1376" spans="1:13" s="16" customFormat="1">
      <c r="A1376" s="16" t="s">
        <v>1491</v>
      </c>
      <c r="B1376" s="17">
        <f t="shared" si="116"/>
        <v>0.47312500000000002</v>
      </c>
      <c r="C1376" s="18">
        <f t="shared" si="117"/>
        <v>1.6018518518518543E-2</v>
      </c>
      <c r="D1376" s="18">
        <f t="shared" si="120"/>
        <v>1.5868055555555594E-2</v>
      </c>
      <c r="E1376" s="18">
        <f t="shared" si="115"/>
        <v>7.0138888888889306E-3</v>
      </c>
      <c r="F1376" s="16">
        <v>139</v>
      </c>
      <c r="G1376" s="16">
        <v>144</v>
      </c>
      <c r="H1376" s="29">
        <f t="shared" si="118"/>
        <v>141.5</v>
      </c>
      <c r="I1376" s="33">
        <f t="shared" si="119"/>
        <v>3.5971223021582732E-2</v>
      </c>
      <c r="J1376" s="20">
        <v>2</v>
      </c>
      <c r="K1376" s="19"/>
      <c r="L1376" s="16" t="s">
        <v>114</v>
      </c>
      <c r="M1376" s="16" t="s">
        <v>114</v>
      </c>
    </row>
    <row r="1377" spans="1:13" s="16" customFormat="1">
      <c r="A1377" s="16" t="s">
        <v>1492</v>
      </c>
      <c r="B1377" s="17">
        <f t="shared" si="116"/>
        <v>0.47313657407407406</v>
      </c>
      <c r="C1377" s="18">
        <f t="shared" si="117"/>
        <v>1.6030092592592582E-2</v>
      </c>
      <c r="D1377" s="18">
        <f t="shared" si="120"/>
        <v>1.5879629629629632E-2</v>
      </c>
      <c r="E1377" s="18">
        <f t="shared" si="115"/>
        <v>7.0254629629629695E-3</v>
      </c>
      <c r="F1377" s="16">
        <v>139</v>
      </c>
      <c r="G1377" s="16">
        <v>144</v>
      </c>
      <c r="H1377" s="29">
        <f t="shared" si="118"/>
        <v>141.5</v>
      </c>
      <c r="I1377" s="33">
        <f t="shared" si="119"/>
        <v>3.5971223021582732E-2</v>
      </c>
      <c r="J1377" s="20">
        <v>2</v>
      </c>
      <c r="K1377" s="19"/>
      <c r="L1377" s="16" t="s">
        <v>114</v>
      </c>
      <c r="M1377" s="16" t="s">
        <v>114</v>
      </c>
    </row>
    <row r="1378" spans="1:13" s="16" customFormat="1">
      <c r="A1378" s="16" t="s">
        <v>1493</v>
      </c>
      <c r="B1378" s="17">
        <f t="shared" si="116"/>
        <v>0.47314814814814815</v>
      </c>
      <c r="C1378" s="18">
        <f t="shared" si="117"/>
        <v>1.6041666666666676E-2</v>
      </c>
      <c r="D1378" s="18">
        <f t="shared" si="120"/>
        <v>1.5891203703703727E-2</v>
      </c>
      <c r="E1378" s="18">
        <f t="shared" si="115"/>
        <v>7.0370370370370638E-3</v>
      </c>
      <c r="F1378" s="16">
        <v>139</v>
      </c>
      <c r="G1378" s="16">
        <v>144</v>
      </c>
      <c r="H1378" s="29">
        <f t="shared" si="118"/>
        <v>141.5</v>
      </c>
      <c r="I1378" s="33">
        <f t="shared" si="119"/>
        <v>3.5971223021582732E-2</v>
      </c>
      <c r="J1378" s="20">
        <v>2</v>
      </c>
      <c r="K1378" s="19"/>
      <c r="L1378" s="16" t="s">
        <v>114</v>
      </c>
      <c r="M1378" s="16" t="s">
        <v>114</v>
      </c>
    </row>
    <row r="1379" spans="1:13" s="16" customFormat="1">
      <c r="A1379" s="16" t="s">
        <v>1494</v>
      </c>
      <c r="B1379" s="17">
        <f t="shared" si="116"/>
        <v>0.47315972222222225</v>
      </c>
      <c r="C1379" s="18">
        <f t="shared" si="117"/>
        <v>1.6053240740740771E-2</v>
      </c>
      <c r="D1379" s="18">
        <f t="shared" si="120"/>
        <v>1.5902777777777821E-2</v>
      </c>
      <c r="E1379" s="18">
        <f t="shared" si="115"/>
        <v>7.0486111111111582E-3</v>
      </c>
      <c r="F1379" s="16">
        <v>139</v>
      </c>
      <c r="G1379" s="16">
        <v>144</v>
      </c>
      <c r="H1379" s="29">
        <f t="shared" si="118"/>
        <v>141.5</v>
      </c>
      <c r="I1379" s="33">
        <f t="shared" si="119"/>
        <v>3.5971223021582732E-2</v>
      </c>
      <c r="J1379" s="20">
        <v>2</v>
      </c>
      <c r="K1379" s="19"/>
      <c r="L1379" s="16" t="s">
        <v>114</v>
      </c>
      <c r="M1379" s="16" t="s">
        <v>114</v>
      </c>
    </row>
    <row r="1380" spans="1:13" s="16" customFormat="1">
      <c r="A1380" s="16" t="s">
        <v>1495</v>
      </c>
      <c r="B1380" s="17">
        <f t="shared" si="116"/>
        <v>0.47317129629629628</v>
      </c>
      <c r="C1380" s="18">
        <f t="shared" si="117"/>
        <v>1.606481481481481E-2</v>
      </c>
      <c r="D1380" s="18">
        <f t="shared" si="120"/>
        <v>1.591435185185186E-2</v>
      </c>
      <c r="E1380" s="18">
        <f t="shared" si="115"/>
        <v>7.0601851851851971E-3</v>
      </c>
      <c r="F1380" s="16">
        <v>139</v>
      </c>
      <c r="G1380" s="16">
        <v>144</v>
      </c>
      <c r="H1380" s="29">
        <f t="shared" si="118"/>
        <v>141.5</v>
      </c>
      <c r="I1380" s="33">
        <f t="shared" si="119"/>
        <v>3.5971223021582732E-2</v>
      </c>
      <c r="J1380" s="20">
        <v>2</v>
      </c>
      <c r="K1380" s="19"/>
      <c r="L1380" s="16" t="s">
        <v>114</v>
      </c>
      <c r="M1380" s="16" t="s">
        <v>114</v>
      </c>
    </row>
    <row r="1381" spans="1:13" s="16" customFormat="1">
      <c r="A1381" s="16" t="s">
        <v>1496</v>
      </c>
      <c r="B1381" s="17">
        <f t="shared" si="116"/>
        <v>0.47318287037037038</v>
      </c>
      <c r="C1381" s="18">
        <f t="shared" si="117"/>
        <v>1.6076388888888904E-2</v>
      </c>
      <c r="D1381" s="18">
        <f t="shared" si="120"/>
        <v>1.5925925925925954E-2</v>
      </c>
      <c r="E1381" s="18">
        <f>C1381-$C$775</f>
        <v>7.0717592592592915E-3</v>
      </c>
      <c r="F1381" s="16">
        <v>139</v>
      </c>
      <c r="G1381" s="16">
        <v>144</v>
      </c>
      <c r="H1381" s="29">
        <f t="shared" si="118"/>
        <v>141.5</v>
      </c>
      <c r="I1381" s="33">
        <f t="shared" si="119"/>
        <v>3.5971223021582732E-2</v>
      </c>
      <c r="J1381" s="20">
        <v>2</v>
      </c>
      <c r="K1381" s="19"/>
      <c r="L1381" s="16" t="s">
        <v>114</v>
      </c>
      <c r="M1381" s="16" t="s">
        <v>114</v>
      </c>
    </row>
    <row r="1382" spans="1:13" s="16" customFormat="1">
      <c r="A1382" s="16" t="s">
        <v>1497</v>
      </c>
      <c r="B1382" s="17">
        <f t="shared" si="116"/>
        <v>0.47319444444444442</v>
      </c>
      <c r="C1382" s="18">
        <f t="shared" si="117"/>
        <v>1.6087962962962943E-2</v>
      </c>
      <c r="D1382" s="18">
        <f t="shared" si="120"/>
        <v>1.5937499999999993E-2</v>
      </c>
      <c r="E1382" s="18">
        <f t="shared" ref="E1382:E1445" si="121">C1382-$C$775</f>
        <v>7.0833333333333304E-3</v>
      </c>
      <c r="F1382" s="16">
        <v>139</v>
      </c>
      <c r="G1382" s="16">
        <v>144</v>
      </c>
      <c r="H1382" s="29">
        <f t="shared" si="118"/>
        <v>141.5</v>
      </c>
      <c r="I1382" s="33">
        <f t="shared" si="119"/>
        <v>3.5971223021582732E-2</v>
      </c>
      <c r="J1382" s="20">
        <v>2</v>
      </c>
      <c r="K1382" s="19"/>
      <c r="L1382" s="16" t="s">
        <v>114</v>
      </c>
      <c r="M1382" s="16" t="s">
        <v>114</v>
      </c>
    </row>
    <row r="1383" spans="1:13" s="16" customFormat="1">
      <c r="A1383" s="16" t="s">
        <v>1498</v>
      </c>
      <c r="B1383" s="17">
        <f t="shared" si="116"/>
        <v>0.47320601851851851</v>
      </c>
      <c r="C1383" s="18">
        <f t="shared" si="117"/>
        <v>1.6099537037037037E-2</v>
      </c>
      <c r="D1383" s="18">
        <f t="shared" si="120"/>
        <v>1.5949074074074088E-2</v>
      </c>
      <c r="E1383" s="18">
        <f t="shared" si="121"/>
        <v>7.0949074074074248E-3</v>
      </c>
      <c r="F1383" s="16">
        <v>139</v>
      </c>
      <c r="G1383" s="16">
        <v>144</v>
      </c>
      <c r="H1383" s="29">
        <f t="shared" si="118"/>
        <v>141.5</v>
      </c>
      <c r="I1383" s="33">
        <f t="shared" si="119"/>
        <v>3.5971223021582732E-2</v>
      </c>
      <c r="J1383" s="20">
        <v>2</v>
      </c>
      <c r="K1383" s="19"/>
      <c r="L1383" s="16" t="s">
        <v>114</v>
      </c>
      <c r="M1383" s="16" t="s">
        <v>114</v>
      </c>
    </row>
    <row r="1384" spans="1:13" s="16" customFormat="1">
      <c r="A1384" s="16" t="s">
        <v>1499</v>
      </c>
      <c r="B1384" s="17">
        <f t="shared" si="116"/>
        <v>0.47321759259259261</v>
      </c>
      <c r="C1384" s="18">
        <f t="shared" si="117"/>
        <v>1.6111111111111132E-2</v>
      </c>
      <c r="D1384" s="18">
        <f t="shared" si="120"/>
        <v>1.5960648148148182E-2</v>
      </c>
      <c r="E1384" s="18">
        <f t="shared" si="121"/>
        <v>7.1064814814815191E-3</v>
      </c>
      <c r="F1384" s="16">
        <v>139</v>
      </c>
      <c r="G1384" s="16">
        <v>144</v>
      </c>
      <c r="H1384" s="29">
        <f t="shared" si="118"/>
        <v>141.5</v>
      </c>
      <c r="I1384" s="33">
        <f t="shared" si="119"/>
        <v>3.5971223021582732E-2</v>
      </c>
      <c r="J1384" s="20">
        <v>2</v>
      </c>
      <c r="K1384" s="19"/>
      <c r="L1384" s="16" t="s">
        <v>114</v>
      </c>
      <c r="M1384" s="16" t="s">
        <v>114</v>
      </c>
    </row>
    <row r="1385" spans="1:13" s="16" customFormat="1">
      <c r="A1385" s="16" t="s">
        <v>1500</v>
      </c>
      <c r="B1385" s="17">
        <f t="shared" si="116"/>
        <v>0.47322916666666665</v>
      </c>
      <c r="C1385" s="18">
        <f t="shared" si="117"/>
        <v>1.612268518518517E-2</v>
      </c>
      <c r="D1385" s="18">
        <f t="shared" si="120"/>
        <v>1.5972222222222221E-2</v>
      </c>
      <c r="E1385" s="18">
        <f t="shared" si="121"/>
        <v>7.118055555555558E-3</v>
      </c>
      <c r="F1385" s="16">
        <v>139</v>
      </c>
      <c r="G1385" s="16">
        <v>144</v>
      </c>
      <c r="H1385" s="29">
        <f t="shared" si="118"/>
        <v>141.5</v>
      </c>
      <c r="I1385" s="33">
        <f t="shared" si="119"/>
        <v>3.5971223021582732E-2</v>
      </c>
      <c r="J1385" s="20">
        <v>2</v>
      </c>
      <c r="K1385" s="19"/>
      <c r="L1385" s="16" t="s">
        <v>114</v>
      </c>
      <c r="M1385" s="16" t="s">
        <v>114</v>
      </c>
    </row>
    <row r="1386" spans="1:13" s="16" customFormat="1">
      <c r="A1386" s="16" t="s">
        <v>1501</v>
      </c>
      <c r="B1386" s="17">
        <f t="shared" si="116"/>
        <v>0.47324074074074074</v>
      </c>
      <c r="C1386" s="18">
        <f t="shared" si="117"/>
        <v>1.6134259259259265E-2</v>
      </c>
      <c r="D1386" s="18">
        <f t="shared" si="120"/>
        <v>1.5983796296296315E-2</v>
      </c>
      <c r="E1386" s="18">
        <f t="shared" si="121"/>
        <v>7.1296296296296524E-3</v>
      </c>
      <c r="F1386" s="16">
        <v>139</v>
      </c>
      <c r="G1386" s="16">
        <v>144</v>
      </c>
      <c r="H1386" s="29">
        <f t="shared" si="118"/>
        <v>141.5</v>
      </c>
      <c r="I1386" s="33">
        <f t="shared" si="119"/>
        <v>3.5971223021582732E-2</v>
      </c>
      <c r="J1386" s="20">
        <v>2</v>
      </c>
      <c r="K1386" s="19"/>
      <c r="L1386" s="16" t="s">
        <v>114</v>
      </c>
      <c r="M1386" s="16" t="s">
        <v>114</v>
      </c>
    </row>
    <row r="1387" spans="1:13" s="16" customFormat="1">
      <c r="A1387" s="16" t="s">
        <v>1502</v>
      </c>
      <c r="B1387" s="17">
        <f t="shared" si="116"/>
        <v>0.47325231481481483</v>
      </c>
      <c r="C1387" s="18">
        <f t="shared" si="117"/>
        <v>1.6145833333333359E-2</v>
      </c>
      <c r="D1387" s="18">
        <f t="shared" si="120"/>
        <v>1.599537037037041E-2</v>
      </c>
      <c r="E1387" s="18">
        <f t="shared" si="121"/>
        <v>7.1412037037037468E-3</v>
      </c>
      <c r="F1387" s="16">
        <v>139</v>
      </c>
      <c r="G1387" s="16">
        <v>144</v>
      </c>
      <c r="H1387" s="29">
        <f t="shared" si="118"/>
        <v>141.5</v>
      </c>
      <c r="I1387" s="33">
        <f t="shared" si="119"/>
        <v>3.5971223021582732E-2</v>
      </c>
      <c r="J1387" s="20">
        <v>2</v>
      </c>
      <c r="K1387" s="19"/>
      <c r="L1387" s="16" t="s">
        <v>114</v>
      </c>
      <c r="M1387" s="16" t="s">
        <v>114</v>
      </c>
    </row>
    <row r="1388" spans="1:13" s="16" customFormat="1">
      <c r="A1388" s="16" t="s">
        <v>1503</v>
      </c>
      <c r="B1388" s="17">
        <f t="shared" si="116"/>
        <v>0.47326388888888887</v>
      </c>
      <c r="C1388" s="18">
        <f t="shared" si="117"/>
        <v>1.6157407407407398E-2</v>
      </c>
      <c r="D1388" s="18">
        <f t="shared" si="120"/>
        <v>1.6006944444444449E-2</v>
      </c>
      <c r="E1388" s="18">
        <f t="shared" si="121"/>
        <v>7.1527777777777857E-3</v>
      </c>
      <c r="F1388" s="16">
        <v>139</v>
      </c>
      <c r="G1388" s="16">
        <v>144</v>
      </c>
      <c r="H1388" s="29">
        <f t="shared" si="118"/>
        <v>141.5</v>
      </c>
      <c r="I1388" s="33">
        <f t="shared" si="119"/>
        <v>3.5971223021582732E-2</v>
      </c>
      <c r="J1388" s="20">
        <v>2</v>
      </c>
      <c r="K1388" s="19"/>
      <c r="L1388" s="16" t="s">
        <v>114</v>
      </c>
      <c r="M1388" s="16" t="s">
        <v>114</v>
      </c>
    </row>
    <row r="1389" spans="1:13" s="16" customFormat="1">
      <c r="A1389" s="16" t="s">
        <v>1504</v>
      </c>
      <c r="B1389" s="17">
        <f t="shared" si="116"/>
        <v>0.47327546296296297</v>
      </c>
      <c r="C1389" s="18">
        <f t="shared" si="117"/>
        <v>1.6168981481481493E-2</v>
      </c>
      <c r="D1389" s="18">
        <f t="shared" si="120"/>
        <v>1.6018518518518543E-2</v>
      </c>
      <c r="E1389" s="18">
        <f t="shared" si="121"/>
        <v>7.1643518518518801E-3</v>
      </c>
      <c r="F1389" s="16">
        <v>139</v>
      </c>
      <c r="G1389" s="16">
        <v>144</v>
      </c>
      <c r="H1389" s="29">
        <f t="shared" si="118"/>
        <v>141.5</v>
      </c>
      <c r="I1389" s="33">
        <f t="shared" si="119"/>
        <v>3.5971223021582732E-2</v>
      </c>
      <c r="J1389" s="20">
        <v>2</v>
      </c>
      <c r="K1389" s="19"/>
      <c r="L1389" s="16" t="s">
        <v>114</v>
      </c>
      <c r="M1389" s="16" t="s">
        <v>114</v>
      </c>
    </row>
    <row r="1390" spans="1:13" s="16" customFormat="1">
      <c r="A1390" s="16" t="s">
        <v>1505</v>
      </c>
      <c r="B1390" s="17">
        <f t="shared" si="116"/>
        <v>0.47328703703703706</v>
      </c>
      <c r="C1390" s="18">
        <f t="shared" si="117"/>
        <v>1.6180555555555587E-2</v>
      </c>
      <c r="D1390" s="18">
        <f t="shared" si="120"/>
        <v>1.6030092592592637E-2</v>
      </c>
      <c r="E1390" s="18">
        <f t="shared" si="121"/>
        <v>7.1759259259259744E-3</v>
      </c>
      <c r="F1390" s="16">
        <v>139</v>
      </c>
      <c r="G1390" s="16">
        <v>144</v>
      </c>
      <c r="H1390" s="29">
        <f t="shared" si="118"/>
        <v>141.5</v>
      </c>
      <c r="I1390" s="33">
        <f t="shared" si="119"/>
        <v>3.5971223021582732E-2</v>
      </c>
      <c r="J1390" s="20">
        <v>2</v>
      </c>
      <c r="K1390" s="19"/>
      <c r="L1390" s="16" t="s">
        <v>114</v>
      </c>
      <c r="M1390" s="16" t="s">
        <v>114</v>
      </c>
    </row>
    <row r="1391" spans="1:13" s="16" customFormat="1">
      <c r="A1391" s="16" t="s">
        <v>1506</v>
      </c>
      <c r="B1391" s="17">
        <f t="shared" si="116"/>
        <v>0.4732986111111111</v>
      </c>
      <c r="C1391" s="18">
        <f t="shared" si="117"/>
        <v>1.6192129629629626E-2</v>
      </c>
      <c r="D1391" s="18">
        <f t="shared" si="120"/>
        <v>1.6041666666666676E-2</v>
      </c>
      <c r="E1391" s="18">
        <f t="shared" si="121"/>
        <v>7.1875000000000133E-3</v>
      </c>
      <c r="F1391" s="16">
        <v>139</v>
      </c>
      <c r="G1391" s="16">
        <v>144</v>
      </c>
      <c r="H1391" s="29">
        <f t="shared" si="118"/>
        <v>141.5</v>
      </c>
      <c r="I1391" s="33">
        <f t="shared" si="119"/>
        <v>3.5971223021582732E-2</v>
      </c>
      <c r="J1391" s="20">
        <v>2</v>
      </c>
      <c r="K1391" s="19"/>
      <c r="L1391" s="16" t="s">
        <v>114</v>
      </c>
      <c r="M1391" s="16" t="s">
        <v>114</v>
      </c>
    </row>
    <row r="1392" spans="1:13" s="16" customFormat="1">
      <c r="A1392" s="16" t="s">
        <v>1507</v>
      </c>
      <c r="B1392" s="17">
        <f t="shared" si="116"/>
        <v>0.47331018518518519</v>
      </c>
      <c r="C1392" s="18">
        <f t="shared" si="117"/>
        <v>1.620370370370372E-2</v>
      </c>
      <c r="D1392" s="18">
        <f t="shared" si="120"/>
        <v>1.6053240740740771E-2</v>
      </c>
      <c r="E1392" s="18">
        <f t="shared" si="121"/>
        <v>7.1990740740741077E-3</v>
      </c>
      <c r="F1392" s="16">
        <v>139</v>
      </c>
      <c r="G1392" s="16">
        <v>144</v>
      </c>
      <c r="H1392" s="29">
        <f t="shared" si="118"/>
        <v>141.5</v>
      </c>
      <c r="I1392" s="33">
        <f t="shared" si="119"/>
        <v>3.5971223021582732E-2</v>
      </c>
      <c r="J1392" s="20">
        <v>2</v>
      </c>
      <c r="K1392" s="19"/>
      <c r="L1392" s="16" t="s">
        <v>114</v>
      </c>
      <c r="M1392" s="16" t="s">
        <v>114</v>
      </c>
    </row>
    <row r="1393" spans="1:13" s="16" customFormat="1">
      <c r="A1393" s="16" t="s">
        <v>1508</v>
      </c>
      <c r="B1393" s="17">
        <f t="shared" si="116"/>
        <v>0.47332175925925923</v>
      </c>
      <c r="C1393" s="18">
        <f t="shared" si="117"/>
        <v>1.6215277777777759E-2</v>
      </c>
      <c r="D1393" s="18">
        <f t="shared" si="120"/>
        <v>1.606481481481481E-2</v>
      </c>
      <c r="E1393" s="18">
        <f t="shared" si="121"/>
        <v>7.2106481481481466E-3</v>
      </c>
      <c r="F1393" s="16">
        <v>139</v>
      </c>
      <c r="G1393" s="16">
        <v>144</v>
      </c>
      <c r="H1393" s="29">
        <f t="shared" si="118"/>
        <v>141.5</v>
      </c>
      <c r="I1393" s="33">
        <f t="shared" si="119"/>
        <v>3.5971223021582732E-2</v>
      </c>
      <c r="J1393" s="20">
        <v>2</v>
      </c>
      <c r="K1393" s="19"/>
      <c r="L1393" s="16" t="s">
        <v>114</v>
      </c>
      <c r="M1393" s="16" t="s">
        <v>114</v>
      </c>
    </row>
    <row r="1394" spans="1:13" s="16" customFormat="1">
      <c r="A1394" s="16" t="s">
        <v>1509</v>
      </c>
      <c r="B1394" s="17">
        <f t="shared" si="116"/>
        <v>0.47333333333333333</v>
      </c>
      <c r="C1394" s="18">
        <f t="shared" si="117"/>
        <v>1.6226851851851853E-2</v>
      </c>
      <c r="D1394" s="18">
        <f t="shared" si="120"/>
        <v>1.6076388888888904E-2</v>
      </c>
      <c r="E1394" s="18">
        <f t="shared" si="121"/>
        <v>7.222222222222241E-3</v>
      </c>
      <c r="F1394" s="16">
        <v>139</v>
      </c>
      <c r="G1394" s="16">
        <v>144</v>
      </c>
      <c r="H1394" s="29">
        <f t="shared" si="118"/>
        <v>141.5</v>
      </c>
      <c r="I1394" s="33">
        <f t="shared" si="119"/>
        <v>3.5971223021582732E-2</v>
      </c>
      <c r="J1394" s="20">
        <v>2</v>
      </c>
      <c r="K1394" s="19"/>
      <c r="L1394" s="16" t="s">
        <v>114</v>
      </c>
      <c r="M1394" s="16" t="s">
        <v>114</v>
      </c>
    </row>
    <row r="1395" spans="1:13" s="16" customFormat="1">
      <c r="A1395" s="16" t="s">
        <v>1510</v>
      </c>
      <c r="B1395" s="17">
        <f t="shared" si="116"/>
        <v>0.47334490740740742</v>
      </c>
      <c r="C1395" s="18">
        <f t="shared" si="117"/>
        <v>1.6238425925925948E-2</v>
      </c>
      <c r="D1395" s="18">
        <f t="shared" si="120"/>
        <v>1.6087962962962998E-2</v>
      </c>
      <c r="E1395" s="18">
        <f t="shared" si="121"/>
        <v>7.2337962962963354E-3</v>
      </c>
      <c r="F1395" s="16">
        <v>139</v>
      </c>
      <c r="G1395" s="16">
        <v>144</v>
      </c>
      <c r="H1395" s="29">
        <f t="shared" si="118"/>
        <v>141.5</v>
      </c>
      <c r="I1395" s="33">
        <f t="shared" si="119"/>
        <v>3.5971223021582732E-2</v>
      </c>
      <c r="J1395" s="20">
        <v>2</v>
      </c>
      <c r="K1395" s="19"/>
      <c r="L1395" s="16" t="s">
        <v>114</v>
      </c>
      <c r="M1395" s="16" t="s">
        <v>114</v>
      </c>
    </row>
    <row r="1396" spans="1:13" s="16" customFormat="1">
      <c r="A1396" s="16" t="s">
        <v>1511</v>
      </c>
      <c r="B1396" s="17">
        <f t="shared" si="116"/>
        <v>0.47335648148148146</v>
      </c>
      <c r="C1396" s="18">
        <f t="shared" si="117"/>
        <v>1.6249999999999987E-2</v>
      </c>
      <c r="D1396" s="18">
        <f t="shared" si="120"/>
        <v>1.6099537037037037E-2</v>
      </c>
      <c r="E1396" s="18">
        <f t="shared" si="121"/>
        <v>7.2453703703703742E-3</v>
      </c>
      <c r="F1396" s="16">
        <v>139</v>
      </c>
      <c r="G1396" s="16">
        <v>144</v>
      </c>
      <c r="H1396" s="29">
        <f t="shared" si="118"/>
        <v>141.5</v>
      </c>
      <c r="I1396" s="33">
        <f t="shared" si="119"/>
        <v>3.5971223021582732E-2</v>
      </c>
      <c r="J1396" s="20">
        <v>2</v>
      </c>
      <c r="K1396" s="19"/>
      <c r="L1396" s="16" t="s">
        <v>114</v>
      </c>
      <c r="M1396" s="16" t="s">
        <v>114</v>
      </c>
    </row>
    <row r="1397" spans="1:13" s="16" customFormat="1">
      <c r="A1397" s="16" t="s">
        <v>1512</v>
      </c>
      <c r="B1397" s="17">
        <f t="shared" si="116"/>
        <v>0.47336805555555556</v>
      </c>
      <c r="C1397" s="18">
        <f t="shared" si="117"/>
        <v>1.6261574074074081E-2</v>
      </c>
      <c r="D1397" s="18">
        <f t="shared" si="120"/>
        <v>1.6111111111111132E-2</v>
      </c>
      <c r="E1397" s="18">
        <f t="shared" si="121"/>
        <v>7.2569444444444686E-3</v>
      </c>
      <c r="F1397" s="16">
        <v>139</v>
      </c>
      <c r="G1397" s="16">
        <v>144</v>
      </c>
      <c r="H1397" s="29">
        <f t="shared" si="118"/>
        <v>141.5</v>
      </c>
      <c r="I1397" s="33">
        <f t="shared" si="119"/>
        <v>3.5971223021582732E-2</v>
      </c>
      <c r="J1397" s="20">
        <v>2</v>
      </c>
      <c r="K1397" s="19"/>
      <c r="L1397" s="16" t="s">
        <v>114</v>
      </c>
      <c r="M1397" s="16" t="s">
        <v>114</v>
      </c>
    </row>
    <row r="1398" spans="1:13" s="16" customFormat="1">
      <c r="A1398" s="16" t="s">
        <v>1513</v>
      </c>
      <c r="B1398" s="17">
        <f t="shared" si="116"/>
        <v>0.47337962962962965</v>
      </c>
      <c r="C1398" s="18">
        <f t="shared" si="117"/>
        <v>1.6273148148148175E-2</v>
      </c>
      <c r="D1398" s="18">
        <f t="shared" si="120"/>
        <v>1.6122685185185226E-2</v>
      </c>
      <c r="E1398" s="18">
        <f t="shared" si="121"/>
        <v>7.268518518518563E-3</v>
      </c>
      <c r="F1398" s="16">
        <v>139</v>
      </c>
      <c r="G1398" s="16">
        <v>144</v>
      </c>
      <c r="H1398" s="29">
        <f t="shared" si="118"/>
        <v>141.5</v>
      </c>
      <c r="I1398" s="33">
        <f t="shared" si="119"/>
        <v>3.5971223021582732E-2</v>
      </c>
      <c r="J1398" s="20">
        <v>2</v>
      </c>
      <c r="K1398" s="19"/>
      <c r="L1398" s="16" t="s">
        <v>114</v>
      </c>
      <c r="M1398" s="16" t="s">
        <v>114</v>
      </c>
    </row>
    <row r="1399" spans="1:13" s="16" customFormat="1">
      <c r="A1399" s="16" t="s">
        <v>1514</v>
      </c>
      <c r="B1399" s="17">
        <f t="shared" si="116"/>
        <v>0.47339120370370369</v>
      </c>
      <c r="C1399" s="18">
        <f t="shared" si="117"/>
        <v>1.6284722222222214E-2</v>
      </c>
      <c r="D1399" s="18">
        <f t="shared" si="120"/>
        <v>1.6134259259259265E-2</v>
      </c>
      <c r="E1399" s="18">
        <f t="shared" si="121"/>
        <v>7.2800925925926019E-3</v>
      </c>
      <c r="F1399" s="16">
        <v>139</v>
      </c>
      <c r="G1399" s="16">
        <v>144</v>
      </c>
      <c r="H1399" s="29">
        <f t="shared" si="118"/>
        <v>141.5</v>
      </c>
      <c r="I1399" s="33">
        <f t="shared" si="119"/>
        <v>3.5971223021582732E-2</v>
      </c>
      <c r="J1399" s="20">
        <v>2</v>
      </c>
      <c r="K1399" s="19"/>
      <c r="L1399" s="16" t="s">
        <v>114</v>
      </c>
      <c r="M1399" s="16" t="s">
        <v>114</v>
      </c>
    </row>
    <row r="1400" spans="1:13" s="16" customFormat="1">
      <c r="A1400" s="16" t="s">
        <v>1515</v>
      </c>
      <c r="B1400" s="17">
        <f t="shared" si="116"/>
        <v>0.47340277777777778</v>
      </c>
      <c r="C1400" s="18">
        <f t="shared" si="117"/>
        <v>1.6296296296296309E-2</v>
      </c>
      <c r="D1400" s="18">
        <f t="shared" si="120"/>
        <v>1.6145833333333359E-2</v>
      </c>
      <c r="E1400" s="18">
        <f t="shared" si="121"/>
        <v>7.2916666666666963E-3</v>
      </c>
      <c r="F1400" s="16">
        <v>139</v>
      </c>
      <c r="G1400" s="16">
        <v>144</v>
      </c>
      <c r="H1400" s="29">
        <f t="shared" si="118"/>
        <v>141.5</v>
      </c>
      <c r="I1400" s="33">
        <f t="shared" si="119"/>
        <v>3.5971223021582732E-2</v>
      </c>
      <c r="J1400" s="20">
        <v>2</v>
      </c>
      <c r="K1400" s="19"/>
      <c r="L1400" s="16" t="s">
        <v>114</v>
      </c>
      <c r="M1400" s="16" t="s">
        <v>114</v>
      </c>
    </row>
    <row r="1401" spans="1:13" s="16" customFormat="1">
      <c r="A1401" s="16" t="s">
        <v>1516</v>
      </c>
      <c r="B1401" s="17">
        <f t="shared" si="116"/>
        <v>0.47341435185185188</v>
      </c>
      <c r="C1401" s="18">
        <f t="shared" si="117"/>
        <v>1.6307870370370403E-2</v>
      </c>
      <c r="D1401" s="18">
        <f t="shared" si="120"/>
        <v>1.6157407407407454E-2</v>
      </c>
      <c r="E1401" s="18">
        <f t="shared" si="121"/>
        <v>7.3032407407407907E-3</v>
      </c>
      <c r="F1401" s="16">
        <v>139</v>
      </c>
      <c r="G1401" s="16">
        <v>144</v>
      </c>
      <c r="H1401" s="29">
        <f t="shared" si="118"/>
        <v>141.5</v>
      </c>
      <c r="I1401" s="33">
        <f t="shared" si="119"/>
        <v>3.5971223021582732E-2</v>
      </c>
      <c r="J1401" s="20">
        <v>2</v>
      </c>
      <c r="K1401" s="19"/>
      <c r="L1401" s="16" t="s">
        <v>114</v>
      </c>
      <c r="M1401" s="16" t="s">
        <v>114</v>
      </c>
    </row>
    <row r="1402" spans="1:13" s="16" customFormat="1">
      <c r="A1402" s="16" t="s">
        <v>1517</v>
      </c>
      <c r="B1402" s="17">
        <f t="shared" si="116"/>
        <v>0.47342592592592592</v>
      </c>
      <c r="C1402" s="18">
        <f t="shared" si="117"/>
        <v>1.6319444444444442E-2</v>
      </c>
      <c r="D1402" s="18">
        <f t="shared" si="120"/>
        <v>1.6168981481481493E-2</v>
      </c>
      <c r="E1402" s="18">
        <f t="shared" si="121"/>
        <v>7.3148148148148295E-3</v>
      </c>
      <c r="F1402" s="16">
        <v>139</v>
      </c>
      <c r="G1402" s="16">
        <v>144</v>
      </c>
      <c r="H1402" s="29">
        <f t="shared" si="118"/>
        <v>141.5</v>
      </c>
      <c r="I1402" s="33">
        <f t="shared" si="119"/>
        <v>3.5971223021582732E-2</v>
      </c>
      <c r="J1402" s="20">
        <v>2</v>
      </c>
      <c r="K1402" s="19"/>
      <c r="L1402" s="16" t="s">
        <v>114</v>
      </c>
      <c r="M1402" s="16" t="s">
        <v>114</v>
      </c>
    </row>
    <row r="1403" spans="1:13" s="16" customFormat="1">
      <c r="A1403" s="16" t="s">
        <v>1518</v>
      </c>
      <c r="B1403" s="17">
        <f t="shared" si="116"/>
        <v>0.47343750000000001</v>
      </c>
      <c r="C1403" s="18">
        <f t="shared" si="117"/>
        <v>1.6331018518518536E-2</v>
      </c>
      <c r="D1403" s="18">
        <f t="shared" si="120"/>
        <v>1.6180555555555587E-2</v>
      </c>
      <c r="E1403" s="18">
        <f t="shared" si="121"/>
        <v>7.3263888888889239E-3</v>
      </c>
      <c r="F1403" s="16">
        <v>139</v>
      </c>
      <c r="G1403" s="16">
        <v>144</v>
      </c>
      <c r="H1403" s="29">
        <f t="shared" si="118"/>
        <v>141.5</v>
      </c>
      <c r="I1403" s="33">
        <f t="shared" si="119"/>
        <v>3.5971223021582732E-2</v>
      </c>
      <c r="J1403" s="20">
        <v>2</v>
      </c>
      <c r="K1403" s="19"/>
      <c r="L1403" s="16" t="s">
        <v>114</v>
      </c>
      <c r="M1403" s="16" t="s">
        <v>114</v>
      </c>
    </row>
    <row r="1404" spans="1:13" s="16" customFormat="1">
      <c r="A1404" s="16" t="s">
        <v>1519</v>
      </c>
      <c r="B1404" s="17">
        <f t="shared" si="116"/>
        <v>0.47344907407407405</v>
      </c>
      <c r="C1404" s="18">
        <f t="shared" si="117"/>
        <v>1.6342592592592575E-2</v>
      </c>
      <c r="D1404" s="18">
        <f t="shared" si="120"/>
        <v>1.6192129629629626E-2</v>
      </c>
      <c r="E1404" s="18">
        <f t="shared" si="121"/>
        <v>7.3379629629629628E-3</v>
      </c>
      <c r="F1404" s="16">
        <v>139</v>
      </c>
      <c r="G1404" s="16">
        <v>144</v>
      </c>
      <c r="H1404" s="29">
        <f t="shared" si="118"/>
        <v>141.5</v>
      </c>
      <c r="I1404" s="33">
        <f t="shared" si="119"/>
        <v>3.5971223021582732E-2</v>
      </c>
      <c r="J1404" s="20">
        <v>2</v>
      </c>
      <c r="K1404" s="19"/>
      <c r="L1404" s="16" t="s">
        <v>114</v>
      </c>
      <c r="M1404" s="16" t="s">
        <v>114</v>
      </c>
    </row>
    <row r="1405" spans="1:13" s="16" customFormat="1">
      <c r="A1405" s="16" t="s">
        <v>1520</v>
      </c>
      <c r="B1405" s="17">
        <f t="shared" si="116"/>
        <v>0.47346064814814814</v>
      </c>
      <c r="C1405" s="18">
        <f t="shared" si="117"/>
        <v>1.635416666666667E-2</v>
      </c>
      <c r="D1405" s="18">
        <f t="shared" si="120"/>
        <v>1.620370370370372E-2</v>
      </c>
      <c r="E1405" s="18">
        <f t="shared" si="121"/>
        <v>7.3495370370370572E-3</v>
      </c>
      <c r="F1405" s="16">
        <v>139</v>
      </c>
      <c r="G1405" s="16">
        <v>144</v>
      </c>
      <c r="H1405" s="29">
        <f t="shared" si="118"/>
        <v>141.5</v>
      </c>
      <c r="I1405" s="33">
        <f t="shared" si="119"/>
        <v>3.5971223021582732E-2</v>
      </c>
      <c r="J1405" s="20">
        <v>2</v>
      </c>
      <c r="K1405" s="19"/>
      <c r="L1405" s="16" t="s">
        <v>114</v>
      </c>
      <c r="M1405" s="16" t="s">
        <v>114</v>
      </c>
    </row>
    <row r="1406" spans="1:13" s="16" customFormat="1">
      <c r="A1406" s="16" t="s">
        <v>1521</v>
      </c>
      <c r="B1406" s="17">
        <f t="shared" si="116"/>
        <v>0.47347222222222224</v>
      </c>
      <c r="C1406" s="18">
        <f t="shared" si="117"/>
        <v>1.6365740740740764E-2</v>
      </c>
      <c r="D1406" s="18">
        <f t="shared" si="120"/>
        <v>1.6215277777777815E-2</v>
      </c>
      <c r="E1406" s="18">
        <f t="shared" si="121"/>
        <v>7.3611111111111516E-3</v>
      </c>
      <c r="F1406" s="16">
        <v>139</v>
      </c>
      <c r="G1406" s="16">
        <v>144</v>
      </c>
      <c r="H1406" s="29">
        <f t="shared" si="118"/>
        <v>141.5</v>
      </c>
      <c r="I1406" s="33">
        <f t="shared" si="119"/>
        <v>3.5971223021582732E-2</v>
      </c>
      <c r="J1406" s="20">
        <v>2</v>
      </c>
      <c r="K1406" s="19"/>
      <c r="L1406" s="16" t="s">
        <v>114</v>
      </c>
      <c r="M1406" s="16" t="s">
        <v>114</v>
      </c>
    </row>
    <row r="1407" spans="1:13" s="16" customFormat="1">
      <c r="A1407" s="16" t="s">
        <v>1522</v>
      </c>
      <c r="B1407" s="17">
        <f t="shared" si="116"/>
        <v>0.47349537037037037</v>
      </c>
      <c r="C1407" s="18">
        <f t="shared" si="117"/>
        <v>1.6388888888888897E-2</v>
      </c>
      <c r="D1407" s="18">
        <f t="shared" si="120"/>
        <v>1.6238425925925948E-2</v>
      </c>
      <c r="E1407" s="18">
        <f t="shared" si="121"/>
        <v>7.3842592592592848E-3</v>
      </c>
      <c r="F1407" s="16">
        <v>139</v>
      </c>
      <c r="G1407" s="16">
        <v>144</v>
      </c>
      <c r="H1407" s="29">
        <f t="shared" si="118"/>
        <v>141.5</v>
      </c>
      <c r="I1407" s="33">
        <f t="shared" si="119"/>
        <v>3.5971223021582732E-2</v>
      </c>
      <c r="J1407" s="20">
        <v>2</v>
      </c>
      <c r="K1407" s="19"/>
      <c r="L1407" s="16" t="s">
        <v>114</v>
      </c>
      <c r="M1407" s="16" t="s">
        <v>114</v>
      </c>
    </row>
    <row r="1408" spans="1:13" s="16" customFormat="1">
      <c r="A1408" s="16" t="s">
        <v>1523</v>
      </c>
      <c r="B1408" s="17">
        <f t="shared" si="116"/>
        <v>0.47350694444444447</v>
      </c>
      <c r="C1408" s="18">
        <f t="shared" si="117"/>
        <v>1.6400462962962992E-2</v>
      </c>
      <c r="D1408" s="18">
        <f t="shared" si="120"/>
        <v>1.6250000000000042E-2</v>
      </c>
      <c r="E1408" s="18">
        <f t="shared" si="121"/>
        <v>7.3958333333333792E-3</v>
      </c>
      <c r="F1408" s="16">
        <v>139</v>
      </c>
      <c r="G1408" s="16">
        <v>144</v>
      </c>
      <c r="H1408" s="29">
        <f t="shared" si="118"/>
        <v>141.5</v>
      </c>
      <c r="I1408" s="33">
        <f t="shared" si="119"/>
        <v>3.5971223021582732E-2</v>
      </c>
      <c r="J1408" s="20">
        <v>2</v>
      </c>
      <c r="K1408" s="19"/>
      <c r="L1408" s="16" t="s">
        <v>114</v>
      </c>
      <c r="M1408" s="16" t="s">
        <v>114</v>
      </c>
    </row>
    <row r="1409" spans="1:13" s="16" customFormat="1">
      <c r="A1409" s="16" t="s">
        <v>1524</v>
      </c>
      <c r="B1409" s="17">
        <f t="shared" si="116"/>
        <v>0.47351851851851851</v>
      </c>
      <c r="C1409" s="18">
        <f t="shared" si="117"/>
        <v>1.6412037037037031E-2</v>
      </c>
      <c r="D1409" s="18">
        <f t="shared" si="120"/>
        <v>1.6261574074074081E-2</v>
      </c>
      <c r="E1409" s="18">
        <f t="shared" si="121"/>
        <v>7.4074074074074181E-3</v>
      </c>
      <c r="F1409" s="16">
        <v>139</v>
      </c>
      <c r="G1409" s="16">
        <v>144</v>
      </c>
      <c r="H1409" s="29">
        <f t="shared" si="118"/>
        <v>141.5</v>
      </c>
      <c r="I1409" s="33">
        <f t="shared" si="119"/>
        <v>3.5971223021582732E-2</v>
      </c>
      <c r="J1409" s="20">
        <v>2</v>
      </c>
      <c r="K1409" s="19"/>
      <c r="L1409" s="16" t="s">
        <v>114</v>
      </c>
      <c r="M1409" s="16" t="s">
        <v>114</v>
      </c>
    </row>
    <row r="1410" spans="1:13" s="16" customFormat="1">
      <c r="A1410" s="16" t="s">
        <v>1525</v>
      </c>
      <c r="B1410" s="17">
        <f t="shared" si="116"/>
        <v>0.4735300925925926</v>
      </c>
      <c r="C1410" s="18">
        <f t="shared" si="117"/>
        <v>1.6423611111111125E-2</v>
      </c>
      <c r="D1410" s="18">
        <f t="shared" si="120"/>
        <v>1.6273148148148175E-2</v>
      </c>
      <c r="E1410" s="18">
        <f t="shared" si="121"/>
        <v>7.4189814814815125E-3</v>
      </c>
      <c r="F1410" s="16">
        <v>139</v>
      </c>
      <c r="G1410" s="16">
        <v>144</v>
      </c>
      <c r="H1410" s="29">
        <f t="shared" si="118"/>
        <v>141.5</v>
      </c>
      <c r="I1410" s="33">
        <f t="shared" si="119"/>
        <v>3.5971223021582732E-2</v>
      </c>
      <c r="J1410" s="20">
        <v>2</v>
      </c>
      <c r="K1410" s="19"/>
      <c r="L1410" s="16" t="s">
        <v>114</v>
      </c>
      <c r="M1410" s="16" t="s">
        <v>114</v>
      </c>
    </row>
    <row r="1411" spans="1:13" s="16" customFormat="1">
      <c r="A1411" s="16" t="s">
        <v>1526</v>
      </c>
      <c r="B1411" s="17">
        <f t="shared" ref="B1411:B1474" si="122">TIMEVALUE(MID(A1411,9,9))</f>
        <v>0.47354166666666669</v>
      </c>
      <c r="C1411" s="18">
        <f t="shared" ref="C1411:C1474" si="123">B1411-$B$2</f>
        <v>1.6435185185185219E-2</v>
      </c>
      <c r="D1411" s="18">
        <f t="shared" si="120"/>
        <v>1.628472222222227E-2</v>
      </c>
      <c r="E1411" s="18">
        <f t="shared" si="121"/>
        <v>7.4305555555556069E-3</v>
      </c>
      <c r="F1411" s="16">
        <v>139</v>
      </c>
      <c r="G1411" s="16">
        <v>144</v>
      </c>
      <c r="H1411" s="29">
        <f t="shared" ref="H1411:H1474" si="124">(F1411+G1411)/2</f>
        <v>141.5</v>
      </c>
      <c r="I1411" s="33">
        <f t="shared" ref="I1411:I1474" si="125">(G1411-F1411)/F1411</f>
        <v>3.5971223021582732E-2</v>
      </c>
      <c r="J1411" s="20">
        <v>2</v>
      </c>
      <c r="K1411" s="19"/>
      <c r="L1411" s="16" t="s">
        <v>114</v>
      </c>
      <c r="M1411" s="16" t="s">
        <v>114</v>
      </c>
    </row>
    <row r="1412" spans="1:13" s="16" customFormat="1">
      <c r="A1412" s="16" t="s">
        <v>1527</v>
      </c>
      <c r="B1412" s="17">
        <f t="shared" si="122"/>
        <v>0.47355324074074073</v>
      </c>
      <c r="C1412" s="18">
        <f t="shared" si="123"/>
        <v>1.6446759259259258E-2</v>
      </c>
      <c r="D1412" s="18">
        <f t="shared" si="120"/>
        <v>1.6296296296296309E-2</v>
      </c>
      <c r="E1412" s="18">
        <f t="shared" si="121"/>
        <v>7.4421296296296457E-3</v>
      </c>
      <c r="F1412" s="16">
        <v>139</v>
      </c>
      <c r="G1412" s="16">
        <v>144</v>
      </c>
      <c r="H1412" s="29">
        <f t="shared" si="124"/>
        <v>141.5</v>
      </c>
      <c r="I1412" s="33">
        <f t="shared" si="125"/>
        <v>3.5971223021582732E-2</v>
      </c>
      <c r="J1412" s="20">
        <v>2</v>
      </c>
      <c r="K1412" s="19"/>
      <c r="L1412" s="16" t="s">
        <v>114</v>
      </c>
      <c r="M1412" s="16" t="s">
        <v>114</v>
      </c>
    </row>
    <row r="1413" spans="1:13" s="16" customFormat="1">
      <c r="A1413" s="16" t="s">
        <v>1528</v>
      </c>
      <c r="B1413" s="17">
        <f t="shared" si="122"/>
        <v>0.47356481481481483</v>
      </c>
      <c r="C1413" s="18">
        <f t="shared" si="123"/>
        <v>1.6458333333333353E-2</v>
      </c>
      <c r="D1413" s="18">
        <f t="shared" si="120"/>
        <v>1.6307870370370403E-2</v>
      </c>
      <c r="E1413" s="18">
        <f t="shared" si="121"/>
        <v>7.4537037037037401E-3</v>
      </c>
      <c r="F1413" s="16">
        <v>139</v>
      </c>
      <c r="G1413" s="16">
        <v>144</v>
      </c>
      <c r="H1413" s="29">
        <f t="shared" si="124"/>
        <v>141.5</v>
      </c>
      <c r="I1413" s="33">
        <f t="shared" si="125"/>
        <v>3.5971223021582732E-2</v>
      </c>
      <c r="J1413" s="20">
        <v>2</v>
      </c>
      <c r="K1413" s="19"/>
      <c r="L1413" s="16" t="s">
        <v>114</v>
      </c>
      <c r="M1413" s="16" t="s">
        <v>114</v>
      </c>
    </row>
    <row r="1414" spans="1:13" s="16" customFormat="1">
      <c r="A1414" s="16" t="s">
        <v>1529</v>
      </c>
      <c r="B1414" s="17">
        <f t="shared" si="122"/>
        <v>0.47357638888888887</v>
      </c>
      <c r="C1414" s="18">
        <f t="shared" si="123"/>
        <v>1.6469907407407391E-2</v>
      </c>
      <c r="D1414" s="18">
        <f t="shared" si="120"/>
        <v>1.6319444444444442E-2</v>
      </c>
      <c r="E1414" s="18">
        <f t="shared" si="121"/>
        <v>7.465277777777779E-3</v>
      </c>
      <c r="F1414" s="16">
        <v>139</v>
      </c>
      <c r="G1414" s="16">
        <v>144</v>
      </c>
      <c r="H1414" s="29">
        <f t="shared" si="124"/>
        <v>141.5</v>
      </c>
      <c r="I1414" s="33">
        <f t="shared" si="125"/>
        <v>3.5971223021582732E-2</v>
      </c>
      <c r="J1414" s="20">
        <v>2</v>
      </c>
      <c r="K1414" s="19"/>
      <c r="L1414" s="16" t="s">
        <v>114</v>
      </c>
      <c r="M1414" s="16" t="s">
        <v>114</v>
      </c>
    </row>
    <row r="1415" spans="1:13" s="16" customFormat="1">
      <c r="A1415" s="16" t="s">
        <v>1530</v>
      </c>
      <c r="B1415" s="17">
        <f t="shared" si="122"/>
        <v>0.47358796296296296</v>
      </c>
      <c r="C1415" s="18">
        <f t="shared" si="123"/>
        <v>1.6481481481481486E-2</v>
      </c>
      <c r="D1415" s="18">
        <f t="shared" si="120"/>
        <v>1.6331018518518536E-2</v>
      </c>
      <c r="E1415" s="18">
        <f t="shared" si="121"/>
        <v>7.4768518518518734E-3</v>
      </c>
      <c r="F1415" s="16">
        <v>139</v>
      </c>
      <c r="G1415" s="16">
        <v>144</v>
      </c>
      <c r="H1415" s="29">
        <f t="shared" si="124"/>
        <v>141.5</v>
      </c>
      <c r="I1415" s="33">
        <f t="shared" si="125"/>
        <v>3.5971223021582732E-2</v>
      </c>
      <c r="J1415" s="20">
        <v>2</v>
      </c>
      <c r="K1415" s="19"/>
      <c r="L1415" s="16" t="s">
        <v>114</v>
      </c>
      <c r="M1415" s="16" t="s">
        <v>114</v>
      </c>
    </row>
    <row r="1416" spans="1:13" s="16" customFormat="1">
      <c r="A1416" s="16" t="s">
        <v>1531</v>
      </c>
      <c r="B1416" s="17">
        <f t="shared" si="122"/>
        <v>0.47359953703703705</v>
      </c>
      <c r="C1416" s="18">
        <f t="shared" si="123"/>
        <v>1.649305555555558E-2</v>
      </c>
      <c r="D1416" s="18">
        <f t="shared" si="120"/>
        <v>1.6342592592592631E-2</v>
      </c>
      <c r="E1416" s="18">
        <f t="shared" si="121"/>
        <v>7.4884259259259678E-3</v>
      </c>
      <c r="F1416" s="16">
        <v>139</v>
      </c>
      <c r="G1416" s="16">
        <v>144</v>
      </c>
      <c r="H1416" s="29">
        <f t="shared" si="124"/>
        <v>141.5</v>
      </c>
      <c r="I1416" s="33">
        <f t="shared" si="125"/>
        <v>3.5971223021582732E-2</v>
      </c>
      <c r="J1416" s="20">
        <v>2</v>
      </c>
      <c r="K1416" s="19"/>
      <c r="L1416" s="16" t="s">
        <v>114</v>
      </c>
      <c r="M1416" s="16" t="s">
        <v>114</v>
      </c>
    </row>
    <row r="1417" spans="1:13" s="16" customFormat="1">
      <c r="A1417" s="16" t="s">
        <v>1532</v>
      </c>
      <c r="B1417" s="17">
        <f t="shared" si="122"/>
        <v>0.47361111111111109</v>
      </c>
      <c r="C1417" s="18">
        <f t="shared" si="123"/>
        <v>1.6504629629629619E-2</v>
      </c>
      <c r="D1417" s="18">
        <f t="shared" si="120"/>
        <v>1.635416666666667E-2</v>
      </c>
      <c r="E1417" s="18">
        <f t="shared" si="121"/>
        <v>7.5000000000000067E-3</v>
      </c>
      <c r="F1417" s="16">
        <v>139</v>
      </c>
      <c r="G1417" s="16">
        <v>144</v>
      </c>
      <c r="H1417" s="29">
        <f t="shared" si="124"/>
        <v>141.5</v>
      </c>
      <c r="I1417" s="33">
        <f t="shared" si="125"/>
        <v>3.5971223021582732E-2</v>
      </c>
      <c r="J1417" s="20">
        <v>2</v>
      </c>
      <c r="K1417" s="19"/>
      <c r="L1417" s="16" t="s">
        <v>114</v>
      </c>
      <c r="M1417" s="16" t="s">
        <v>114</v>
      </c>
    </row>
    <row r="1418" spans="1:13" s="16" customFormat="1">
      <c r="A1418" s="16" t="s">
        <v>1533</v>
      </c>
      <c r="B1418" s="17">
        <f t="shared" si="122"/>
        <v>0.47362268518518519</v>
      </c>
      <c r="C1418" s="18">
        <f t="shared" si="123"/>
        <v>1.6516203703703713E-2</v>
      </c>
      <c r="D1418" s="18">
        <f t="shared" si="120"/>
        <v>1.6365740740740764E-2</v>
      </c>
      <c r="E1418" s="18">
        <f t="shared" si="121"/>
        <v>7.511574074074101E-3</v>
      </c>
      <c r="F1418" s="16">
        <v>139</v>
      </c>
      <c r="G1418" s="16">
        <v>144</v>
      </c>
      <c r="H1418" s="29">
        <f t="shared" si="124"/>
        <v>141.5</v>
      </c>
      <c r="I1418" s="33">
        <f t="shared" si="125"/>
        <v>3.5971223021582732E-2</v>
      </c>
      <c r="J1418" s="20">
        <v>2</v>
      </c>
      <c r="K1418" s="19"/>
      <c r="L1418" s="16" t="s">
        <v>114</v>
      </c>
      <c r="M1418" s="16" t="s">
        <v>114</v>
      </c>
    </row>
    <row r="1419" spans="1:13" s="16" customFormat="1">
      <c r="A1419" s="16" t="s">
        <v>1534</v>
      </c>
      <c r="B1419" s="17">
        <f t="shared" si="122"/>
        <v>0.47363425925925928</v>
      </c>
      <c r="C1419" s="18">
        <f t="shared" si="123"/>
        <v>1.6527777777777808E-2</v>
      </c>
      <c r="D1419" s="18">
        <f t="shared" si="120"/>
        <v>1.6377314814814858E-2</v>
      </c>
      <c r="E1419" s="18">
        <f t="shared" si="121"/>
        <v>7.5231481481481954E-3</v>
      </c>
      <c r="F1419" s="16">
        <v>139</v>
      </c>
      <c r="G1419" s="16">
        <v>144</v>
      </c>
      <c r="H1419" s="29">
        <f t="shared" si="124"/>
        <v>141.5</v>
      </c>
      <c r="I1419" s="33">
        <f t="shared" si="125"/>
        <v>3.5971223021582732E-2</v>
      </c>
      <c r="J1419" s="20">
        <v>2</v>
      </c>
      <c r="K1419" s="19"/>
      <c r="L1419" s="16" t="s">
        <v>114</v>
      </c>
      <c r="M1419" s="16" t="s">
        <v>114</v>
      </c>
    </row>
    <row r="1420" spans="1:13" s="16" customFormat="1">
      <c r="A1420" s="16" t="s">
        <v>1535</v>
      </c>
      <c r="B1420" s="17">
        <f t="shared" si="122"/>
        <v>0.47364583333333332</v>
      </c>
      <c r="C1420" s="18">
        <f t="shared" si="123"/>
        <v>1.6539351851851847E-2</v>
      </c>
      <c r="D1420" s="18">
        <f t="shared" si="120"/>
        <v>1.6388888888888897E-2</v>
      </c>
      <c r="E1420" s="18">
        <f t="shared" si="121"/>
        <v>7.5347222222222343E-3</v>
      </c>
      <c r="F1420" s="16">
        <v>139</v>
      </c>
      <c r="G1420" s="16">
        <v>144</v>
      </c>
      <c r="H1420" s="29">
        <f t="shared" si="124"/>
        <v>141.5</v>
      </c>
      <c r="I1420" s="33">
        <f t="shared" si="125"/>
        <v>3.5971223021582732E-2</v>
      </c>
      <c r="J1420" s="20">
        <v>2</v>
      </c>
      <c r="K1420" s="19"/>
      <c r="L1420" s="16" t="s">
        <v>114</v>
      </c>
      <c r="M1420" s="16" t="s">
        <v>114</v>
      </c>
    </row>
    <row r="1421" spans="1:13" s="16" customFormat="1">
      <c r="A1421" s="16" t="s">
        <v>1536</v>
      </c>
      <c r="B1421" s="17">
        <f t="shared" si="122"/>
        <v>0.47365740740740742</v>
      </c>
      <c r="C1421" s="18">
        <f t="shared" si="123"/>
        <v>1.6550925925925941E-2</v>
      </c>
      <c r="D1421" s="18">
        <f t="shared" si="120"/>
        <v>1.6400462962962992E-2</v>
      </c>
      <c r="E1421" s="18">
        <f t="shared" si="121"/>
        <v>7.5462962962963287E-3</v>
      </c>
      <c r="F1421" s="16">
        <v>139</v>
      </c>
      <c r="G1421" s="16">
        <v>144</v>
      </c>
      <c r="H1421" s="29">
        <f t="shared" si="124"/>
        <v>141.5</v>
      </c>
      <c r="I1421" s="33">
        <f t="shared" si="125"/>
        <v>3.5971223021582732E-2</v>
      </c>
      <c r="J1421" s="20">
        <v>2</v>
      </c>
      <c r="K1421" s="19"/>
      <c r="L1421" s="16" t="s">
        <v>114</v>
      </c>
      <c r="M1421" s="16" t="s">
        <v>114</v>
      </c>
    </row>
    <row r="1422" spans="1:13" s="16" customFormat="1">
      <c r="A1422" s="16" t="s">
        <v>1537</v>
      </c>
      <c r="B1422" s="17">
        <f t="shared" si="122"/>
        <v>0.47366898148148145</v>
      </c>
      <c r="C1422" s="18">
        <f t="shared" si="123"/>
        <v>1.656249999999998E-2</v>
      </c>
      <c r="D1422" s="18">
        <f t="shared" si="120"/>
        <v>1.6412037037037031E-2</v>
      </c>
      <c r="E1422" s="18">
        <f t="shared" si="121"/>
        <v>7.5578703703703676E-3</v>
      </c>
      <c r="F1422" s="16">
        <v>139</v>
      </c>
      <c r="G1422" s="16">
        <v>144</v>
      </c>
      <c r="H1422" s="29">
        <f t="shared" si="124"/>
        <v>141.5</v>
      </c>
      <c r="I1422" s="33">
        <f t="shared" si="125"/>
        <v>3.5971223021582732E-2</v>
      </c>
      <c r="J1422" s="20">
        <v>2</v>
      </c>
      <c r="K1422" s="19"/>
      <c r="L1422" s="16" t="s">
        <v>114</v>
      </c>
      <c r="M1422" s="16" t="s">
        <v>114</v>
      </c>
    </row>
    <row r="1423" spans="1:13" s="16" customFormat="1">
      <c r="A1423" s="16" t="s">
        <v>1538</v>
      </c>
      <c r="B1423" s="17">
        <f t="shared" si="122"/>
        <v>0.47368055555555555</v>
      </c>
      <c r="C1423" s="18">
        <f t="shared" si="123"/>
        <v>1.6574074074074074E-2</v>
      </c>
      <c r="D1423" s="18">
        <f t="shared" si="120"/>
        <v>1.6423611111111125E-2</v>
      </c>
      <c r="E1423" s="18">
        <f t="shared" si="121"/>
        <v>7.569444444444462E-3</v>
      </c>
      <c r="F1423" s="16">
        <v>139</v>
      </c>
      <c r="G1423" s="16">
        <v>144</v>
      </c>
      <c r="H1423" s="29">
        <f t="shared" si="124"/>
        <v>141.5</v>
      </c>
      <c r="I1423" s="33">
        <f t="shared" si="125"/>
        <v>3.5971223021582732E-2</v>
      </c>
      <c r="J1423" s="20">
        <v>2</v>
      </c>
      <c r="K1423" s="19"/>
      <c r="L1423" s="16" t="s">
        <v>114</v>
      </c>
      <c r="M1423" s="16" t="s">
        <v>114</v>
      </c>
    </row>
    <row r="1424" spans="1:13" s="16" customFormat="1">
      <c r="A1424" s="16" t="s">
        <v>1539</v>
      </c>
      <c r="B1424" s="17">
        <f t="shared" si="122"/>
        <v>0.47369212962962964</v>
      </c>
      <c r="C1424" s="18">
        <f t="shared" si="123"/>
        <v>1.6585648148148169E-2</v>
      </c>
      <c r="D1424" s="18">
        <f t="shared" ref="D1424:D1487" si="126">C1424-$C$15</f>
        <v>1.6435185185185219E-2</v>
      </c>
      <c r="E1424" s="18">
        <f t="shared" si="121"/>
        <v>7.5810185185185563E-3</v>
      </c>
      <c r="F1424" s="16">
        <v>139</v>
      </c>
      <c r="G1424" s="16">
        <v>144</v>
      </c>
      <c r="H1424" s="29">
        <f t="shared" si="124"/>
        <v>141.5</v>
      </c>
      <c r="I1424" s="33">
        <f t="shared" si="125"/>
        <v>3.5971223021582732E-2</v>
      </c>
      <c r="J1424" s="20">
        <v>2</v>
      </c>
      <c r="K1424" s="19"/>
      <c r="L1424" s="16" t="s">
        <v>114</v>
      </c>
      <c r="M1424" s="16" t="s">
        <v>114</v>
      </c>
    </row>
    <row r="1425" spans="1:13" s="16" customFormat="1">
      <c r="A1425" s="16" t="s">
        <v>1540</v>
      </c>
      <c r="B1425" s="17">
        <f t="shared" si="122"/>
        <v>0.47370370370370368</v>
      </c>
      <c r="C1425" s="18">
        <f t="shared" si="123"/>
        <v>1.6597222222222208E-2</v>
      </c>
      <c r="D1425" s="18">
        <f t="shared" si="126"/>
        <v>1.6446759259259258E-2</v>
      </c>
      <c r="E1425" s="18">
        <f t="shared" si="121"/>
        <v>7.5925925925925952E-3</v>
      </c>
      <c r="F1425" s="16">
        <v>139</v>
      </c>
      <c r="G1425" s="16">
        <v>144</v>
      </c>
      <c r="H1425" s="29">
        <f t="shared" si="124"/>
        <v>141.5</v>
      </c>
      <c r="I1425" s="33">
        <f t="shared" si="125"/>
        <v>3.5971223021582732E-2</v>
      </c>
      <c r="J1425" s="20">
        <v>2</v>
      </c>
      <c r="K1425" s="19"/>
      <c r="L1425" s="16" t="s">
        <v>114</v>
      </c>
      <c r="M1425" s="16" t="s">
        <v>114</v>
      </c>
    </row>
    <row r="1426" spans="1:13" s="16" customFormat="1">
      <c r="A1426" s="16" t="s">
        <v>1541</v>
      </c>
      <c r="B1426" s="17">
        <f t="shared" si="122"/>
        <v>0.47371527777777778</v>
      </c>
      <c r="C1426" s="18">
        <f t="shared" si="123"/>
        <v>1.6608796296296302E-2</v>
      </c>
      <c r="D1426" s="18">
        <f t="shared" si="126"/>
        <v>1.6458333333333353E-2</v>
      </c>
      <c r="E1426" s="18">
        <f t="shared" si="121"/>
        <v>7.6041666666666896E-3</v>
      </c>
      <c r="F1426" s="16">
        <v>139</v>
      </c>
      <c r="G1426" s="16">
        <v>144</v>
      </c>
      <c r="H1426" s="29">
        <f t="shared" si="124"/>
        <v>141.5</v>
      </c>
      <c r="I1426" s="33">
        <f t="shared" si="125"/>
        <v>3.5971223021582732E-2</v>
      </c>
      <c r="J1426" s="20">
        <v>2</v>
      </c>
      <c r="K1426" s="19"/>
      <c r="L1426" s="16" t="s">
        <v>114</v>
      </c>
      <c r="M1426" s="16" t="s">
        <v>114</v>
      </c>
    </row>
    <row r="1427" spans="1:13" s="16" customFormat="1">
      <c r="A1427" s="16" t="s">
        <v>1542</v>
      </c>
      <c r="B1427" s="17">
        <f t="shared" si="122"/>
        <v>0.47372685185185187</v>
      </c>
      <c r="C1427" s="18">
        <f t="shared" si="123"/>
        <v>1.6620370370370396E-2</v>
      </c>
      <c r="D1427" s="18">
        <f t="shared" si="126"/>
        <v>1.6469907407407447E-2</v>
      </c>
      <c r="E1427" s="18">
        <f t="shared" si="121"/>
        <v>7.615740740740784E-3</v>
      </c>
      <c r="F1427" s="16">
        <v>139</v>
      </c>
      <c r="G1427" s="16">
        <v>144</v>
      </c>
      <c r="H1427" s="29">
        <f t="shared" si="124"/>
        <v>141.5</v>
      </c>
      <c r="I1427" s="33">
        <f t="shared" si="125"/>
        <v>3.5971223021582732E-2</v>
      </c>
      <c r="J1427" s="20">
        <v>2</v>
      </c>
      <c r="K1427" s="19"/>
      <c r="L1427" s="16" t="s">
        <v>114</v>
      </c>
      <c r="M1427" s="16" t="s">
        <v>114</v>
      </c>
    </row>
    <row r="1428" spans="1:13" s="16" customFormat="1">
      <c r="A1428" s="16" t="s">
        <v>1543</v>
      </c>
      <c r="B1428" s="17">
        <f t="shared" si="122"/>
        <v>0.47373842592592591</v>
      </c>
      <c r="C1428" s="18">
        <f t="shared" si="123"/>
        <v>1.6631944444444435E-2</v>
      </c>
      <c r="D1428" s="18">
        <f t="shared" si="126"/>
        <v>1.6481481481481486E-2</v>
      </c>
      <c r="E1428" s="18">
        <f t="shared" si="121"/>
        <v>7.6273148148148229E-3</v>
      </c>
      <c r="F1428" s="16">
        <v>139</v>
      </c>
      <c r="G1428" s="16">
        <v>144</v>
      </c>
      <c r="H1428" s="29">
        <f t="shared" si="124"/>
        <v>141.5</v>
      </c>
      <c r="I1428" s="33">
        <f t="shared" si="125"/>
        <v>3.5971223021582732E-2</v>
      </c>
      <c r="J1428" s="20">
        <v>2</v>
      </c>
      <c r="K1428" s="19"/>
      <c r="L1428" s="16" t="s">
        <v>114</v>
      </c>
      <c r="M1428" s="16" t="s">
        <v>114</v>
      </c>
    </row>
    <row r="1429" spans="1:13" s="16" customFormat="1">
      <c r="A1429" s="16" t="s">
        <v>1544</v>
      </c>
      <c r="B1429" s="17">
        <f t="shared" si="122"/>
        <v>0.47375</v>
      </c>
      <c r="C1429" s="18">
        <f t="shared" si="123"/>
        <v>1.664351851851853E-2</v>
      </c>
      <c r="D1429" s="18">
        <f t="shared" si="126"/>
        <v>1.649305555555558E-2</v>
      </c>
      <c r="E1429" s="18">
        <f t="shared" si="121"/>
        <v>7.6388888888889173E-3</v>
      </c>
      <c r="F1429" s="16">
        <v>139</v>
      </c>
      <c r="G1429" s="16">
        <v>144</v>
      </c>
      <c r="H1429" s="29">
        <f t="shared" si="124"/>
        <v>141.5</v>
      </c>
      <c r="I1429" s="33">
        <f t="shared" si="125"/>
        <v>3.5971223021582732E-2</v>
      </c>
      <c r="J1429" s="20">
        <v>2</v>
      </c>
      <c r="K1429" s="19"/>
      <c r="L1429" s="16" t="s">
        <v>114</v>
      </c>
      <c r="M1429" s="16" t="s">
        <v>114</v>
      </c>
    </row>
    <row r="1430" spans="1:13" s="16" customFormat="1">
      <c r="A1430" s="16" t="s">
        <v>1545</v>
      </c>
      <c r="B1430" s="17">
        <f t="shared" si="122"/>
        <v>0.4737615740740741</v>
      </c>
      <c r="C1430" s="18">
        <f t="shared" si="123"/>
        <v>1.6655092592592624E-2</v>
      </c>
      <c r="D1430" s="18">
        <f t="shared" si="126"/>
        <v>1.6504629629629675E-2</v>
      </c>
      <c r="E1430" s="18">
        <f t="shared" si="121"/>
        <v>7.6504629629630116E-3</v>
      </c>
      <c r="F1430" s="16">
        <v>139</v>
      </c>
      <c r="G1430" s="16">
        <v>144</v>
      </c>
      <c r="H1430" s="29">
        <f t="shared" si="124"/>
        <v>141.5</v>
      </c>
      <c r="I1430" s="33">
        <f t="shared" si="125"/>
        <v>3.5971223021582732E-2</v>
      </c>
      <c r="J1430" s="20">
        <v>2</v>
      </c>
      <c r="K1430" s="19"/>
      <c r="L1430" s="16" t="s">
        <v>114</v>
      </c>
      <c r="M1430" s="16" t="s">
        <v>114</v>
      </c>
    </row>
    <row r="1431" spans="1:13" s="16" customFormat="1">
      <c r="A1431" s="16" t="s">
        <v>1546</v>
      </c>
      <c r="B1431" s="17">
        <f t="shared" si="122"/>
        <v>0.47377314814814814</v>
      </c>
      <c r="C1431" s="18">
        <f t="shared" si="123"/>
        <v>1.6666666666666663E-2</v>
      </c>
      <c r="D1431" s="18">
        <f t="shared" si="126"/>
        <v>1.6516203703703713E-2</v>
      </c>
      <c r="E1431" s="18">
        <f t="shared" si="121"/>
        <v>7.6620370370370505E-3</v>
      </c>
      <c r="F1431" s="16">
        <v>139</v>
      </c>
      <c r="G1431" s="16">
        <v>144</v>
      </c>
      <c r="H1431" s="29">
        <f t="shared" si="124"/>
        <v>141.5</v>
      </c>
      <c r="I1431" s="33">
        <f t="shared" si="125"/>
        <v>3.5971223021582732E-2</v>
      </c>
      <c r="J1431" s="20">
        <v>2</v>
      </c>
      <c r="K1431" s="19"/>
      <c r="L1431" s="16" t="s">
        <v>114</v>
      </c>
      <c r="M1431" s="16" t="s">
        <v>114</v>
      </c>
    </row>
    <row r="1432" spans="1:13" s="16" customFormat="1">
      <c r="A1432" s="16" t="s">
        <v>1547</v>
      </c>
      <c r="B1432" s="17">
        <f t="shared" si="122"/>
        <v>0.47378472222222223</v>
      </c>
      <c r="C1432" s="18">
        <f t="shared" si="123"/>
        <v>1.6678240740740757E-2</v>
      </c>
      <c r="D1432" s="18">
        <f t="shared" si="126"/>
        <v>1.6527777777777808E-2</v>
      </c>
      <c r="E1432" s="18">
        <f t="shared" si="121"/>
        <v>7.6736111111111449E-3</v>
      </c>
      <c r="F1432" s="16">
        <v>139</v>
      </c>
      <c r="G1432" s="16">
        <v>144</v>
      </c>
      <c r="H1432" s="29">
        <f t="shared" si="124"/>
        <v>141.5</v>
      </c>
      <c r="I1432" s="33">
        <f t="shared" si="125"/>
        <v>3.5971223021582732E-2</v>
      </c>
      <c r="J1432" s="20">
        <v>2</v>
      </c>
      <c r="K1432" s="19"/>
      <c r="L1432" s="16" t="s">
        <v>114</v>
      </c>
      <c r="M1432" s="16" t="s">
        <v>114</v>
      </c>
    </row>
    <row r="1433" spans="1:13" s="16" customFormat="1">
      <c r="A1433" s="16" t="s">
        <v>1548</v>
      </c>
      <c r="B1433" s="17">
        <f t="shared" si="122"/>
        <v>0.47379629629629627</v>
      </c>
      <c r="C1433" s="18">
        <f t="shared" si="123"/>
        <v>1.6689814814814796E-2</v>
      </c>
      <c r="D1433" s="18">
        <f t="shared" si="126"/>
        <v>1.6539351851851847E-2</v>
      </c>
      <c r="E1433" s="18">
        <f t="shared" si="121"/>
        <v>7.6851851851851838E-3</v>
      </c>
      <c r="F1433" s="16">
        <v>139</v>
      </c>
      <c r="G1433" s="16">
        <v>144</v>
      </c>
      <c r="H1433" s="29">
        <f t="shared" si="124"/>
        <v>141.5</v>
      </c>
      <c r="I1433" s="33">
        <f t="shared" si="125"/>
        <v>3.5971223021582732E-2</v>
      </c>
      <c r="J1433" s="20">
        <v>2</v>
      </c>
      <c r="K1433" s="19"/>
      <c r="L1433" s="16" t="s">
        <v>114</v>
      </c>
      <c r="M1433" s="16" t="s">
        <v>114</v>
      </c>
    </row>
    <row r="1434" spans="1:13" s="16" customFormat="1">
      <c r="A1434" s="16" t="s">
        <v>1549</v>
      </c>
      <c r="B1434" s="17">
        <f t="shared" si="122"/>
        <v>0.47380787037037037</v>
      </c>
      <c r="C1434" s="18">
        <f t="shared" si="123"/>
        <v>1.6701388888888891E-2</v>
      </c>
      <c r="D1434" s="18">
        <f t="shared" si="126"/>
        <v>1.6550925925925941E-2</v>
      </c>
      <c r="E1434" s="18">
        <f t="shared" si="121"/>
        <v>7.6967592592592782E-3</v>
      </c>
      <c r="F1434" s="16">
        <v>139</v>
      </c>
      <c r="G1434" s="16">
        <v>144</v>
      </c>
      <c r="H1434" s="29">
        <f t="shared" si="124"/>
        <v>141.5</v>
      </c>
      <c r="I1434" s="33">
        <f t="shared" si="125"/>
        <v>3.5971223021582732E-2</v>
      </c>
      <c r="J1434" s="20">
        <v>2</v>
      </c>
      <c r="K1434" s="19"/>
      <c r="L1434" s="16" t="s">
        <v>114</v>
      </c>
      <c r="M1434" s="16" t="s">
        <v>114</v>
      </c>
    </row>
    <row r="1435" spans="1:13" s="16" customFormat="1">
      <c r="A1435" s="16" t="s">
        <v>1550</v>
      </c>
      <c r="B1435" s="17">
        <f t="shared" si="122"/>
        <v>0.47381944444444446</v>
      </c>
      <c r="C1435" s="18">
        <f t="shared" si="123"/>
        <v>1.6712962962962985E-2</v>
      </c>
      <c r="D1435" s="18">
        <f t="shared" si="126"/>
        <v>1.6562500000000036E-2</v>
      </c>
      <c r="E1435" s="18">
        <f t="shared" si="121"/>
        <v>7.7083333333333726E-3</v>
      </c>
      <c r="F1435" s="16">
        <v>139</v>
      </c>
      <c r="G1435" s="16">
        <v>144</v>
      </c>
      <c r="H1435" s="29">
        <f t="shared" si="124"/>
        <v>141.5</v>
      </c>
      <c r="I1435" s="33">
        <f t="shared" si="125"/>
        <v>3.5971223021582732E-2</v>
      </c>
      <c r="J1435" s="20">
        <v>2</v>
      </c>
      <c r="K1435" s="19"/>
      <c r="L1435" s="16" t="s">
        <v>114</v>
      </c>
      <c r="M1435" s="16" t="s">
        <v>114</v>
      </c>
    </row>
    <row r="1436" spans="1:13" s="16" customFormat="1">
      <c r="A1436" s="16" t="s">
        <v>1551</v>
      </c>
      <c r="B1436" s="17">
        <f t="shared" si="122"/>
        <v>0.4738310185185185</v>
      </c>
      <c r="C1436" s="18">
        <f t="shared" si="123"/>
        <v>1.6724537037037024E-2</v>
      </c>
      <c r="D1436" s="18">
        <f t="shared" si="126"/>
        <v>1.6574074074074074E-2</v>
      </c>
      <c r="E1436" s="18">
        <f t="shared" si="121"/>
        <v>7.7199074074074114E-3</v>
      </c>
      <c r="F1436" s="16">
        <v>139</v>
      </c>
      <c r="G1436" s="16">
        <v>144</v>
      </c>
      <c r="H1436" s="29">
        <f t="shared" si="124"/>
        <v>141.5</v>
      </c>
      <c r="I1436" s="33">
        <f t="shared" si="125"/>
        <v>3.5971223021582732E-2</v>
      </c>
      <c r="J1436" s="20">
        <v>2</v>
      </c>
      <c r="K1436" s="19"/>
      <c r="L1436" s="16" t="s">
        <v>114</v>
      </c>
      <c r="M1436" s="16" t="s">
        <v>114</v>
      </c>
    </row>
    <row r="1437" spans="1:13" s="16" customFormat="1">
      <c r="A1437" s="16" t="s">
        <v>1552</v>
      </c>
      <c r="B1437" s="17">
        <f t="shared" si="122"/>
        <v>0.47384259259259259</v>
      </c>
      <c r="C1437" s="18">
        <f t="shared" si="123"/>
        <v>1.6736111111111118E-2</v>
      </c>
      <c r="D1437" s="18">
        <f t="shared" si="126"/>
        <v>1.6585648148148169E-2</v>
      </c>
      <c r="E1437" s="18">
        <f t="shared" si="121"/>
        <v>7.7314814814815058E-3</v>
      </c>
      <c r="F1437" s="16">
        <v>139</v>
      </c>
      <c r="G1437" s="16">
        <v>144</v>
      </c>
      <c r="H1437" s="29">
        <f t="shared" si="124"/>
        <v>141.5</v>
      </c>
      <c r="I1437" s="33">
        <f t="shared" si="125"/>
        <v>3.5971223021582732E-2</v>
      </c>
      <c r="J1437" s="20">
        <v>2</v>
      </c>
      <c r="K1437" s="19"/>
      <c r="L1437" s="16" t="s">
        <v>114</v>
      </c>
      <c r="M1437" s="16" t="s">
        <v>114</v>
      </c>
    </row>
    <row r="1438" spans="1:13" s="16" customFormat="1">
      <c r="A1438" s="16" t="s">
        <v>1553</v>
      </c>
      <c r="B1438" s="17">
        <f t="shared" si="122"/>
        <v>0.47385416666666669</v>
      </c>
      <c r="C1438" s="18">
        <f t="shared" si="123"/>
        <v>1.6747685185185213E-2</v>
      </c>
      <c r="D1438" s="18">
        <f t="shared" si="126"/>
        <v>1.6597222222222263E-2</v>
      </c>
      <c r="E1438" s="18">
        <f t="shared" si="121"/>
        <v>7.7430555555556002E-3</v>
      </c>
      <c r="F1438" s="16">
        <v>139</v>
      </c>
      <c r="G1438" s="16">
        <v>144</v>
      </c>
      <c r="H1438" s="29">
        <f t="shared" si="124"/>
        <v>141.5</v>
      </c>
      <c r="I1438" s="33">
        <f t="shared" si="125"/>
        <v>3.5971223021582732E-2</v>
      </c>
      <c r="J1438" s="20">
        <v>2</v>
      </c>
      <c r="K1438" s="19"/>
      <c r="L1438" s="16" t="s">
        <v>114</v>
      </c>
      <c r="M1438" s="16" t="s">
        <v>114</v>
      </c>
    </row>
    <row r="1439" spans="1:13" s="16" customFormat="1">
      <c r="A1439" s="16" t="s">
        <v>1554</v>
      </c>
      <c r="B1439" s="17">
        <f t="shared" si="122"/>
        <v>0.47386574074074073</v>
      </c>
      <c r="C1439" s="18">
        <f t="shared" si="123"/>
        <v>1.6759259259259252E-2</v>
      </c>
      <c r="D1439" s="18">
        <f t="shared" si="126"/>
        <v>1.6608796296296302E-2</v>
      </c>
      <c r="E1439" s="18">
        <f t="shared" si="121"/>
        <v>7.7546296296296391E-3</v>
      </c>
      <c r="F1439" s="16">
        <v>139</v>
      </c>
      <c r="G1439" s="16">
        <v>144</v>
      </c>
      <c r="H1439" s="29">
        <f t="shared" si="124"/>
        <v>141.5</v>
      </c>
      <c r="I1439" s="33">
        <f t="shared" si="125"/>
        <v>3.5971223021582732E-2</v>
      </c>
      <c r="J1439" s="20">
        <v>2</v>
      </c>
      <c r="K1439" s="19"/>
      <c r="L1439" s="16" t="s">
        <v>114</v>
      </c>
      <c r="M1439" s="16" t="s">
        <v>114</v>
      </c>
    </row>
    <row r="1440" spans="1:13" s="16" customFormat="1">
      <c r="A1440" s="16" t="s">
        <v>1555</v>
      </c>
      <c r="B1440" s="17">
        <f t="shared" si="122"/>
        <v>0.47387731481481482</v>
      </c>
      <c r="C1440" s="18">
        <f t="shared" si="123"/>
        <v>1.6770833333333346E-2</v>
      </c>
      <c r="D1440" s="18">
        <f t="shared" si="126"/>
        <v>1.6620370370370396E-2</v>
      </c>
      <c r="E1440" s="18">
        <f t="shared" si="121"/>
        <v>7.7662037037037335E-3</v>
      </c>
      <c r="F1440" s="16">
        <v>139</v>
      </c>
      <c r="G1440" s="16">
        <v>144</v>
      </c>
      <c r="H1440" s="29">
        <f t="shared" si="124"/>
        <v>141.5</v>
      </c>
      <c r="I1440" s="33">
        <f t="shared" si="125"/>
        <v>3.5971223021582732E-2</v>
      </c>
      <c r="J1440" s="20">
        <v>2</v>
      </c>
      <c r="K1440" s="19"/>
      <c r="L1440" s="16" t="s">
        <v>114</v>
      </c>
      <c r="M1440" s="16" t="s">
        <v>114</v>
      </c>
    </row>
    <row r="1441" spans="1:13" s="16" customFormat="1">
      <c r="A1441" s="16" t="s">
        <v>1556</v>
      </c>
      <c r="B1441" s="17">
        <f t="shared" si="122"/>
        <v>0.47388888888888892</v>
      </c>
      <c r="C1441" s="18">
        <f t="shared" si="123"/>
        <v>1.678240740740744E-2</v>
      </c>
      <c r="D1441" s="18">
        <f t="shared" si="126"/>
        <v>1.6631944444444491E-2</v>
      </c>
      <c r="E1441" s="18">
        <f t="shared" si="121"/>
        <v>7.7777777777778279E-3</v>
      </c>
      <c r="F1441" s="16">
        <v>139</v>
      </c>
      <c r="G1441" s="16">
        <v>144</v>
      </c>
      <c r="H1441" s="29">
        <f t="shared" si="124"/>
        <v>141.5</v>
      </c>
      <c r="I1441" s="33">
        <f t="shared" si="125"/>
        <v>3.5971223021582732E-2</v>
      </c>
      <c r="J1441" s="20">
        <v>2</v>
      </c>
      <c r="K1441" s="19"/>
      <c r="L1441" s="16" t="s">
        <v>114</v>
      </c>
      <c r="M1441" s="16" t="s">
        <v>114</v>
      </c>
    </row>
    <row r="1442" spans="1:13" s="16" customFormat="1">
      <c r="A1442" s="16" t="s">
        <v>1557</v>
      </c>
      <c r="B1442" s="17">
        <f t="shared" si="122"/>
        <v>0.47390046296296295</v>
      </c>
      <c r="C1442" s="18">
        <f t="shared" si="123"/>
        <v>1.6793981481481479E-2</v>
      </c>
      <c r="D1442" s="18">
        <f t="shared" si="126"/>
        <v>1.664351851851853E-2</v>
      </c>
      <c r="E1442" s="18">
        <f t="shared" si="121"/>
        <v>7.7893518518518667E-3</v>
      </c>
      <c r="F1442" s="16">
        <v>139</v>
      </c>
      <c r="G1442" s="16">
        <v>144</v>
      </c>
      <c r="H1442" s="29">
        <f t="shared" si="124"/>
        <v>141.5</v>
      </c>
      <c r="I1442" s="33">
        <f t="shared" si="125"/>
        <v>3.5971223021582732E-2</v>
      </c>
      <c r="J1442" s="20">
        <v>2</v>
      </c>
      <c r="K1442" s="19"/>
      <c r="L1442" s="16" t="s">
        <v>114</v>
      </c>
      <c r="M1442" s="16" t="s">
        <v>114</v>
      </c>
    </row>
    <row r="1443" spans="1:13" s="16" customFormat="1">
      <c r="A1443" s="16" t="s">
        <v>1558</v>
      </c>
      <c r="B1443" s="17">
        <f t="shared" si="122"/>
        <v>0.47391203703703705</v>
      </c>
      <c r="C1443" s="18">
        <f t="shared" si="123"/>
        <v>1.6805555555555574E-2</v>
      </c>
      <c r="D1443" s="18">
        <f t="shared" si="126"/>
        <v>1.6655092592592624E-2</v>
      </c>
      <c r="E1443" s="18">
        <f t="shared" si="121"/>
        <v>7.8009259259259611E-3</v>
      </c>
      <c r="F1443" s="16">
        <v>139</v>
      </c>
      <c r="G1443" s="16">
        <v>144</v>
      </c>
      <c r="H1443" s="29">
        <f t="shared" si="124"/>
        <v>141.5</v>
      </c>
      <c r="I1443" s="33">
        <f t="shared" si="125"/>
        <v>3.5971223021582732E-2</v>
      </c>
      <c r="J1443" s="20">
        <v>2</v>
      </c>
      <c r="K1443" s="19"/>
      <c r="L1443" s="16" t="s">
        <v>114</v>
      </c>
      <c r="M1443" s="16" t="s">
        <v>114</v>
      </c>
    </row>
    <row r="1444" spans="1:13" s="16" customFormat="1">
      <c r="A1444" s="16" t="s">
        <v>1559</v>
      </c>
      <c r="B1444" s="17">
        <f t="shared" si="122"/>
        <v>0.47392361111111109</v>
      </c>
      <c r="C1444" s="18">
        <f t="shared" si="123"/>
        <v>1.6817129629629612E-2</v>
      </c>
      <c r="D1444" s="18">
        <f t="shared" si="126"/>
        <v>1.6666666666666663E-2</v>
      </c>
      <c r="E1444" s="18">
        <f t="shared" si="121"/>
        <v>7.8125E-3</v>
      </c>
      <c r="F1444" s="16">
        <v>139</v>
      </c>
      <c r="G1444" s="16">
        <v>144</v>
      </c>
      <c r="H1444" s="29">
        <f t="shared" si="124"/>
        <v>141.5</v>
      </c>
      <c r="I1444" s="33">
        <f t="shared" si="125"/>
        <v>3.5971223021582732E-2</v>
      </c>
      <c r="J1444" s="20">
        <v>2</v>
      </c>
      <c r="K1444" s="19"/>
      <c r="L1444" s="16" t="s">
        <v>114</v>
      </c>
      <c r="M1444" s="16" t="s">
        <v>114</v>
      </c>
    </row>
    <row r="1445" spans="1:13" s="16" customFormat="1">
      <c r="A1445" s="16" t="s">
        <v>1560</v>
      </c>
      <c r="B1445" s="17">
        <f t="shared" si="122"/>
        <v>0.47393518518518518</v>
      </c>
      <c r="C1445" s="18">
        <f t="shared" si="123"/>
        <v>1.6828703703703707E-2</v>
      </c>
      <c r="D1445" s="18">
        <f t="shared" si="126"/>
        <v>1.6678240740740757E-2</v>
      </c>
      <c r="E1445" s="18">
        <f t="shared" si="121"/>
        <v>7.8240740740740944E-3</v>
      </c>
      <c r="F1445" s="16">
        <v>139</v>
      </c>
      <c r="G1445" s="16">
        <v>144</v>
      </c>
      <c r="H1445" s="29">
        <f t="shared" si="124"/>
        <v>141.5</v>
      </c>
      <c r="I1445" s="33">
        <f t="shared" si="125"/>
        <v>3.5971223021582732E-2</v>
      </c>
      <c r="J1445" s="20">
        <v>2</v>
      </c>
      <c r="K1445" s="19"/>
      <c r="L1445" s="16" t="s">
        <v>114</v>
      </c>
      <c r="M1445" s="16" t="s">
        <v>114</v>
      </c>
    </row>
    <row r="1446" spans="1:13" s="16" customFormat="1">
      <c r="A1446" s="16" t="s">
        <v>1561</v>
      </c>
      <c r="B1446" s="17">
        <f t="shared" si="122"/>
        <v>0.47394675925925928</v>
      </c>
      <c r="C1446" s="18">
        <f t="shared" si="123"/>
        <v>1.6840277777777801E-2</v>
      </c>
      <c r="D1446" s="18">
        <f t="shared" si="126"/>
        <v>1.6689814814814852E-2</v>
      </c>
      <c r="E1446" s="18">
        <f t="shared" ref="E1446:E1509" si="127">C1446-$C$775</f>
        <v>7.8356481481481888E-3</v>
      </c>
      <c r="F1446" s="16">
        <v>139</v>
      </c>
      <c r="G1446" s="16">
        <v>144</v>
      </c>
      <c r="H1446" s="29">
        <f t="shared" si="124"/>
        <v>141.5</v>
      </c>
      <c r="I1446" s="33">
        <f t="shared" si="125"/>
        <v>3.5971223021582732E-2</v>
      </c>
      <c r="J1446" s="20">
        <v>2</v>
      </c>
      <c r="K1446" s="19"/>
      <c r="L1446" s="16" t="s">
        <v>114</v>
      </c>
      <c r="M1446" s="16" t="s">
        <v>114</v>
      </c>
    </row>
    <row r="1447" spans="1:13" s="16" customFormat="1">
      <c r="A1447" s="16" t="s">
        <v>1562</v>
      </c>
      <c r="B1447" s="17">
        <f t="shared" si="122"/>
        <v>0.47395833333333331</v>
      </c>
      <c r="C1447" s="18">
        <f t="shared" si="123"/>
        <v>1.685185185185184E-2</v>
      </c>
      <c r="D1447" s="18">
        <f t="shared" si="126"/>
        <v>1.6701388888888891E-2</v>
      </c>
      <c r="E1447" s="18">
        <f t="shared" si="127"/>
        <v>7.8472222222222276E-3</v>
      </c>
      <c r="F1447" s="16">
        <v>139</v>
      </c>
      <c r="G1447" s="16">
        <v>144</v>
      </c>
      <c r="H1447" s="29">
        <f t="shared" si="124"/>
        <v>141.5</v>
      </c>
      <c r="I1447" s="33">
        <f t="shared" si="125"/>
        <v>3.5971223021582732E-2</v>
      </c>
      <c r="J1447" s="20">
        <v>2</v>
      </c>
      <c r="K1447" s="19"/>
      <c r="L1447" s="16" t="s">
        <v>114</v>
      </c>
      <c r="M1447" s="16" t="s">
        <v>114</v>
      </c>
    </row>
    <row r="1448" spans="1:13" s="16" customFormat="1">
      <c r="A1448" s="16" t="s">
        <v>1563</v>
      </c>
      <c r="B1448" s="17">
        <f t="shared" si="122"/>
        <v>0.47396990740740741</v>
      </c>
      <c r="C1448" s="18">
        <f t="shared" si="123"/>
        <v>1.6863425925925934E-2</v>
      </c>
      <c r="D1448" s="18">
        <f t="shared" si="126"/>
        <v>1.6712962962962985E-2</v>
      </c>
      <c r="E1448" s="18">
        <f t="shared" si="127"/>
        <v>7.858796296296322E-3</v>
      </c>
      <c r="F1448" s="16">
        <v>139</v>
      </c>
      <c r="G1448" s="16">
        <v>144</v>
      </c>
      <c r="H1448" s="29">
        <f t="shared" si="124"/>
        <v>141.5</v>
      </c>
      <c r="I1448" s="33">
        <f t="shared" si="125"/>
        <v>3.5971223021582732E-2</v>
      </c>
      <c r="J1448" s="20">
        <v>2</v>
      </c>
      <c r="K1448" s="19"/>
      <c r="L1448" s="16" t="s">
        <v>114</v>
      </c>
      <c r="M1448" s="16" t="s">
        <v>114</v>
      </c>
    </row>
    <row r="1449" spans="1:13" s="16" customFormat="1">
      <c r="A1449" s="16" t="s">
        <v>1564</v>
      </c>
      <c r="B1449" s="17">
        <f t="shared" si="122"/>
        <v>0.4739814814814815</v>
      </c>
      <c r="C1449" s="18">
        <f t="shared" si="123"/>
        <v>1.6875000000000029E-2</v>
      </c>
      <c r="D1449" s="18">
        <f t="shared" si="126"/>
        <v>1.6724537037037079E-2</v>
      </c>
      <c r="E1449" s="18">
        <f t="shared" si="127"/>
        <v>7.8703703703704164E-3</v>
      </c>
      <c r="F1449" s="16">
        <v>139</v>
      </c>
      <c r="G1449" s="16">
        <v>144</v>
      </c>
      <c r="H1449" s="29">
        <f t="shared" si="124"/>
        <v>141.5</v>
      </c>
      <c r="I1449" s="33">
        <f t="shared" si="125"/>
        <v>3.5971223021582732E-2</v>
      </c>
      <c r="J1449" s="20">
        <v>2</v>
      </c>
      <c r="K1449" s="19"/>
      <c r="L1449" s="16" t="s">
        <v>114</v>
      </c>
      <c r="M1449" s="16" t="s">
        <v>114</v>
      </c>
    </row>
    <row r="1450" spans="1:13" s="16" customFormat="1">
      <c r="A1450" s="16" t="s">
        <v>1565</v>
      </c>
      <c r="B1450" s="17">
        <f t="shared" si="122"/>
        <v>0.47399305555555554</v>
      </c>
      <c r="C1450" s="18">
        <f t="shared" si="123"/>
        <v>1.6886574074074068E-2</v>
      </c>
      <c r="D1450" s="18">
        <f t="shared" si="126"/>
        <v>1.6736111111111118E-2</v>
      </c>
      <c r="E1450" s="18">
        <f t="shared" si="127"/>
        <v>7.8819444444444553E-3</v>
      </c>
      <c r="F1450" s="16">
        <v>139</v>
      </c>
      <c r="G1450" s="16">
        <v>144</v>
      </c>
      <c r="H1450" s="29">
        <f t="shared" si="124"/>
        <v>141.5</v>
      </c>
      <c r="I1450" s="33">
        <f t="shared" si="125"/>
        <v>3.5971223021582732E-2</v>
      </c>
      <c r="J1450" s="20">
        <v>2</v>
      </c>
      <c r="K1450" s="19"/>
      <c r="L1450" s="16" t="s">
        <v>114</v>
      </c>
      <c r="M1450" s="16" t="s">
        <v>114</v>
      </c>
    </row>
    <row r="1451" spans="1:13" s="16" customFormat="1">
      <c r="A1451" s="16" t="s">
        <v>1566</v>
      </c>
      <c r="B1451" s="17">
        <f t="shared" si="122"/>
        <v>0.47400462962962964</v>
      </c>
      <c r="C1451" s="18">
        <f t="shared" si="123"/>
        <v>1.6898148148148162E-2</v>
      </c>
      <c r="D1451" s="18">
        <f t="shared" si="126"/>
        <v>1.6747685185185213E-2</v>
      </c>
      <c r="E1451" s="18">
        <f t="shared" si="127"/>
        <v>7.8935185185185497E-3</v>
      </c>
      <c r="F1451" s="16">
        <v>139</v>
      </c>
      <c r="G1451" s="16">
        <v>145</v>
      </c>
      <c r="H1451" s="29">
        <f t="shared" si="124"/>
        <v>142</v>
      </c>
      <c r="I1451" s="33">
        <f t="shared" si="125"/>
        <v>4.3165467625899283E-2</v>
      </c>
      <c r="J1451" s="20">
        <v>2</v>
      </c>
      <c r="K1451" s="19"/>
      <c r="L1451" s="16" t="s">
        <v>114</v>
      </c>
      <c r="M1451" s="16" t="s">
        <v>114</v>
      </c>
    </row>
    <row r="1452" spans="1:13" s="16" customFormat="1">
      <c r="A1452" s="16" t="s">
        <v>1567</v>
      </c>
      <c r="B1452" s="17">
        <f t="shared" si="122"/>
        <v>0.47401620370370373</v>
      </c>
      <c r="C1452" s="18">
        <f t="shared" si="123"/>
        <v>1.6909722222222257E-2</v>
      </c>
      <c r="D1452" s="18">
        <f t="shared" si="126"/>
        <v>1.6759259259259307E-2</v>
      </c>
      <c r="E1452" s="18">
        <f t="shared" si="127"/>
        <v>7.9050925925926441E-3</v>
      </c>
      <c r="F1452" s="16">
        <v>139</v>
      </c>
      <c r="G1452" s="16">
        <v>145</v>
      </c>
      <c r="H1452" s="29">
        <f t="shared" si="124"/>
        <v>142</v>
      </c>
      <c r="I1452" s="33">
        <f t="shared" si="125"/>
        <v>4.3165467625899283E-2</v>
      </c>
      <c r="J1452" s="20">
        <v>2</v>
      </c>
      <c r="K1452" s="19"/>
      <c r="L1452" s="16" t="s">
        <v>114</v>
      </c>
      <c r="M1452" s="16" t="s">
        <v>114</v>
      </c>
    </row>
    <row r="1453" spans="1:13" s="16" customFormat="1">
      <c r="A1453" s="16" t="s">
        <v>1568</v>
      </c>
      <c r="B1453" s="17">
        <f t="shared" si="122"/>
        <v>0.47402777777777777</v>
      </c>
      <c r="C1453" s="18">
        <f t="shared" si="123"/>
        <v>1.6921296296296295E-2</v>
      </c>
      <c r="D1453" s="18">
        <f t="shared" si="126"/>
        <v>1.6770833333333346E-2</v>
      </c>
      <c r="E1453" s="18">
        <f t="shared" si="127"/>
        <v>7.9166666666666829E-3</v>
      </c>
      <c r="F1453" s="16">
        <v>139</v>
      </c>
      <c r="G1453" s="16">
        <v>145</v>
      </c>
      <c r="H1453" s="29">
        <f t="shared" si="124"/>
        <v>142</v>
      </c>
      <c r="I1453" s="33">
        <f t="shared" si="125"/>
        <v>4.3165467625899283E-2</v>
      </c>
      <c r="J1453" s="20">
        <v>2</v>
      </c>
      <c r="K1453" s="19"/>
      <c r="L1453" s="16" t="s">
        <v>114</v>
      </c>
      <c r="M1453" s="16" t="s">
        <v>114</v>
      </c>
    </row>
    <row r="1454" spans="1:13" s="16" customFormat="1">
      <c r="A1454" s="16" t="s">
        <v>1569</v>
      </c>
      <c r="B1454" s="17">
        <f t="shared" si="122"/>
        <v>0.47403935185185186</v>
      </c>
      <c r="C1454" s="18">
        <f t="shared" si="123"/>
        <v>1.693287037037039E-2</v>
      </c>
      <c r="D1454" s="18">
        <f t="shared" si="126"/>
        <v>1.678240740740744E-2</v>
      </c>
      <c r="E1454" s="18">
        <f t="shared" si="127"/>
        <v>7.9282407407407773E-3</v>
      </c>
      <c r="F1454" s="16">
        <v>139</v>
      </c>
      <c r="G1454" s="16">
        <v>144</v>
      </c>
      <c r="H1454" s="29">
        <f t="shared" si="124"/>
        <v>141.5</v>
      </c>
      <c r="I1454" s="33">
        <f t="shared" si="125"/>
        <v>3.5971223021582732E-2</v>
      </c>
      <c r="J1454" s="20">
        <v>2</v>
      </c>
      <c r="K1454" s="19"/>
      <c r="L1454" s="16" t="s">
        <v>114</v>
      </c>
      <c r="M1454" s="16" t="s">
        <v>114</v>
      </c>
    </row>
    <row r="1455" spans="1:13" s="16" customFormat="1">
      <c r="A1455" s="16" t="s">
        <v>1570</v>
      </c>
      <c r="B1455" s="17">
        <f t="shared" si="122"/>
        <v>0.4740509259259259</v>
      </c>
      <c r="C1455" s="18">
        <f t="shared" si="123"/>
        <v>1.6944444444444429E-2</v>
      </c>
      <c r="D1455" s="18">
        <f t="shared" si="126"/>
        <v>1.6793981481481479E-2</v>
      </c>
      <c r="E1455" s="18">
        <f t="shared" si="127"/>
        <v>7.9398148148148162E-3</v>
      </c>
      <c r="F1455" s="16">
        <v>139</v>
      </c>
      <c r="G1455" s="16">
        <v>145</v>
      </c>
      <c r="H1455" s="29">
        <f t="shared" si="124"/>
        <v>142</v>
      </c>
      <c r="I1455" s="33">
        <f t="shared" si="125"/>
        <v>4.3165467625899283E-2</v>
      </c>
      <c r="J1455" s="20">
        <v>2</v>
      </c>
      <c r="K1455" s="19"/>
      <c r="L1455" s="16" t="s">
        <v>114</v>
      </c>
      <c r="M1455" s="16" t="s">
        <v>114</v>
      </c>
    </row>
    <row r="1456" spans="1:13" s="16" customFormat="1">
      <c r="A1456" s="16" t="s">
        <v>1571</v>
      </c>
      <c r="B1456" s="17">
        <f t="shared" si="122"/>
        <v>0.4740625</v>
      </c>
      <c r="C1456" s="18">
        <f t="shared" si="123"/>
        <v>1.6956018518518523E-2</v>
      </c>
      <c r="D1456" s="18">
        <f t="shared" si="126"/>
        <v>1.6805555555555574E-2</v>
      </c>
      <c r="E1456" s="18">
        <f t="shared" si="127"/>
        <v>7.9513888888889106E-3</v>
      </c>
      <c r="F1456" s="16">
        <v>139</v>
      </c>
      <c r="G1456" s="16">
        <v>145</v>
      </c>
      <c r="H1456" s="29">
        <f t="shared" si="124"/>
        <v>142</v>
      </c>
      <c r="I1456" s="33">
        <f t="shared" si="125"/>
        <v>4.3165467625899283E-2</v>
      </c>
      <c r="J1456" s="20">
        <v>2</v>
      </c>
      <c r="K1456" s="19"/>
      <c r="L1456" s="16" t="s">
        <v>114</v>
      </c>
      <c r="M1456" s="16" t="s">
        <v>114</v>
      </c>
    </row>
    <row r="1457" spans="1:13" s="16" customFormat="1">
      <c r="A1457" s="16" t="s">
        <v>1572</v>
      </c>
      <c r="B1457" s="17">
        <f t="shared" si="122"/>
        <v>0.47407407407407409</v>
      </c>
      <c r="C1457" s="18">
        <f t="shared" si="123"/>
        <v>1.6967592592592617E-2</v>
      </c>
      <c r="D1457" s="18">
        <f t="shared" si="126"/>
        <v>1.6817129629629668E-2</v>
      </c>
      <c r="E1457" s="18">
        <f t="shared" si="127"/>
        <v>7.962962962963005E-3</v>
      </c>
      <c r="F1457" s="16">
        <v>139</v>
      </c>
      <c r="G1457" s="16">
        <v>145</v>
      </c>
      <c r="H1457" s="29">
        <f t="shared" si="124"/>
        <v>142</v>
      </c>
      <c r="I1457" s="33">
        <f t="shared" si="125"/>
        <v>4.3165467625899283E-2</v>
      </c>
      <c r="J1457" s="20">
        <v>2</v>
      </c>
      <c r="K1457" s="19"/>
      <c r="L1457" s="16" t="s">
        <v>114</v>
      </c>
      <c r="M1457" s="16" t="s">
        <v>114</v>
      </c>
    </row>
    <row r="1458" spans="1:13" s="16" customFormat="1">
      <c r="A1458" s="16" t="s">
        <v>1573</v>
      </c>
      <c r="B1458" s="17">
        <f t="shared" si="122"/>
        <v>0.47408564814814813</v>
      </c>
      <c r="C1458" s="18">
        <f t="shared" si="123"/>
        <v>1.6979166666666656E-2</v>
      </c>
      <c r="D1458" s="18">
        <f t="shared" si="126"/>
        <v>1.6828703703703707E-2</v>
      </c>
      <c r="E1458" s="18">
        <f t="shared" si="127"/>
        <v>7.9745370370370439E-3</v>
      </c>
      <c r="F1458" s="16">
        <v>139</v>
      </c>
      <c r="G1458" s="16">
        <v>145</v>
      </c>
      <c r="H1458" s="29">
        <f t="shared" si="124"/>
        <v>142</v>
      </c>
      <c r="I1458" s="33">
        <f t="shared" si="125"/>
        <v>4.3165467625899283E-2</v>
      </c>
      <c r="J1458" s="20">
        <v>2</v>
      </c>
      <c r="K1458" s="19"/>
      <c r="L1458" s="16" t="s">
        <v>114</v>
      </c>
      <c r="M1458" s="16" t="s">
        <v>114</v>
      </c>
    </row>
    <row r="1459" spans="1:13" s="16" customFormat="1">
      <c r="A1459" s="16" t="s">
        <v>1574</v>
      </c>
      <c r="B1459" s="17">
        <f t="shared" si="122"/>
        <v>0.47409722222222223</v>
      </c>
      <c r="C1459" s="18">
        <f t="shared" si="123"/>
        <v>1.6990740740740751E-2</v>
      </c>
      <c r="D1459" s="18">
        <f t="shared" si="126"/>
        <v>1.6840277777777801E-2</v>
      </c>
      <c r="E1459" s="18">
        <f t="shared" si="127"/>
        <v>7.9861111111111382E-3</v>
      </c>
      <c r="F1459" s="16">
        <v>139</v>
      </c>
      <c r="G1459" s="16">
        <v>145</v>
      </c>
      <c r="H1459" s="29">
        <f t="shared" si="124"/>
        <v>142</v>
      </c>
      <c r="I1459" s="33">
        <f t="shared" si="125"/>
        <v>4.3165467625899283E-2</v>
      </c>
      <c r="J1459" s="20">
        <v>2</v>
      </c>
      <c r="K1459" s="19"/>
      <c r="L1459" s="16" t="s">
        <v>114</v>
      </c>
      <c r="M1459" s="16" t="s">
        <v>114</v>
      </c>
    </row>
    <row r="1460" spans="1:13" s="16" customFormat="1">
      <c r="A1460" s="16" t="s">
        <v>1575</v>
      </c>
      <c r="B1460" s="17">
        <f t="shared" si="122"/>
        <v>0.47410879629629632</v>
      </c>
      <c r="C1460" s="18">
        <f t="shared" si="123"/>
        <v>1.7002314814814845E-2</v>
      </c>
      <c r="D1460" s="18">
        <f t="shared" si="126"/>
        <v>1.6851851851851896E-2</v>
      </c>
      <c r="E1460" s="18">
        <f t="shared" si="127"/>
        <v>7.9976851851852326E-3</v>
      </c>
      <c r="F1460" s="16">
        <v>139</v>
      </c>
      <c r="G1460" s="16">
        <v>145</v>
      </c>
      <c r="H1460" s="29">
        <f t="shared" si="124"/>
        <v>142</v>
      </c>
      <c r="I1460" s="33">
        <f t="shared" si="125"/>
        <v>4.3165467625899283E-2</v>
      </c>
      <c r="J1460" s="20">
        <v>2</v>
      </c>
      <c r="K1460" s="19"/>
      <c r="L1460" s="16" t="s">
        <v>114</v>
      </c>
      <c r="M1460" s="16" t="s">
        <v>114</v>
      </c>
    </row>
    <row r="1461" spans="1:13" s="16" customFormat="1">
      <c r="A1461" s="16" t="s">
        <v>1576</v>
      </c>
      <c r="B1461" s="17">
        <f t="shared" si="122"/>
        <v>0.47412037037037036</v>
      </c>
      <c r="C1461" s="18">
        <f t="shared" si="123"/>
        <v>1.7013888888888884E-2</v>
      </c>
      <c r="D1461" s="18">
        <f t="shared" si="126"/>
        <v>1.6863425925925934E-2</v>
      </c>
      <c r="E1461" s="18">
        <f t="shared" si="127"/>
        <v>8.0092592592592715E-3</v>
      </c>
      <c r="F1461" s="16">
        <v>139</v>
      </c>
      <c r="G1461" s="16">
        <v>144</v>
      </c>
      <c r="H1461" s="29">
        <f t="shared" si="124"/>
        <v>141.5</v>
      </c>
      <c r="I1461" s="33">
        <f t="shared" si="125"/>
        <v>3.5971223021582732E-2</v>
      </c>
      <c r="J1461" s="20">
        <v>2</v>
      </c>
      <c r="K1461" s="19"/>
      <c r="L1461" s="16" t="s">
        <v>114</v>
      </c>
      <c r="M1461" s="16" t="s">
        <v>114</v>
      </c>
    </row>
    <row r="1462" spans="1:13" s="16" customFormat="1">
      <c r="A1462" s="16" t="s">
        <v>1577</v>
      </c>
      <c r="B1462" s="17">
        <f t="shared" si="122"/>
        <v>0.47413194444444445</v>
      </c>
      <c r="C1462" s="18">
        <f t="shared" si="123"/>
        <v>1.7025462962962978E-2</v>
      </c>
      <c r="D1462" s="18">
        <f t="shared" si="126"/>
        <v>1.6875000000000029E-2</v>
      </c>
      <c r="E1462" s="18">
        <f t="shared" si="127"/>
        <v>8.0208333333333659E-3</v>
      </c>
      <c r="F1462" s="16">
        <v>139</v>
      </c>
      <c r="G1462" s="16">
        <v>145</v>
      </c>
      <c r="H1462" s="29">
        <f t="shared" si="124"/>
        <v>142</v>
      </c>
      <c r="I1462" s="33">
        <f t="shared" si="125"/>
        <v>4.3165467625899283E-2</v>
      </c>
      <c r="J1462" s="20">
        <v>2</v>
      </c>
      <c r="K1462" s="19"/>
      <c r="L1462" s="16" t="s">
        <v>114</v>
      </c>
      <c r="M1462" s="16" t="s">
        <v>114</v>
      </c>
    </row>
    <row r="1463" spans="1:13" s="16" customFormat="1">
      <c r="A1463" s="16" t="s">
        <v>1578</v>
      </c>
      <c r="B1463" s="17">
        <f t="shared" si="122"/>
        <v>0.47414351851851849</v>
      </c>
      <c r="C1463" s="18">
        <f t="shared" si="123"/>
        <v>1.7037037037037017E-2</v>
      </c>
      <c r="D1463" s="18">
        <f t="shared" si="126"/>
        <v>1.6886574074074068E-2</v>
      </c>
      <c r="E1463" s="18">
        <f t="shared" si="127"/>
        <v>8.0324074074074048E-3</v>
      </c>
      <c r="F1463" s="16">
        <v>139</v>
      </c>
      <c r="G1463" s="16">
        <v>145</v>
      </c>
      <c r="H1463" s="29">
        <f t="shared" si="124"/>
        <v>142</v>
      </c>
      <c r="I1463" s="33">
        <f t="shared" si="125"/>
        <v>4.3165467625899283E-2</v>
      </c>
      <c r="J1463" s="20">
        <v>2</v>
      </c>
      <c r="K1463" s="19"/>
      <c r="L1463" s="16" t="s">
        <v>114</v>
      </c>
      <c r="M1463" s="16" t="s">
        <v>114</v>
      </c>
    </row>
    <row r="1464" spans="1:13" s="16" customFormat="1">
      <c r="A1464" s="16" t="s">
        <v>1579</v>
      </c>
      <c r="B1464" s="17">
        <f t="shared" si="122"/>
        <v>0.47415509259259259</v>
      </c>
      <c r="C1464" s="18">
        <f t="shared" si="123"/>
        <v>1.7048611111111112E-2</v>
      </c>
      <c r="D1464" s="18">
        <f t="shared" si="126"/>
        <v>1.6898148148148162E-2</v>
      </c>
      <c r="E1464" s="18">
        <f t="shared" si="127"/>
        <v>8.0439814814814992E-3</v>
      </c>
      <c r="F1464" s="16">
        <v>139</v>
      </c>
      <c r="G1464" s="16">
        <v>145</v>
      </c>
      <c r="H1464" s="29">
        <f t="shared" si="124"/>
        <v>142</v>
      </c>
      <c r="I1464" s="33">
        <f t="shared" si="125"/>
        <v>4.3165467625899283E-2</v>
      </c>
      <c r="J1464" s="20">
        <v>2</v>
      </c>
      <c r="K1464" s="19"/>
      <c r="L1464" s="16" t="s">
        <v>114</v>
      </c>
      <c r="M1464" s="16" t="s">
        <v>114</v>
      </c>
    </row>
    <row r="1465" spans="1:13" s="16" customFormat="1">
      <c r="A1465" s="16" t="s">
        <v>1580</v>
      </c>
      <c r="B1465" s="17">
        <f t="shared" si="122"/>
        <v>0.47416666666666668</v>
      </c>
      <c r="C1465" s="18">
        <f t="shared" si="123"/>
        <v>1.7060185185185206E-2</v>
      </c>
      <c r="D1465" s="18">
        <f t="shared" si="126"/>
        <v>1.6909722222222257E-2</v>
      </c>
      <c r="E1465" s="18">
        <f t="shared" si="127"/>
        <v>8.0555555555555935E-3</v>
      </c>
      <c r="F1465" s="16">
        <v>139</v>
      </c>
      <c r="G1465" s="16">
        <v>145</v>
      </c>
      <c r="H1465" s="29">
        <f t="shared" si="124"/>
        <v>142</v>
      </c>
      <c r="I1465" s="33">
        <f t="shared" si="125"/>
        <v>4.3165467625899283E-2</v>
      </c>
      <c r="J1465" s="20">
        <v>2</v>
      </c>
      <c r="K1465" s="19"/>
      <c r="L1465" s="16" t="s">
        <v>114</v>
      </c>
      <c r="M1465" s="16" t="s">
        <v>114</v>
      </c>
    </row>
    <row r="1466" spans="1:13" s="16" customFormat="1">
      <c r="A1466" s="16" t="s">
        <v>1581</v>
      </c>
      <c r="B1466" s="17">
        <f t="shared" si="122"/>
        <v>0.47417824074074072</v>
      </c>
      <c r="C1466" s="18">
        <f t="shared" si="123"/>
        <v>1.7071759259259245E-2</v>
      </c>
      <c r="D1466" s="18">
        <f t="shared" si="126"/>
        <v>1.6921296296296295E-2</v>
      </c>
      <c r="E1466" s="18">
        <f t="shared" si="127"/>
        <v>8.0671296296296324E-3</v>
      </c>
      <c r="F1466" s="16">
        <v>139</v>
      </c>
      <c r="G1466" s="16">
        <v>145</v>
      </c>
      <c r="H1466" s="29">
        <f t="shared" si="124"/>
        <v>142</v>
      </c>
      <c r="I1466" s="33">
        <f t="shared" si="125"/>
        <v>4.3165467625899283E-2</v>
      </c>
      <c r="J1466" s="20">
        <v>2</v>
      </c>
      <c r="K1466" s="19"/>
      <c r="L1466" s="16" t="s">
        <v>114</v>
      </c>
      <c r="M1466" s="16" t="s">
        <v>114</v>
      </c>
    </row>
    <row r="1467" spans="1:13" s="16" customFormat="1">
      <c r="A1467" s="16" t="s">
        <v>1582</v>
      </c>
      <c r="B1467" s="17">
        <f t="shared" si="122"/>
        <v>0.47418981481481481</v>
      </c>
      <c r="C1467" s="18">
        <f t="shared" si="123"/>
        <v>1.7083333333333339E-2</v>
      </c>
      <c r="D1467" s="18">
        <f t="shared" si="126"/>
        <v>1.693287037037039E-2</v>
      </c>
      <c r="E1467" s="18">
        <f t="shared" si="127"/>
        <v>8.0787037037037268E-3</v>
      </c>
      <c r="F1467" s="16">
        <v>139</v>
      </c>
      <c r="G1467" s="16">
        <v>145</v>
      </c>
      <c r="H1467" s="29">
        <f t="shared" si="124"/>
        <v>142</v>
      </c>
      <c r="I1467" s="33">
        <f t="shared" si="125"/>
        <v>4.3165467625899283E-2</v>
      </c>
      <c r="J1467" s="20">
        <v>2</v>
      </c>
      <c r="K1467" s="19"/>
      <c r="L1467" s="16" t="s">
        <v>114</v>
      </c>
      <c r="M1467" s="16" t="s">
        <v>114</v>
      </c>
    </row>
    <row r="1468" spans="1:13" s="16" customFormat="1">
      <c r="A1468" s="16" t="s">
        <v>1583</v>
      </c>
      <c r="B1468" s="17">
        <f t="shared" si="122"/>
        <v>0.47420138888888891</v>
      </c>
      <c r="C1468" s="18">
        <f t="shared" si="123"/>
        <v>1.7094907407407434E-2</v>
      </c>
      <c r="D1468" s="18">
        <f t="shared" si="126"/>
        <v>1.6944444444444484E-2</v>
      </c>
      <c r="E1468" s="18">
        <f t="shared" si="127"/>
        <v>8.0902777777778212E-3</v>
      </c>
      <c r="F1468" s="16">
        <v>139</v>
      </c>
      <c r="G1468" s="16">
        <v>145</v>
      </c>
      <c r="H1468" s="29">
        <f t="shared" si="124"/>
        <v>142</v>
      </c>
      <c r="I1468" s="33">
        <f t="shared" si="125"/>
        <v>4.3165467625899283E-2</v>
      </c>
      <c r="J1468" s="20">
        <v>2</v>
      </c>
      <c r="K1468" s="19"/>
      <c r="L1468" s="16" t="s">
        <v>114</v>
      </c>
      <c r="M1468" s="16" t="s">
        <v>114</v>
      </c>
    </row>
    <row r="1469" spans="1:13" s="16" customFormat="1">
      <c r="A1469" s="16" t="s">
        <v>1584</v>
      </c>
      <c r="B1469" s="17">
        <f t="shared" si="122"/>
        <v>0.47421296296296295</v>
      </c>
      <c r="C1469" s="18">
        <f t="shared" si="123"/>
        <v>1.7106481481481473E-2</v>
      </c>
      <c r="D1469" s="18">
        <f t="shared" si="126"/>
        <v>1.6956018518518523E-2</v>
      </c>
      <c r="E1469" s="18">
        <f t="shared" si="127"/>
        <v>8.1018518518518601E-3</v>
      </c>
      <c r="F1469" s="16">
        <v>139</v>
      </c>
      <c r="G1469" s="16">
        <v>145</v>
      </c>
      <c r="H1469" s="29">
        <f t="shared" si="124"/>
        <v>142</v>
      </c>
      <c r="I1469" s="33">
        <f t="shared" si="125"/>
        <v>4.3165467625899283E-2</v>
      </c>
      <c r="J1469" s="20">
        <v>2</v>
      </c>
      <c r="K1469" s="19"/>
      <c r="L1469" s="16" t="s">
        <v>114</v>
      </c>
      <c r="M1469" s="16" t="s">
        <v>114</v>
      </c>
    </row>
    <row r="1470" spans="1:13" s="16" customFormat="1">
      <c r="A1470" s="16" t="s">
        <v>1585</v>
      </c>
      <c r="B1470" s="17">
        <f t="shared" si="122"/>
        <v>0.47422453703703704</v>
      </c>
      <c r="C1470" s="18">
        <f t="shared" si="123"/>
        <v>1.7118055555555567E-2</v>
      </c>
      <c r="D1470" s="18">
        <f t="shared" si="126"/>
        <v>1.6967592592592617E-2</v>
      </c>
      <c r="E1470" s="18">
        <f t="shared" si="127"/>
        <v>8.1134259259259545E-3</v>
      </c>
      <c r="F1470" s="16">
        <v>139</v>
      </c>
      <c r="G1470" s="16">
        <v>145</v>
      </c>
      <c r="H1470" s="29">
        <f t="shared" si="124"/>
        <v>142</v>
      </c>
      <c r="I1470" s="33">
        <f t="shared" si="125"/>
        <v>4.3165467625899283E-2</v>
      </c>
      <c r="J1470" s="20">
        <v>2</v>
      </c>
      <c r="K1470" s="19"/>
      <c r="L1470" s="16" t="s">
        <v>114</v>
      </c>
      <c r="M1470" s="16" t="s">
        <v>114</v>
      </c>
    </row>
    <row r="1471" spans="1:13" s="16" customFormat="1">
      <c r="A1471" s="16" t="s">
        <v>1586</v>
      </c>
      <c r="B1471" s="17">
        <f t="shared" si="122"/>
        <v>0.47423611111111114</v>
      </c>
      <c r="C1471" s="18">
        <f t="shared" si="123"/>
        <v>1.7129629629629661E-2</v>
      </c>
      <c r="D1471" s="18">
        <f t="shared" si="126"/>
        <v>1.6979166666666712E-2</v>
      </c>
      <c r="E1471" s="18">
        <f t="shared" si="127"/>
        <v>8.1250000000000488E-3</v>
      </c>
      <c r="F1471" s="16">
        <v>139</v>
      </c>
      <c r="G1471" s="16">
        <v>145</v>
      </c>
      <c r="H1471" s="29">
        <f t="shared" si="124"/>
        <v>142</v>
      </c>
      <c r="I1471" s="33">
        <f t="shared" si="125"/>
        <v>4.3165467625899283E-2</v>
      </c>
      <c r="J1471" s="20">
        <v>2</v>
      </c>
      <c r="K1471" s="19"/>
      <c r="L1471" s="16" t="s">
        <v>114</v>
      </c>
      <c r="M1471" s="16" t="s">
        <v>114</v>
      </c>
    </row>
    <row r="1472" spans="1:13" s="16" customFormat="1">
      <c r="A1472" s="16" t="s">
        <v>1587</v>
      </c>
      <c r="B1472" s="17">
        <f t="shared" si="122"/>
        <v>0.47424768518518517</v>
      </c>
      <c r="C1472" s="18">
        <f t="shared" si="123"/>
        <v>1.71412037037037E-2</v>
      </c>
      <c r="D1472" s="18">
        <f t="shared" si="126"/>
        <v>1.6990740740740751E-2</v>
      </c>
      <c r="E1472" s="18">
        <f t="shared" si="127"/>
        <v>8.1365740740740877E-3</v>
      </c>
      <c r="F1472" s="16">
        <v>139</v>
      </c>
      <c r="G1472" s="16">
        <v>145</v>
      </c>
      <c r="H1472" s="29">
        <f t="shared" si="124"/>
        <v>142</v>
      </c>
      <c r="I1472" s="33">
        <f t="shared" si="125"/>
        <v>4.3165467625899283E-2</v>
      </c>
      <c r="J1472" s="20">
        <v>2</v>
      </c>
      <c r="K1472" s="19"/>
      <c r="L1472" s="16" t="s">
        <v>114</v>
      </c>
      <c r="M1472" s="16" t="s">
        <v>114</v>
      </c>
    </row>
    <row r="1473" spans="1:13" s="16" customFormat="1">
      <c r="A1473" s="16" t="s">
        <v>1588</v>
      </c>
      <c r="B1473" s="17">
        <f t="shared" si="122"/>
        <v>0.47425925925925927</v>
      </c>
      <c r="C1473" s="18">
        <f t="shared" si="123"/>
        <v>1.7152777777777795E-2</v>
      </c>
      <c r="D1473" s="18">
        <f t="shared" si="126"/>
        <v>1.7002314814814845E-2</v>
      </c>
      <c r="E1473" s="18">
        <f t="shared" si="127"/>
        <v>8.1481481481481821E-3</v>
      </c>
      <c r="F1473" s="16">
        <v>139</v>
      </c>
      <c r="G1473" s="16">
        <v>145</v>
      </c>
      <c r="H1473" s="29">
        <f t="shared" si="124"/>
        <v>142</v>
      </c>
      <c r="I1473" s="33">
        <f t="shared" si="125"/>
        <v>4.3165467625899283E-2</v>
      </c>
      <c r="J1473" s="20">
        <v>2</v>
      </c>
      <c r="K1473" s="19"/>
      <c r="L1473" s="16" t="s">
        <v>114</v>
      </c>
      <c r="M1473" s="16" t="s">
        <v>114</v>
      </c>
    </row>
    <row r="1474" spans="1:13" s="16" customFormat="1">
      <c r="A1474" s="16" t="s">
        <v>1589</v>
      </c>
      <c r="B1474" s="17">
        <f t="shared" si="122"/>
        <v>0.47427083333333331</v>
      </c>
      <c r="C1474" s="18">
        <f t="shared" si="123"/>
        <v>1.7164351851851833E-2</v>
      </c>
      <c r="D1474" s="18">
        <f t="shared" si="126"/>
        <v>1.7013888888888884E-2</v>
      </c>
      <c r="E1474" s="18">
        <f t="shared" si="127"/>
        <v>8.159722222222221E-3</v>
      </c>
      <c r="F1474" s="16">
        <v>139</v>
      </c>
      <c r="G1474" s="16">
        <v>145</v>
      </c>
      <c r="H1474" s="29">
        <f t="shared" si="124"/>
        <v>142</v>
      </c>
      <c r="I1474" s="33">
        <f t="shared" si="125"/>
        <v>4.3165467625899283E-2</v>
      </c>
      <c r="J1474" s="20">
        <v>2</v>
      </c>
      <c r="K1474" s="19"/>
      <c r="L1474" s="16" t="s">
        <v>114</v>
      </c>
      <c r="M1474" s="16" t="s">
        <v>114</v>
      </c>
    </row>
    <row r="1475" spans="1:13" s="16" customFormat="1">
      <c r="A1475" s="16" t="s">
        <v>1590</v>
      </c>
      <c r="B1475" s="17">
        <f t="shared" ref="B1475:B1538" si="128">TIMEVALUE(MID(A1475,9,9))</f>
        <v>0.4742824074074074</v>
      </c>
      <c r="C1475" s="18">
        <f t="shared" ref="C1475:C1538" si="129">B1475-$B$2</f>
        <v>1.7175925925925928E-2</v>
      </c>
      <c r="D1475" s="18">
        <f t="shared" si="126"/>
        <v>1.7025462962962978E-2</v>
      </c>
      <c r="E1475" s="18">
        <f t="shared" si="127"/>
        <v>8.1712962962963154E-3</v>
      </c>
      <c r="F1475" s="16">
        <v>139</v>
      </c>
      <c r="G1475" s="16">
        <v>145</v>
      </c>
      <c r="H1475" s="29">
        <f t="shared" ref="H1475:H1538" si="130">(F1475+G1475)/2</f>
        <v>142</v>
      </c>
      <c r="I1475" s="33">
        <f t="shared" ref="I1475:I1538" si="131">(G1475-F1475)/F1475</f>
        <v>4.3165467625899283E-2</v>
      </c>
      <c r="J1475" s="20">
        <v>2</v>
      </c>
      <c r="K1475" s="19"/>
      <c r="L1475" s="16" t="s">
        <v>114</v>
      </c>
      <c r="M1475" s="16" t="s">
        <v>114</v>
      </c>
    </row>
    <row r="1476" spans="1:13" s="16" customFormat="1">
      <c r="A1476" s="16" t="s">
        <v>1591</v>
      </c>
      <c r="B1476" s="17">
        <f t="shared" si="128"/>
        <v>0.4742939814814815</v>
      </c>
      <c r="C1476" s="18">
        <f t="shared" si="129"/>
        <v>1.7187500000000022E-2</v>
      </c>
      <c r="D1476" s="18">
        <f t="shared" si="126"/>
        <v>1.7037037037037073E-2</v>
      </c>
      <c r="E1476" s="18">
        <f t="shared" si="127"/>
        <v>8.1828703703704098E-3</v>
      </c>
      <c r="F1476" s="16">
        <v>139</v>
      </c>
      <c r="G1476" s="16">
        <v>145</v>
      </c>
      <c r="H1476" s="29">
        <f t="shared" si="130"/>
        <v>142</v>
      </c>
      <c r="I1476" s="33">
        <f t="shared" si="131"/>
        <v>4.3165467625899283E-2</v>
      </c>
      <c r="J1476" s="20">
        <v>2</v>
      </c>
      <c r="K1476" s="19"/>
      <c r="L1476" s="16" t="s">
        <v>114</v>
      </c>
      <c r="M1476" s="16" t="s">
        <v>114</v>
      </c>
    </row>
    <row r="1477" spans="1:13" s="16" customFormat="1">
      <c r="A1477" s="16" t="s">
        <v>1592</v>
      </c>
      <c r="B1477" s="17">
        <f t="shared" si="128"/>
        <v>0.47430555555555554</v>
      </c>
      <c r="C1477" s="18">
        <f t="shared" si="129"/>
        <v>1.7199074074074061E-2</v>
      </c>
      <c r="D1477" s="18">
        <f t="shared" si="126"/>
        <v>1.7048611111111112E-2</v>
      </c>
      <c r="E1477" s="18">
        <f t="shared" si="127"/>
        <v>8.1944444444444486E-3</v>
      </c>
      <c r="F1477" s="16">
        <v>139</v>
      </c>
      <c r="G1477" s="16">
        <v>145</v>
      </c>
      <c r="H1477" s="29">
        <f t="shared" si="130"/>
        <v>142</v>
      </c>
      <c r="I1477" s="33">
        <f t="shared" si="131"/>
        <v>4.3165467625899283E-2</v>
      </c>
      <c r="J1477" s="20">
        <v>2</v>
      </c>
      <c r="K1477" s="19"/>
      <c r="L1477" s="16" t="s">
        <v>114</v>
      </c>
      <c r="M1477" s="16" t="s">
        <v>114</v>
      </c>
    </row>
    <row r="1478" spans="1:13" s="16" customFormat="1">
      <c r="A1478" s="16" t="s">
        <v>1593</v>
      </c>
      <c r="B1478" s="17">
        <f t="shared" si="128"/>
        <v>0.47431712962962963</v>
      </c>
      <c r="C1478" s="18">
        <f t="shared" si="129"/>
        <v>1.7210648148148155E-2</v>
      </c>
      <c r="D1478" s="18">
        <f t="shared" si="126"/>
        <v>1.7060185185185206E-2</v>
      </c>
      <c r="E1478" s="18">
        <f t="shared" si="127"/>
        <v>8.206018518518543E-3</v>
      </c>
      <c r="F1478" s="16">
        <v>139</v>
      </c>
      <c r="G1478" s="16">
        <v>145</v>
      </c>
      <c r="H1478" s="29">
        <f t="shared" si="130"/>
        <v>142</v>
      </c>
      <c r="I1478" s="33">
        <f t="shared" si="131"/>
        <v>4.3165467625899283E-2</v>
      </c>
      <c r="J1478" s="20">
        <v>2</v>
      </c>
      <c r="K1478" s="19"/>
      <c r="L1478" s="16" t="s">
        <v>114</v>
      </c>
      <c r="M1478" s="16" t="s">
        <v>114</v>
      </c>
    </row>
    <row r="1479" spans="1:13" s="16" customFormat="1">
      <c r="A1479" s="16" t="s">
        <v>1594</v>
      </c>
      <c r="B1479" s="17">
        <f t="shared" si="128"/>
        <v>0.47432870370370372</v>
      </c>
      <c r="C1479" s="18">
        <f t="shared" si="129"/>
        <v>1.722222222222225E-2</v>
      </c>
      <c r="D1479" s="18">
        <f t="shared" si="126"/>
        <v>1.70717592592593E-2</v>
      </c>
      <c r="E1479" s="18">
        <f t="shared" si="127"/>
        <v>8.2175925925926374E-3</v>
      </c>
      <c r="F1479" s="16">
        <v>139</v>
      </c>
      <c r="G1479" s="16">
        <v>145</v>
      </c>
      <c r="H1479" s="29">
        <f t="shared" si="130"/>
        <v>142</v>
      </c>
      <c r="I1479" s="33">
        <f t="shared" si="131"/>
        <v>4.3165467625899283E-2</v>
      </c>
      <c r="J1479" s="20">
        <v>2</v>
      </c>
      <c r="K1479" s="19"/>
      <c r="L1479" s="16" t="s">
        <v>114</v>
      </c>
      <c r="M1479" s="16" t="s">
        <v>114</v>
      </c>
    </row>
    <row r="1480" spans="1:13" s="16" customFormat="1">
      <c r="A1480" s="16" t="s">
        <v>1595</v>
      </c>
      <c r="B1480" s="17">
        <f t="shared" si="128"/>
        <v>0.47434027777777776</v>
      </c>
      <c r="C1480" s="18">
        <f t="shared" si="129"/>
        <v>1.7233796296296289E-2</v>
      </c>
      <c r="D1480" s="18">
        <f t="shared" si="126"/>
        <v>1.7083333333333339E-2</v>
      </c>
      <c r="E1480" s="18">
        <f t="shared" si="127"/>
        <v>8.2291666666666763E-3</v>
      </c>
      <c r="F1480" s="16">
        <v>139</v>
      </c>
      <c r="G1480" s="16">
        <v>145</v>
      </c>
      <c r="H1480" s="29">
        <f t="shared" si="130"/>
        <v>142</v>
      </c>
      <c r="I1480" s="33">
        <f t="shared" si="131"/>
        <v>4.3165467625899283E-2</v>
      </c>
      <c r="J1480" s="20">
        <v>2</v>
      </c>
      <c r="K1480" s="19"/>
      <c r="L1480" s="16" t="s">
        <v>114</v>
      </c>
      <c r="M1480" s="16" t="s">
        <v>114</v>
      </c>
    </row>
    <row r="1481" spans="1:13" s="16" customFormat="1">
      <c r="A1481" s="16" t="s">
        <v>1596</v>
      </c>
      <c r="B1481" s="17">
        <f t="shared" si="128"/>
        <v>0.47435185185185186</v>
      </c>
      <c r="C1481" s="18">
        <f t="shared" si="129"/>
        <v>1.7245370370370383E-2</v>
      </c>
      <c r="D1481" s="18">
        <f t="shared" si="126"/>
        <v>1.7094907407407434E-2</v>
      </c>
      <c r="E1481" s="18">
        <f t="shared" si="127"/>
        <v>8.2407407407407707E-3</v>
      </c>
      <c r="F1481" s="16">
        <v>139</v>
      </c>
      <c r="G1481" s="16">
        <v>145</v>
      </c>
      <c r="H1481" s="29">
        <f t="shared" si="130"/>
        <v>142</v>
      </c>
      <c r="I1481" s="33">
        <f t="shared" si="131"/>
        <v>4.3165467625899283E-2</v>
      </c>
      <c r="J1481" s="20">
        <v>2</v>
      </c>
      <c r="K1481" s="19"/>
      <c r="L1481" s="16" t="s">
        <v>114</v>
      </c>
      <c r="M1481" s="16" t="s">
        <v>114</v>
      </c>
    </row>
    <row r="1482" spans="1:13" s="16" customFormat="1">
      <c r="A1482" s="16" t="s">
        <v>1597</v>
      </c>
      <c r="B1482" s="17">
        <f t="shared" si="128"/>
        <v>0.47436342592592595</v>
      </c>
      <c r="C1482" s="18">
        <f t="shared" si="129"/>
        <v>1.7256944444444478E-2</v>
      </c>
      <c r="D1482" s="18">
        <f t="shared" si="126"/>
        <v>1.7106481481481528E-2</v>
      </c>
      <c r="E1482" s="18">
        <f t="shared" si="127"/>
        <v>8.2523148148148651E-3</v>
      </c>
      <c r="F1482" s="16">
        <v>139</v>
      </c>
      <c r="G1482" s="16">
        <v>145</v>
      </c>
      <c r="H1482" s="29">
        <f t="shared" si="130"/>
        <v>142</v>
      </c>
      <c r="I1482" s="33">
        <f t="shared" si="131"/>
        <v>4.3165467625899283E-2</v>
      </c>
      <c r="J1482" s="20">
        <v>2</v>
      </c>
      <c r="K1482" s="19"/>
      <c r="L1482" s="16" t="s">
        <v>114</v>
      </c>
      <c r="M1482" s="16" t="s">
        <v>114</v>
      </c>
    </row>
    <row r="1483" spans="1:13" s="16" customFormat="1">
      <c r="A1483" s="16" t="s">
        <v>1598</v>
      </c>
      <c r="B1483" s="17">
        <f t="shared" si="128"/>
        <v>0.47437499999999999</v>
      </c>
      <c r="C1483" s="18">
        <f t="shared" si="129"/>
        <v>1.7268518518518516E-2</v>
      </c>
      <c r="D1483" s="18">
        <f t="shared" si="126"/>
        <v>1.7118055555555567E-2</v>
      </c>
      <c r="E1483" s="18">
        <f t="shared" si="127"/>
        <v>8.2638888888889039E-3</v>
      </c>
      <c r="F1483" s="16">
        <v>139</v>
      </c>
      <c r="G1483" s="16">
        <v>145</v>
      </c>
      <c r="H1483" s="29">
        <f t="shared" si="130"/>
        <v>142</v>
      </c>
      <c r="I1483" s="33">
        <f t="shared" si="131"/>
        <v>4.3165467625899283E-2</v>
      </c>
      <c r="J1483" s="20">
        <v>2</v>
      </c>
      <c r="K1483" s="19"/>
      <c r="L1483" s="16" t="s">
        <v>114</v>
      </c>
      <c r="M1483" s="16" t="s">
        <v>114</v>
      </c>
    </row>
    <row r="1484" spans="1:13" s="16" customFormat="1">
      <c r="A1484" s="16" t="s">
        <v>1599</v>
      </c>
      <c r="B1484" s="17">
        <f t="shared" si="128"/>
        <v>0.47438657407407409</v>
      </c>
      <c r="C1484" s="18">
        <f t="shared" si="129"/>
        <v>1.7280092592592611E-2</v>
      </c>
      <c r="D1484" s="18">
        <f t="shared" si="126"/>
        <v>1.7129629629629661E-2</v>
      </c>
      <c r="E1484" s="18">
        <f t="shared" si="127"/>
        <v>8.2754629629629983E-3</v>
      </c>
      <c r="F1484" s="16">
        <v>139</v>
      </c>
      <c r="G1484" s="16">
        <v>145</v>
      </c>
      <c r="H1484" s="29">
        <f t="shared" si="130"/>
        <v>142</v>
      </c>
      <c r="I1484" s="33">
        <f t="shared" si="131"/>
        <v>4.3165467625899283E-2</v>
      </c>
      <c r="J1484" s="20">
        <v>2</v>
      </c>
      <c r="K1484" s="19"/>
      <c r="L1484" s="16" t="s">
        <v>114</v>
      </c>
      <c r="M1484" s="16" t="s">
        <v>114</v>
      </c>
    </row>
    <row r="1485" spans="1:13" s="16" customFormat="1">
      <c r="A1485" s="16" t="s">
        <v>1600</v>
      </c>
      <c r="B1485" s="17">
        <f t="shared" si="128"/>
        <v>0.47439814814814812</v>
      </c>
      <c r="C1485" s="18">
        <f t="shared" si="129"/>
        <v>1.729166666666665E-2</v>
      </c>
      <c r="D1485" s="18">
        <f t="shared" si="126"/>
        <v>1.71412037037037E-2</v>
      </c>
      <c r="E1485" s="18">
        <f t="shared" si="127"/>
        <v>8.2870370370370372E-3</v>
      </c>
      <c r="F1485" s="16">
        <v>139</v>
      </c>
      <c r="G1485" s="16">
        <v>145</v>
      </c>
      <c r="H1485" s="29">
        <f t="shared" si="130"/>
        <v>142</v>
      </c>
      <c r="I1485" s="33">
        <f t="shared" si="131"/>
        <v>4.3165467625899283E-2</v>
      </c>
      <c r="J1485" s="20">
        <v>2</v>
      </c>
      <c r="K1485" s="19"/>
      <c r="L1485" s="16" t="s">
        <v>114</v>
      </c>
      <c r="M1485" s="16" t="s">
        <v>114</v>
      </c>
    </row>
    <row r="1486" spans="1:13" s="16" customFormat="1">
      <c r="A1486" s="16" t="s">
        <v>1601</v>
      </c>
      <c r="B1486" s="17">
        <f t="shared" si="128"/>
        <v>0.47440972222222222</v>
      </c>
      <c r="C1486" s="18">
        <f t="shared" si="129"/>
        <v>1.7303240740740744E-2</v>
      </c>
      <c r="D1486" s="18">
        <f t="shared" si="126"/>
        <v>1.7152777777777795E-2</v>
      </c>
      <c r="E1486" s="18">
        <f t="shared" si="127"/>
        <v>8.2986111111111316E-3</v>
      </c>
      <c r="F1486" s="16">
        <v>139</v>
      </c>
      <c r="G1486" s="16">
        <v>145</v>
      </c>
      <c r="H1486" s="29">
        <f t="shared" si="130"/>
        <v>142</v>
      </c>
      <c r="I1486" s="33">
        <f t="shared" si="131"/>
        <v>4.3165467625899283E-2</v>
      </c>
      <c r="J1486" s="20">
        <v>2</v>
      </c>
      <c r="K1486" s="19"/>
      <c r="L1486" s="16" t="s">
        <v>114</v>
      </c>
      <c r="M1486" s="16" t="s">
        <v>114</v>
      </c>
    </row>
    <row r="1487" spans="1:13" s="16" customFormat="1">
      <c r="A1487" s="16" t="s">
        <v>1602</v>
      </c>
      <c r="B1487" s="17">
        <f t="shared" si="128"/>
        <v>0.47442129629629631</v>
      </c>
      <c r="C1487" s="18">
        <f t="shared" si="129"/>
        <v>1.7314814814814838E-2</v>
      </c>
      <c r="D1487" s="18">
        <f t="shared" si="126"/>
        <v>1.7164351851851889E-2</v>
      </c>
      <c r="E1487" s="18">
        <f t="shared" si="127"/>
        <v>8.310185185185226E-3</v>
      </c>
      <c r="F1487" s="16">
        <v>139</v>
      </c>
      <c r="G1487" s="16">
        <v>145</v>
      </c>
      <c r="H1487" s="29">
        <f t="shared" si="130"/>
        <v>142</v>
      </c>
      <c r="I1487" s="33">
        <f t="shared" si="131"/>
        <v>4.3165467625899283E-2</v>
      </c>
      <c r="J1487" s="20">
        <v>2</v>
      </c>
      <c r="K1487" s="19"/>
      <c r="L1487" s="16" t="s">
        <v>114</v>
      </c>
      <c r="M1487" s="16" t="s">
        <v>114</v>
      </c>
    </row>
    <row r="1488" spans="1:13" s="16" customFormat="1">
      <c r="A1488" s="16" t="s">
        <v>1603</v>
      </c>
      <c r="B1488" s="17">
        <f t="shared" si="128"/>
        <v>0.47443287037037035</v>
      </c>
      <c r="C1488" s="18">
        <f t="shared" si="129"/>
        <v>1.7326388888888877E-2</v>
      </c>
      <c r="D1488" s="18">
        <f t="shared" ref="D1488:D1551" si="132">C1488-$C$15</f>
        <v>1.7175925925925928E-2</v>
      </c>
      <c r="E1488" s="18">
        <f t="shared" si="127"/>
        <v>8.3217592592592649E-3</v>
      </c>
      <c r="F1488" s="16">
        <v>139</v>
      </c>
      <c r="G1488" s="16">
        <v>145</v>
      </c>
      <c r="H1488" s="29">
        <f t="shared" si="130"/>
        <v>142</v>
      </c>
      <c r="I1488" s="33">
        <f t="shared" si="131"/>
        <v>4.3165467625899283E-2</v>
      </c>
      <c r="J1488" s="20">
        <v>2</v>
      </c>
      <c r="K1488" s="19"/>
      <c r="L1488" s="16" t="s">
        <v>114</v>
      </c>
      <c r="M1488" s="16" t="s">
        <v>114</v>
      </c>
    </row>
    <row r="1489" spans="1:13" s="16" customFormat="1">
      <c r="A1489" s="16" t="s">
        <v>1604</v>
      </c>
      <c r="B1489" s="17">
        <f t="shared" si="128"/>
        <v>0.47444444444444445</v>
      </c>
      <c r="C1489" s="18">
        <f t="shared" si="129"/>
        <v>1.7337962962962972E-2</v>
      </c>
      <c r="D1489" s="18">
        <f t="shared" si="132"/>
        <v>1.7187500000000022E-2</v>
      </c>
      <c r="E1489" s="18">
        <f t="shared" si="127"/>
        <v>8.3333333333333592E-3</v>
      </c>
      <c r="F1489" s="16">
        <v>139</v>
      </c>
      <c r="G1489" s="16">
        <v>145</v>
      </c>
      <c r="H1489" s="29">
        <f t="shared" si="130"/>
        <v>142</v>
      </c>
      <c r="I1489" s="33">
        <f t="shared" si="131"/>
        <v>4.3165467625899283E-2</v>
      </c>
      <c r="J1489" s="20">
        <v>2</v>
      </c>
      <c r="K1489" s="19"/>
      <c r="L1489" s="16" t="s">
        <v>114</v>
      </c>
      <c r="M1489" s="16" t="s">
        <v>114</v>
      </c>
    </row>
    <row r="1490" spans="1:13" s="16" customFormat="1">
      <c r="A1490" s="16" t="s">
        <v>1605</v>
      </c>
      <c r="B1490" s="17">
        <f t="shared" si="128"/>
        <v>0.47445601851851854</v>
      </c>
      <c r="C1490" s="18">
        <f t="shared" si="129"/>
        <v>1.7349537037037066E-2</v>
      </c>
      <c r="D1490" s="18">
        <f t="shared" si="132"/>
        <v>1.7199074074074117E-2</v>
      </c>
      <c r="E1490" s="18">
        <f t="shared" si="127"/>
        <v>8.3449074074074536E-3</v>
      </c>
      <c r="F1490" s="16">
        <v>139</v>
      </c>
      <c r="G1490" s="16">
        <v>145</v>
      </c>
      <c r="H1490" s="29">
        <f t="shared" si="130"/>
        <v>142</v>
      </c>
      <c r="I1490" s="33">
        <f t="shared" si="131"/>
        <v>4.3165467625899283E-2</v>
      </c>
      <c r="J1490" s="20">
        <v>2</v>
      </c>
      <c r="K1490" s="19"/>
      <c r="L1490" s="16" t="s">
        <v>114</v>
      </c>
      <c r="M1490" s="16" t="s">
        <v>114</v>
      </c>
    </row>
    <row r="1491" spans="1:13" s="16" customFormat="1">
      <c r="A1491" s="16" t="s">
        <v>1606</v>
      </c>
      <c r="B1491" s="17">
        <f t="shared" si="128"/>
        <v>0.47446759259259258</v>
      </c>
      <c r="C1491" s="18">
        <f t="shared" si="129"/>
        <v>1.7361111111111105E-2</v>
      </c>
      <c r="D1491" s="18">
        <f t="shared" si="132"/>
        <v>1.7210648148148155E-2</v>
      </c>
      <c r="E1491" s="18">
        <f t="shared" si="127"/>
        <v>8.3564814814814925E-3</v>
      </c>
      <c r="F1491" s="16">
        <v>139</v>
      </c>
      <c r="G1491" s="16">
        <v>145</v>
      </c>
      <c r="H1491" s="29">
        <f t="shared" si="130"/>
        <v>142</v>
      </c>
      <c r="I1491" s="33">
        <f t="shared" si="131"/>
        <v>4.3165467625899283E-2</v>
      </c>
      <c r="J1491" s="20">
        <v>2</v>
      </c>
      <c r="K1491" s="19"/>
      <c r="L1491" s="16" t="s">
        <v>114</v>
      </c>
      <c r="M1491" s="16" t="s">
        <v>114</v>
      </c>
    </row>
    <row r="1492" spans="1:13" s="16" customFormat="1">
      <c r="A1492" s="16" t="s">
        <v>1607</v>
      </c>
      <c r="B1492" s="17">
        <f t="shared" si="128"/>
        <v>0.47447916666666667</v>
      </c>
      <c r="C1492" s="18">
        <f t="shared" si="129"/>
        <v>1.7372685185185199E-2</v>
      </c>
      <c r="D1492" s="18">
        <f t="shared" si="132"/>
        <v>1.722222222222225E-2</v>
      </c>
      <c r="E1492" s="18">
        <f t="shared" si="127"/>
        <v>8.3680555555555869E-3</v>
      </c>
      <c r="F1492" s="16">
        <v>139</v>
      </c>
      <c r="G1492" s="16">
        <v>145</v>
      </c>
      <c r="H1492" s="29">
        <f t="shared" si="130"/>
        <v>142</v>
      </c>
      <c r="I1492" s="33">
        <f t="shared" si="131"/>
        <v>4.3165467625899283E-2</v>
      </c>
      <c r="J1492" s="20">
        <v>2</v>
      </c>
      <c r="K1492" s="19"/>
      <c r="L1492" s="16" t="s">
        <v>114</v>
      </c>
      <c r="M1492" s="16" t="s">
        <v>114</v>
      </c>
    </row>
    <row r="1493" spans="1:13" s="16" customFormat="1">
      <c r="A1493" s="16" t="s">
        <v>1608</v>
      </c>
      <c r="B1493" s="17">
        <f t="shared" si="128"/>
        <v>0.47449074074074077</v>
      </c>
      <c r="C1493" s="18">
        <f t="shared" si="129"/>
        <v>1.7384259259259294E-2</v>
      </c>
      <c r="D1493" s="18">
        <f t="shared" si="132"/>
        <v>1.7233796296296344E-2</v>
      </c>
      <c r="E1493" s="18">
        <f t="shared" si="127"/>
        <v>8.3796296296296813E-3</v>
      </c>
      <c r="F1493" s="16">
        <v>139</v>
      </c>
      <c r="G1493" s="16">
        <v>145</v>
      </c>
      <c r="H1493" s="29">
        <f t="shared" si="130"/>
        <v>142</v>
      </c>
      <c r="I1493" s="33">
        <f t="shared" si="131"/>
        <v>4.3165467625899283E-2</v>
      </c>
      <c r="J1493" s="20">
        <v>2</v>
      </c>
      <c r="K1493" s="19"/>
      <c r="L1493" s="16" t="s">
        <v>114</v>
      </c>
      <c r="M1493" s="16" t="s">
        <v>114</v>
      </c>
    </row>
    <row r="1494" spans="1:13" s="16" customFormat="1">
      <c r="A1494" s="16" t="s">
        <v>1609</v>
      </c>
      <c r="B1494" s="17">
        <f t="shared" si="128"/>
        <v>0.47450231481481481</v>
      </c>
      <c r="C1494" s="18">
        <f t="shared" si="129"/>
        <v>1.7395833333333333E-2</v>
      </c>
      <c r="D1494" s="18">
        <f t="shared" si="132"/>
        <v>1.7245370370370383E-2</v>
      </c>
      <c r="E1494" s="18">
        <f t="shared" si="127"/>
        <v>8.3912037037037202E-3</v>
      </c>
      <c r="F1494" s="16">
        <v>139</v>
      </c>
      <c r="G1494" s="16">
        <v>145</v>
      </c>
      <c r="H1494" s="29">
        <f t="shared" si="130"/>
        <v>142</v>
      </c>
      <c r="I1494" s="33">
        <f t="shared" si="131"/>
        <v>4.3165467625899283E-2</v>
      </c>
      <c r="J1494" s="20">
        <v>2</v>
      </c>
      <c r="K1494" s="19"/>
      <c r="L1494" s="16" t="s">
        <v>114</v>
      </c>
      <c r="M1494" s="16" t="s">
        <v>114</v>
      </c>
    </row>
    <row r="1495" spans="1:13" s="16" customFormat="1">
      <c r="A1495" s="16" t="s">
        <v>1610</v>
      </c>
      <c r="B1495" s="17">
        <f t="shared" si="128"/>
        <v>0.4745138888888889</v>
      </c>
      <c r="C1495" s="18">
        <f t="shared" si="129"/>
        <v>1.7407407407407427E-2</v>
      </c>
      <c r="D1495" s="18">
        <f t="shared" si="132"/>
        <v>1.7256944444444478E-2</v>
      </c>
      <c r="E1495" s="18">
        <f t="shared" si="127"/>
        <v>8.4027777777778145E-3</v>
      </c>
      <c r="F1495" s="16">
        <v>139</v>
      </c>
      <c r="G1495" s="16">
        <v>145</v>
      </c>
      <c r="H1495" s="29">
        <f t="shared" si="130"/>
        <v>142</v>
      </c>
      <c r="I1495" s="33">
        <f t="shared" si="131"/>
        <v>4.3165467625899283E-2</v>
      </c>
      <c r="J1495" s="20">
        <v>2</v>
      </c>
      <c r="K1495" s="19"/>
      <c r="L1495" s="16" t="s">
        <v>114</v>
      </c>
      <c r="M1495" s="16" t="s">
        <v>114</v>
      </c>
    </row>
    <row r="1496" spans="1:13" s="16" customFormat="1">
      <c r="A1496" s="16" t="s">
        <v>1611</v>
      </c>
      <c r="B1496" s="17">
        <f t="shared" si="128"/>
        <v>0.47452546296296294</v>
      </c>
      <c r="C1496" s="18">
        <f t="shared" si="129"/>
        <v>1.7418981481481466E-2</v>
      </c>
      <c r="D1496" s="18">
        <f t="shared" si="132"/>
        <v>1.7268518518518516E-2</v>
      </c>
      <c r="E1496" s="18">
        <f t="shared" si="127"/>
        <v>8.4143518518518534E-3</v>
      </c>
      <c r="F1496" s="16">
        <v>139</v>
      </c>
      <c r="G1496" s="16">
        <v>145</v>
      </c>
      <c r="H1496" s="29">
        <f t="shared" si="130"/>
        <v>142</v>
      </c>
      <c r="I1496" s="33">
        <f t="shared" si="131"/>
        <v>4.3165467625899283E-2</v>
      </c>
      <c r="J1496" s="20">
        <v>2</v>
      </c>
      <c r="K1496" s="19"/>
      <c r="L1496" s="16" t="s">
        <v>114</v>
      </c>
      <c r="M1496" s="16" t="s">
        <v>114</v>
      </c>
    </row>
    <row r="1497" spans="1:13" s="16" customFormat="1">
      <c r="A1497" s="16" t="s">
        <v>1612</v>
      </c>
      <c r="B1497" s="17">
        <f t="shared" si="128"/>
        <v>0.47453703703703703</v>
      </c>
      <c r="C1497" s="18">
        <f t="shared" si="129"/>
        <v>1.743055555555556E-2</v>
      </c>
      <c r="D1497" s="18">
        <f t="shared" si="132"/>
        <v>1.7280092592592611E-2</v>
      </c>
      <c r="E1497" s="18">
        <f t="shared" si="127"/>
        <v>8.4259259259259478E-3</v>
      </c>
      <c r="F1497" s="16">
        <v>139</v>
      </c>
      <c r="G1497" s="16">
        <v>145</v>
      </c>
      <c r="H1497" s="29">
        <f t="shared" si="130"/>
        <v>142</v>
      </c>
      <c r="I1497" s="33">
        <f t="shared" si="131"/>
        <v>4.3165467625899283E-2</v>
      </c>
      <c r="J1497" s="20">
        <v>2</v>
      </c>
      <c r="K1497" s="19"/>
      <c r="L1497" s="16" t="s">
        <v>114</v>
      </c>
      <c r="M1497" s="16" t="s">
        <v>114</v>
      </c>
    </row>
    <row r="1498" spans="1:13" s="16" customFormat="1">
      <c r="A1498" s="16" t="s">
        <v>1613</v>
      </c>
      <c r="B1498" s="17">
        <f t="shared" si="128"/>
        <v>0.47454861111111113</v>
      </c>
      <c r="C1498" s="18">
        <f t="shared" si="129"/>
        <v>1.7442129629629655E-2</v>
      </c>
      <c r="D1498" s="18">
        <f t="shared" si="132"/>
        <v>1.7291666666666705E-2</v>
      </c>
      <c r="E1498" s="18">
        <f t="shared" si="127"/>
        <v>8.4375000000000422E-3</v>
      </c>
      <c r="F1498" s="16">
        <v>139</v>
      </c>
      <c r="G1498" s="16">
        <v>145</v>
      </c>
      <c r="H1498" s="29">
        <f t="shared" si="130"/>
        <v>142</v>
      </c>
      <c r="I1498" s="33">
        <f t="shared" si="131"/>
        <v>4.3165467625899283E-2</v>
      </c>
      <c r="J1498" s="20">
        <v>2</v>
      </c>
      <c r="K1498" s="19"/>
      <c r="L1498" s="16" t="s">
        <v>114</v>
      </c>
      <c r="M1498" s="16" t="s">
        <v>114</v>
      </c>
    </row>
    <row r="1499" spans="1:13" s="16" customFormat="1">
      <c r="A1499" s="16" t="s">
        <v>1614</v>
      </c>
      <c r="B1499" s="17">
        <f t="shared" si="128"/>
        <v>0.47456018518518517</v>
      </c>
      <c r="C1499" s="18">
        <f t="shared" si="129"/>
        <v>1.7453703703703694E-2</v>
      </c>
      <c r="D1499" s="18">
        <f t="shared" si="132"/>
        <v>1.7303240740740744E-2</v>
      </c>
      <c r="E1499" s="18">
        <f t="shared" si="127"/>
        <v>8.4490740740740811E-3</v>
      </c>
      <c r="F1499" s="16">
        <v>139</v>
      </c>
      <c r="G1499" s="16">
        <v>145</v>
      </c>
      <c r="H1499" s="29">
        <f t="shared" si="130"/>
        <v>142</v>
      </c>
      <c r="I1499" s="33">
        <f t="shared" si="131"/>
        <v>4.3165467625899283E-2</v>
      </c>
      <c r="J1499" s="20">
        <v>2</v>
      </c>
      <c r="K1499" s="19"/>
      <c r="L1499" s="16" t="s">
        <v>114</v>
      </c>
      <c r="M1499" s="16" t="s">
        <v>114</v>
      </c>
    </row>
    <row r="1500" spans="1:13" s="16" customFormat="1">
      <c r="A1500" s="16" t="s">
        <v>1615</v>
      </c>
      <c r="B1500" s="17">
        <f t="shared" si="128"/>
        <v>0.47457175925925926</v>
      </c>
      <c r="C1500" s="18">
        <f t="shared" si="129"/>
        <v>1.7465277777777788E-2</v>
      </c>
      <c r="D1500" s="18">
        <f t="shared" si="132"/>
        <v>1.7314814814814838E-2</v>
      </c>
      <c r="E1500" s="18">
        <f t="shared" si="127"/>
        <v>8.4606481481481755E-3</v>
      </c>
      <c r="F1500" s="16">
        <v>139</v>
      </c>
      <c r="G1500" s="16">
        <v>145</v>
      </c>
      <c r="H1500" s="29">
        <f t="shared" si="130"/>
        <v>142</v>
      </c>
      <c r="I1500" s="33">
        <f t="shared" si="131"/>
        <v>4.3165467625899283E-2</v>
      </c>
      <c r="J1500" s="20">
        <v>2</v>
      </c>
      <c r="K1500" s="19"/>
      <c r="L1500" s="16" t="s">
        <v>114</v>
      </c>
      <c r="M1500" s="16" t="s">
        <v>114</v>
      </c>
    </row>
    <row r="1501" spans="1:13" s="16" customFormat="1">
      <c r="A1501" s="16" t="s">
        <v>1616</v>
      </c>
      <c r="B1501" s="17">
        <f t="shared" si="128"/>
        <v>0.47458333333333336</v>
      </c>
      <c r="C1501" s="18">
        <f t="shared" si="129"/>
        <v>1.7476851851851882E-2</v>
      </c>
      <c r="D1501" s="18">
        <f t="shared" si="132"/>
        <v>1.7326388888888933E-2</v>
      </c>
      <c r="E1501" s="18">
        <f t="shared" si="127"/>
        <v>8.4722222222222698E-3</v>
      </c>
      <c r="F1501" s="16">
        <v>139</v>
      </c>
      <c r="G1501" s="16">
        <v>145</v>
      </c>
      <c r="H1501" s="29">
        <f t="shared" si="130"/>
        <v>142</v>
      </c>
      <c r="I1501" s="33">
        <f t="shared" si="131"/>
        <v>4.3165467625899283E-2</v>
      </c>
      <c r="J1501" s="20">
        <v>2</v>
      </c>
      <c r="K1501" s="19"/>
      <c r="L1501" s="16" t="s">
        <v>114</v>
      </c>
      <c r="M1501" s="16" t="s">
        <v>114</v>
      </c>
    </row>
    <row r="1502" spans="1:13" s="16" customFormat="1">
      <c r="A1502" s="16" t="s">
        <v>1617</v>
      </c>
      <c r="B1502" s="17">
        <f t="shared" si="128"/>
        <v>0.4745949074074074</v>
      </c>
      <c r="C1502" s="18">
        <f t="shared" si="129"/>
        <v>1.7488425925925921E-2</v>
      </c>
      <c r="D1502" s="18">
        <f t="shared" si="132"/>
        <v>1.7337962962962972E-2</v>
      </c>
      <c r="E1502" s="18">
        <f t="shared" si="127"/>
        <v>8.4837962962963087E-3</v>
      </c>
      <c r="F1502" s="16">
        <v>139</v>
      </c>
      <c r="G1502" s="16">
        <v>145</v>
      </c>
      <c r="H1502" s="29">
        <f t="shared" si="130"/>
        <v>142</v>
      </c>
      <c r="I1502" s="33">
        <f t="shared" si="131"/>
        <v>4.3165467625899283E-2</v>
      </c>
      <c r="J1502" s="20">
        <v>2</v>
      </c>
      <c r="K1502" s="19"/>
      <c r="L1502" s="16" t="s">
        <v>114</v>
      </c>
      <c r="M1502" s="16" t="s">
        <v>114</v>
      </c>
    </row>
    <row r="1503" spans="1:13" s="16" customFormat="1">
      <c r="A1503" s="16" t="s">
        <v>1618</v>
      </c>
      <c r="B1503" s="17">
        <f t="shared" si="128"/>
        <v>0.47460648148148149</v>
      </c>
      <c r="C1503" s="18">
        <f t="shared" si="129"/>
        <v>1.7500000000000016E-2</v>
      </c>
      <c r="D1503" s="18">
        <f t="shared" si="132"/>
        <v>1.7349537037037066E-2</v>
      </c>
      <c r="E1503" s="18">
        <f t="shared" si="127"/>
        <v>8.4953703703704031E-3</v>
      </c>
      <c r="F1503" s="16">
        <v>139</v>
      </c>
      <c r="G1503" s="16">
        <v>145</v>
      </c>
      <c r="H1503" s="29">
        <f t="shared" si="130"/>
        <v>142</v>
      </c>
      <c r="I1503" s="33">
        <f t="shared" si="131"/>
        <v>4.3165467625899283E-2</v>
      </c>
      <c r="J1503" s="20">
        <v>2</v>
      </c>
      <c r="K1503" s="19"/>
      <c r="L1503" s="16" t="s">
        <v>114</v>
      </c>
      <c r="M1503" s="16" t="s">
        <v>114</v>
      </c>
    </row>
    <row r="1504" spans="1:13" s="16" customFormat="1">
      <c r="A1504" s="16" t="s">
        <v>1619</v>
      </c>
      <c r="B1504" s="17">
        <f t="shared" si="128"/>
        <v>0.47461805555555553</v>
      </c>
      <c r="C1504" s="18">
        <f t="shared" si="129"/>
        <v>1.7511574074074054E-2</v>
      </c>
      <c r="D1504" s="18">
        <f t="shared" si="132"/>
        <v>1.7361111111111105E-2</v>
      </c>
      <c r="E1504" s="18">
        <f t="shared" si="127"/>
        <v>8.506944444444442E-3</v>
      </c>
      <c r="F1504" s="16">
        <v>139</v>
      </c>
      <c r="G1504" s="16">
        <v>145</v>
      </c>
      <c r="H1504" s="29">
        <f t="shared" si="130"/>
        <v>142</v>
      </c>
      <c r="I1504" s="33">
        <f t="shared" si="131"/>
        <v>4.3165467625899283E-2</v>
      </c>
      <c r="J1504" s="20">
        <v>2</v>
      </c>
      <c r="K1504" s="19"/>
      <c r="L1504" s="16" t="s">
        <v>114</v>
      </c>
      <c r="M1504" s="16" t="s">
        <v>114</v>
      </c>
    </row>
    <row r="1505" spans="1:13" s="16" customFormat="1">
      <c r="A1505" s="16" t="s">
        <v>1620</v>
      </c>
      <c r="B1505" s="17">
        <f t="shared" si="128"/>
        <v>0.47462962962962962</v>
      </c>
      <c r="C1505" s="18">
        <f t="shared" si="129"/>
        <v>1.7523148148148149E-2</v>
      </c>
      <c r="D1505" s="18">
        <f t="shared" si="132"/>
        <v>1.7372685185185199E-2</v>
      </c>
      <c r="E1505" s="18">
        <f t="shared" si="127"/>
        <v>8.5185185185185364E-3</v>
      </c>
      <c r="F1505" s="16">
        <v>139</v>
      </c>
      <c r="G1505" s="16">
        <v>145</v>
      </c>
      <c r="H1505" s="29">
        <f t="shared" si="130"/>
        <v>142</v>
      </c>
      <c r="I1505" s="33">
        <f t="shared" si="131"/>
        <v>4.3165467625899283E-2</v>
      </c>
      <c r="J1505" s="20">
        <v>2</v>
      </c>
      <c r="K1505" s="19"/>
      <c r="L1505" s="16" t="s">
        <v>114</v>
      </c>
      <c r="M1505" s="16" t="s">
        <v>114</v>
      </c>
    </row>
    <row r="1506" spans="1:13" s="16" customFormat="1">
      <c r="A1506" s="16" t="s">
        <v>1621</v>
      </c>
      <c r="B1506" s="17">
        <f t="shared" si="128"/>
        <v>0.47464120370370372</v>
      </c>
      <c r="C1506" s="18">
        <f t="shared" si="129"/>
        <v>1.7534722222222243E-2</v>
      </c>
      <c r="D1506" s="18">
        <f t="shared" si="132"/>
        <v>1.7384259259259294E-2</v>
      </c>
      <c r="E1506" s="18">
        <f t="shared" si="127"/>
        <v>8.5300925925926308E-3</v>
      </c>
      <c r="F1506" s="16">
        <v>139</v>
      </c>
      <c r="G1506" s="16">
        <v>145</v>
      </c>
      <c r="H1506" s="29">
        <f t="shared" si="130"/>
        <v>142</v>
      </c>
      <c r="I1506" s="33">
        <f t="shared" si="131"/>
        <v>4.3165467625899283E-2</v>
      </c>
      <c r="J1506" s="20">
        <v>2</v>
      </c>
      <c r="K1506" s="19"/>
      <c r="L1506" s="16" t="s">
        <v>114</v>
      </c>
      <c r="M1506" s="16" t="s">
        <v>114</v>
      </c>
    </row>
    <row r="1507" spans="1:13" s="16" customFormat="1">
      <c r="A1507" s="16" t="s">
        <v>1622</v>
      </c>
      <c r="B1507" s="17">
        <f t="shared" si="128"/>
        <v>0.47465277777777776</v>
      </c>
      <c r="C1507" s="18">
        <f t="shared" si="129"/>
        <v>1.7546296296296282E-2</v>
      </c>
      <c r="D1507" s="18">
        <f t="shared" si="132"/>
        <v>1.7395833333333333E-2</v>
      </c>
      <c r="E1507" s="18">
        <f t="shared" si="127"/>
        <v>8.5416666666666696E-3</v>
      </c>
      <c r="F1507" s="16">
        <v>139</v>
      </c>
      <c r="G1507" s="16">
        <v>145</v>
      </c>
      <c r="H1507" s="29">
        <f t="shared" si="130"/>
        <v>142</v>
      </c>
      <c r="I1507" s="33">
        <f t="shared" si="131"/>
        <v>4.3165467625899283E-2</v>
      </c>
      <c r="J1507" s="20">
        <v>2</v>
      </c>
      <c r="K1507" s="19"/>
      <c r="L1507" s="16" t="s">
        <v>114</v>
      </c>
      <c r="M1507" s="16" t="s">
        <v>114</v>
      </c>
    </row>
    <row r="1508" spans="1:13" s="16" customFormat="1">
      <c r="A1508" s="16" t="s">
        <v>1623</v>
      </c>
      <c r="B1508" s="17">
        <f t="shared" si="128"/>
        <v>0.47466435185185185</v>
      </c>
      <c r="C1508" s="18">
        <f t="shared" si="129"/>
        <v>1.7557870370370376E-2</v>
      </c>
      <c r="D1508" s="18">
        <f t="shared" si="132"/>
        <v>1.7407407407407427E-2</v>
      </c>
      <c r="E1508" s="18">
        <f t="shared" si="127"/>
        <v>8.553240740740764E-3</v>
      </c>
      <c r="F1508" s="16">
        <v>139</v>
      </c>
      <c r="G1508" s="16">
        <v>145</v>
      </c>
      <c r="H1508" s="29">
        <f t="shared" si="130"/>
        <v>142</v>
      </c>
      <c r="I1508" s="33">
        <f t="shared" si="131"/>
        <v>4.3165467625899283E-2</v>
      </c>
      <c r="J1508" s="20">
        <v>2</v>
      </c>
      <c r="K1508" s="19"/>
      <c r="L1508" s="16" t="s">
        <v>114</v>
      </c>
      <c r="M1508" s="16" t="s">
        <v>114</v>
      </c>
    </row>
    <row r="1509" spans="1:13" s="16" customFormat="1">
      <c r="A1509" s="16" t="s">
        <v>1624</v>
      </c>
      <c r="B1509" s="17">
        <f t="shared" si="128"/>
        <v>0.47467592592592595</v>
      </c>
      <c r="C1509" s="18">
        <f t="shared" si="129"/>
        <v>1.7569444444444471E-2</v>
      </c>
      <c r="D1509" s="18">
        <f t="shared" si="132"/>
        <v>1.7418981481481521E-2</v>
      </c>
      <c r="E1509" s="18">
        <f t="shared" si="127"/>
        <v>8.5648148148148584E-3</v>
      </c>
      <c r="F1509" s="16">
        <v>139</v>
      </c>
      <c r="G1509" s="16">
        <v>145</v>
      </c>
      <c r="H1509" s="29">
        <f t="shared" si="130"/>
        <v>142</v>
      </c>
      <c r="I1509" s="33">
        <f t="shared" si="131"/>
        <v>4.3165467625899283E-2</v>
      </c>
      <c r="J1509" s="20">
        <v>2</v>
      </c>
      <c r="K1509" s="19"/>
      <c r="L1509" s="16" t="s">
        <v>114</v>
      </c>
      <c r="M1509" s="16" t="s">
        <v>114</v>
      </c>
    </row>
    <row r="1510" spans="1:13" s="16" customFormat="1">
      <c r="A1510" s="16" t="s">
        <v>1625</v>
      </c>
      <c r="B1510" s="17">
        <f t="shared" si="128"/>
        <v>0.47468749999999998</v>
      </c>
      <c r="C1510" s="18">
        <f t="shared" si="129"/>
        <v>1.758101851851851E-2</v>
      </c>
      <c r="D1510" s="18">
        <f t="shared" si="132"/>
        <v>1.743055555555556E-2</v>
      </c>
      <c r="E1510" s="18">
        <f t="shared" ref="E1510:E1573" si="133">C1510-$C$775</f>
        <v>8.5763888888888973E-3</v>
      </c>
      <c r="F1510" s="16">
        <v>139</v>
      </c>
      <c r="G1510" s="16">
        <v>145</v>
      </c>
      <c r="H1510" s="29">
        <f t="shared" si="130"/>
        <v>142</v>
      </c>
      <c r="I1510" s="33">
        <f t="shared" si="131"/>
        <v>4.3165467625899283E-2</v>
      </c>
      <c r="J1510" s="20">
        <v>2</v>
      </c>
      <c r="K1510" s="19"/>
      <c r="L1510" s="16" t="s">
        <v>114</v>
      </c>
      <c r="M1510" s="16" t="s">
        <v>114</v>
      </c>
    </row>
    <row r="1511" spans="1:13" s="16" customFormat="1">
      <c r="A1511" s="16" t="s">
        <v>1626</v>
      </c>
      <c r="B1511" s="17">
        <f t="shared" si="128"/>
        <v>0.47469907407407408</v>
      </c>
      <c r="C1511" s="18">
        <f t="shared" si="129"/>
        <v>1.7592592592592604E-2</v>
      </c>
      <c r="D1511" s="18">
        <f t="shared" si="132"/>
        <v>1.7442129629629655E-2</v>
      </c>
      <c r="E1511" s="18">
        <f t="shared" si="133"/>
        <v>8.5879629629629917E-3</v>
      </c>
      <c r="F1511" s="16">
        <v>139</v>
      </c>
      <c r="G1511" s="16">
        <v>145</v>
      </c>
      <c r="H1511" s="29">
        <f t="shared" si="130"/>
        <v>142</v>
      </c>
      <c r="I1511" s="33">
        <f t="shared" si="131"/>
        <v>4.3165467625899283E-2</v>
      </c>
      <c r="J1511" s="20">
        <v>2</v>
      </c>
      <c r="K1511" s="19"/>
      <c r="L1511" s="16" t="s">
        <v>114</v>
      </c>
      <c r="M1511" s="16" t="s">
        <v>114</v>
      </c>
    </row>
    <row r="1512" spans="1:13" s="16" customFormat="1">
      <c r="A1512" s="16" t="s">
        <v>1627</v>
      </c>
      <c r="B1512" s="17">
        <f t="shared" si="128"/>
        <v>0.47471064814814817</v>
      </c>
      <c r="C1512" s="18">
        <f t="shared" si="129"/>
        <v>1.7604166666666698E-2</v>
      </c>
      <c r="D1512" s="18">
        <f t="shared" si="132"/>
        <v>1.7453703703703749E-2</v>
      </c>
      <c r="E1512" s="18">
        <f t="shared" si="133"/>
        <v>8.5995370370370861E-3</v>
      </c>
      <c r="F1512" s="16">
        <v>139</v>
      </c>
      <c r="G1512" s="16">
        <v>145</v>
      </c>
      <c r="H1512" s="29">
        <f t="shared" si="130"/>
        <v>142</v>
      </c>
      <c r="I1512" s="33">
        <f t="shared" si="131"/>
        <v>4.3165467625899283E-2</v>
      </c>
      <c r="J1512" s="20">
        <v>2</v>
      </c>
      <c r="K1512" s="19"/>
      <c r="L1512" s="16" t="s">
        <v>114</v>
      </c>
      <c r="M1512" s="16" t="s">
        <v>114</v>
      </c>
    </row>
    <row r="1513" spans="1:13" s="16" customFormat="1">
      <c r="A1513" s="16" t="s">
        <v>1628</v>
      </c>
      <c r="B1513" s="17">
        <f t="shared" si="128"/>
        <v>0.47472222222222221</v>
      </c>
      <c r="C1513" s="18">
        <f t="shared" si="129"/>
        <v>1.7615740740740737E-2</v>
      </c>
      <c r="D1513" s="18">
        <f t="shared" si="132"/>
        <v>1.7465277777777788E-2</v>
      </c>
      <c r="E1513" s="18">
        <f t="shared" si="133"/>
        <v>8.6111111111111249E-3</v>
      </c>
      <c r="F1513" s="16">
        <v>139</v>
      </c>
      <c r="G1513" s="16">
        <v>145</v>
      </c>
      <c r="H1513" s="29">
        <f t="shared" si="130"/>
        <v>142</v>
      </c>
      <c r="I1513" s="33">
        <f t="shared" si="131"/>
        <v>4.3165467625899283E-2</v>
      </c>
      <c r="J1513" s="20">
        <v>2</v>
      </c>
      <c r="K1513" s="19"/>
      <c r="L1513" s="16" t="s">
        <v>114</v>
      </c>
      <c r="M1513" s="16" t="s">
        <v>114</v>
      </c>
    </row>
    <row r="1514" spans="1:13" s="16" customFormat="1">
      <c r="A1514" s="16" t="s">
        <v>1629</v>
      </c>
      <c r="B1514" s="17">
        <f t="shared" si="128"/>
        <v>0.47473379629629631</v>
      </c>
      <c r="C1514" s="18">
        <f t="shared" si="129"/>
        <v>1.7627314814814832E-2</v>
      </c>
      <c r="D1514" s="18">
        <f t="shared" si="132"/>
        <v>1.7476851851851882E-2</v>
      </c>
      <c r="E1514" s="18">
        <f t="shared" si="133"/>
        <v>8.6226851851852193E-3</v>
      </c>
      <c r="F1514" s="16">
        <v>139</v>
      </c>
      <c r="G1514" s="16">
        <v>145</v>
      </c>
      <c r="H1514" s="29">
        <f t="shared" si="130"/>
        <v>142</v>
      </c>
      <c r="I1514" s="33">
        <f t="shared" si="131"/>
        <v>4.3165467625899283E-2</v>
      </c>
      <c r="J1514" s="20">
        <v>2</v>
      </c>
      <c r="K1514" s="19"/>
      <c r="L1514" s="16" t="s">
        <v>114</v>
      </c>
      <c r="M1514" s="16" t="s">
        <v>114</v>
      </c>
    </row>
    <row r="1515" spans="1:13" s="16" customFormat="1">
      <c r="A1515" s="16" t="s">
        <v>1630</v>
      </c>
      <c r="B1515" s="17">
        <f t="shared" si="128"/>
        <v>0.47474537037037035</v>
      </c>
      <c r="C1515" s="18">
        <f t="shared" si="129"/>
        <v>1.7638888888888871E-2</v>
      </c>
      <c r="D1515" s="18">
        <f t="shared" si="132"/>
        <v>1.7488425925925921E-2</v>
      </c>
      <c r="E1515" s="18">
        <f t="shared" si="133"/>
        <v>8.6342592592592582E-3</v>
      </c>
      <c r="F1515" s="16">
        <v>139</v>
      </c>
      <c r="G1515" s="16">
        <v>145</v>
      </c>
      <c r="H1515" s="29">
        <f t="shared" si="130"/>
        <v>142</v>
      </c>
      <c r="I1515" s="33">
        <f t="shared" si="131"/>
        <v>4.3165467625899283E-2</v>
      </c>
      <c r="J1515" s="20">
        <v>2</v>
      </c>
      <c r="K1515" s="19"/>
      <c r="L1515" s="16" t="s">
        <v>114</v>
      </c>
      <c r="M1515" s="16" t="s">
        <v>114</v>
      </c>
    </row>
    <row r="1516" spans="1:13" s="16" customFormat="1">
      <c r="A1516" s="16" t="s">
        <v>1631</v>
      </c>
      <c r="B1516" s="17">
        <f t="shared" si="128"/>
        <v>0.47475694444444444</v>
      </c>
      <c r="C1516" s="18">
        <f t="shared" si="129"/>
        <v>1.7650462962962965E-2</v>
      </c>
      <c r="D1516" s="18">
        <f t="shared" si="132"/>
        <v>1.7500000000000016E-2</v>
      </c>
      <c r="E1516" s="18">
        <f t="shared" si="133"/>
        <v>8.6458333333333526E-3</v>
      </c>
      <c r="F1516" s="16">
        <v>139</v>
      </c>
      <c r="G1516" s="16">
        <v>145</v>
      </c>
      <c r="H1516" s="29">
        <f t="shared" si="130"/>
        <v>142</v>
      </c>
      <c r="I1516" s="33">
        <f t="shared" si="131"/>
        <v>4.3165467625899283E-2</v>
      </c>
      <c r="J1516" s="20">
        <v>2</v>
      </c>
      <c r="K1516" s="19"/>
      <c r="L1516" s="16" t="s">
        <v>114</v>
      </c>
      <c r="M1516" s="16" t="s">
        <v>114</v>
      </c>
    </row>
    <row r="1517" spans="1:13" s="16" customFormat="1">
      <c r="A1517" s="16" t="s">
        <v>1632</v>
      </c>
      <c r="B1517" s="17">
        <f t="shared" si="128"/>
        <v>0.47476851851851853</v>
      </c>
      <c r="C1517" s="18">
        <f t="shared" si="129"/>
        <v>1.7662037037037059E-2</v>
      </c>
      <c r="D1517" s="18">
        <f t="shared" si="132"/>
        <v>1.751157407407411E-2</v>
      </c>
      <c r="E1517" s="18">
        <f t="shared" si="133"/>
        <v>8.657407407407447E-3</v>
      </c>
      <c r="F1517" s="16">
        <v>139</v>
      </c>
      <c r="G1517" s="16">
        <v>145</v>
      </c>
      <c r="H1517" s="29">
        <f t="shared" si="130"/>
        <v>142</v>
      </c>
      <c r="I1517" s="33">
        <f t="shared" si="131"/>
        <v>4.3165467625899283E-2</v>
      </c>
      <c r="J1517" s="20">
        <v>2</v>
      </c>
      <c r="K1517" s="19"/>
      <c r="L1517" s="16" t="s">
        <v>114</v>
      </c>
      <c r="M1517" s="16" t="s">
        <v>114</v>
      </c>
    </row>
    <row r="1518" spans="1:13" s="16" customFormat="1">
      <c r="A1518" s="16" t="s">
        <v>1633</v>
      </c>
      <c r="B1518" s="17">
        <f t="shared" si="128"/>
        <v>0.47478009259259257</v>
      </c>
      <c r="C1518" s="18">
        <f t="shared" si="129"/>
        <v>1.7673611111111098E-2</v>
      </c>
      <c r="D1518" s="18">
        <f t="shared" si="132"/>
        <v>1.7523148148148149E-2</v>
      </c>
      <c r="E1518" s="18">
        <f t="shared" si="133"/>
        <v>8.6689814814814858E-3</v>
      </c>
      <c r="F1518" s="16">
        <v>139</v>
      </c>
      <c r="G1518" s="16">
        <v>145</v>
      </c>
      <c r="H1518" s="29">
        <f t="shared" si="130"/>
        <v>142</v>
      </c>
      <c r="I1518" s="33">
        <f t="shared" si="131"/>
        <v>4.3165467625899283E-2</v>
      </c>
      <c r="J1518" s="20">
        <v>2</v>
      </c>
      <c r="K1518" s="19"/>
      <c r="L1518" s="16" t="s">
        <v>114</v>
      </c>
      <c r="M1518" s="16" t="s">
        <v>114</v>
      </c>
    </row>
    <row r="1519" spans="1:13" s="16" customFormat="1">
      <c r="A1519" s="16" t="s">
        <v>1634</v>
      </c>
      <c r="B1519" s="17">
        <f t="shared" si="128"/>
        <v>0.47479166666666667</v>
      </c>
      <c r="C1519" s="18">
        <f t="shared" si="129"/>
        <v>1.7685185185185193E-2</v>
      </c>
      <c r="D1519" s="18">
        <f t="shared" si="132"/>
        <v>1.7534722222222243E-2</v>
      </c>
      <c r="E1519" s="18">
        <f t="shared" si="133"/>
        <v>8.6805555555555802E-3</v>
      </c>
      <c r="F1519" s="16">
        <v>139</v>
      </c>
      <c r="G1519" s="16">
        <v>145</v>
      </c>
      <c r="H1519" s="29">
        <f t="shared" si="130"/>
        <v>142</v>
      </c>
      <c r="I1519" s="33">
        <f t="shared" si="131"/>
        <v>4.3165467625899283E-2</v>
      </c>
      <c r="J1519" s="20">
        <v>2</v>
      </c>
      <c r="K1519" s="19"/>
      <c r="L1519" s="16" t="s">
        <v>114</v>
      </c>
      <c r="M1519" s="16" t="s">
        <v>114</v>
      </c>
    </row>
    <row r="1520" spans="1:13" s="16" customFormat="1">
      <c r="A1520" s="16" t="s">
        <v>1635</v>
      </c>
      <c r="B1520" s="17">
        <f t="shared" si="128"/>
        <v>0.47480324074074076</v>
      </c>
      <c r="C1520" s="18">
        <f t="shared" si="129"/>
        <v>1.7696759259259287E-2</v>
      </c>
      <c r="D1520" s="18">
        <f t="shared" si="132"/>
        <v>1.7546296296296338E-2</v>
      </c>
      <c r="E1520" s="18">
        <f t="shared" si="133"/>
        <v>8.6921296296296746E-3</v>
      </c>
      <c r="F1520" s="16">
        <v>139</v>
      </c>
      <c r="G1520" s="16">
        <v>145</v>
      </c>
      <c r="H1520" s="29">
        <f t="shared" si="130"/>
        <v>142</v>
      </c>
      <c r="I1520" s="33">
        <f t="shared" si="131"/>
        <v>4.3165467625899283E-2</v>
      </c>
      <c r="J1520" s="20">
        <v>2</v>
      </c>
      <c r="K1520" s="19"/>
      <c r="L1520" s="16" t="s">
        <v>114</v>
      </c>
      <c r="M1520" s="16" t="s">
        <v>114</v>
      </c>
    </row>
    <row r="1521" spans="1:13" s="16" customFormat="1">
      <c r="A1521" s="16" t="s">
        <v>1636</v>
      </c>
      <c r="B1521" s="17">
        <f t="shared" si="128"/>
        <v>0.4748148148148148</v>
      </c>
      <c r="C1521" s="18">
        <f t="shared" si="129"/>
        <v>1.7708333333333326E-2</v>
      </c>
      <c r="D1521" s="18">
        <f t="shared" si="132"/>
        <v>1.7557870370370376E-2</v>
      </c>
      <c r="E1521" s="18">
        <f t="shared" si="133"/>
        <v>8.7037037037037135E-3</v>
      </c>
      <c r="F1521" s="16">
        <v>139</v>
      </c>
      <c r="G1521" s="16">
        <v>145</v>
      </c>
      <c r="H1521" s="29">
        <f t="shared" si="130"/>
        <v>142</v>
      </c>
      <c r="I1521" s="33">
        <f t="shared" si="131"/>
        <v>4.3165467625899283E-2</v>
      </c>
      <c r="J1521" s="20">
        <v>2</v>
      </c>
      <c r="K1521" s="19"/>
      <c r="L1521" s="16" t="s">
        <v>114</v>
      </c>
      <c r="M1521" s="16" t="s">
        <v>114</v>
      </c>
    </row>
    <row r="1522" spans="1:13" s="16" customFormat="1">
      <c r="A1522" s="16" t="s">
        <v>1637</v>
      </c>
      <c r="B1522" s="17">
        <f t="shared" si="128"/>
        <v>0.4748263888888889</v>
      </c>
      <c r="C1522" s="18">
        <f t="shared" si="129"/>
        <v>1.771990740740742E-2</v>
      </c>
      <c r="D1522" s="18">
        <f t="shared" si="132"/>
        <v>1.7569444444444471E-2</v>
      </c>
      <c r="E1522" s="18">
        <f t="shared" si="133"/>
        <v>8.7152777777778079E-3</v>
      </c>
      <c r="F1522" s="16">
        <v>139</v>
      </c>
      <c r="G1522" s="16">
        <v>145</v>
      </c>
      <c r="H1522" s="29">
        <f t="shared" si="130"/>
        <v>142</v>
      </c>
      <c r="I1522" s="33">
        <f t="shared" si="131"/>
        <v>4.3165467625899283E-2</v>
      </c>
      <c r="J1522" s="20">
        <v>2</v>
      </c>
      <c r="K1522" s="19"/>
      <c r="L1522" s="16" t="s">
        <v>114</v>
      </c>
      <c r="M1522" s="16" t="s">
        <v>114</v>
      </c>
    </row>
    <row r="1523" spans="1:13" s="16" customFormat="1">
      <c r="A1523" s="16" t="s">
        <v>1638</v>
      </c>
      <c r="B1523" s="17">
        <f t="shared" si="128"/>
        <v>0.47483796296296299</v>
      </c>
      <c r="C1523" s="18">
        <f t="shared" si="129"/>
        <v>1.7731481481481515E-2</v>
      </c>
      <c r="D1523" s="18">
        <f t="shared" si="132"/>
        <v>1.7581018518518565E-2</v>
      </c>
      <c r="E1523" s="18">
        <f t="shared" si="133"/>
        <v>8.7268518518519023E-3</v>
      </c>
      <c r="F1523" s="16">
        <v>139</v>
      </c>
      <c r="G1523" s="16">
        <v>145</v>
      </c>
      <c r="H1523" s="29">
        <f t="shared" si="130"/>
        <v>142</v>
      </c>
      <c r="I1523" s="33">
        <f t="shared" si="131"/>
        <v>4.3165467625899283E-2</v>
      </c>
      <c r="J1523" s="20">
        <v>2</v>
      </c>
      <c r="K1523" s="19"/>
      <c r="L1523" s="16" t="s">
        <v>114</v>
      </c>
      <c r="M1523" s="16" t="s">
        <v>114</v>
      </c>
    </row>
    <row r="1524" spans="1:13" s="16" customFormat="1">
      <c r="A1524" s="16" t="s">
        <v>1639</v>
      </c>
      <c r="B1524" s="17">
        <f t="shared" si="128"/>
        <v>0.47484953703703703</v>
      </c>
      <c r="C1524" s="18">
        <f t="shared" si="129"/>
        <v>1.7743055555555554E-2</v>
      </c>
      <c r="D1524" s="18">
        <f t="shared" si="132"/>
        <v>1.7592592592592604E-2</v>
      </c>
      <c r="E1524" s="18">
        <f t="shared" si="133"/>
        <v>8.7384259259259411E-3</v>
      </c>
      <c r="F1524" s="16">
        <v>139</v>
      </c>
      <c r="G1524" s="16">
        <v>145</v>
      </c>
      <c r="H1524" s="29">
        <f t="shared" si="130"/>
        <v>142</v>
      </c>
      <c r="I1524" s="33">
        <f t="shared" si="131"/>
        <v>4.3165467625899283E-2</v>
      </c>
      <c r="J1524" s="20">
        <v>2</v>
      </c>
      <c r="K1524" s="19"/>
      <c r="L1524" s="16" t="s">
        <v>114</v>
      </c>
      <c r="M1524" s="16" t="s">
        <v>114</v>
      </c>
    </row>
    <row r="1525" spans="1:13" s="16" customFormat="1">
      <c r="A1525" s="16" t="s">
        <v>1640</v>
      </c>
      <c r="B1525" s="17">
        <f t="shared" si="128"/>
        <v>0.47486111111111112</v>
      </c>
      <c r="C1525" s="18">
        <f t="shared" si="129"/>
        <v>1.7754629629629648E-2</v>
      </c>
      <c r="D1525" s="18">
        <f t="shared" si="132"/>
        <v>1.7604166666666698E-2</v>
      </c>
      <c r="E1525" s="18">
        <f t="shared" si="133"/>
        <v>8.7500000000000355E-3</v>
      </c>
      <c r="F1525" s="16">
        <v>139</v>
      </c>
      <c r="G1525" s="16">
        <v>145</v>
      </c>
      <c r="H1525" s="29">
        <f t="shared" si="130"/>
        <v>142</v>
      </c>
      <c r="I1525" s="33">
        <f t="shared" si="131"/>
        <v>4.3165467625899283E-2</v>
      </c>
      <c r="J1525" s="20">
        <v>2</v>
      </c>
      <c r="K1525" s="19"/>
      <c r="L1525" s="16" t="s">
        <v>114</v>
      </c>
      <c r="M1525" s="16" t="s">
        <v>114</v>
      </c>
    </row>
    <row r="1526" spans="1:13" s="16" customFormat="1">
      <c r="A1526" s="16" t="s">
        <v>1641</v>
      </c>
      <c r="B1526" s="17">
        <f t="shared" si="128"/>
        <v>0.47487268518518516</v>
      </c>
      <c r="C1526" s="18">
        <f t="shared" si="129"/>
        <v>1.7766203703703687E-2</v>
      </c>
      <c r="D1526" s="18">
        <f t="shared" si="132"/>
        <v>1.7615740740740737E-2</v>
      </c>
      <c r="E1526" s="18">
        <f t="shared" si="133"/>
        <v>8.7615740740740744E-3</v>
      </c>
      <c r="F1526" s="16">
        <v>139</v>
      </c>
      <c r="G1526" s="16">
        <v>145</v>
      </c>
      <c r="H1526" s="29">
        <f t="shared" si="130"/>
        <v>142</v>
      </c>
      <c r="I1526" s="33">
        <f t="shared" si="131"/>
        <v>4.3165467625899283E-2</v>
      </c>
      <c r="J1526" s="20">
        <v>2</v>
      </c>
      <c r="K1526" s="19"/>
      <c r="L1526" s="16" t="s">
        <v>114</v>
      </c>
      <c r="M1526" s="16" t="s">
        <v>114</v>
      </c>
    </row>
    <row r="1527" spans="1:13" s="16" customFormat="1">
      <c r="A1527" s="16" t="s">
        <v>1642</v>
      </c>
      <c r="B1527" s="17">
        <f t="shared" si="128"/>
        <v>0.47488425925925926</v>
      </c>
      <c r="C1527" s="18">
        <f t="shared" si="129"/>
        <v>1.7777777777777781E-2</v>
      </c>
      <c r="D1527" s="18">
        <f t="shared" si="132"/>
        <v>1.7627314814814832E-2</v>
      </c>
      <c r="E1527" s="18">
        <f t="shared" si="133"/>
        <v>8.7731481481481688E-3</v>
      </c>
      <c r="F1527" s="16">
        <v>139</v>
      </c>
      <c r="G1527" s="16">
        <v>145</v>
      </c>
      <c r="H1527" s="29">
        <f t="shared" si="130"/>
        <v>142</v>
      </c>
      <c r="I1527" s="33">
        <f t="shared" si="131"/>
        <v>4.3165467625899283E-2</v>
      </c>
      <c r="J1527" s="20">
        <v>2</v>
      </c>
      <c r="K1527" s="19"/>
      <c r="L1527" s="16" t="s">
        <v>114</v>
      </c>
      <c r="M1527" s="16" t="s">
        <v>114</v>
      </c>
    </row>
    <row r="1528" spans="1:13" s="16" customFormat="1">
      <c r="A1528" s="16" t="s">
        <v>1643</v>
      </c>
      <c r="B1528" s="17">
        <f t="shared" si="128"/>
        <v>0.47489583333333335</v>
      </c>
      <c r="C1528" s="18">
        <f t="shared" si="129"/>
        <v>1.7789351851851876E-2</v>
      </c>
      <c r="D1528" s="18">
        <f t="shared" si="132"/>
        <v>1.7638888888888926E-2</v>
      </c>
      <c r="E1528" s="18">
        <f t="shared" si="133"/>
        <v>8.7847222222222632E-3</v>
      </c>
      <c r="F1528" s="16">
        <v>139</v>
      </c>
      <c r="G1528" s="16">
        <v>145</v>
      </c>
      <c r="H1528" s="29">
        <f t="shared" si="130"/>
        <v>142</v>
      </c>
      <c r="I1528" s="33">
        <f t="shared" si="131"/>
        <v>4.3165467625899283E-2</v>
      </c>
      <c r="J1528" s="20">
        <v>2</v>
      </c>
      <c r="K1528" s="19"/>
      <c r="L1528" s="16" t="s">
        <v>114</v>
      </c>
      <c r="M1528" s="16" t="s">
        <v>114</v>
      </c>
    </row>
    <row r="1529" spans="1:13" s="16" customFormat="1">
      <c r="A1529" s="16" t="s">
        <v>1644</v>
      </c>
      <c r="B1529" s="17">
        <f t="shared" si="128"/>
        <v>0.47490740740740739</v>
      </c>
      <c r="C1529" s="18">
        <f t="shared" si="129"/>
        <v>1.7800925925925914E-2</v>
      </c>
      <c r="D1529" s="18">
        <f t="shared" si="132"/>
        <v>1.7650462962962965E-2</v>
      </c>
      <c r="E1529" s="18">
        <f t="shared" si="133"/>
        <v>8.7962962962963021E-3</v>
      </c>
      <c r="F1529" s="16">
        <v>139</v>
      </c>
      <c r="G1529" s="16">
        <v>145</v>
      </c>
      <c r="H1529" s="29">
        <f t="shared" si="130"/>
        <v>142</v>
      </c>
      <c r="I1529" s="33">
        <f t="shared" si="131"/>
        <v>4.3165467625899283E-2</v>
      </c>
      <c r="J1529" s="20">
        <v>2</v>
      </c>
      <c r="K1529" s="19"/>
      <c r="L1529" s="16" t="s">
        <v>114</v>
      </c>
      <c r="M1529" s="16" t="s">
        <v>114</v>
      </c>
    </row>
    <row r="1530" spans="1:13" s="16" customFormat="1">
      <c r="A1530" s="16" t="s">
        <v>1645</v>
      </c>
      <c r="B1530" s="17">
        <f t="shared" si="128"/>
        <v>0.47491898148148148</v>
      </c>
      <c r="C1530" s="18">
        <f t="shared" si="129"/>
        <v>1.7812500000000009E-2</v>
      </c>
      <c r="D1530" s="18">
        <f t="shared" si="132"/>
        <v>1.7662037037037059E-2</v>
      </c>
      <c r="E1530" s="18">
        <f t="shared" si="133"/>
        <v>8.8078703703703964E-3</v>
      </c>
      <c r="F1530" s="16">
        <v>139</v>
      </c>
      <c r="G1530" s="16">
        <v>145</v>
      </c>
      <c r="H1530" s="29">
        <f t="shared" si="130"/>
        <v>142</v>
      </c>
      <c r="I1530" s="33">
        <f t="shared" si="131"/>
        <v>4.3165467625899283E-2</v>
      </c>
      <c r="J1530" s="20">
        <v>2</v>
      </c>
      <c r="K1530" s="19"/>
      <c r="L1530" s="16" t="s">
        <v>114</v>
      </c>
      <c r="M1530" s="16" t="s">
        <v>114</v>
      </c>
    </row>
    <row r="1531" spans="1:13" s="16" customFormat="1">
      <c r="A1531" s="16" t="s">
        <v>1646</v>
      </c>
      <c r="B1531" s="17">
        <f t="shared" si="128"/>
        <v>0.47493055555555558</v>
      </c>
      <c r="C1531" s="18">
        <f t="shared" si="129"/>
        <v>1.7824074074074103E-2</v>
      </c>
      <c r="D1531" s="18">
        <f t="shared" si="132"/>
        <v>1.7673611111111154E-2</v>
      </c>
      <c r="E1531" s="18">
        <f t="shared" si="133"/>
        <v>8.8194444444444908E-3</v>
      </c>
      <c r="F1531" s="16">
        <v>139</v>
      </c>
      <c r="G1531" s="16">
        <v>145</v>
      </c>
      <c r="H1531" s="29">
        <f t="shared" si="130"/>
        <v>142</v>
      </c>
      <c r="I1531" s="33">
        <f t="shared" si="131"/>
        <v>4.3165467625899283E-2</v>
      </c>
      <c r="J1531" s="20">
        <v>2</v>
      </c>
      <c r="K1531" s="19"/>
      <c r="L1531" s="16" t="s">
        <v>114</v>
      </c>
      <c r="M1531" s="16" t="s">
        <v>114</v>
      </c>
    </row>
    <row r="1532" spans="1:13" s="16" customFormat="1">
      <c r="A1532" s="16" t="s">
        <v>1647</v>
      </c>
      <c r="B1532" s="17">
        <f t="shared" si="128"/>
        <v>0.47494212962962962</v>
      </c>
      <c r="C1532" s="18">
        <f t="shared" si="129"/>
        <v>1.7835648148148142E-2</v>
      </c>
      <c r="D1532" s="18">
        <f t="shared" si="132"/>
        <v>1.7685185185185193E-2</v>
      </c>
      <c r="E1532" s="18">
        <f t="shared" si="133"/>
        <v>8.8310185185185297E-3</v>
      </c>
      <c r="F1532" s="16">
        <v>139</v>
      </c>
      <c r="G1532" s="16">
        <v>145</v>
      </c>
      <c r="H1532" s="29">
        <f t="shared" si="130"/>
        <v>142</v>
      </c>
      <c r="I1532" s="33">
        <f t="shared" si="131"/>
        <v>4.3165467625899283E-2</v>
      </c>
      <c r="J1532" s="20">
        <v>2</v>
      </c>
      <c r="K1532" s="19"/>
      <c r="L1532" s="16" t="s">
        <v>114</v>
      </c>
      <c r="M1532" s="16" t="s">
        <v>114</v>
      </c>
    </row>
    <row r="1533" spans="1:13" s="16" customFormat="1">
      <c r="A1533" s="16" t="s">
        <v>1648</v>
      </c>
      <c r="B1533" s="17">
        <f t="shared" si="128"/>
        <v>0.47495370370370371</v>
      </c>
      <c r="C1533" s="18">
        <f t="shared" si="129"/>
        <v>1.7847222222222237E-2</v>
      </c>
      <c r="D1533" s="18">
        <f t="shared" si="132"/>
        <v>1.7696759259259287E-2</v>
      </c>
      <c r="E1533" s="18">
        <f t="shared" si="133"/>
        <v>8.8425925925926241E-3</v>
      </c>
      <c r="F1533" s="16">
        <v>139</v>
      </c>
      <c r="G1533" s="16">
        <v>145</v>
      </c>
      <c r="H1533" s="29">
        <f t="shared" si="130"/>
        <v>142</v>
      </c>
      <c r="I1533" s="33">
        <f t="shared" si="131"/>
        <v>4.3165467625899283E-2</v>
      </c>
      <c r="J1533" s="20">
        <v>2</v>
      </c>
      <c r="K1533" s="19"/>
      <c r="L1533" s="16" t="s">
        <v>114</v>
      </c>
      <c r="M1533" s="16" t="s">
        <v>114</v>
      </c>
    </row>
    <row r="1534" spans="1:13" s="16" customFormat="1">
      <c r="A1534" s="16" t="s">
        <v>1649</v>
      </c>
      <c r="B1534" s="17">
        <f t="shared" si="128"/>
        <v>0.47496527777777775</v>
      </c>
      <c r="C1534" s="18">
        <f t="shared" si="129"/>
        <v>1.7858796296296275E-2</v>
      </c>
      <c r="D1534" s="18">
        <f t="shared" si="132"/>
        <v>1.7708333333333326E-2</v>
      </c>
      <c r="E1534" s="18">
        <f t="shared" si="133"/>
        <v>8.854166666666663E-3</v>
      </c>
      <c r="F1534" s="16">
        <v>139</v>
      </c>
      <c r="G1534" s="16">
        <v>145</v>
      </c>
      <c r="H1534" s="29">
        <f t="shared" si="130"/>
        <v>142</v>
      </c>
      <c r="I1534" s="33">
        <f t="shared" si="131"/>
        <v>4.3165467625899283E-2</v>
      </c>
      <c r="J1534" s="20">
        <v>2</v>
      </c>
      <c r="K1534" s="19"/>
      <c r="L1534" s="16" t="s">
        <v>114</v>
      </c>
      <c r="M1534" s="16" t="s">
        <v>114</v>
      </c>
    </row>
    <row r="1535" spans="1:13" s="16" customFormat="1">
      <c r="A1535" s="16" t="s">
        <v>1650</v>
      </c>
      <c r="B1535" s="17">
        <f t="shared" si="128"/>
        <v>0.47497685185185184</v>
      </c>
      <c r="C1535" s="18">
        <f t="shared" si="129"/>
        <v>1.787037037037037E-2</v>
      </c>
      <c r="D1535" s="18">
        <f t="shared" si="132"/>
        <v>1.771990740740742E-2</v>
      </c>
      <c r="E1535" s="18">
        <f t="shared" si="133"/>
        <v>8.8657407407407574E-3</v>
      </c>
      <c r="F1535" s="16">
        <v>139</v>
      </c>
      <c r="G1535" s="16">
        <v>145</v>
      </c>
      <c r="H1535" s="29">
        <f t="shared" si="130"/>
        <v>142</v>
      </c>
      <c r="I1535" s="33">
        <f t="shared" si="131"/>
        <v>4.3165467625899283E-2</v>
      </c>
      <c r="J1535" s="20">
        <v>2</v>
      </c>
      <c r="K1535" s="19"/>
      <c r="L1535" s="16" t="s">
        <v>114</v>
      </c>
      <c r="M1535" s="16" t="s">
        <v>114</v>
      </c>
    </row>
    <row r="1536" spans="1:13" s="16" customFormat="1">
      <c r="A1536" s="16" t="s">
        <v>1651</v>
      </c>
      <c r="B1536" s="17">
        <f t="shared" si="128"/>
        <v>0.47498842592592594</v>
      </c>
      <c r="C1536" s="18">
        <f t="shared" si="129"/>
        <v>1.7881944444444464E-2</v>
      </c>
      <c r="D1536" s="18">
        <f t="shared" si="132"/>
        <v>1.7731481481481515E-2</v>
      </c>
      <c r="E1536" s="18">
        <f t="shared" si="133"/>
        <v>8.8773148148148517E-3</v>
      </c>
      <c r="F1536" s="16">
        <v>139</v>
      </c>
      <c r="G1536" s="16">
        <v>145</v>
      </c>
      <c r="H1536" s="29">
        <f t="shared" si="130"/>
        <v>142</v>
      </c>
      <c r="I1536" s="33">
        <f t="shared" si="131"/>
        <v>4.3165467625899283E-2</v>
      </c>
      <c r="J1536" s="20">
        <v>2</v>
      </c>
      <c r="K1536" s="19"/>
      <c r="L1536" s="16" t="s">
        <v>114</v>
      </c>
      <c r="M1536" s="16" t="s">
        <v>114</v>
      </c>
    </row>
    <row r="1537" spans="1:13" s="16" customFormat="1">
      <c r="A1537" s="16" t="s">
        <v>1652</v>
      </c>
      <c r="B1537" s="17">
        <f t="shared" si="128"/>
        <v>0.47499999999999998</v>
      </c>
      <c r="C1537" s="18">
        <f t="shared" si="129"/>
        <v>1.7893518518518503E-2</v>
      </c>
      <c r="D1537" s="18">
        <f t="shared" si="132"/>
        <v>1.7743055555555554E-2</v>
      </c>
      <c r="E1537" s="18">
        <f t="shared" si="133"/>
        <v>8.8888888888888906E-3</v>
      </c>
      <c r="F1537" s="16">
        <v>139</v>
      </c>
      <c r="G1537" s="16">
        <v>145</v>
      </c>
      <c r="H1537" s="29">
        <f t="shared" si="130"/>
        <v>142</v>
      </c>
      <c r="I1537" s="33">
        <f t="shared" si="131"/>
        <v>4.3165467625899283E-2</v>
      </c>
      <c r="J1537" s="20">
        <v>2</v>
      </c>
      <c r="K1537" s="19"/>
      <c r="L1537" s="16" t="s">
        <v>114</v>
      </c>
      <c r="M1537" s="16" t="s">
        <v>114</v>
      </c>
    </row>
    <row r="1538" spans="1:13" s="16" customFormat="1">
      <c r="A1538" s="16" t="s">
        <v>1653</v>
      </c>
      <c r="B1538" s="17">
        <f t="shared" si="128"/>
        <v>0.47501157407407407</v>
      </c>
      <c r="C1538" s="18">
        <f t="shared" si="129"/>
        <v>1.7905092592592597E-2</v>
      </c>
      <c r="D1538" s="18">
        <f t="shared" si="132"/>
        <v>1.7754629629629648E-2</v>
      </c>
      <c r="E1538" s="18">
        <f t="shared" si="133"/>
        <v>8.900462962962985E-3</v>
      </c>
      <c r="F1538" s="16">
        <v>139</v>
      </c>
      <c r="G1538" s="16">
        <v>145</v>
      </c>
      <c r="H1538" s="29">
        <f t="shared" si="130"/>
        <v>142</v>
      </c>
      <c r="I1538" s="33">
        <f t="shared" si="131"/>
        <v>4.3165467625899283E-2</v>
      </c>
      <c r="J1538" s="20">
        <v>2</v>
      </c>
      <c r="K1538" s="19"/>
      <c r="L1538" s="16" t="s">
        <v>114</v>
      </c>
      <c r="M1538" s="16" t="s">
        <v>114</v>
      </c>
    </row>
    <row r="1539" spans="1:13" s="16" customFormat="1">
      <c r="A1539" s="16" t="s">
        <v>1654</v>
      </c>
      <c r="B1539" s="17">
        <f t="shared" ref="B1539:B1602" si="134">TIMEVALUE(MID(A1539,9,9))</f>
        <v>0.47502314814814817</v>
      </c>
      <c r="C1539" s="18">
        <f t="shared" ref="C1539:C1602" si="135">B1539-$B$2</f>
        <v>1.7916666666666692E-2</v>
      </c>
      <c r="D1539" s="18">
        <f t="shared" si="132"/>
        <v>1.7766203703703742E-2</v>
      </c>
      <c r="E1539" s="18">
        <f t="shared" si="133"/>
        <v>8.9120370370370794E-3</v>
      </c>
      <c r="F1539" s="16">
        <v>139</v>
      </c>
      <c r="G1539" s="16">
        <v>145</v>
      </c>
      <c r="H1539" s="29">
        <f t="shared" ref="H1539:H1602" si="136">(F1539+G1539)/2</f>
        <v>142</v>
      </c>
      <c r="I1539" s="33">
        <f t="shared" ref="I1539:I1602" si="137">(G1539-F1539)/F1539</f>
        <v>4.3165467625899283E-2</v>
      </c>
      <c r="J1539" s="20">
        <v>2</v>
      </c>
      <c r="K1539" s="19"/>
      <c r="L1539" s="16" t="s">
        <v>114</v>
      </c>
      <c r="M1539" s="16" t="s">
        <v>114</v>
      </c>
    </row>
    <row r="1540" spans="1:13" s="16" customFormat="1">
      <c r="A1540" s="16" t="s">
        <v>1655</v>
      </c>
      <c r="B1540" s="17">
        <f t="shared" si="134"/>
        <v>0.47503472222222221</v>
      </c>
      <c r="C1540" s="18">
        <f t="shared" si="135"/>
        <v>1.7928240740740731E-2</v>
      </c>
      <c r="D1540" s="18">
        <f t="shared" si="132"/>
        <v>1.7777777777777781E-2</v>
      </c>
      <c r="E1540" s="18">
        <f t="shared" si="133"/>
        <v>8.9236111111111183E-3</v>
      </c>
      <c r="F1540" s="16">
        <v>139</v>
      </c>
      <c r="G1540" s="16">
        <v>145</v>
      </c>
      <c r="H1540" s="29">
        <f t="shared" si="136"/>
        <v>142</v>
      </c>
      <c r="I1540" s="33">
        <f t="shared" si="137"/>
        <v>4.3165467625899283E-2</v>
      </c>
      <c r="J1540" s="20">
        <v>2</v>
      </c>
      <c r="K1540" s="19"/>
      <c r="L1540" s="16" t="s">
        <v>114</v>
      </c>
      <c r="M1540" s="16" t="s">
        <v>114</v>
      </c>
    </row>
    <row r="1541" spans="1:13" s="16" customFormat="1">
      <c r="A1541" s="16" t="s">
        <v>1656</v>
      </c>
      <c r="B1541" s="17">
        <f t="shared" si="134"/>
        <v>0.4750462962962963</v>
      </c>
      <c r="C1541" s="18">
        <f t="shared" si="135"/>
        <v>1.7939814814814825E-2</v>
      </c>
      <c r="D1541" s="18">
        <f t="shared" si="132"/>
        <v>1.7789351851851876E-2</v>
      </c>
      <c r="E1541" s="18">
        <f t="shared" si="133"/>
        <v>8.9351851851852127E-3</v>
      </c>
      <c r="F1541" s="16">
        <v>139</v>
      </c>
      <c r="G1541" s="16">
        <v>145</v>
      </c>
      <c r="H1541" s="29">
        <f t="shared" si="136"/>
        <v>142</v>
      </c>
      <c r="I1541" s="33">
        <f t="shared" si="137"/>
        <v>4.3165467625899283E-2</v>
      </c>
      <c r="J1541" s="20">
        <v>2</v>
      </c>
      <c r="K1541" s="19"/>
      <c r="L1541" s="16" t="s">
        <v>114</v>
      </c>
      <c r="M1541" s="16" t="s">
        <v>114</v>
      </c>
    </row>
    <row r="1542" spans="1:13" s="16" customFormat="1">
      <c r="A1542" s="16" t="s">
        <v>1657</v>
      </c>
      <c r="B1542" s="17">
        <f t="shared" si="134"/>
        <v>0.47505787037037039</v>
      </c>
      <c r="C1542" s="18">
        <f t="shared" si="135"/>
        <v>1.7951388888888919E-2</v>
      </c>
      <c r="D1542" s="18">
        <f t="shared" si="132"/>
        <v>1.780092592592597E-2</v>
      </c>
      <c r="E1542" s="18">
        <f t="shared" si="133"/>
        <v>8.946759259259307E-3</v>
      </c>
      <c r="F1542" s="16">
        <v>139</v>
      </c>
      <c r="G1542" s="16">
        <v>145</v>
      </c>
      <c r="H1542" s="29">
        <f t="shared" si="136"/>
        <v>142</v>
      </c>
      <c r="I1542" s="33">
        <f t="shared" si="137"/>
        <v>4.3165467625899283E-2</v>
      </c>
      <c r="J1542" s="20">
        <v>2</v>
      </c>
      <c r="K1542" s="19"/>
      <c r="L1542" s="16" t="s">
        <v>114</v>
      </c>
      <c r="M1542" s="16" t="s">
        <v>114</v>
      </c>
    </row>
    <row r="1543" spans="1:13" s="16" customFormat="1">
      <c r="A1543" s="16" t="s">
        <v>1658</v>
      </c>
      <c r="B1543" s="17">
        <f t="shared" si="134"/>
        <v>0.47506944444444443</v>
      </c>
      <c r="C1543" s="18">
        <f t="shared" si="135"/>
        <v>1.7962962962962958E-2</v>
      </c>
      <c r="D1543" s="18">
        <f t="shared" si="132"/>
        <v>1.7812500000000009E-2</v>
      </c>
      <c r="E1543" s="18">
        <f t="shared" si="133"/>
        <v>8.9583333333333459E-3</v>
      </c>
      <c r="F1543" s="16">
        <v>139</v>
      </c>
      <c r="G1543" s="16">
        <v>145</v>
      </c>
      <c r="H1543" s="29">
        <f t="shared" si="136"/>
        <v>142</v>
      </c>
      <c r="I1543" s="33">
        <f t="shared" si="137"/>
        <v>4.3165467625899283E-2</v>
      </c>
      <c r="J1543" s="20">
        <v>2</v>
      </c>
      <c r="K1543" s="19"/>
      <c r="L1543" s="16" t="s">
        <v>114</v>
      </c>
      <c r="M1543" s="16" t="s">
        <v>114</v>
      </c>
    </row>
    <row r="1544" spans="1:13" s="16" customFormat="1">
      <c r="A1544" s="16" t="s">
        <v>1659</v>
      </c>
      <c r="B1544" s="17">
        <f t="shared" si="134"/>
        <v>0.47508101851851853</v>
      </c>
      <c r="C1544" s="18">
        <f t="shared" si="135"/>
        <v>1.7974537037037053E-2</v>
      </c>
      <c r="D1544" s="18">
        <f t="shared" si="132"/>
        <v>1.7824074074074103E-2</v>
      </c>
      <c r="E1544" s="18">
        <f t="shared" si="133"/>
        <v>8.9699074074074403E-3</v>
      </c>
      <c r="F1544" s="16">
        <v>139</v>
      </c>
      <c r="G1544" s="16">
        <v>145</v>
      </c>
      <c r="H1544" s="29">
        <f t="shared" si="136"/>
        <v>142</v>
      </c>
      <c r="I1544" s="33">
        <f t="shared" si="137"/>
        <v>4.3165467625899283E-2</v>
      </c>
      <c r="J1544" s="20">
        <v>2</v>
      </c>
      <c r="K1544" s="19"/>
      <c r="L1544" s="16" t="s">
        <v>114</v>
      </c>
      <c r="M1544" s="16" t="s">
        <v>114</v>
      </c>
    </row>
    <row r="1545" spans="1:13" s="16" customFormat="1">
      <c r="A1545" s="16" t="s">
        <v>1660</v>
      </c>
      <c r="B1545" s="17">
        <f t="shared" si="134"/>
        <v>0.47509259259259257</v>
      </c>
      <c r="C1545" s="18">
        <f t="shared" si="135"/>
        <v>1.7986111111111092E-2</v>
      </c>
      <c r="D1545" s="18">
        <f t="shared" si="132"/>
        <v>1.7835648148148142E-2</v>
      </c>
      <c r="E1545" s="18">
        <f t="shared" si="133"/>
        <v>8.9814814814814792E-3</v>
      </c>
      <c r="F1545" s="16">
        <v>139</v>
      </c>
      <c r="G1545" s="16">
        <v>145</v>
      </c>
      <c r="H1545" s="29">
        <f t="shared" si="136"/>
        <v>142</v>
      </c>
      <c r="I1545" s="33">
        <f t="shared" si="137"/>
        <v>4.3165467625899283E-2</v>
      </c>
      <c r="J1545" s="20">
        <v>2</v>
      </c>
      <c r="K1545" s="19"/>
      <c r="L1545" s="16" t="s">
        <v>114</v>
      </c>
      <c r="M1545" s="16" t="s">
        <v>114</v>
      </c>
    </row>
    <row r="1546" spans="1:13" s="16" customFormat="1">
      <c r="A1546" s="16" t="s">
        <v>1661</v>
      </c>
      <c r="B1546" s="17">
        <f t="shared" si="134"/>
        <v>0.47510416666666666</v>
      </c>
      <c r="C1546" s="18">
        <f t="shared" si="135"/>
        <v>1.7997685185185186E-2</v>
      </c>
      <c r="D1546" s="18">
        <f t="shared" si="132"/>
        <v>1.7847222222222237E-2</v>
      </c>
      <c r="E1546" s="18">
        <f t="shared" si="133"/>
        <v>8.9930555555555736E-3</v>
      </c>
      <c r="F1546" s="16">
        <v>139</v>
      </c>
      <c r="G1546" s="16">
        <v>145</v>
      </c>
      <c r="H1546" s="29">
        <f t="shared" si="136"/>
        <v>142</v>
      </c>
      <c r="I1546" s="33">
        <f t="shared" si="137"/>
        <v>4.3165467625899283E-2</v>
      </c>
      <c r="J1546" s="20">
        <v>2</v>
      </c>
      <c r="K1546" s="19"/>
      <c r="L1546" s="16" t="s">
        <v>114</v>
      </c>
      <c r="M1546" s="16" t="s">
        <v>114</v>
      </c>
    </row>
    <row r="1547" spans="1:13" s="16" customFormat="1">
      <c r="A1547" s="16" t="s">
        <v>1662</v>
      </c>
      <c r="B1547" s="17">
        <f t="shared" si="134"/>
        <v>0.47511574074074076</v>
      </c>
      <c r="C1547" s="18">
        <f t="shared" si="135"/>
        <v>1.800925925925928E-2</v>
      </c>
      <c r="D1547" s="18">
        <f t="shared" si="132"/>
        <v>1.7858796296296331E-2</v>
      </c>
      <c r="E1547" s="18">
        <f t="shared" si="133"/>
        <v>9.004629629629668E-3</v>
      </c>
      <c r="F1547" s="16">
        <v>139</v>
      </c>
      <c r="G1547" s="16">
        <v>145</v>
      </c>
      <c r="H1547" s="29">
        <f t="shared" si="136"/>
        <v>142</v>
      </c>
      <c r="I1547" s="33">
        <f t="shared" si="137"/>
        <v>4.3165467625899283E-2</v>
      </c>
      <c r="J1547" s="20">
        <v>2</v>
      </c>
      <c r="K1547" s="19"/>
      <c r="L1547" s="16" t="s">
        <v>114</v>
      </c>
      <c r="M1547" s="16" t="s">
        <v>114</v>
      </c>
    </row>
    <row r="1548" spans="1:13" s="16" customFormat="1">
      <c r="A1548" s="16" t="s">
        <v>1663</v>
      </c>
      <c r="B1548" s="17">
        <f t="shared" si="134"/>
        <v>0.47512731481481479</v>
      </c>
      <c r="C1548" s="18">
        <f t="shared" si="135"/>
        <v>1.8020833333333319E-2</v>
      </c>
      <c r="D1548" s="18">
        <f t="shared" si="132"/>
        <v>1.787037037037037E-2</v>
      </c>
      <c r="E1548" s="18">
        <f t="shared" si="133"/>
        <v>9.0162037037037068E-3</v>
      </c>
      <c r="F1548" s="16">
        <v>139</v>
      </c>
      <c r="G1548" s="16">
        <v>146</v>
      </c>
      <c r="H1548" s="29">
        <f t="shared" si="136"/>
        <v>142.5</v>
      </c>
      <c r="I1548" s="33">
        <f t="shared" si="137"/>
        <v>5.0359712230215826E-2</v>
      </c>
      <c r="J1548" s="20">
        <v>2</v>
      </c>
      <c r="K1548" s="19"/>
      <c r="L1548" s="16" t="s">
        <v>114</v>
      </c>
      <c r="M1548" s="16" t="s">
        <v>114</v>
      </c>
    </row>
    <row r="1549" spans="1:13" s="16" customFormat="1">
      <c r="A1549" s="16" t="s">
        <v>1664</v>
      </c>
      <c r="B1549" s="17">
        <f t="shared" si="134"/>
        <v>0.47513888888888889</v>
      </c>
      <c r="C1549" s="18">
        <f t="shared" si="135"/>
        <v>1.8032407407407414E-2</v>
      </c>
      <c r="D1549" s="18">
        <f t="shared" si="132"/>
        <v>1.7881944444444464E-2</v>
      </c>
      <c r="E1549" s="18">
        <f t="shared" si="133"/>
        <v>9.0277777777778012E-3</v>
      </c>
      <c r="F1549" s="16">
        <v>139</v>
      </c>
      <c r="G1549" s="16">
        <v>145</v>
      </c>
      <c r="H1549" s="29">
        <f t="shared" si="136"/>
        <v>142</v>
      </c>
      <c r="I1549" s="33">
        <f t="shared" si="137"/>
        <v>4.3165467625899283E-2</v>
      </c>
      <c r="J1549" s="20">
        <v>2</v>
      </c>
      <c r="K1549" s="19"/>
      <c r="L1549" s="16" t="s">
        <v>114</v>
      </c>
      <c r="M1549" s="16" t="s">
        <v>114</v>
      </c>
    </row>
    <row r="1550" spans="1:13" s="16" customFormat="1">
      <c r="A1550" s="16" t="s">
        <v>1665</v>
      </c>
      <c r="B1550" s="17">
        <f t="shared" si="134"/>
        <v>0.47515046296296298</v>
      </c>
      <c r="C1550" s="18">
        <f t="shared" si="135"/>
        <v>1.8043981481481508E-2</v>
      </c>
      <c r="D1550" s="18">
        <f t="shared" si="132"/>
        <v>1.7893518518518559E-2</v>
      </c>
      <c r="E1550" s="18">
        <f t="shared" si="133"/>
        <v>9.0393518518518956E-3</v>
      </c>
      <c r="F1550" s="16">
        <v>139</v>
      </c>
      <c r="G1550" s="16">
        <v>146</v>
      </c>
      <c r="H1550" s="29">
        <f t="shared" si="136"/>
        <v>142.5</v>
      </c>
      <c r="I1550" s="33">
        <f t="shared" si="137"/>
        <v>5.0359712230215826E-2</v>
      </c>
      <c r="J1550" s="20">
        <v>2</v>
      </c>
      <c r="K1550" s="19"/>
      <c r="L1550" s="16" t="s">
        <v>114</v>
      </c>
      <c r="M1550" s="16" t="s">
        <v>114</v>
      </c>
    </row>
    <row r="1551" spans="1:13" s="16" customFormat="1">
      <c r="A1551" s="16" t="s">
        <v>1666</v>
      </c>
      <c r="B1551" s="17">
        <f t="shared" si="134"/>
        <v>0.47516203703703702</v>
      </c>
      <c r="C1551" s="18">
        <f t="shared" si="135"/>
        <v>1.8055555555555547E-2</v>
      </c>
      <c r="D1551" s="18">
        <f t="shared" si="132"/>
        <v>1.7905092592592597E-2</v>
      </c>
      <c r="E1551" s="18">
        <f t="shared" si="133"/>
        <v>9.0509259259259345E-3</v>
      </c>
      <c r="F1551" s="16">
        <v>139</v>
      </c>
      <c r="G1551" s="16">
        <v>146</v>
      </c>
      <c r="H1551" s="29">
        <f t="shared" si="136"/>
        <v>142.5</v>
      </c>
      <c r="I1551" s="33">
        <f t="shared" si="137"/>
        <v>5.0359712230215826E-2</v>
      </c>
      <c r="J1551" s="20">
        <v>2</v>
      </c>
      <c r="K1551" s="19"/>
      <c r="L1551" s="16" t="s">
        <v>114</v>
      </c>
      <c r="M1551" s="16" t="s">
        <v>114</v>
      </c>
    </row>
    <row r="1552" spans="1:13" s="16" customFormat="1">
      <c r="A1552" s="16" t="s">
        <v>1667</v>
      </c>
      <c r="B1552" s="17">
        <f t="shared" si="134"/>
        <v>0.47517361111111112</v>
      </c>
      <c r="C1552" s="18">
        <f t="shared" si="135"/>
        <v>1.8067129629629641E-2</v>
      </c>
      <c r="D1552" s="18">
        <f t="shared" ref="D1552:D1615" si="138">C1552-$C$15</f>
        <v>1.7916666666666692E-2</v>
      </c>
      <c r="E1552" s="18">
        <f t="shared" si="133"/>
        <v>9.0625000000000289E-3</v>
      </c>
      <c r="F1552" s="16">
        <v>139</v>
      </c>
      <c r="G1552" s="16">
        <v>145</v>
      </c>
      <c r="H1552" s="29">
        <f t="shared" si="136"/>
        <v>142</v>
      </c>
      <c r="I1552" s="33">
        <f t="shared" si="137"/>
        <v>4.3165467625899283E-2</v>
      </c>
      <c r="J1552" s="20">
        <v>2</v>
      </c>
      <c r="K1552" s="19"/>
      <c r="L1552" s="16" t="s">
        <v>114</v>
      </c>
      <c r="M1552" s="16" t="s">
        <v>114</v>
      </c>
    </row>
    <row r="1553" spans="1:13" s="16" customFormat="1">
      <c r="A1553" s="16" t="s">
        <v>1668</v>
      </c>
      <c r="B1553" s="17">
        <f t="shared" si="134"/>
        <v>0.47518518518518521</v>
      </c>
      <c r="C1553" s="18">
        <f t="shared" si="135"/>
        <v>1.8078703703703736E-2</v>
      </c>
      <c r="D1553" s="18">
        <f t="shared" si="138"/>
        <v>1.7928240740740786E-2</v>
      </c>
      <c r="E1553" s="18">
        <f t="shared" si="133"/>
        <v>9.0740740740741233E-3</v>
      </c>
      <c r="F1553" s="16">
        <v>139</v>
      </c>
      <c r="G1553" s="16">
        <v>145</v>
      </c>
      <c r="H1553" s="29">
        <f t="shared" si="136"/>
        <v>142</v>
      </c>
      <c r="I1553" s="33">
        <f t="shared" si="137"/>
        <v>4.3165467625899283E-2</v>
      </c>
      <c r="J1553" s="20">
        <v>2</v>
      </c>
      <c r="K1553" s="19"/>
      <c r="L1553" s="16" t="s">
        <v>114</v>
      </c>
      <c r="M1553" s="16" t="s">
        <v>114</v>
      </c>
    </row>
    <row r="1554" spans="1:13" s="16" customFormat="1">
      <c r="A1554" s="16" t="s">
        <v>1669</v>
      </c>
      <c r="B1554" s="17">
        <f t="shared" si="134"/>
        <v>0.47519675925925925</v>
      </c>
      <c r="C1554" s="18">
        <f t="shared" si="135"/>
        <v>1.8090277777777775E-2</v>
      </c>
      <c r="D1554" s="18">
        <f t="shared" si="138"/>
        <v>1.7939814814814825E-2</v>
      </c>
      <c r="E1554" s="18">
        <f t="shared" si="133"/>
        <v>9.0856481481481621E-3</v>
      </c>
      <c r="F1554" s="16">
        <v>139</v>
      </c>
      <c r="G1554" s="16">
        <v>146</v>
      </c>
      <c r="H1554" s="29">
        <f t="shared" si="136"/>
        <v>142.5</v>
      </c>
      <c r="I1554" s="33">
        <f t="shared" si="137"/>
        <v>5.0359712230215826E-2</v>
      </c>
      <c r="J1554" s="20">
        <v>2</v>
      </c>
      <c r="K1554" s="19"/>
      <c r="L1554" s="16" t="s">
        <v>114</v>
      </c>
      <c r="M1554" s="16" t="s">
        <v>114</v>
      </c>
    </row>
    <row r="1555" spans="1:13" s="16" customFormat="1">
      <c r="A1555" s="16" t="s">
        <v>1670</v>
      </c>
      <c r="B1555" s="17">
        <f t="shared" si="134"/>
        <v>0.47520833333333334</v>
      </c>
      <c r="C1555" s="18">
        <f t="shared" si="135"/>
        <v>1.8101851851851869E-2</v>
      </c>
      <c r="D1555" s="18">
        <f t="shared" si="138"/>
        <v>1.7951388888888919E-2</v>
      </c>
      <c r="E1555" s="18">
        <f t="shared" si="133"/>
        <v>9.0972222222222565E-3</v>
      </c>
      <c r="F1555" s="16">
        <v>139</v>
      </c>
      <c r="G1555" s="16">
        <v>146</v>
      </c>
      <c r="H1555" s="29">
        <f t="shared" si="136"/>
        <v>142.5</v>
      </c>
      <c r="I1555" s="33">
        <f t="shared" si="137"/>
        <v>5.0359712230215826E-2</v>
      </c>
      <c r="J1555" s="20">
        <v>2</v>
      </c>
      <c r="K1555" s="19"/>
      <c r="L1555" s="16" t="s">
        <v>114</v>
      </c>
      <c r="M1555" s="16" t="s">
        <v>114</v>
      </c>
    </row>
    <row r="1556" spans="1:13" s="16" customFormat="1">
      <c r="A1556" s="16" t="s">
        <v>1671</v>
      </c>
      <c r="B1556" s="17">
        <f t="shared" si="134"/>
        <v>0.47521990740740738</v>
      </c>
      <c r="C1556" s="18">
        <f t="shared" si="135"/>
        <v>1.8113425925925908E-2</v>
      </c>
      <c r="D1556" s="18">
        <f t="shared" si="138"/>
        <v>1.7962962962962958E-2</v>
      </c>
      <c r="E1556" s="18">
        <f t="shared" si="133"/>
        <v>9.1087962962962954E-3</v>
      </c>
      <c r="F1556" s="16">
        <v>139</v>
      </c>
      <c r="G1556" s="16">
        <v>145</v>
      </c>
      <c r="H1556" s="29">
        <f t="shared" si="136"/>
        <v>142</v>
      </c>
      <c r="I1556" s="33">
        <f t="shared" si="137"/>
        <v>4.3165467625899283E-2</v>
      </c>
      <c r="J1556" s="20">
        <v>2</v>
      </c>
      <c r="K1556" s="19"/>
      <c r="L1556" s="16" t="s">
        <v>114</v>
      </c>
      <c r="M1556" s="16" t="s">
        <v>114</v>
      </c>
    </row>
    <row r="1557" spans="1:13" s="16" customFormat="1">
      <c r="A1557" s="16" t="s">
        <v>1672</v>
      </c>
      <c r="B1557" s="17">
        <f t="shared" si="134"/>
        <v>0.47523148148148148</v>
      </c>
      <c r="C1557" s="18">
        <f t="shared" si="135"/>
        <v>1.8125000000000002E-2</v>
      </c>
      <c r="D1557" s="18">
        <f t="shared" si="138"/>
        <v>1.7974537037037053E-2</v>
      </c>
      <c r="E1557" s="18">
        <f t="shared" si="133"/>
        <v>9.1203703703703898E-3</v>
      </c>
      <c r="F1557" s="16">
        <v>139</v>
      </c>
      <c r="G1557" s="16">
        <v>146</v>
      </c>
      <c r="H1557" s="29">
        <f t="shared" si="136"/>
        <v>142.5</v>
      </c>
      <c r="I1557" s="33">
        <f t="shared" si="137"/>
        <v>5.0359712230215826E-2</v>
      </c>
      <c r="J1557" s="20">
        <v>2</v>
      </c>
      <c r="K1557" s="19"/>
      <c r="L1557" s="16" t="s">
        <v>114</v>
      </c>
      <c r="M1557" s="16" t="s">
        <v>114</v>
      </c>
    </row>
    <row r="1558" spans="1:13" s="16" customFormat="1">
      <c r="A1558" s="16" t="s">
        <v>1673</v>
      </c>
      <c r="B1558" s="17">
        <f t="shared" si="134"/>
        <v>0.47524305555555557</v>
      </c>
      <c r="C1558" s="18">
        <f t="shared" si="135"/>
        <v>1.8136574074074097E-2</v>
      </c>
      <c r="D1558" s="18">
        <f t="shared" si="138"/>
        <v>1.7986111111111147E-2</v>
      </c>
      <c r="E1558" s="18">
        <f t="shared" si="133"/>
        <v>9.1319444444444842E-3</v>
      </c>
      <c r="F1558" s="16">
        <v>139</v>
      </c>
      <c r="G1558" s="16">
        <v>145</v>
      </c>
      <c r="H1558" s="29">
        <f t="shared" si="136"/>
        <v>142</v>
      </c>
      <c r="I1558" s="33">
        <f t="shared" si="137"/>
        <v>4.3165467625899283E-2</v>
      </c>
      <c r="J1558" s="20">
        <v>2</v>
      </c>
      <c r="K1558" s="19"/>
      <c r="L1558" s="16" t="s">
        <v>114</v>
      </c>
      <c r="M1558" s="16" t="s">
        <v>114</v>
      </c>
    </row>
    <row r="1559" spans="1:13" s="16" customFormat="1">
      <c r="A1559" s="16" t="s">
        <v>1674</v>
      </c>
      <c r="B1559" s="17">
        <f t="shared" si="134"/>
        <v>0.47525462962962961</v>
      </c>
      <c r="C1559" s="18">
        <f t="shared" si="135"/>
        <v>1.8148148148148135E-2</v>
      </c>
      <c r="D1559" s="18">
        <f t="shared" si="138"/>
        <v>1.7997685185185186E-2</v>
      </c>
      <c r="E1559" s="18">
        <f t="shared" si="133"/>
        <v>9.143518518518523E-3</v>
      </c>
      <c r="F1559" s="16">
        <v>139</v>
      </c>
      <c r="G1559" s="16">
        <v>145</v>
      </c>
      <c r="H1559" s="29">
        <f t="shared" si="136"/>
        <v>142</v>
      </c>
      <c r="I1559" s="33">
        <f t="shared" si="137"/>
        <v>4.3165467625899283E-2</v>
      </c>
      <c r="J1559" s="20">
        <v>2</v>
      </c>
      <c r="K1559" s="19"/>
      <c r="L1559" s="16" t="s">
        <v>114</v>
      </c>
      <c r="M1559" s="16" t="s">
        <v>114</v>
      </c>
    </row>
    <row r="1560" spans="1:13" s="16" customFormat="1">
      <c r="A1560" s="16" t="s">
        <v>1675</v>
      </c>
      <c r="B1560" s="17">
        <f t="shared" si="134"/>
        <v>0.4752662037037037</v>
      </c>
      <c r="C1560" s="18">
        <f t="shared" si="135"/>
        <v>1.815972222222223E-2</v>
      </c>
      <c r="D1560" s="18">
        <f t="shared" si="138"/>
        <v>1.800925925925928E-2</v>
      </c>
      <c r="E1560" s="18">
        <f t="shared" si="133"/>
        <v>9.1550925925926174E-3</v>
      </c>
      <c r="F1560" s="16">
        <v>139</v>
      </c>
      <c r="G1560" s="16">
        <v>146</v>
      </c>
      <c r="H1560" s="29">
        <f t="shared" si="136"/>
        <v>142.5</v>
      </c>
      <c r="I1560" s="33">
        <f t="shared" si="137"/>
        <v>5.0359712230215826E-2</v>
      </c>
      <c r="J1560" s="20">
        <v>2</v>
      </c>
      <c r="K1560" s="19"/>
      <c r="L1560" s="16" t="s">
        <v>114</v>
      </c>
      <c r="M1560" s="16" t="s">
        <v>114</v>
      </c>
    </row>
    <row r="1561" spans="1:13" s="16" customFormat="1">
      <c r="A1561" s="16" t="s">
        <v>1676</v>
      </c>
      <c r="B1561" s="17">
        <f t="shared" si="134"/>
        <v>0.4752777777777778</v>
      </c>
      <c r="C1561" s="18">
        <f t="shared" si="135"/>
        <v>1.8171296296296324E-2</v>
      </c>
      <c r="D1561" s="18">
        <f t="shared" si="138"/>
        <v>1.8020833333333375E-2</v>
      </c>
      <c r="E1561" s="18">
        <f t="shared" si="133"/>
        <v>9.1666666666667118E-3</v>
      </c>
      <c r="F1561" s="16">
        <v>139</v>
      </c>
      <c r="G1561" s="16">
        <v>146</v>
      </c>
      <c r="H1561" s="29">
        <f t="shared" si="136"/>
        <v>142.5</v>
      </c>
      <c r="I1561" s="33">
        <f t="shared" si="137"/>
        <v>5.0359712230215826E-2</v>
      </c>
      <c r="J1561" s="20">
        <v>2</v>
      </c>
      <c r="K1561" s="19"/>
      <c r="L1561" s="16" t="s">
        <v>114</v>
      </c>
      <c r="M1561" s="16" t="s">
        <v>114</v>
      </c>
    </row>
    <row r="1562" spans="1:13" s="16" customFormat="1">
      <c r="A1562" s="16" t="s">
        <v>1677</v>
      </c>
      <c r="B1562" s="17">
        <f t="shared" si="134"/>
        <v>0.47528935185185184</v>
      </c>
      <c r="C1562" s="18">
        <f t="shared" si="135"/>
        <v>1.8182870370370363E-2</v>
      </c>
      <c r="D1562" s="18">
        <f t="shared" si="138"/>
        <v>1.8032407407407414E-2</v>
      </c>
      <c r="E1562" s="18">
        <f t="shared" si="133"/>
        <v>9.1782407407407507E-3</v>
      </c>
      <c r="F1562" s="16">
        <v>139</v>
      </c>
      <c r="G1562" s="16">
        <v>146</v>
      </c>
      <c r="H1562" s="29">
        <f t="shared" si="136"/>
        <v>142.5</v>
      </c>
      <c r="I1562" s="33">
        <f t="shared" si="137"/>
        <v>5.0359712230215826E-2</v>
      </c>
      <c r="J1562" s="20">
        <v>2</v>
      </c>
      <c r="K1562" s="19"/>
      <c r="L1562" s="16" t="s">
        <v>114</v>
      </c>
      <c r="M1562" s="16" t="s">
        <v>114</v>
      </c>
    </row>
    <row r="1563" spans="1:13" s="16" customFormat="1">
      <c r="A1563" s="16" t="s">
        <v>1678</v>
      </c>
      <c r="B1563" s="17">
        <f t="shared" si="134"/>
        <v>0.47530092592592593</v>
      </c>
      <c r="C1563" s="18">
        <f t="shared" si="135"/>
        <v>1.8194444444444458E-2</v>
      </c>
      <c r="D1563" s="18">
        <f t="shared" si="138"/>
        <v>1.8043981481481508E-2</v>
      </c>
      <c r="E1563" s="18">
        <f t="shared" si="133"/>
        <v>9.1898148148148451E-3</v>
      </c>
      <c r="F1563" s="16">
        <v>139</v>
      </c>
      <c r="G1563" s="16">
        <v>146</v>
      </c>
      <c r="H1563" s="29">
        <f t="shared" si="136"/>
        <v>142.5</v>
      </c>
      <c r="I1563" s="33">
        <f t="shared" si="137"/>
        <v>5.0359712230215826E-2</v>
      </c>
      <c r="J1563" s="20">
        <v>2</v>
      </c>
      <c r="K1563" s="19"/>
      <c r="L1563" s="16" t="s">
        <v>114</v>
      </c>
      <c r="M1563" s="16" t="s">
        <v>114</v>
      </c>
    </row>
    <row r="1564" spans="1:13" s="16" customFormat="1">
      <c r="A1564" s="16" t="s">
        <v>1679</v>
      </c>
      <c r="B1564" s="17">
        <f t="shared" si="134"/>
        <v>0.47531250000000003</v>
      </c>
      <c r="C1564" s="18">
        <f t="shared" si="135"/>
        <v>1.8206018518518552E-2</v>
      </c>
      <c r="D1564" s="18">
        <f t="shared" si="138"/>
        <v>1.8055555555555602E-2</v>
      </c>
      <c r="E1564" s="18">
        <f t="shared" si="133"/>
        <v>9.2013888888889395E-3</v>
      </c>
      <c r="F1564" s="16">
        <v>139</v>
      </c>
      <c r="G1564" s="16">
        <v>146</v>
      </c>
      <c r="H1564" s="29">
        <f t="shared" si="136"/>
        <v>142.5</v>
      </c>
      <c r="I1564" s="33">
        <f t="shared" si="137"/>
        <v>5.0359712230215826E-2</v>
      </c>
      <c r="J1564" s="20">
        <v>2</v>
      </c>
      <c r="K1564" s="19"/>
      <c r="L1564" s="16" t="s">
        <v>114</v>
      </c>
      <c r="M1564" s="16" t="s">
        <v>114</v>
      </c>
    </row>
    <row r="1565" spans="1:13" s="16" customFormat="1">
      <c r="A1565" s="16" t="s">
        <v>1680</v>
      </c>
      <c r="B1565" s="17">
        <f t="shared" si="134"/>
        <v>0.47532407407407407</v>
      </c>
      <c r="C1565" s="18">
        <f t="shared" si="135"/>
        <v>1.8217592592592591E-2</v>
      </c>
      <c r="D1565" s="18">
        <f t="shared" si="138"/>
        <v>1.8067129629629641E-2</v>
      </c>
      <c r="E1565" s="18">
        <f t="shared" si="133"/>
        <v>9.2129629629629783E-3</v>
      </c>
      <c r="F1565" s="16">
        <v>139</v>
      </c>
      <c r="G1565" s="16">
        <v>146</v>
      </c>
      <c r="H1565" s="29">
        <f t="shared" si="136"/>
        <v>142.5</v>
      </c>
      <c r="I1565" s="33">
        <f t="shared" si="137"/>
        <v>5.0359712230215826E-2</v>
      </c>
      <c r="J1565" s="20">
        <v>2</v>
      </c>
      <c r="K1565" s="19"/>
      <c r="L1565" s="16" t="s">
        <v>114</v>
      </c>
      <c r="M1565" s="16" t="s">
        <v>114</v>
      </c>
    </row>
    <row r="1566" spans="1:13" s="16" customFormat="1">
      <c r="A1566" s="16" t="s">
        <v>1681</v>
      </c>
      <c r="B1566" s="17">
        <f t="shared" si="134"/>
        <v>0.47533564814814816</v>
      </c>
      <c r="C1566" s="18">
        <f t="shared" si="135"/>
        <v>1.8229166666666685E-2</v>
      </c>
      <c r="D1566" s="18">
        <f t="shared" si="138"/>
        <v>1.8078703703703736E-2</v>
      </c>
      <c r="E1566" s="18">
        <f t="shared" si="133"/>
        <v>9.2245370370370727E-3</v>
      </c>
      <c r="F1566" s="16">
        <v>139</v>
      </c>
      <c r="G1566" s="16">
        <v>146</v>
      </c>
      <c r="H1566" s="29">
        <f t="shared" si="136"/>
        <v>142.5</v>
      </c>
      <c r="I1566" s="33">
        <f t="shared" si="137"/>
        <v>5.0359712230215826E-2</v>
      </c>
      <c r="J1566" s="20">
        <v>2</v>
      </c>
      <c r="K1566" s="19"/>
      <c r="L1566" s="16" t="s">
        <v>114</v>
      </c>
      <c r="M1566" s="16" t="s">
        <v>114</v>
      </c>
    </row>
    <row r="1567" spans="1:13" s="16" customFormat="1">
      <c r="A1567" s="16" t="s">
        <v>1682</v>
      </c>
      <c r="B1567" s="17">
        <f t="shared" si="134"/>
        <v>0.4753472222222222</v>
      </c>
      <c r="C1567" s="18">
        <f t="shared" si="135"/>
        <v>1.8240740740740724E-2</v>
      </c>
      <c r="D1567" s="18">
        <f t="shared" si="138"/>
        <v>1.8090277777777775E-2</v>
      </c>
      <c r="E1567" s="18">
        <f t="shared" si="133"/>
        <v>9.2361111111111116E-3</v>
      </c>
      <c r="F1567" s="16">
        <v>139</v>
      </c>
      <c r="G1567" s="16">
        <v>146</v>
      </c>
      <c r="H1567" s="29">
        <f t="shared" si="136"/>
        <v>142.5</v>
      </c>
      <c r="I1567" s="33">
        <f t="shared" si="137"/>
        <v>5.0359712230215826E-2</v>
      </c>
      <c r="J1567" s="20">
        <v>2</v>
      </c>
      <c r="K1567" s="19"/>
      <c r="L1567" s="16" t="s">
        <v>114</v>
      </c>
      <c r="M1567" s="16" t="s">
        <v>114</v>
      </c>
    </row>
    <row r="1568" spans="1:13" s="16" customFormat="1">
      <c r="A1568" s="16" t="s">
        <v>1683</v>
      </c>
      <c r="B1568" s="17">
        <f t="shared" si="134"/>
        <v>0.47535879629629629</v>
      </c>
      <c r="C1568" s="18">
        <f t="shared" si="135"/>
        <v>1.8252314814814818E-2</v>
      </c>
      <c r="D1568" s="18">
        <f t="shared" si="138"/>
        <v>1.8101851851851869E-2</v>
      </c>
      <c r="E1568" s="18">
        <f t="shared" si="133"/>
        <v>9.247685185185206E-3</v>
      </c>
      <c r="F1568" s="16">
        <v>139</v>
      </c>
      <c r="G1568" s="16">
        <v>146</v>
      </c>
      <c r="H1568" s="29">
        <f t="shared" si="136"/>
        <v>142.5</v>
      </c>
      <c r="I1568" s="33">
        <f t="shared" si="137"/>
        <v>5.0359712230215826E-2</v>
      </c>
      <c r="J1568" s="20">
        <v>2</v>
      </c>
      <c r="K1568" s="19"/>
      <c r="L1568" s="16" t="s">
        <v>114</v>
      </c>
      <c r="M1568" s="16" t="s">
        <v>114</v>
      </c>
    </row>
    <row r="1569" spans="1:13" s="16" customFormat="1">
      <c r="A1569" s="16" t="s">
        <v>1684</v>
      </c>
      <c r="B1569" s="17">
        <f t="shared" si="134"/>
        <v>0.47537037037037039</v>
      </c>
      <c r="C1569" s="18">
        <f t="shared" si="135"/>
        <v>1.8263888888888913E-2</v>
      </c>
      <c r="D1569" s="18">
        <f t="shared" si="138"/>
        <v>1.8113425925925963E-2</v>
      </c>
      <c r="E1569" s="18">
        <f t="shared" si="133"/>
        <v>9.2592592592593004E-3</v>
      </c>
      <c r="F1569" s="16">
        <v>139</v>
      </c>
      <c r="G1569" s="16">
        <v>146</v>
      </c>
      <c r="H1569" s="29">
        <f t="shared" si="136"/>
        <v>142.5</v>
      </c>
      <c r="I1569" s="33">
        <f t="shared" si="137"/>
        <v>5.0359712230215826E-2</v>
      </c>
      <c r="J1569" s="20">
        <v>2</v>
      </c>
      <c r="K1569" s="19"/>
      <c r="L1569" s="16" t="s">
        <v>114</v>
      </c>
      <c r="M1569" s="16" t="s">
        <v>114</v>
      </c>
    </row>
    <row r="1570" spans="1:13" s="16" customFormat="1">
      <c r="A1570" s="16" t="s">
        <v>1685</v>
      </c>
      <c r="B1570" s="17">
        <f t="shared" si="134"/>
        <v>0.47538194444444443</v>
      </c>
      <c r="C1570" s="18">
        <f t="shared" si="135"/>
        <v>1.8275462962962952E-2</v>
      </c>
      <c r="D1570" s="18">
        <f t="shared" si="138"/>
        <v>1.8125000000000002E-2</v>
      </c>
      <c r="E1570" s="18">
        <f t="shared" si="133"/>
        <v>9.2708333333333393E-3</v>
      </c>
      <c r="F1570" s="16">
        <v>139</v>
      </c>
      <c r="G1570" s="16">
        <v>146</v>
      </c>
      <c r="H1570" s="29">
        <f t="shared" si="136"/>
        <v>142.5</v>
      </c>
      <c r="I1570" s="33">
        <f t="shared" si="137"/>
        <v>5.0359712230215826E-2</v>
      </c>
      <c r="J1570" s="20">
        <v>2</v>
      </c>
      <c r="K1570" s="19"/>
      <c r="L1570" s="16" t="s">
        <v>114</v>
      </c>
      <c r="M1570" s="16" t="s">
        <v>114</v>
      </c>
    </row>
    <row r="1571" spans="1:13" s="16" customFormat="1">
      <c r="A1571" s="16" t="s">
        <v>1686</v>
      </c>
      <c r="B1571" s="17">
        <f t="shared" si="134"/>
        <v>0.47539351851851852</v>
      </c>
      <c r="C1571" s="18">
        <f t="shared" si="135"/>
        <v>1.8287037037037046E-2</v>
      </c>
      <c r="D1571" s="18">
        <f t="shared" si="138"/>
        <v>1.8136574074074097E-2</v>
      </c>
      <c r="E1571" s="18">
        <f t="shared" si="133"/>
        <v>9.2824074074074336E-3</v>
      </c>
      <c r="F1571" s="16">
        <v>139</v>
      </c>
      <c r="G1571" s="16">
        <v>145</v>
      </c>
      <c r="H1571" s="29">
        <f t="shared" si="136"/>
        <v>142</v>
      </c>
      <c r="I1571" s="33">
        <f t="shared" si="137"/>
        <v>4.3165467625899283E-2</v>
      </c>
      <c r="J1571" s="20">
        <v>2</v>
      </c>
      <c r="K1571" s="19"/>
      <c r="L1571" s="16" t="s">
        <v>114</v>
      </c>
      <c r="M1571" s="16" t="s">
        <v>114</v>
      </c>
    </row>
    <row r="1572" spans="1:13" s="16" customFormat="1">
      <c r="A1572" s="16" t="s">
        <v>1687</v>
      </c>
      <c r="B1572" s="17">
        <f t="shared" si="134"/>
        <v>0.47540509259259262</v>
      </c>
      <c r="C1572" s="18">
        <f t="shared" si="135"/>
        <v>1.829861111111114E-2</v>
      </c>
      <c r="D1572" s="18">
        <f t="shared" si="138"/>
        <v>1.8148148148148191E-2</v>
      </c>
      <c r="E1572" s="18">
        <f t="shared" si="133"/>
        <v>9.293981481481528E-3</v>
      </c>
      <c r="F1572" s="16">
        <v>139</v>
      </c>
      <c r="G1572" s="16">
        <v>145</v>
      </c>
      <c r="H1572" s="29">
        <f t="shared" si="136"/>
        <v>142</v>
      </c>
      <c r="I1572" s="33">
        <f t="shared" si="137"/>
        <v>4.3165467625899283E-2</v>
      </c>
      <c r="J1572" s="20">
        <v>2</v>
      </c>
      <c r="K1572" s="19"/>
      <c r="L1572" s="16" t="s">
        <v>114</v>
      </c>
      <c r="M1572" s="16" t="s">
        <v>114</v>
      </c>
    </row>
    <row r="1573" spans="1:13" s="16" customFormat="1">
      <c r="A1573" s="16" t="s">
        <v>1688</v>
      </c>
      <c r="B1573" s="17">
        <f t="shared" si="134"/>
        <v>0.47541666666666665</v>
      </c>
      <c r="C1573" s="18">
        <f t="shared" si="135"/>
        <v>1.8310185185185179E-2</v>
      </c>
      <c r="D1573" s="18">
        <f t="shared" si="138"/>
        <v>1.815972222222223E-2</v>
      </c>
      <c r="E1573" s="18">
        <f t="shared" si="133"/>
        <v>9.3055555555555669E-3</v>
      </c>
      <c r="F1573" s="16">
        <v>139</v>
      </c>
      <c r="G1573" s="16">
        <v>146</v>
      </c>
      <c r="H1573" s="29">
        <f t="shared" si="136"/>
        <v>142.5</v>
      </c>
      <c r="I1573" s="33">
        <f t="shared" si="137"/>
        <v>5.0359712230215826E-2</v>
      </c>
      <c r="J1573" s="20">
        <v>2</v>
      </c>
      <c r="K1573" s="19"/>
      <c r="L1573" s="16" t="s">
        <v>114</v>
      </c>
      <c r="M1573" s="16" t="s">
        <v>114</v>
      </c>
    </row>
    <row r="1574" spans="1:13" s="16" customFormat="1">
      <c r="A1574" s="16" t="s">
        <v>1689</v>
      </c>
      <c r="B1574" s="17">
        <f t="shared" si="134"/>
        <v>0.47542824074074075</v>
      </c>
      <c r="C1574" s="18">
        <f t="shared" si="135"/>
        <v>1.8321759259259274E-2</v>
      </c>
      <c r="D1574" s="18">
        <f t="shared" si="138"/>
        <v>1.8171296296296324E-2</v>
      </c>
      <c r="E1574" s="18">
        <f t="shared" ref="E1574:E1637" si="139">C1574-$C$775</f>
        <v>9.3171296296296613E-3</v>
      </c>
      <c r="F1574" s="16">
        <v>139</v>
      </c>
      <c r="G1574" s="16">
        <v>146</v>
      </c>
      <c r="H1574" s="29">
        <f t="shared" si="136"/>
        <v>142.5</v>
      </c>
      <c r="I1574" s="33">
        <f t="shared" si="137"/>
        <v>5.0359712230215826E-2</v>
      </c>
      <c r="J1574" s="20">
        <v>2</v>
      </c>
      <c r="K1574" s="19"/>
      <c r="L1574" s="16" t="s">
        <v>114</v>
      </c>
      <c r="M1574" s="16" t="s">
        <v>114</v>
      </c>
    </row>
    <row r="1575" spans="1:13" s="16" customFormat="1">
      <c r="A1575" s="16" t="s">
        <v>1690</v>
      </c>
      <c r="B1575" s="17">
        <f t="shared" si="134"/>
        <v>0.47543981481481479</v>
      </c>
      <c r="C1575" s="18">
        <f t="shared" si="135"/>
        <v>1.8333333333333313E-2</v>
      </c>
      <c r="D1575" s="18">
        <f t="shared" si="138"/>
        <v>1.8182870370370363E-2</v>
      </c>
      <c r="E1575" s="18">
        <f t="shared" si="139"/>
        <v>9.3287037037037002E-3</v>
      </c>
      <c r="F1575" s="16">
        <v>139</v>
      </c>
      <c r="G1575" s="16">
        <v>146</v>
      </c>
      <c r="H1575" s="29">
        <f t="shared" si="136"/>
        <v>142.5</v>
      </c>
      <c r="I1575" s="33">
        <f t="shared" si="137"/>
        <v>5.0359712230215826E-2</v>
      </c>
      <c r="J1575" s="20">
        <v>2</v>
      </c>
      <c r="K1575" s="19"/>
      <c r="L1575" s="16" t="s">
        <v>114</v>
      </c>
      <c r="M1575" s="16" t="s">
        <v>114</v>
      </c>
    </row>
    <row r="1576" spans="1:13" s="16" customFormat="1">
      <c r="A1576" s="16" t="s">
        <v>1691</v>
      </c>
      <c r="B1576" s="17">
        <f t="shared" si="134"/>
        <v>0.47545138888888888</v>
      </c>
      <c r="C1576" s="18">
        <f t="shared" si="135"/>
        <v>1.8344907407407407E-2</v>
      </c>
      <c r="D1576" s="18">
        <f t="shared" si="138"/>
        <v>1.8194444444444458E-2</v>
      </c>
      <c r="E1576" s="18">
        <f t="shared" si="139"/>
        <v>9.3402777777777946E-3</v>
      </c>
      <c r="F1576" s="16">
        <v>139</v>
      </c>
      <c r="G1576" s="16">
        <v>146</v>
      </c>
      <c r="H1576" s="29">
        <f t="shared" si="136"/>
        <v>142.5</v>
      </c>
      <c r="I1576" s="33">
        <f t="shared" si="137"/>
        <v>5.0359712230215826E-2</v>
      </c>
      <c r="J1576" s="20">
        <v>2</v>
      </c>
      <c r="K1576" s="19"/>
      <c r="L1576" s="16" t="s">
        <v>114</v>
      </c>
      <c r="M1576" s="16" t="s">
        <v>114</v>
      </c>
    </row>
    <row r="1577" spans="1:13" s="16" customFormat="1">
      <c r="A1577" s="16" t="s">
        <v>1692</v>
      </c>
      <c r="B1577" s="17">
        <f t="shared" si="134"/>
        <v>0.47546296296296298</v>
      </c>
      <c r="C1577" s="18">
        <f t="shared" si="135"/>
        <v>1.8356481481481501E-2</v>
      </c>
      <c r="D1577" s="18">
        <f t="shared" si="138"/>
        <v>1.8206018518518552E-2</v>
      </c>
      <c r="E1577" s="18">
        <f t="shared" si="139"/>
        <v>9.3518518518518889E-3</v>
      </c>
      <c r="F1577" s="16">
        <v>139</v>
      </c>
      <c r="G1577" s="16">
        <v>146</v>
      </c>
      <c r="H1577" s="29">
        <f t="shared" si="136"/>
        <v>142.5</v>
      </c>
      <c r="I1577" s="33">
        <f t="shared" si="137"/>
        <v>5.0359712230215826E-2</v>
      </c>
      <c r="J1577" s="20">
        <v>2</v>
      </c>
      <c r="K1577" s="19"/>
      <c r="L1577" s="16" t="s">
        <v>114</v>
      </c>
      <c r="M1577" s="16" t="s">
        <v>114</v>
      </c>
    </row>
    <row r="1578" spans="1:13" s="16" customFormat="1">
      <c r="A1578" s="16" t="s">
        <v>1693</v>
      </c>
      <c r="B1578" s="17">
        <f t="shared" si="134"/>
        <v>0.47547453703703701</v>
      </c>
      <c r="C1578" s="18">
        <f t="shared" si="135"/>
        <v>1.836805555555554E-2</v>
      </c>
      <c r="D1578" s="18">
        <f t="shared" si="138"/>
        <v>1.8217592592592591E-2</v>
      </c>
      <c r="E1578" s="18">
        <f t="shared" si="139"/>
        <v>9.3634259259259278E-3</v>
      </c>
      <c r="F1578" s="16">
        <v>139</v>
      </c>
      <c r="G1578" s="16">
        <v>146</v>
      </c>
      <c r="H1578" s="29">
        <f t="shared" si="136"/>
        <v>142.5</v>
      </c>
      <c r="I1578" s="33">
        <f t="shared" si="137"/>
        <v>5.0359712230215826E-2</v>
      </c>
      <c r="J1578" s="20">
        <v>2</v>
      </c>
      <c r="K1578" s="19"/>
      <c r="L1578" s="16" t="s">
        <v>114</v>
      </c>
      <c r="M1578" s="16" t="s">
        <v>114</v>
      </c>
    </row>
    <row r="1579" spans="1:13" s="16" customFormat="1">
      <c r="A1579" s="16" t="s">
        <v>1694</v>
      </c>
      <c r="B1579" s="17">
        <f t="shared" si="134"/>
        <v>0.47548611111111111</v>
      </c>
      <c r="C1579" s="18">
        <f t="shared" si="135"/>
        <v>1.8379629629629635E-2</v>
      </c>
      <c r="D1579" s="18">
        <f t="shared" si="138"/>
        <v>1.8229166666666685E-2</v>
      </c>
      <c r="E1579" s="18">
        <f t="shared" si="139"/>
        <v>9.3750000000000222E-3</v>
      </c>
      <c r="F1579" s="16">
        <v>139</v>
      </c>
      <c r="G1579" s="16">
        <v>146</v>
      </c>
      <c r="H1579" s="29">
        <f t="shared" si="136"/>
        <v>142.5</v>
      </c>
      <c r="I1579" s="33">
        <f t="shared" si="137"/>
        <v>5.0359712230215826E-2</v>
      </c>
      <c r="J1579" s="20">
        <v>2</v>
      </c>
      <c r="K1579" s="19"/>
      <c r="L1579" s="16" t="s">
        <v>114</v>
      </c>
      <c r="M1579" s="16" t="s">
        <v>114</v>
      </c>
    </row>
    <row r="1580" spans="1:13" s="16" customFormat="1">
      <c r="A1580" s="16" t="s">
        <v>1695</v>
      </c>
      <c r="B1580" s="17">
        <f t="shared" si="134"/>
        <v>0.4754976851851852</v>
      </c>
      <c r="C1580" s="18">
        <f t="shared" si="135"/>
        <v>1.8391203703703729E-2</v>
      </c>
      <c r="D1580" s="18">
        <f t="shared" si="138"/>
        <v>1.824074074074078E-2</v>
      </c>
      <c r="E1580" s="18">
        <f t="shared" si="139"/>
        <v>9.3865740740741166E-3</v>
      </c>
      <c r="F1580" s="16">
        <v>139</v>
      </c>
      <c r="G1580" s="16">
        <v>146</v>
      </c>
      <c r="H1580" s="29">
        <f t="shared" si="136"/>
        <v>142.5</v>
      </c>
      <c r="I1580" s="33">
        <f t="shared" si="137"/>
        <v>5.0359712230215826E-2</v>
      </c>
      <c r="J1580" s="20">
        <v>2</v>
      </c>
      <c r="K1580" s="19"/>
      <c r="L1580" s="16" t="s">
        <v>114</v>
      </c>
      <c r="M1580" s="16" t="s">
        <v>114</v>
      </c>
    </row>
    <row r="1581" spans="1:13" s="16" customFormat="1">
      <c r="A1581" s="16" t="s">
        <v>1696</v>
      </c>
      <c r="B1581" s="17">
        <f t="shared" si="134"/>
        <v>0.47550925925925924</v>
      </c>
      <c r="C1581" s="18">
        <f t="shared" si="135"/>
        <v>1.8402777777777768E-2</v>
      </c>
      <c r="D1581" s="18">
        <f t="shared" si="138"/>
        <v>1.8252314814814818E-2</v>
      </c>
      <c r="E1581" s="18">
        <f t="shared" si="139"/>
        <v>9.3981481481481555E-3</v>
      </c>
      <c r="F1581" s="16">
        <v>139</v>
      </c>
      <c r="G1581" s="16">
        <v>146</v>
      </c>
      <c r="H1581" s="29">
        <f t="shared" si="136"/>
        <v>142.5</v>
      </c>
      <c r="I1581" s="33">
        <f t="shared" si="137"/>
        <v>5.0359712230215826E-2</v>
      </c>
      <c r="J1581" s="20">
        <v>2</v>
      </c>
      <c r="K1581" s="19"/>
      <c r="L1581" s="16" t="s">
        <v>114</v>
      </c>
      <c r="M1581" s="16" t="s">
        <v>114</v>
      </c>
    </row>
    <row r="1582" spans="1:13" s="16" customFormat="1">
      <c r="A1582" s="16" t="s">
        <v>1697</v>
      </c>
      <c r="B1582" s="17">
        <f t="shared" si="134"/>
        <v>0.47552083333333334</v>
      </c>
      <c r="C1582" s="18">
        <f t="shared" si="135"/>
        <v>1.8414351851851862E-2</v>
      </c>
      <c r="D1582" s="18">
        <f t="shared" si="138"/>
        <v>1.8263888888888913E-2</v>
      </c>
      <c r="E1582" s="18">
        <f t="shared" si="139"/>
        <v>9.4097222222222499E-3</v>
      </c>
      <c r="F1582" s="16">
        <v>139</v>
      </c>
      <c r="G1582" s="16">
        <v>146</v>
      </c>
      <c r="H1582" s="29">
        <f t="shared" si="136"/>
        <v>142.5</v>
      </c>
      <c r="I1582" s="33">
        <f t="shared" si="137"/>
        <v>5.0359712230215826E-2</v>
      </c>
      <c r="J1582" s="20">
        <v>2</v>
      </c>
      <c r="K1582" s="19"/>
      <c r="L1582" s="16" t="s">
        <v>114</v>
      </c>
      <c r="M1582" s="16" t="s">
        <v>114</v>
      </c>
    </row>
    <row r="1583" spans="1:13" s="16" customFormat="1">
      <c r="A1583" s="16" t="s">
        <v>1698</v>
      </c>
      <c r="B1583" s="17">
        <f t="shared" si="134"/>
        <v>0.47554398148148147</v>
      </c>
      <c r="C1583" s="18">
        <f t="shared" si="135"/>
        <v>1.8437499999999996E-2</v>
      </c>
      <c r="D1583" s="18">
        <f t="shared" si="138"/>
        <v>1.8287037037037046E-2</v>
      </c>
      <c r="E1583" s="18">
        <f t="shared" si="139"/>
        <v>9.4328703703703831E-3</v>
      </c>
      <c r="F1583" s="16">
        <v>139</v>
      </c>
      <c r="G1583" s="16">
        <v>146</v>
      </c>
      <c r="H1583" s="29">
        <f t="shared" si="136"/>
        <v>142.5</v>
      </c>
      <c r="I1583" s="33">
        <f t="shared" si="137"/>
        <v>5.0359712230215826E-2</v>
      </c>
      <c r="J1583" s="20">
        <v>2</v>
      </c>
      <c r="K1583" s="19"/>
      <c r="L1583" s="16" t="s">
        <v>114</v>
      </c>
      <c r="M1583" s="16" t="s">
        <v>114</v>
      </c>
    </row>
    <row r="1584" spans="1:13" s="16" customFormat="1">
      <c r="A1584" s="16" t="s">
        <v>1699</v>
      </c>
      <c r="B1584" s="17">
        <f t="shared" si="134"/>
        <v>0.47555555555555556</v>
      </c>
      <c r="C1584" s="18">
        <f t="shared" si="135"/>
        <v>1.844907407407409E-2</v>
      </c>
      <c r="D1584" s="18">
        <f t="shared" si="138"/>
        <v>1.829861111111114E-2</v>
      </c>
      <c r="E1584" s="18">
        <f t="shared" si="139"/>
        <v>9.4444444444444775E-3</v>
      </c>
      <c r="F1584" s="16">
        <v>139</v>
      </c>
      <c r="G1584" s="16">
        <v>146</v>
      </c>
      <c r="H1584" s="29">
        <f t="shared" si="136"/>
        <v>142.5</v>
      </c>
      <c r="I1584" s="33">
        <f t="shared" si="137"/>
        <v>5.0359712230215826E-2</v>
      </c>
      <c r="J1584" s="20">
        <v>2</v>
      </c>
      <c r="K1584" s="19"/>
      <c r="L1584" s="16" t="s">
        <v>114</v>
      </c>
      <c r="M1584" s="16" t="s">
        <v>114</v>
      </c>
    </row>
    <row r="1585" spans="1:13" s="16" customFormat="1">
      <c r="A1585" s="16" t="s">
        <v>1700</v>
      </c>
      <c r="B1585" s="17">
        <f t="shared" si="134"/>
        <v>0.4755671296296296</v>
      </c>
      <c r="C1585" s="18">
        <f t="shared" si="135"/>
        <v>1.8460648148148129E-2</v>
      </c>
      <c r="D1585" s="18">
        <f t="shared" si="138"/>
        <v>1.8310185185185179E-2</v>
      </c>
      <c r="E1585" s="18">
        <f t="shared" si="139"/>
        <v>9.4560185185185164E-3</v>
      </c>
      <c r="F1585" s="16">
        <v>139</v>
      </c>
      <c r="G1585" s="16">
        <v>146</v>
      </c>
      <c r="H1585" s="29">
        <f t="shared" si="136"/>
        <v>142.5</v>
      </c>
      <c r="I1585" s="33">
        <f t="shared" si="137"/>
        <v>5.0359712230215826E-2</v>
      </c>
      <c r="J1585" s="20">
        <v>2</v>
      </c>
      <c r="K1585" s="19"/>
      <c r="L1585" s="16" t="s">
        <v>114</v>
      </c>
      <c r="M1585" s="16" t="s">
        <v>114</v>
      </c>
    </row>
    <row r="1586" spans="1:13" s="16" customFormat="1">
      <c r="A1586" s="16" t="s">
        <v>1701</v>
      </c>
      <c r="B1586" s="17">
        <f t="shared" si="134"/>
        <v>0.4755787037037037</v>
      </c>
      <c r="C1586" s="18">
        <f t="shared" si="135"/>
        <v>1.8472222222222223E-2</v>
      </c>
      <c r="D1586" s="18">
        <f t="shared" si="138"/>
        <v>1.8321759259259274E-2</v>
      </c>
      <c r="E1586" s="18">
        <f t="shared" si="139"/>
        <v>9.4675925925926108E-3</v>
      </c>
      <c r="F1586" s="16">
        <v>139</v>
      </c>
      <c r="G1586" s="16">
        <v>146</v>
      </c>
      <c r="H1586" s="29">
        <f t="shared" si="136"/>
        <v>142.5</v>
      </c>
      <c r="I1586" s="33">
        <f t="shared" si="137"/>
        <v>5.0359712230215826E-2</v>
      </c>
      <c r="J1586" s="20">
        <v>2</v>
      </c>
      <c r="K1586" s="19"/>
      <c r="L1586" s="16" t="s">
        <v>114</v>
      </c>
      <c r="M1586" s="16" t="s">
        <v>114</v>
      </c>
    </row>
    <row r="1587" spans="1:13" s="16" customFormat="1">
      <c r="A1587" s="16" t="s">
        <v>1702</v>
      </c>
      <c r="B1587" s="17">
        <f t="shared" si="134"/>
        <v>0.47559027777777779</v>
      </c>
      <c r="C1587" s="18">
        <f t="shared" si="135"/>
        <v>1.8483796296296318E-2</v>
      </c>
      <c r="D1587" s="18">
        <f t="shared" si="138"/>
        <v>1.8333333333333368E-2</v>
      </c>
      <c r="E1587" s="18">
        <f t="shared" si="139"/>
        <v>9.4791666666667052E-3</v>
      </c>
      <c r="F1587" s="16">
        <v>139</v>
      </c>
      <c r="G1587" s="16">
        <v>146</v>
      </c>
      <c r="H1587" s="29">
        <f t="shared" si="136"/>
        <v>142.5</v>
      </c>
      <c r="I1587" s="33">
        <f t="shared" si="137"/>
        <v>5.0359712230215826E-2</v>
      </c>
      <c r="J1587" s="20">
        <v>2</v>
      </c>
      <c r="K1587" s="19"/>
      <c r="L1587" s="16" t="s">
        <v>114</v>
      </c>
      <c r="M1587" s="16" t="s">
        <v>114</v>
      </c>
    </row>
    <row r="1588" spans="1:13" s="16" customFormat="1">
      <c r="A1588" s="16" t="s">
        <v>1703</v>
      </c>
      <c r="B1588" s="17">
        <f t="shared" si="134"/>
        <v>0.47560185185185183</v>
      </c>
      <c r="C1588" s="18">
        <f t="shared" si="135"/>
        <v>1.8495370370370356E-2</v>
      </c>
      <c r="D1588" s="18">
        <f t="shared" si="138"/>
        <v>1.8344907407407407E-2</v>
      </c>
      <c r="E1588" s="18">
        <f t="shared" si="139"/>
        <v>9.490740740740744E-3</v>
      </c>
      <c r="F1588" s="16">
        <v>139</v>
      </c>
      <c r="G1588" s="16">
        <v>146</v>
      </c>
      <c r="H1588" s="29">
        <f t="shared" si="136"/>
        <v>142.5</v>
      </c>
      <c r="I1588" s="33">
        <f t="shared" si="137"/>
        <v>5.0359712230215826E-2</v>
      </c>
      <c r="J1588" s="20">
        <v>2</v>
      </c>
      <c r="K1588" s="19"/>
      <c r="L1588" s="16" t="s">
        <v>114</v>
      </c>
      <c r="M1588" s="16" t="s">
        <v>114</v>
      </c>
    </row>
    <row r="1589" spans="1:13" s="16" customFormat="1">
      <c r="A1589" s="16" t="s">
        <v>1704</v>
      </c>
      <c r="B1589" s="17">
        <f t="shared" si="134"/>
        <v>0.47561342592592593</v>
      </c>
      <c r="C1589" s="18">
        <f t="shared" si="135"/>
        <v>1.8506944444444451E-2</v>
      </c>
      <c r="D1589" s="18">
        <f t="shared" si="138"/>
        <v>1.8356481481481501E-2</v>
      </c>
      <c r="E1589" s="18">
        <f t="shared" si="139"/>
        <v>9.5023148148148384E-3</v>
      </c>
      <c r="F1589" s="16">
        <v>139</v>
      </c>
      <c r="G1589" s="16">
        <v>146</v>
      </c>
      <c r="H1589" s="29">
        <f t="shared" si="136"/>
        <v>142.5</v>
      </c>
      <c r="I1589" s="33">
        <f t="shared" si="137"/>
        <v>5.0359712230215826E-2</v>
      </c>
      <c r="J1589" s="20">
        <v>2</v>
      </c>
      <c r="K1589" s="19"/>
      <c r="L1589" s="16" t="s">
        <v>114</v>
      </c>
      <c r="M1589" s="16" t="s">
        <v>114</v>
      </c>
    </row>
    <row r="1590" spans="1:13" s="16" customFormat="1">
      <c r="A1590" s="16" t="s">
        <v>1705</v>
      </c>
      <c r="B1590" s="17">
        <f t="shared" si="134"/>
        <v>0.47562500000000002</v>
      </c>
      <c r="C1590" s="18">
        <f t="shared" si="135"/>
        <v>1.8518518518518545E-2</v>
      </c>
      <c r="D1590" s="18">
        <f t="shared" si="138"/>
        <v>1.8368055555555596E-2</v>
      </c>
      <c r="E1590" s="18">
        <f t="shared" si="139"/>
        <v>9.5138888888889328E-3</v>
      </c>
      <c r="F1590" s="16">
        <v>139</v>
      </c>
      <c r="G1590" s="16">
        <v>146</v>
      </c>
      <c r="H1590" s="29">
        <f t="shared" si="136"/>
        <v>142.5</v>
      </c>
      <c r="I1590" s="33">
        <f t="shared" si="137"/>
        <v>5.0359712230215826E-2</v>
      </c>
      <c r="J1590" s="20">
        <v>2</v>
      </c>
      <c r="K1590" s="19"/>
      <c r="L1590" s="16" t="s">
        <v>114</v>
      </c>
      <c r="M1590" s="16" t="s">
        <v>114</v>
      </c>
    </row>
    <row r="1591" spans="1:13" s="16" customFormat="1">
      <c r="A1591" s="16" t="s">
        <v>1706</v>
      </c>
      <c r="B1591" s="17">
        <f t="shared" si="134"/>
        <v>0.47563657407407406</v>
      </c>
      <c r="C1591" s="18">
        <f t="shared" si="135"/>
        <v>1.8530092592592584E-2</v>
      </c>
      <c r="D1591" s="18">
        <f t="shared" si="138"/>
        <v>1.8379629629629635E-2</v>
      </c>
      <c r="E1591" s="18">
        <f t="shared" si="139"/>
        <v>9.5254629629629717E-3</v>
      </c>
      <c r="F1591" s="16">
        <v>139</v>
      </c>
      <c r="G1591" s="16">
        <v>146</v>
      </c>
      <c r="H1591" s="29">
        <f t="shared" si="136"/>
        <v>142.5</v>
      </c>
      <c r="I1591" s="33">
        <f t="shared" si="137"/>
        <v>5.0359712230215826E-2</v>
      </c>
      <c r="J1591" s="20">
        <v>2</v>
      </c>
      <c r="K1591" s="19"/>
      <c r="L1591" s="16" t="s">
        <v>114</v>
      </c>
      <c r="M1591" s="16" t="s">
        <v>114</v>
      </c>
    </row>
    <row r="1592" spans="1:13" s="16" customFormat="1">
      <c r="A1592" s="16" t="s">
        <v>1707</v>
      </c>
      <c r="B1592" s="17">
        <f t="shared" si="134"/>
        <v>0.47564814814814815</v>
      </c>
      <c r="C1592" s="18">
        <f t="shared" si="135"/>
        <v>1.8541666666666679E-2</v>
      </c>
      <c r="D1592" s="18">
        <f t="shared" si="138"/>
        <v>1.8391203703703729E-2</v>
      </c>
      <c r="E1592" s="18">
        <f t="shared" si="139"/>
        <v>9.5370370370370661E-3</v>
      </c>
      <c r="F1592" s="16">
        <v>139</v>
      </c>
      <c r="G1592" s="16">
        <v>146</v>
      </c>
      <c r="H1592" s="29">
        <f t="shared" si="136"/>
        <v>142.5</v>
      </c>
      <c r="I1592" s="33">
        <f t="shared" si="137"/>
        <v>5.0359712230215826E-2</v>
      </c>
      <c r="J1592" s="20">
        <v>2</v>
      </c>
      <c r="K1592" s="19"/>
      <c r="L1592" s="16" t="s">
        <v>114</v>
      </c>
      <c r="M1592" s="16" t="s">
        <v>114</v>
      </c>
    </row>
    <row r="1593" spans="1:13" s="16" customFormat="1">
      <c r="A1593" s="16" t="s">
        <v>1708</v>
      </c>
      <c r="B1593" s="17">
        <f t="shared" si="134"/>
        <v>0.47565972222222225</v>
      </c>
      <c r="C1593" s="18">
        <f t="shared" si="135"/>
        <v>1.8553240740740773E-2</v>
      </c>
      <c r="D1593" s="18">
        <f t="shared" si="138"/>
        <v>1.8402777777777823E-2</v>
      </c>
      <c r="E1593" s="18">
        <f t="shared" si="139"/>
        <v>9.5486111111111605E-3</v>
      </c>
      <c r="F1593" s="16">
        <v>139</v>
      </c>
      <c r="G1593" s="16">
        <v>146</v>
      </c>
      <c r="H1593" s="29">
        <f t="shared" si="136"/>
        <v>142.5</v>
      </c>
      <c r="I1593" s="33">
        <f t="shared" si="137"/>
        <v>5.0359712230215826E-2</v>
      </c>
      <c r="J1593" s="20">
        <v>2</v>
      </c>
      <c r="K1593" s="19"/>
      <c r="L1593" s="16" t="s">
        <v>114</v>
      </c>
      <c r="M1593" s="16" t="s">
        <v>114</v>
      </c>
    </row>
    <row r="1594" spans="1:13" s="16" customFormat="1">
      <c r="A1594" s="16" t="s">
        <v>1709</v>
      </c>
      <c r="B1594" s="17">
        <f t="shared" si="134"/>
        <v>0.47567129629629629</v>
      </c>
      <c r="C1594" s="18">
        <f t="shared" si="135"/>
        <v>1.8564814814814812E-2</v>
      </c>
      <c r="D1594" s="18">
        <f t="shared" si="138"/>
        <v>1.8414351851851862E-2</v>
      </c>
      <c r="E1594" s="18">
        <f t="shared" si="139"/>
        <v>9.5601851851851993E-3</v>
      </c>
      <c r="F1594" s="16">
        <v>139</v>
      </c>
      <c r="G1594" s="16">
        <v>146</v>
      </c>
      <c r="H1594" s="29">
        <f t="shared" si="136"/>
        <v>142.5</v>
      </c>
      <c r="I1594" s="33">
        <f t="shared" si="137"/>
        <v>5.0359712230215826E-2</v>
      </c>
      <c r="J1594" s="20">
        <v>2</v>
      </c>
      <c r="K1594" s="19"/>
      <c r="L1594" s="16" t="s">
        <v>114</v>
      </c>
      <c r="M1594" s="16" t="s">
        <v>114</v>
      </c>
    </row>
    <row r="1595" spans="1:13" s="16" customFormat="1">
      <c r="A1595" s="16" t="s">
        <v>1710</v>
      </c>
      <c r="B1595" s="17">
        <f t="shared" si="134"/>
        <v>0.47568287037037038</v>
      </c>
      <c r="C1595" s="18">
        <f t="shared" si="135"/>
        <v>1.8576388888888906E-2</v>
      </c>
      <c r="D1595" s="18">
        <f t="shared" si="138"/>
        <v>1.8425925925925957E-2</v>
      </c>
      <c r="E1595" s="18">
        <f t="shared" si="139"/>
        <v>9.5717592592592937E-3</v>
      </c>
      <c r="F1595" s="16">
        <v>139</v>
      </c>
      <c r="G1595" s="16">
        <v>146</v>
      </c>
      <c r="H1595" s="29">
        <f t="shared" si="136"/>
        <v>142.5</v>
      </c>
      <c r="I1595" s="33">
        <f t="shared" si="137"/>
        <v>5.0359712230215826E-2</v>
      </c>
      <c r="J1595" s="20">
        <v>2</v>
      </c>
      <c r="K1595" s="19"/>
      <c r="L1595" s="16" t="s">
        <v>114</v>
      </c>
      <c r="M1595" s="16" t="s">
        <v>114</v>
      </c>
    </row>
    <row r="1596" spans="1:13" s="16" customFormat="1">
      <c r="A1596" s="16" t="s">
        <v>1711</v>
      </c>
      <c r="B1596" s="17">
        <f t="shared" si="134"/>
        <v>0.47569444444444442</v>
      </c>
      <c r="C1596" s="18">
        <f t="shared" si="135"/>
        <v>1.8587962962962945E-2</v>
      </c>
      <c r="D1596" s="18">
        <f t="shared" si="138"/>
        <v>1.8437499999999996E-2</v>
      </c>
      <c r="E1596" s="18">
        <f t="shared" si="139"/>
        <v>9.5833333333333326E-3</v>
      </c>
      <c r="F1596" s="16">
        <v>139</v>
      </c>
      <c r="G1596" s="16">
        <v>146</v>
      </c>
      <c r="H1596" s="29">
        <f t="shared" si="136"/>
        <v>142.5</v>
      </c>
      <c r="I1596" s="33">
        <f t="shared" si="137"/>
        <v>5.0359712230215826E-2</v>
      </c>
      <c r="J1596" s="20">
        <v>2</v>
      </c>
      <c r="K1596" s="19"/>
      <c r="L1596" s="16" t="s">
        <v>114</v>
      </c>
      <c r="M1596" s="16" t="s">
        <v>114</v>
      </c>
    </row>
    <row r="1597" spans="1:13" s="16" customFormat="1">
      <c r="A1597" s="16" t="s">
        <v>1712</v>
      </c>
      <c r="B1597" s="17">
        <f t="shared" si="134"/>
        <v>0.47570601851851851</v>
      </c>
      <c r="C1597" s="18">
        <f t="shared" si="135"/>
        <v>1.8599537037037039E-2</v>
      </c>
      <c r="D1597" s="18">
        <f t="shared" si="138"/>
        <v>1.844907407407409E-2</v>
      </c>
      <c r="E1597" s="18">
        <f t="shared" si="139"/>
        <v>9.594907407407427E-3</v>
      </c>
      <c r="F1597" s="16">
        <v>139</v>
      </c>
      <c r="G1597" s="16">
        <v>146</v>
      </c>
      <c r="H1597" s="29">
        <f t="shared" si="136"/>
        <v>142.5</v>
      </c>
      <c r="I1597" s="33">
        <f t="shared" si="137"/>
        <v>5.0359712230215826E-2</v>
      </c>
      <c r="J1597" s="20">
        <v>2</v>
      </c>
      <c r="K1597" s="19"/>
      <c r="L1597" s="16" t="s">
        <v>114</v>
      </c>
      <c r="M1597" s="16" t="s">
        <v>114</v>
      </c>
    </row>
    <row r="1598" spans="1:13" s="16" customFormat="1">
      <c r="A1598" s="16" t="s">
        <v>1713</v>
      </c>
      <c r="B1598" s="17">
        <f t="shared" si="134"/>
        <v>0.47571759259259261</v>
      </c>
      <c r="C1598" s="18">
        <f t="shared" si="135"/>
        <v>1.8611111111111134E-2</v>
      </c>
      <c r="D1598" s="18">
        <f t="shared" si="138"/>
        <v>1.8460648148148184E-2</v>
      </c>
      <c r="E1598" s="18">
        <f t="shared" si="139"/>
        <v>9.6064814814815214E-3</v>
      </c>
      <c r="F1598" s="16">
        <v>139</v>
      </c>
      <c r="G1598" s="16">
        <v>146</v>
      </c>
      <c r="H1598" s="29">
        <f t="shared" si="136"/>
        <v>142.5</v>
      </c>
      <c r="I1598" s="33">
        <f t="shared" si="137"/>
        <v>5.0359712230215826E-2</v>
      </c>
      <c r="J1598" s="20">
        <v>2</v>
      </c>
      <c r="K1598" s="19"/>
      <c r="L1598" s="16" t="s">
        <v>114</v>
      </c>
      <c r="M1598" s="16" t="s">
        <v>114</v>
      </c>
    </row>
    <row r="1599" spans="1:13" s="16" customFormat="1">
      <c r="A1599" s="16" t="s">
        <v>1714</v>
      </c>
      <c r="B1599" s="17">
        <f t="shared" si="134"/>
        <v>0.47572916666666665</v>
      </c>
      <c r="C1599" s="18">
        <f t="shared" si="135"/>
        <v>1.8622685185185173E-2</v>
      </c>
      <c r="D1599" s="18">
        <f t="shared" si="138"/>
        <v>1.8472222222222223E-2</v>
      </c>
      <c r="E1599" s="18">
        <f t="shared" si="139"/>
        <v>9.6180555555555602E-3</v>
      </c>
      <c r="F1599" s="16">
        <v>139</v>
      </c>
      <c r="G1599" s="16">
        <v>146</v>
      </c>
      <c r="H1599" s="29">
        <f t="shared" si="136"/>
        <v>142.5</v>
      </c>
      <c r="I1599" s="33">
        <f t="shared" si="137"/>
        <v>5.0359712230215826E-2</v>
      </c>
      <c r="J1599" s="20">
        <v>2</v>
      </c>
      <c r="K1599" s="19"/>
      <c r="L1599" s="16" t="s">
        <v>114</v>
      </c>
      <c r="M1599" s="16" t="s">
        <v>114</v>
      </c>
    </row>
    <row r="1600" spans="1:13" s="16" customFormat="1">
      <c r="A1600" s="16" t="s">
        <v>1715</v>
      </c>
      <c r="B1600" s="17">
        <f t="shared" si="134"/>
        <v>0.47574074074074074</v>
      </c>
      <c r="C1600" s="18">
        <f t="shared" si="135"/>
        <v>1.8634259259259267E-2</v>
      </c>
      <c r="D1600" s="18">
        <f t="shared" si="138"/>
        <v>1.8483796296296318E-2</v>
      </c>
      <c r="E1600" s="18">
        <f t="shared" si="139"/>
        <v>9.6296296296296546E-3</v>
      </c>
      <c r="F1600" s="16">
        <v>139</v>
      </c>
      <c r="G1600" s="16">
        <v>146</v>
      </c>
      <c r="H1600" s="29">
        <f t="shared" si="136"/>
        <v>142.5</v>
      </c>
      <c r="I1600" s="33">
        <f t="shared" si="137"/>
        <v>5.0359712230215826E-2</v>
      </c>
      <c r="J1600" s="20">
        <v>2</v>
      </c>
      <c r="K1600" s="19"/>
      <c r="L1600" s="16" t="s">
        <v>114</v>
      </c>
      <c r="M1600" s="16" t="s">
        <v>114</v>
      </c>
    </row>
    <row r="1601" spans="1:13" s="16" customFormat="1">
      <c r="A1601" s="16" t="s">
        <v>1716</v>
      </c>
      <c r="B1601" s="17">
        <f t="shared" si="134"/>
        <v>0.47575231481481484</v>
      </c>
      <c r="C1601" s="18">
        <f t="shared" si="135"/>
        <v>1.8645833333333361E-2</v>
      </c>
      <c r="D1601" s="18">
        <f t="shared" si="138"/>
        <v>1.8495370370370412E-2</v>
      </c>
      <c r="E1601" s="18">
        <f t="shared" si="139"/>
        <v>9.641203703703749E-3</v>
      </c>
      <c r="F1601" s="16">
        <v>139</v>
      </c>
      <c r="G1601" s="16">
        <v>146</v>
      </c>
      <c r="H1601" s="29">
        <f t="shared" si="136"/>
        <v>142.5</v>
      </c>
      <c r="I1601" s="33">
        <f t="shared" si="137"/>
        <v>5.0359712230215826E-2</v>
      </c>
      <c r="J1601" s="20">
        <v>2</v>
      </c>
      <c r="K1601" s="19"/>
      <c r="L1601" s="16" t="s">
        <v>114</v>
      </c>
      <c r="M1601" s="16" t="s">
        <v>114</v>
      </c>
    </row>
    <row r="1602" spans="1:13" s="16" customFormat="1">
      <c r="A1602" s="16" t="s">
        <v>1717</v>
      </c>
      <c r="B1602" s="17">
        <f t="shared" si="134"/>
        <v>0.47576388888888888</v>
      </c>
      <c r="C1602" s="18">
        <f t="shared" si="135"/>
        <v>1.86574074074074E-2</v>
      </c>
      <c r="D1602" s="18">
        <f t="shared" si="138"/>
        <v>1.8506944444444451E-2</v>
      </c>
      <c r="E1602" s="18">
        <f t="shared" si="139"/>
        <v>9.6527777777777879E-3</v>
      </c>
      <c r="F1602" s="16">
        <v>139</v>
      </c>
      <c r="G1602" s="16">
        <v>146</v>
      </c>
      <c r="H1602" s="29">
        <f t="shared" si="136"/>
        <v>142.5</v>
      </c>
      <c r="I1602" s="33">
        <f t="shared" si="137"/>
        <v>5.0359712230215826E-2</v>
      </c>
      <c r="J1602" s="20">
        <v>2</v>
      </c>
      <c r="K1602" s="19"/>
      <c r="L1602" s="16" t="s">
        <v>114</v>
      </c>
      <c r="M1602" s="16" t="s">
        <v>114</v>
      </c>
    </row>
    <row r="1603" spans="1:13" s="16" customFormat="1">
      <c r="A1603" s="16" t="s">
        <v>1718</v>
      </c>
      <c r="B1603" s="17">
        <f t="shared" ref="B1603:B1666" si="140">TIMEVALUE(MID(A1603,9,9))</f>
        <v>0.47577546296296297</v>
      </c>
      <c r="C1603" s="18">
        <f t="shared" ref="C1603:C1666" si="141">B1603-$B$2</f>
        <v>1.8668981481481495E-2</v>
      </c>
      <c r="D1603" s="18">
        <f t="shared" si="138"/>
        <v>1.8518518518518545E-2</v>
      </c>
      <c r="E1603" s="18">
        <f t="shared" si="139"/>
        <v>9.6643518518518823E-3</v>
      </c>
      <c r="F1603" s="16">
        <v>139</v>
      </c>
      <c r="G1603" s="16">
        <v>146</v>
      </c>
      <c r="H1603" s="29">
        <f t="shared" ref="H1603:H1666" si="142">(F1603+G1603)/2</f>
        <v>142.5</v>
      </c>
      <c r="I1603" s="33">
        <f t="shared" ref="I1603:I1666" si="143">(G1603-F1603)/F1603</f>
        <v>5.0359712230215826E-2</v>
      </c>
      <c r="J1603" s="20">
        <v>2</v>
      </c>
      <c r="K1603" s="19"/>
      <c r="L1603" s="16" t="s">
        <v>114</v>
      </c>
      <c r="M1603" s="16" t="s">
        <v>114</v>
      </c>
    </row>
    <row r="1604" spans="1:13" s="16" customFormat="1">
      <c r="A1604" s="16" t="s">
        <v>1719</v>
      </c>
      <c r="B1604" s="17">
        <f t="shared" si="140"/>
        <v>0.47578703703703706</v>
      </c>
      <c r="C1604" s="18">
        <f t="shared" si="141"/>
        <v>1.8680555555555589E-2</v>
      </c>
      <c r="D1604" s="18">
        <f t="shared" si="138"/>
        <v>1.853009259259264E-2</v>
      </c>
      <c r="E1604" s="18">
        <f t="shared" si="139"/>
        <v>9.6759259259259767E-3</v>
      </c>
      <c r="F1604" s="16">
        <v>139</v>
      </c>
      <c r="G1604" s="16">
        <v>146</v>
      </c>
      <c r="H1604" s="29">
        <f t="shared" si="142"/>
        <v>142.5</v>
      </c>
      <c r="I1604" s="33">
        <f t="shared" si="143"/>
        <v>5.0359712230215826E-2</v>
      </c>
      <c r="J1604" s="20">
        <v>2</v>
      </c>
      <c r="K1604" s="19"/>
      <c r="L1604" s="16" t="s">
        <v>114</v>
      </c>
      <c r="M1604" s="16" t="s">
        <v>114</v>
      </c>
    </row>
    <row r="1605" spans="1:13" s="16" customFormat="1">
      <c r="A1605" s="16" t="s">
        <v>1720</v>
      </c>
      <c r="B1605" s="17">
        <f t="shared" si="140"/>
        <v>0.4757986111111111</v>
      </c>
      <c r="C1605" s="18">
        <f t="shared" si="141"/>
        <v>1.8692129629629628E-2</v>
      </c>
      <c r="D1605" s="18">
        <f t="shared" si="138"/>
        <v>1.8541666666666679E-2</v>
      </c>
      <c r="E1605" s="18">
        <f t="shared" si="139"/>
        <v>9.6875000000000155E-3</v>
      </c>
      <c r="F1605" s="16">
        <v>139</v>
      </c>
      <c r="G1605" s="16">
        <v>146</v>
      </c>
      <c r="H1605" s="29">
        <f t="shared" si="142"/>
        <v>142.5</v>
      </c>
      <c r="I1605" s="33">
        <f t="shared" si="143"/>
        <v>5.0359712230215826E-2</v>
      </c>
      <c r="J1605" s="20">
        <v>2</v>
      </c>
      <c r="K1605" s="19"/>
      <c r="L1605" s="16" t="s">
        <v>114</v>
      </c>
      <c r="M1605" s="16" t="s">
        <v>114</v>
      </c>
    </row>
    <row r="1606" spans="1:13" s="16" customFormat="1">
      <c r="A1606" s="16" t="s">
        <v>1721</v>
      </c>
      <c r="B1606" s="17">
        <f t="shared" si="140"/>
        <v>0.4758101851851852</v>
      </c>
      <c r="C1606" s="18">
        <f t="shared" si="141"/>
        <v>1.8703703703703722E-2</v>
      </c>
      <c r="D1606" s="18">
        <f t="shared" si="138"/>
        <v>1.8553240740740773E-2</v>
      </c>
      <c r="E1606" s="18">
        <f t="shared" si="139"/>
        <v>9.6990740740741099E-3</v>
      </c>
      <c r="F1606" s="16">
        <v>139</v>
      </c>
      <c r="G1606" s="16">
        <v>146</v>
      </c>
      <c r="H1606" s="29">
        <f t="shared" si="142"/>
        <v>142.5</v>
      </c>
      <c r="I1606" s="33">
        <f t="shared" si="143"/>
        <v>5.0359712230215826E-2</v>
      </c>
      <c r="J1606" s="20">
        <v>2</v>
      </c>
      <c r="K1606" s="19"/>
      <c r="L1606" s="16" t="s">
        <v>114</v>
      </c>
      <c r="M1606" s="16" t="s">
        <v>114</v>
      </c>
    </row>
    <row r="1607" spans="1:13" s="16" customFormat="1">
      <c r="A1607" s="16" t="s">
        <v>1722</v>
      </c>
      <c r="B1607" s="17">
        <f t="shared" si="140"/>
        <v>0.47582175925925924</v>
      </c>
      <c r="C1607" s="18">
        <f t="shared" si="141"/>
        <v>1.8715277777777761E-2</v>
      </c>
      <c r="D1607" s="18">
        <f t="shared" si="138"/>
        <v>1.8564814814814812E-2</v>
      </c>
      <c r="E1607" s="18">
        <f t="shared" si="139"/>
        <v>9.7106481481481488E-3</v>
      </c>
      <c r="F1607" s="16">
        <v>139</v>
      </c>
      <c r="G1607" s="16">
        <v>146</v>
      </c>
      <c r="H1607" s="29">
        <f t="shared" si="142"/>
        <v>142.5</v>
      </c>
      <c r="I1607" s="33">
        <f t="shared" si="143"/>
        <v>5.0359712230215826E-2</v>
      </c>
      <c r="J1607" s="20">
        <v>2</v>
      </c>
      <c r="K1607" s="19"/>
      <c r="L1607" s="16" t="s">
        <v>114</v>
      </c>
      <c r="M1607" s="16" t="s">
        <v>114</v>
      </c>
    </row>
    <row r="1608" spans="1:13" s="16" customFormat="1">
      <c r="A1608" s="16" t="s">
        <v>1723</v>
      </c>
      <c r="B1608" s="17">
        <f t="shared" si="140"/>
        <v>0.47583333333333333</v>
      </c>
      <c r="C1608" s="18">
        <f t="shared" si="141"/>
        <v>1.8726851851851856E-2</v>
      </c>
      <c r="D1608" s="18">
        <f t="shared" si="138"/>
        <v>1.8576388888888906E-2</v>
      </c>
      <c r="E1608" s="18">
        <f t="shared" si="139"/>
        <v>9.7222222222222432E-3</v>
      </c>
      <c r="F1608" s="16">
        <v>139</v>
      </c>
      <c r="G1608" s="16">
        <v>146</v>
      </c>
      <c r="H1608" s="29">
        <f t="shared" si="142"/>
        <v>142.5</v>
      </c>
      <c r="I1608" s="33">
        <f t="shared" si="143"/>
        <v>5.0359712230215826E-2</v>
      </c>
      <c r="J1608" s="20">
        <v>2</v>
      </c>
      <c r="K1608" s="19"/>
      <c r="L1608" s="16" t="s">
        <v>114</v>
      </c>
      <c r="M1608" s="16" t="s">
        <v>114</v>
      </c>
    </row>
    <row r="1609" spans="1:13" s="16" customFormat="1">
      <c r="A1609" s="16" t="s">
        <v>1724</v>
      </c>
      <c r="B1609" s="17">
        <f t="shared" si="140"/>
        <v>0.47584490740740742</v>
      </c>
      <c r="C1609" s="18">
        <f t="shared" si="141"/>
        <v>1.873842592592595E-2</v>
      </c>
      <c r="D1609" s="18">
        <f t="shared" si="138"/>
        <v>1.8587962962963001E-2</v>
      </c>
      <c r="E1609" s="18">
        <f t="shared" si="139"/>
        <v>9.7337962962963376E-3</v>
      </c>
      <c r="F1609" s="16">
        <v>139</v>
      </c>
      <c r="G1609" s="16">
        <v>146</v>
      </c>
      <c r="H1609" s="29">
        <f t="shared" si="142"/>
        <v>142.5</v>
      </c>
      <c r="I1609" s="33">
        <f t="shared" si="143"/>
        <v>5.0359712230215826E-2</v>
      </c>
      <c r="J1609" s="20">
        <v>2</v>
      </c>
      <c r="K1609" s="19"/>
      <c r="L1609" s="16" t="s">
        <v>114</v>
      </c>
      <c r="M1609" s="16" t="s">
        <v>114</v>
      </c>
    </row>
    <row r="1610" spans="1:13" s="16" customFormat="1">
      <c r="A1610" s="16" t="s">
        <v>1725</v>
      </c>
      <c r="B1610" s="17">
        <f t="shared" si="140"/>
        <v>0.47585648148148146</v>
      </c>
      <c r="C1610" s="18">
        <f t="shared" si="141"/>
        <v>1.8749999999999989E-2</v>
      </c>
      <c r="D1610" s="18">
        <f t="shared" si="138"/>
        <v>1.8599537037037039E-2</v>
      </c>
      <c r="E1610" s="18">
        <f t="shared" si="139"/>
        <v>9.7453703703703765E-3</v>
      </c>
      <c r="F1610" s="16">
        <v>139</v>
      </c>
      <c r="G1610" s="16">
        <v>146</v>
      </c>
      <c r="H1610" s="29">
        <f t="shared" si="142"/>
        <v>142.5</v>
      </c>
      <c r="I1610" s="33">
        <f t="shared" si="143"/>
        <v>5.0359712230215826E-2</v>
      </c>
      <c r="J1610" s="20">
        <v>2</v>
      </c>
      <c r="K1610" s="19"/>
      <c r="L1610" s="16" t="s">
        <v>114</v>
      </c>
      <c r="M1610" s="16" t="s">
        <v>114</v>
      </c>
    </row>
    <row r="1611" spans="1:13" s="16" customFormat="1">
      <c r="A1611" s="16" t="s">
        <v>1726</v>
      </c>
      <c r="B1611" s="17">
        <f t="shared" si="140"/>
        <v>0.47586805555555556</v>
      </c>
      <c r="C1611" s="18">
        <f t="shared" si="141"/>
        <v>1.8761574074074083E-2</v>
      </c>
      <c r="D1611" s="18">
        <f t="shared" si="138"/>
        <v>1.8611111111111134E-2</v>
      </c>
      <c r="E1611" s="18">
        <f t="shared" si="139"/>
        <v>9.7569444444444708E-3</v>
      </c>
      <c r="F1611" s="16">
        <v>139</v>
      </c>
      <c r="G1611" s="16">
        <v>146</v>
      </c>
      <c r="H1611" s="29">
        <f t="shared" si="142"/>
        <v>142.5</v>
      </c>
      <c r="I1611" s="33">
        <f t="shared" si="143"/>
        <v>5.0359712230215826E-2</v>
      </c>
      <c r="J1611" s="20">
        <v>2</v>
      </c>
      <c r="K1611" s="19"/>
      <c r="L1611" s="16" t="s">
        <v>114</v>
      </c>
      <c r="M1611" s="16" t="s">
        <v>114</v>
      </c>
    </row>
    <row r="1612" spans="1:13" s="16" customFormat="1">
      <c r="A1612" s="16" t="s">
        <v>1727</v>
      </c>
      <c r="B1612" s="17">
        <f t="shared" si="140"/>
        <v>0.47587962962962965</v>
      </c>
      <c r="C1612" s="18">
        <f t="shared" si="141"/>
        <v>1.8773148148148178E-2</v>
      </c>
      <c r="D1612" s="18">
        <f t="shared" si="138"/>
        <v>1.8622685185185228E-2</v>
      </c>
      <c r="E1612" s="18">
        <f t="shared" si="139"/>
        <v>9.7685185185185652E-3</v>
      </c>
      <c r="F1612" s="16">
        <v>139</v>
      </c>
      <c r="G1612" s="16">
        <v>146</v>
      </c>
      <c r="H1612" s="29">
        <f t="shared" si="142"/>
        <v>142.5</v>
      </c>
      <c r="I1612" s="33">
        <f t="shared" si="143"/>
        <v>5.0359712230215826E-2</v>
      </c>
      <c r="J1612" s="20">
        <v>2</v>
      </c>
      <c r="K1612" s="19"/>
      <c r="L1612" s="16" t="s">
        <v>114</v>
      </c>
      <c r="M1612" s="16" t="s">
        <v>114</v>
      </c>
    </row>
    <row r="1613" spans="1:13" s="16" customFormat="1">
      <c r="A1613" s="16" t="s">
        <v>1728</v>
      </c>
      <c r="B1613" s="17">
        <f t="shared" si="140"/>
        <v>0.47589120370370369</v>
      </c>
      <c r="C1613" s="18">
        <f t="shared" si="141"/>
        <v>1.8784722222222217E-2</v>
      </c>
      <c r="D1613" s="18">
        <f t="shared" si="138"/>
        <v>1.8634259259259267E-2</v>
      </c>
      <c r="E1613" s="18">
        <f t="shared" si="139"/>
        <v>9.7800925925926041E-3</v>
      </c>
      <c r="F1613" s="16">
        <v>139</v>
      </c>
      <c r="G1613" s="16">
        <v>146</v>
      </c>
      <c r="H1613" s="29">
        <f t="shared" si="142"/>
        <v>142.5</v>
      </c>
      <c r="I1613" s="33">
        <f t="shared" si="143"/>
        <v>5.0359712230215826E-2</v>
      </c>
      <c r="J1613" s="20">
        <v>2</v>
      </c>
      <c r="K1613" s="19"/>
      <c r="L1613" s="16" t="s">
        <v>114</v>
      </c>
      <c r="M1613" s="16" t="s">
        <v>114</v>
      </c>
    </row>
    <row r="1614" spans="1:13" s="16" customFormat="1">
      <c r="A1614" s="16" t="s">
        <v>1729</v>
      </c>
      <c r="B1614" s="17">
        <f t="shared" si="140"/>
        <v>0.47590277777777779</v>
      </c>
      <c r="C1614" s="18">
        <f t="shared" si="141"/>
        <v>1.8796296296296311E-2</v>
      </c>
      <c r="D1614" s="18">
        <f t="shared" si="138"/>
        <v>1.8645833333333361E-2</v>
      </c>
      <c r="E1614" s="18">
        <f t="shared" si="139"/>
        <v>9.7916666666666985E-3</v>
      </c>
      <c r="F1614" s="16">
        <v>139</v>
      </c>
      <c r="G1614" s="16">
        <v>146</v>
      </c>
      <c r="H1614" s="29">
        <f t="shared" si="142"/>
        <v>142.5</v>
      </c>
      <c r="I1614" s="33">
        <f t="shared" si="143"/>
        <v>5.0359712230215826E-2</v>
      </c>
      <c r="J1614" s="20">
        <v>2</v>
      </c>
      <c r="K1614" s="19"/>
      <c r="L1614" s="16" t="s">
        <v>114</v>
      </c>
      <c r="M1614" s="16" t="s">
        <v>114</v>
      </c>
    </row>
    <row r="1615" spans="1:13" s="16" customFormat="1">
      <c r="A1615" s="16" t="s">
        <v>1730</v>
      </c>
      <c r="B1615" s="17">
        <f t="shared" si="140"/>
        <v>0.47591435185185182</v>
      </c>
      <c r="C1615" s="18">
        <f t="shared" si="141"/>
        <v>1.880787037037035E-2</v>
      </c>
      <c r="D1615" s="18">
        <f t="shared" si="138"/>
        <v>1.86574074074074E-2</v>
      </c>
      <c r="E1615" s="18">
        <f t="shared" si="139"/>
        <v>9.8032407407407374E-3</v>
      </c>
      <c r="F1615" s="16">
        <v>139</v>
      </c>
      <c r="G1615" s="16">
        <v>146</v>
      </c>
      <c r="H1615" s="29">
        <f t="shared" si="142"/>
        <v>142.5</v>
      </c>
      <c r="I1615" s="33">
        <f t="shared" si="143"/>
        <v>5.0359712230215826E-2</v>
      </c>
      <c r="J1615" s="20">
        <v>2</v>
      </c>
      <c r="K1615" s="19"/>
      <c r="L1615" s="16" t="s">
        <v>114</v>
      </c>
      <c r="M1615" s="16" t="s">
        <v>114</v>
      </c>
    </row>
    <row r="1616" spans="1:13" s="16" customFormat="1">
      <c r="A1616" s="16" t="s">
        <v>1731</v>
      </c>
      <c r="B1616" s="17">
        <f t="shared" si="140"/>
        <v>0.47592592592592592</v>
      </c>
      <c r="C1616" s="18">
        <f t="shared" si="141"/>
        <v>1.8819444444444444E-2</v>
      </c>
      <c r="D1616" s="18">
        <f t="shared" ref="D1616:D1679" si="144">C1616-$C$15</f>
        <v>1.8668981481481495E-2</v>
      </c>
      <c r="E1616" s="18">
        <f t="shared" si="139"/>
        <v>9.8148148148148318E-3</v>
      </c>
      <c r="F1616" s="16">
        <v>139</v>
      </c>
      <c r="G1616" s="16">
        <v>146</v>
      </c>
      <c r="H1616" s="29">
        <f t="shared" si="142"/>
        <v>142.5</v>
      </c>
      <c r="I1616" s="33">
        <f t="shared" si="143"/>
        <v>5.0359712230215826E-2</v>
      </c>
      <c r="J1616" s="20">
        <v>2</v>
      </c>
      <c r="K1616" s="19"/>
      <c r="L1616" s="16" t="s">
        <v>114</v>
      </c>
      <c r="M1616" s="16" t="s">
        <v>114</v>
      </c>
    </row>
    <row r="1617" spans="1:13" s="16" customFormat="1">
      <c r="A1617" s="16" t="s">
        <v>1732</v>
      </c>
      <c r="B1617" s="17">
        <f t="shared" si="140"/>
        <v>0.47593750000000001</v>
      </c>
      <c r="C1617" s="18">
        <f t="shared" si="141"/>
        <v>1.8831018518518539E-2</v>
      </c>
      <c r="D1617" s="18">
        <f t="shared" si="144"/>
        <v>1.8680555555555589E-2</v>
      </c>
      <c r="E1617" s="18">
        <f t="shared" si="139"/>
        <v>9.8263888888889261E-3</v>
      </c>
      <c r="F1617" s="16">
        <v>139</v>
      </c>
      <c r="G1617" s="16">
        <v>146</v>
      </c>
      <c r="H1617" s="29">
        <f t="shared" si="142"/>
        <v>142.5</v>
      </c>
      <c r="I1617" s="33">
        <f t="shared" si="143"/>
        <v>5.0359712230215826E-2</v>
      </c>
      <c r="J1617" s="20">
        <v>2</v>
      </c>
      <c r="K1617" s="19"/>
      <c r="L1617" s="16" t="s">
        <v>114</v>
      </c>
      <c r="M1617" s="16" t="s">
        <v>114</v>
      </c>
    </row>
    <row r="1618" spans="1:13" s="16" customFormat="1">
      <c r="A1618" s="16" t="s">
        <v>1733</v>
      </c>
      <c r="B1618" s="17">
        <f t="shared" si="140"/>
        <v>0.47594907407407405</v>
      </c>
      <c r="C1618" s="18">
        <f t="shared" si="141"/>
        <v>1.8842592592592577E-2</v>
      </c>
      <c r="D1618" s="18">
        <f t="shared" si="144"/>
        <v>1.8692129629629628E-2</v>
      </c>
      <c r="E1618" s="18">
        <f t="shared" si="139"/>
        <v>9.837962962962965E-3</v>
      </c>
      <c r="F1618" s="16">
        <v>139</v>
      </c>
      <c r="G1618" s="16">
        <v>146</v>
      </c>
      <c r="H1618" s="29">
        <f t="shared" si="142"/>
        <v>142.5</v>
      </c>
      <c r="I1618" s="33">
        <f t="shared" si="143"/>
        <v>5.0359712230215826E-2</v>
      </c>
      <c r="J1618" s="20">
        <v>2</v>
      </c>
      <c r="K1618" s="19"/>
      <c r="L1618" s="16" t="s">
        <v>114</v>
      </c>
      <c r="M1618" s="16" t="s">
        <v>114</v>
      </c>
    </row>
    <row r="1619" spans="1:13" s="16" customFormat="1">
      <c r="A1619" s="16" t="s">
        <v>1734</v>
      </c>
      <c r="B1619" s="17">
        <f t="shared" si="140"/>
        <v>0.47596064814814815</v>
      </c>
      <c r="C1619" s="18">
        <f t="shared" si="141"/>
        <v>1.8854166666666672E-2</v>
      </c>
      <c r="D1619" s="18">
        <f t="shared" si="144"/>
        <v>1.8703703703703722E-2</v>
      </c>
      <c r="E1619" s="18">
        <f t="shared" si="139"/>
        <v>9.8495370370370594E-3</v>
      </c>
      <c r="F1619" s="16">
        <v>139</v>
      </c>
      <c r="G1619" s="16">
        <v>146</v>
      </c>
      <c r="H1619" s="29">
        <f t="shared" si="142"/>
        <v>142.5</v>
      </c>
      <c r="I1619" s="33">
        <f t="shared" si="143"/>
        <v>5.0359712230215826E-2</v>
      </c>
      <c r="J1619" s="20">
        <v>2</v>
      </c>
      <c r="K1619" s="19"/>
      <c r="L1619" s="16" t="s">
        <v>114</v>
      </c>
      <c r="M1619" s="16" t="s">
        <v>114</v>
      </c>
    </row>
    <row r="1620" spans="1:13" s="16" customFormat="1">
      <c r="A1620" s="16" t="s">
        <v>1735</v>
      </c>
      <c r="B1620" s="17">
        <f t="shared" si="140"/>
        <v>0.47597222222222224</v>
      </c>
      <c r="C1620" s="18">
        <f t="shared" si="141"/>
        <v>1.8865740740740766E-2</v>
      </c>
      <c r="D1620" s="18">
        <f t="shared" si="144"/>
        <v>1.8715277777777817E-2</v>
      </c>
      <c r="E1620" s="18">
        <f t="shared" si="139"/>
        <v>9.8611111111111538E-3</v>
      </c>
      <c r="F1620" s="16">
        <v>139</v>
      </c>
      <c r="G1620" s="16">
        <v>146</v>
      </c>
      <c r="H1620" s="29">
        <f t="shared" si="142"/>
        <v>142.5</v>
      </c>
      <c r="I1620" s="33">
        <f t="shared" si="143"/>
        <v>5.0359712230215826E-2</v>
      </c>
      <c r="J1620" s="20">
        <v>2</v>
      </c>
      <c r="K1620" s="19"/>
      <c r="L1620" s="16" t="s">
        <v>114</v>
      </c>
      <c r="M1620" s="16" t="s">
        <v>114</v>
      </c>
    </row>
    <row r="1621" spans="1:13" s="16" customFormat="1">
      <c r="A1621" s="16" t="s">
        <v>1736</v>
      </c>
      <c r="B1621" s="17">
        <f t="shared" si="140"/>
        <v>0.47598379629629628</v>
      </c>
      <c r="C1621" s="18">
        <f t="shared" si="141"/>
        <v>1.8877314814814805E-2</v>
      </c>
      <c r="D1621" s="18">
        <f t="shared" si="144"/>
        <v>1.8726851851851856E-2</v>
      </c>
      <c r="E1621" s="18">
        <f t="shared" si="139"/>
        <v>9.8726851851851927E-3</v>
      </c>
      <c r="F1621" s="16">
        <v>139</v>
      </c>
      <c r="G1621" s="16">
        <v>146</v>
      </c>
      <c r="H1621" s="29">
        <f t="shared" si="142"/>
        <v>142.5</v>
      </c>
      <c r="I1621" s="33">
        <f t="shared" si="143"/>
        <v>5.0359712230215826E-2</v>
      </c>
      <c r="J1621" s="20">
        <v>2</v>
      </c>
      <c r="K1621" s="19"/>
      <c r="L1621" s="16" t="s">
        <v>114</v>
      </c>
      <c r="M1621" s="16" t="s">
        <v>114</v>
      </c>
    </row>
    <row r="1622" spans="1:13" s="16" customFormat="1">
      <c r="A1622" s="16" t="s">
        <v>1737</v>
      </c>
      <c r="B1622" s="17">
        <f t="shared" si="140"/>
        <v>0.47599537037037037</v>
      </c>
      <c r="C1622" s="18">
        <f t="shared" si="141"/>
        <v>1.8888888888888899E-2</v>
      </c>
      <c r="D1622" s="18">
        <f t="shared" si="144"/>
        <v>1.873842592592595E-2</v>
      </c>
      <c r="E1622" s="18">
        <f t="shared" si="139"/>
        <v>9.8842592592592871E-3</v>
      </c>
      <c r="F1622" s="16">
        <v>139</v>
      </c>
      <c r="G1622" s="16">
        <v>146</v>
      </c>
      <c r="H1622" s="29">
        <f t="shared" si="142"/>
        <v>142.5</v>
      </c>
      <c r="I1622" s="33">
        <f t="shared" si="143"/>
        <v>5.0359712230215826E-2</v>
      </c>
      <c r="J1622" s="20">
        <v>2</v>
      </c>
      <c r="K1622" s="19"/>
      <c r="L1622" s="16" t="s">
        <v>114</v>
      </c>
      <c r="M1622" s="16" t="s">
        <v>114</v>
      </c>
    </row>
    <row r="1623" spans="1:13" s="16" customFormat="1">
      <c r="A1623" s="16" t="s">
        <v>1738</v>
      </c>
      <c r="B1623" s="17">
        <f t="shared" si="140"/>
        <v>0.47600694444444447</v>
      </c>
      <c r="C1623" s="18">
        <f t="shared" si="141"/>
        <v>1.8900462962962994E-2</v>
      </c>
      <c r="D1623" s="18">
        <f t="shared" si="144"/>
        <v>1.8750000000000044E-2</v>
      </c>
      <c r="E1623" s="18">
        <f t="shared" si="139"/>
        <v>9.8958333333333814E-3</v>
      </c>
      <c r="F1623" s="16">
        <v>139</v>
      </c>
      <c r="G1623" s="16">
        <v>146</v>
      </c>
      <c r="H1623" s="29">
        <f t="shared" si="142"/>
        <v>142.5</v>
      </c>
      <c r="I1623" s="33">
        <f t="shared" si="143"/>
        <v>5.0359712230215826E-2</v>
      </c>
      <c r="J1623" s="20">
        <v>2</v>
      </c>
      <c r="K1623" s="19"/>
      <c r="L1623" s="16" t="s">
        <v>114</v>
      </c>
      <c r="M1623" s="16" t="s">
        <v>114</v>
      </c>
    </row>
    <row r="1624" spans="1:13" s="16" customFormat="1">
      <c r="A1624" s="16" t="s">
        <v>1739</v>
      </c>
      <c r="B1624" s="17">
        <f t="shared" si="140"/>
        <v>0.47601851851851851</v>
      </c>
      <c r="C1624" s="18">
        <f t="shared" si="141"/>
        <v>1.8912037037037033E-2</v>
      </c>
      <c r="D1624" s="18">
        <f t="shared" si="144"/>
        <v>1.8761574074074083E-2</v>
      </c>
      <c r="E1624" s="18">
        <f t="shared" si="139"/>
        <v>9.9074074074074203E-3</v>
      </c>
      <c r="F1624" s="16">
        <v>139</v>
      </c>
      <c r="G1624" s="16">
        <v>146</v>
      </c>
      <c r="H1624" s="29">
        <f t="shared" si="142"/>
        <v>142.5</v>
      </c>
      <c r="I1624" s="33">
        <f t="shared" si="143"/>
        <v>5.0359712230215826E-2</v>
      </c>
      <c r="J1624" s="20">
        <v>2</v>
      </c>
      <c r="K1624" s="19"/>
      <c r="L1624" s="16" t="s">
        <v>114</v>
      </c>
      <c r="M1624" s="16" t="s">
        <v>114</v>
      </c>
    </row>
    <row r="1625" spans="1:13" s="16" customFormat="1">
      <c r="A1625" s="16" t="s">
        <v>1740</v>
      </c>
      <c r="B1625" s="17">
        <f t="shared" si="140"/>
        <v>0.4760300925925926</v>
      </c>
      <c r="C1625" s="18">
        <f t="shared" si="141"/>
        <v>1.8923611111111127E-2</v>
      </c>
      <c r="D1625" s="18">
        <f t="shared" si="144"/>
        <v>1.8773148148148178E-2</v>
      </c>
      <c r="E1625" s="18">
        <f t="shared" si="139"/>
        <v>9.9189814814815147E-3</v>
      </c>
      <c r="F1625" s="16">
        <v>139</v>
      </c>
      <c r="G1625" s="16">
        <v>146</v>
      </c>
      <c r="H1625" s="29">
        <f t="shared" si="142"/>
        <v>142.5</v>
      </c>
      <c r="I1625" s="33">
        <f t="shared" si="143"/>
        <v>5.0359712230215826E-2</v>
      </c>
      <c r="J1625" s="20">
        <v>2</v>
      </c>
      <c r="K1625" s="19"/>
      <c r="L1625" s="16" t="s">
        <v>114</v>
      </c>
      <c r="M1625" s="16" t="s">
        <v>114</v>
      </c>
    </row>
    <row r="1626" spans="1:13" s="16" customFormat="1">
      <c r="A1626" s="16" t="s">
        <v>1741</v>
      </c>
      <c r="B1626" s="17">
        <f t="shared" si="140"/>
        <v>0.47604166666666664</v>
      </c>
      <c r="C1626" s="18">
        <f t="shared" si="141"/>
        <v>1.8935185185185166E-2</v>
      </c>
      <c r="D1626" s="18">
        <f t="shared" si="144"/>
        <v>1.8784722222222217E-2</v>
      </c>
      <c r="E1626" s="18">
        <f t="shared" si="139"/>
        <v>9.9305555555555536E-3</v>
      </c>
      <c r="F1626" s="16">
        <v>139</v>
      </c>
      <c r="G1626" s="16">
        <v>146</v>
      </c>
      <c r="H1626" s="29">
        <f t="shared" si="142"/>
        <v>142.5</v>
      </c>
      <c r="I1626" s="33">
        <f t="shared" si="143"/>
        <v>5.0359712230215826E-2</v>
      </c>
      <c r="J1626" s="20">
        <v>2</v>
      </c>
      <c r="K1626" s="19"/>
      <c r="L1626" s="16" t="s">
        <v>114</v>
      </c>
      <c r="M1626" s="16" t="s">
        <v>114</v>
      </c>
    </row>
    <row r="1627" spans="1:13" s="16" customFormat="1">
      <c r="A1627" s="16" t="s">
        <v>1742</v>
      </c>
      <c r="B1627" s="17">
        <f t="shared" si="140"/>
        <v>0.47605324074074074</v>
      </c>
      <c r="C1627" s="18">
        <f t="shared" si="141"/>
        <v>1.894675925925926E-2</v>
      </c>
      <c r="D1627" s="18">
        <f t="shared" si="144"/>
        <v>1.8796296296296311E-2</v>
      </c>
      <c r="E1627" s="18">
        <f t="shared" si="139"/>
        <v>9.942129629629648E-3</v>
      </c>
      <c r="F1627" s="16">
        <v>139</v>
      </c>
      <c r="G1627" s="16">
        <v>146</v>
      </c>
      <c r="H1627" s="29">
        <f t="shared" si="142"/>
        <v>142.5</v>
      </c>
      <c r="I1627" s="33">
        <f t="shared" si="143"/>
        <v>5.0359712230215826E-2</v>
      </c>
      <c r="J1627" s="20">
        <v>2</v>
      </c>
      <c r="K1627" s="19"/>
      <c r="L1627" s="16" t="s">
        <v>114</v>
      </c>
      <c r="M1627" s="16" t="s">
        <v>114</v>
      </c>
    </row>
    <row r="1628" spans="1:13" s="16" customFormat="1">
      <c r="A1628" s="16" t="s">
        <v>1743</v>
      </c>
      <c r="B1628" s="17">
        <f t="shared" si="140"/>
        <v>0.47606481481481483</v>
      </c>
      <c r="C1628" s="18">
        <f t="shared" si="141"/>
        <v>1.8958333333333355E-2</v>
      </c>
      <c r="D1628" s="18">
        <f t="shared" si="144"/>
        <v>1.8807870370370405E-2</v>
      </c>
      <c r="E1628" s="18">
        <f t="shared" si="139"/>
        <v>9.9537037037037424E-3</v>
      </c>
      <c r="F1628" s="16">
        <v>139</v>
      </c>
      <c r="G1628" s="16">
        <v>146</v>
      </c>
      <c r="H1628" s="29">
        <f t="shared" si="142"/>
        <v>142.5</v>
      </c>
      <c r="I1628" s="33">
        <f t="shared" si="143"/>
        <v>5.0359712230215826E-2</v>
      </c>
      <c r="J1628" s="20">
        <v>2</v>
      </c>
      <c r="K1628" s="19"/>
      <c r="L1628" s="16" t="s">
        <v>114</v>
      </c>
      <c r="M1628" s="16" t="s">
        <v>114</v>
      </c>
    </row>
    <row r="1629" spans="1:13" s="16" customFormat="1">
      <c r="A1629" s="16" t="s">
        <v>1744</v>
      </c>
      <c r="B1629" s="17">
        <f t="shared" si="140"/>
        <v>0.47607638888888887</v>
      </c>
      <c r="C1629" s="18">
        <f t="shared" si="141"/>
        <v>1.8969907407407394E-2</v>
      </c>
      <c r="D1629" s="18">
        <f t="shared" si="144"/>
        <v>1.8819444444444444E-2</v>
      </c>
      <c r="E1629" s="18">
        <f t="shared" si="139"/>
        <v>9.9652777777777812E-3</v>
      </c>
      <c r="F1629" s="16">
        <v>139</v>
      </c>
      <c r="G1629" s="16">
        <v>146</v>
      </c>
      <c r="H1629" s="29">
        <f t="shared" si="142"/>
        <v>142.5</v>
      </c>
      <c r="I1629" s="33">
        <f t="shared" si="143"/>
        <v>5.0359712230215826E-2</v>
      </c>
      <c r="J1629" s="20">
        <v>2</v>
      </c>
      <c r="K1629" s="19"/>
      <c r="L1629" s="16" t="s">
        <v>114</v>
      </c>
      <c r="M1629" s="16" t="s">
        <v>114</v>
      </c>
    </row>
    <row r="1630" spans="1:13" s="16" customFormat="1">
      <c r="A1630" s="16" t="s">
        <v>1745</v>
      </c>
      <c r="B1630" s="17">
        <f t="shared" si="140"/>
        <v>0.47608796296296296</v>
      </c>
      <c r="C1630" s="18">
        <f t="shared" si="141"/>
        <v>1.8981481481481488E-2</v>
      </c>
      <c r="D1630" s="18">
        <f t="shared" si="144"/>
        <v>1.8831018518518539E-2</v>
      </c>
      <c r="E1630" s="18">
        <f t="shared" si="139"/>
        <v>9.9768518518518756E-3</v>
      </c>
      <c r="F1630" s="16">
        <v>139</v>
      </c>
      <c r="G1630" s="16">
        <v>146</v>
      </c>
      <c r="H1630" s="29">
        <f t="shared" si="142"/>
        <v>142.5</v>
      </c>
      <c r="I1630" s="33">
        <f t="shared" si="143"/>
        <v>5.0359712230215826E-2</v>
      </c>
      <c r="J1630" s="20">
        <v>2</v>
      </c>
      <c r="K1630" s="19"/>
      <c r="L1630" s="16" t="s">
        <v>114</v>
      </c>
      <c r="M1630" s="16" t="s">
        <v>114</v>
      </c>
    </row>
    <row r="1631" spans="1:13" s="16" customFormat="1">
      <c r="A1631" s="16" t="s">
        <v>1746</v>
      </c>
      <c r="B1631" s="17">
        <f t="shared" si="140"/>
        <v>0.47609953703703706</v>
      </c>
      <c r="C1631" s="18">
        <f t="shared" si="141"/>
        <v>1.8993055555555582E-2</v>
      </c>
      <c r="D1631" s="18">
        <f t="shared" si="144"/>
        <v>1.8842592592592633E-2</v>
      </c>
      <c r="E1631" s="18">
        <f t="shared" si="139"/>
        <v>9.98842592592597E-3</v>
      </c>
      <c r="F1631" s="16">
        <v>139</v>
      </c>
      <c r="G1631" s="16">
        <v>146</v>
      </c>
      <c r="H1631" s="29">
        <f t="shared" si="142"/>
        <v>142.5</v>
      </c>
      <c r="I1631" s="33">
        <f t="shared" si="143"/>
        <v>5.0359712230215826E-2</v>
      </c>
      <c r="J1631" s="20">
        <v>2</v>
      </c>
      <c r="K1631" s="19"/>
      <c r="L1631" s="16" t="s">
        <v>114</v>
      </c>
      <c r="M1631" s="16" t="s">
        <v>114</v>
      </c>
    </row>
    <row r="1632" spans="1:13" s="16" customFormat="1">
      <c r="A1632" s="16" t="s">
        <v>1747</v>
      </c>
      <c r="B1632" s="17">
        <f t="shared" si="140"/>
        <v>0.4761111111111111</v>
      </c>
      <c r="C1632" s="18">
        <f t="shared" si="141"/>
        <v>1.9004629629629621E-2</v>
      </c>
      <c r="D1632" s="18">
        <f t="shared" si="144"/>
        <v>1.8854166666666672E-2</v>
      </c>
      <c r="E1632" s="18">
        <f t="shared" si="139"/>
        <v>1.0000000000000009E-2</v>
      </c>
      <c r="F1632" s="16">
        <v>139</v>
      </c>
      <c r="G1632" s="16">
        <v>146</v>
      </c>
      <c r="H1632" s="29">
        <f t="shared" si="142"/>
        <v>142.5</v>
      </c>
      <c r="I1632" s="33">
        <f t="shared" si="143"/>
        <v>5.0359712230215826E-2</v>
      </c>
      <c r="J1632" s="20">
        <v>2</v>
      </c>
      <c r="K1632" s="19"/>
      <c r="L1632" s="16" t="s">
        <v>114</v>
      </c>
      <c r="M1632" s="16" t="s">
        <v>114</v>
      </c>
    </row>
    <row r="1633" spans="1:13" s="16" customFormat="1">
      <c r="A1633" s="16" t="s">
        <v>1748</v>
      </c>
      <c r="B1633" s="17">
        <f t="shared" si="140"/>
        <v>0.47612268518518519</v>
      </c>
      <c r="C1633" s="18">
        <f t="shared" si="141"/>
        <v>1.9016203703703716E-2</v>
      </c>
      <c r="D1633" s="18">
        <f t="shared" si="144"/>
        <v>1.8865740740740766E-2</v>
      </c>
      <c r="E1633" s="18">
        <f t="shared" si="139"/>
        <v>1.0011574074074103E-2</v>
      </c>
      <c r="F1633" s="16">
        <v>139</v>
      </c>
      <c r="G1633" s="16">
        <v>146</v>
      </c>
      <c r="H1633" s="29">
        <f t="shared" si="142"/>
        <v>142.5</v>
      </c>
      <c r="I1633" s="33">
        <f t="shared" si="143"/>
        <v>5.0359712230215826E-2</v>
      </c>
      <c r="J1633" s="20">
        <v>2</v>
      </c>
      <c r="K1633" s="19"/>
      <c r="L1633" s="16" t="s">
        <v>114</v>
      </c>
      <c r="M1633" s="16" t="s">
        <v>114</v>
      </c>
    </row>
    <row r="1634" spans="1:13" s="16" customFormat="1">
      <c r="A1634" s="16" t="s">
        <v>1749</v>
      </c>
      <c r="B1634" s="17">
        <f t="shared" si="140"/>
        <v>0.47613425925925928</v>
      </c>
      <c r="C1634" s="18">
        <f t="shared" si="141"/>
        <v>1.902777777777781E-2</v>
      </c>
      <c r="D1634" s="18">
        <f t="shared" si="144"/>
        <v>1.8877314814814861E-2</v>
      </c>
      <c r="E1634" s="18">
        <f t="shared" si="139"/>
        <v>1.0023148148148198E-2</v>
      </c>
      <c r="F1634" s="16">
        <v>139</v>
      </c>
      <c r="G1634" s="16">
        <v>146</v>
      </c>
      <c r="H1634" s="29">
        <f t="shared" si="142"/>
        <v>142.5</v>
      </c>
      <c r="I1634" s="33">
        <f t="shared" si="143"/>
        <v>5.0359712230215826E-2</v>
      </c>
      <c r="J1634" s="20">
        <v>2</v>
      </c>
      <c r="K1634" s="19"/>
      <c r="L1634" s="16" t="s">
        <v>114</v>
      </c>
      <c r="M1634" s="16" t="s">
        <v>114</v>
      </c>
    </row>
    <row r="1635" spans="1:13" s="16" customFormat="1">
      <c r="A1635" s="16" t="s">
        <v>1750</v>
      </c>
      <c r="B1635" s="17">
        <f t="shared" si="140"/>
        <v>0.47614583333333332</v>
      </c>
      <c r="C1635" s="18">
        <f t="shared" si="141"/>
        <v>1.9039351851851849E-2</v>
      </c>
      <c r="D1635" s="18">
        <f t="shared" si="144"/>
        <v>1.8888888888888899E-2</v>
      </c>
      <c r="E1635" s="18">
        <f t="shared" si="139"/>
        <v>1.0034722222222237E-2</v>
      </c>
      <c r="F1635" s="16">
        <v>139</v>
      </c>
      <c r="G1635" s="16">
        <v>146</v>
      </c>
      <c r="H1635" s="29">
        <f t="shared" si="142"/>
        <v>142.5</v>
      </c>
      <c r="I1635" s="33">
        <f t="shared" si="143"/>
        <v>5.0359712230215826E-2</v>
      </c>
      <c r="J1635" s="20">
        <v>2</v>
      </c>
      <c r="K1635" s="19"/>
      <c r="L1635" s="16" t="s">
        <v>114</v>
      </c>
      <c r="M1635" s="16" t="s">
        <v>114</v>
      </c>
    </row>
    <row r="1636" spans="1:13" s="16" customFormat="1">
      <c r="A1636" s="16" t="s">
        <v>1751</v>
      </c>
      <c r="B1636" s="17">
        <f t="shared" si="140"/>
        <v>0.47615740740740742</v>
      </c>
      <c r="C1636" s="18">
        <f t="shared" si="141"/>
        <v>1.9050925925925943E-2</v>
      </c>
      <c r="D1636" s="18">
        <f t="shared" si="144"/>
        <v>1.8900462962962994E-2</v>
      </c>
      <c r="E1636" s="18">
        <f t="shared" si="139"/>
        <v>1.0046296296296331E-2</v>
      </c>
      <c r="F1636" s="16">
        <v>139</v>
      </c>
      <c r="G1636" s="16">
        <v>146</v>
      </c>
      <c r="H1636" s="29">
        <f t="shared" si="142"/>
        <v>142.5</v>
      </c>
      <c r="I1636" s="33">
        <f t="shared" si="143"/>
        <v>5.0359712230215826E-2</v>
      </c>
      <c r="J1636" s="20">
        <v>2</v>
      </c>
      <c r="K1636" s="19"/>
      <c r="L1636" s="16" t="s">
        <v>114</v>
      </c>
      <c r="M1636" s="16" t="s">
        <v>114</v>
      </c>
    </row>
    <row r="1637" spans="1:13" s="16" customFormat="1">
      <c r="A1637" s="16" t="s">
        <v>1752</v>
      </c>
      <c r="B1637" s="17">
        <f t="shared" si="140"/>
        <v>0.47616898148148146</v>
      </c>
      <c r="C1637" s="18">
        <f t="shared" si="141"/>
        <v>1.9062499999999982E-2</v>
      </c>
      <c r="D1637" s="18">
        <f t="shared" si="144"/>
        <v>1.8912037037037033E-2</v>
      </c>
      <c r="E1637" s="18">
        <f t="shared" si="139"/>
        <v>1.005787037037037E-2</v>
      </c>
      <c r="F1637" s="16">
        <v>139</v>
      </c>
      <c r="G1637" s="16">
        <v>146</v>
      </c>
      <c r="H1637" s="29">
        <f t="shared" si="142"/>
        <v>142.5</v>
      </c>
      <c r="I1637" s="33">
        <f t="shared" si="143"/>
        <v>5.0359712230215826E-2</v>
      </c>
      <c r="J1637" s="20">
        <v>2</v>
      </c>
      <c r="K1637" s="19"/>
      <c r="L1637" s="16" t="s">
        <v>114</v>
      </c>
      <c r="M1637" s="16" t="s">
        <v>114</v>
      </c>
    </row>
    <row r="1638" spans="1:13" s="16" customFormat="1">
      <c r="A1638" s="16" t="s">
        <v>1753</v>
      </c>
      <c r="B1638" s="17">
        <f t="shared" si="140"/>
        <v>0.47618055555555555</v>
      </c>
      <c r="C1638" s="18">
        <f t="shared" si="141"/>
        <v>1.9074074074074077E-2</v>
      </c>
      <c r="D1638" s="18">
        <f t="shared" si="144"/>
        <v>1.8923611111111127E-2</v>
      </c>
      <c r="E1638" s="18">
        <f t="shared" ref="E1638:E1668" si="145">C1638-$C$775</f>
        <v>1.0069444444444464E-2</v>
      </c>
      <c r="F1638" s="16">
        <v>139</v>
      </c>
      <c r="G1638" s="16">
        <v>146</v>
      </c>
      <c r="H1638" s="29">
        <f t="shared" si="142"/>
        <v>142.5</v>
      </c>
      <c r="I1638" s="33">
        <f t="shared" si="143"/>
        <v>5.0359712230215826E-2</v>
      </c>
      <c r="J1638" s="20">
        <v>2</v>
      </c>
      <c r="K1638" s="19"/>
      <c r="L1638" s="16" t="s">
        <v>114</v>
      </c>
      <c r="M1638" s="16" t="s">
        <v>114</v>
      </c>
    </row>
    <row r="1639" spans="1:13" s="16" customFormat="1">
      <c r="A1639" s="16" t="s">
        <v>1754</v>
      </c>
      <c r="B1639" s="17">
        <f t="shared" si="140"/>
        <v>0.47619212962962965</v>
      </c>
      <c r="C1639" s="18">
        <f t="shared" si="141"/>
        <v>1.9085648148148171E-2</v>
      </c>
      <c r="D1639" s="18">
        <f t="shared" si="144"/>
        <v>1.8935185185185222E-2</v>
      </c>
      <c r="E1639" s="18">
        <f t="shared" si="145"/>
        <v>1.0081018518518559E-2</v>
      </c>
      <c r="F1639" s="16">
        <v>139</v>
      </c>
      <c r="G1639" s="16">
        <v>146</v>
      </c>
      <c r="H1639" s="29">
        <f t="shared" si="142"/>
        <v>142.5</v>
      </c>
      <c r="I1639" s="33">
        <f t="shared" si="143"/>
        <v>5.0359712230215826E-2</v>
      </c>
      <c r="J1639" s="20">
        <v>2</v>
      </c>
      <c r="K1639" s="19"/>
      <c r="L1639" s="16" t="s">
        <v>114</v>
      </c>
      <c r="M1639" s="16" t="s">
        <v>114</v>
      </c>
    </row>
    <row r="1640" spans="1:13" s="16" customFormat="1">
      <c r="A1640" s="16" t="s">
        <v>1755</v>
      </c>
      <c r="B1640" s="17">
        <f t="shared" si="140"/>
        <v>0.47620370370370368</v>
      </c>
      <c r="C1640" s="18">
        <f t="shared" si="141"/>
        <v>1.909722222222221E-2</v>
      </c>
      <c r="D1640" s="18">
        <f t="shared" si="144"/>
        <v>1.894675925925926E-2</v>
      </c>
      <c r="E1640" s="18">
        <f t="shared" si="145"/>
        <v>1.0092592592592597E-2</v>
      </c>
      <c r="F1640" s="16">
        <v>139</v>
      </c>
      <c r="G1640" s="16">
        <v>146</v>
      </c>
      <c r="H1640" s="29">
        <f t="shared" si="142"/>
        <v>142.5</v>
      </c>
      <c r="I1640" s="33">
        <f t="shared" si="143"/>
        <v>5.0359712230215826E-2</v>
      </c>
      <c r="J1640" s="20">
        <v>2</v>
      </c>
      <c r="K1640" s="19"/>
      <c r="L1640" s="16" t="s">
        <v>114</v>
      </c>
      <c r="M1640" s="16" t="s">
        <v>114</v>
      </c>
    </row>
    <row r="1641" spans="1:13" s="16" customFormat="1">
      <c r="A1641" s="16" t="s">
        <v>1756</v>
      </c>
      <c r="B1641" s="17">
        <f t="shared" si="140"/>
        <v>0.47621527777777778</v>
      </c>
      <c r="C1641" s="18">
        <f t="shared" si="141"/>
        <v>1.9108796296296304E-2</v>
      </c>
      <c r="D1641" s="18">
        <f t="shared" si="144"/>
        <v>1.8958333333333355E-2</v>
      </c>
      <c r="E1641" s="18">
        <f t="shared" si="145"/>
        <v>1.0104166666666692E-2</v>
      </c>
      <c r="F1641" s="16">
        <v>139</v>
      </c>
      <c r="G1641" s="16">
        <v>146</v>
      </c>
      <c r="H1641" s="29">
        <f t="shared" si="142"/>
        <v>142.5</v>
      </c>
      <c r="I1641" s="33">
        <f t="shared" si="143"/>
        <v>5.0359712230215826E-2</v>
      </c>
      <c r="J1641" s="20">
        <v>2</v>
      </c>
      <c r="K1641" s="19"/>
      <c r="L1641" s="16" t="s">
        <v>114</v>
      </c>
      <c r="M1641" s="16" t="s">
        <v>114</v>
      </c>
    </row>
    <row r="1642" spans="1:13" s="16" customFormat="1">
      <c r="A1642" s="16" t="s">
        <v>1757</v>
      </c>
      <c r="B1642" s="17">
        <f t="shared" si="140"/>
        <v>0.47622685185185187</v>
      </c>
      <c r="C1642" s="18">
        <f t="shared" si="141"/>
        <v>1.9120370370370399E-2</v>
      </c>
      <c r="D1642" s="18">
        <f t="shared" si="144"/>
        <v>1.8969907407407449E-2</v>
      </c>
      <c r="E1642" s="18">
        <f t="shared" si="145"/>
        <v>1.0115740740740786E-2</v>
      </c>
      <c r="F1642" s="16">
        <v>139</v>
      </c>
      <c r="G1642" s="16">
        <v>146</v>
      </c>
      <c r="H1642" s="29">
        <f t="shared" si="142"/>
        <v>142.5</v>
      </c>
      <c r="I1642" s="33">
        <f t="shared" si="143"/>
        <v>5.0359712230215826E-2</v>
      </c>
      <c r="J1642" s="20">
        <v>2</v>
      </c>
      <c r="K1642" s="19"/>
      <c r="L1642" s="16" t="s">
        <v>114</v>
      </c>
      <c r="M1642" s="16" t="s">
        <v>114</v>
      </c>
    </row>
    <row r="1643" spans="1:13" s="16" customFormat="1">
      <c r="A1643" s="16" t="s">
        <v>1758</v>
      </c>
      <c r="B1643" s="17">
        <f t="shared" si="140"/>
        <v>0.47623842592592591</v>
      </c>
      <c r="C1643" s="18">
        <f t="shared" si="141"/>
        <v>1.9131944444444438E-2</v>
      </c>
      <c r="D1643" s="18">
        <f t="shared" si="144"/>
        <v>1.8981481481481488E-2</v>
      </c>
      <c r="E1643" s="18">
        <f t="shared" si="145"/>
        <v>1.0127314814814825E-2</v>
      </c>
      <c r="F1643" s="16">
        <v>139</v>
      </c>
      <c r="G1643" s="16">
        <v>146</v>
      </c>
      <c r="H1643" s="29">
        <f t="shared" si="142"/>
        <v>142.5</v>
      </c>
      <c r="I1643" s="33">
        <f t="shared" si="143"/>
        <v>5.0359712230215826E-2</v>
      </c>
      <c r="J1643" s="20">
        <v>2</v>
      </c>
      <c r="K1643" s="19"/>
      <c r="L1643" s="16" t="s">
        <v>114</v>
      </c>
      <c r="M1643" s="16" t="s">
        <v>114</v>
      </c>
    </row>
    <row r="1644" spans="1:13" s="16" customFormat="1">
      <c r="A1644" s="16" t="s">
        <v>1759</v>
      </c>
      <c r="B1644" s="17">
        <f t="shared" si="140"/>
        <v>0.47625000000000001</v>
      </c>
      <c r="C1644" s="18">
        <f t="shared" si="141"/>
        <v>1.9143518518518532E-2</v>
      </c>
      <c r="D1644" s="18">
        <f t="shared" si="144"/>
        <v>1.8993055555555582E-2</v>
      </c>
      <c r="E1644" s="18">
        <f t="shared" si="145"/>
        <v>1.0138888888888919E-2</v>
      </c>
      <c r="F1644" s="16">
        <v>139</v>
      </c>
      <c r="G1644" s="16">
        <v>147</v>
      </c>
      <c r="H1644" s="29">
        <f t="shared" si="142"/>
        <v>143</v>
      </c>
      <c r="I1644" s="33">
        <f t="shared" si="143"/>
        <v>5.7553956834532377E-2</v>
      </c>
      <c r="J1644" s="20">
        <v>2</v>
      </c>
      <c r="K1644" s="19"/>
      <c r="L1644" s="16" t="s">
        <v>114</v>
      </c>
      <c r="M1644" s="16" t="s">
        <v>114</v>
      </c>
    </row>
    <row r="1645" spans="1:13" s="16" customFormat="1">
      <c r="A1645" s="16" t="s">
        <v>1760</v>
      </c>
      <c r="B1645" s="17">
        <f t="shared" si="140"/>
        <v>0.4762615740740741</v>
      </c>
      <c r="C1645" s="18">
        <f t="shared" si="141"/>
        <v>1.9155092592592626E-2</v>
      </c>
      <c r="D1645" s="18">
        <f t="shared" si="144"/>
        <v>1.9004629629629677E-2</v>
      </c>
      <c r="E1645" s="18">
        <f t="shared" si="145"/>
        <v>1.0150462962963014E-2</v>
      </c>
      <c r="F1645" s="16">
        <v>139</v>
      </c>
      <c r="G1645" s="16">
        <v>146</v>
      </c>
      <c r="H1645" s="29">
        <f t="shared" si="142"/>
        <v>142.5</v>
      </c>
      <c r="I1645" s="33">
        <f t="shared" si="143"/>
        <v>5.0359712230215826E-2</v>
      </c>
      <c r="J1645" s="20">
        <v>2</v>
      </c>
      <c r="K1645" s="19"/>
      <c r="L1645" s="16" t="s">
        <v>114</v>
      </c>
      <c r="M1645" s="16" t="s">
        <v>114</v>
      </c>
    </row>
    <row r="1646" spans="1:13" s="16" customFormat="1">
      <c r="A1646" s="16" t="s">
        <v>1761</v>
      </c>
      <c r="B1646" s="17">
        <f t="shared" si="140"/>
        <v>0.47627314814814814</v>
      </c>
      <c r="C1646" s="18">
        <f t="shared" si="141"/>
        <v>1.9166666666666665E-2</v>
      </c>
      <c r="D1646" s="18">
        <f t="shared" si="144"/>
        <v>1.9016203703703716E-2</v>
      </c>
      <c r="E1646" s="18">
        <f t="shared" si="145"/>
        <v>1.0162037037037053E-2</v>
      </c>
      <c r="F1646" s="16">
        <v>139</v>
      </c>
      <c r="G1646" s="16">
        <v>146</v>
      </c>
      <c r="H1646" s="29">
        <f t="shared" si="142"/>
        <v>142.5</v>
      </c>
      <c r="I1646" s="33">
        <f t="shared" si="143"/>
        <v>5.0359712230215826E-2</v>
      </c>
      <c r="J1646" s="20">
        <v>2</v>
      </c>
      <c r="K1646" s="19"/>
      <c r="L1646" s="16" t="s">
        <v>114</v>
      </c>
      <c r="M1646" s="16" t="s">
        <v>114</v>
      </c>
    </row>
    <row r="1647" spans="1:13" s="16" customFormat="1">
      <c r="A1647" s="16" t="s">
        <v>1762</v>
      </c>
      <c r="B1647" s="17">
        <f t="shared" si="140"/>
        <v>0.47628472222222223</v>
      </c>
      <c r="C1647" s="18">
        <f t="shared" si="141"/>
        <v>1.917824074074076E-2</v>
      </c>
      <c r="D1647" s="18">
        <f t="shared" si="144"/>
        <v>1.902777777777781E-2</v>
      </c>
      <c r="E1647" s="18">
        <f t="shared" si="145"/>
        <v>1.0173611111111147E-2</v>
      </c>
      <c r="F1647" s="16">
        <v>139</v>
      </c>
      <c r="G1647" s="16">
        <v>146</v>
      </c>
      <c r="H1647" s="29">
        <f t="shared" si="142"/>
        <v>142.5</v>
      </c>
      <c r="I1647" s="33">
        <f t="shared" si="143"/>
        <v>5.0359712230215826E-2</v>
      </c>
      <c r="J1647" s="20">
        <v>2</v>
      </c>
      <c r="K1647" s="19"/>
      <c r="L1647" s="16" t="s">
        <v>114</v>
      </c>
      <c r="M1647" s="16" t="s">
        <v>114</v>
      </c>
    </row>
    <row r="1648" spans="1:13" s="16" customFormat="1">
      <c r="A1648" s="16" t="s">
        <v>1763</v>
      </c>
      <c r="B1648" s="17">
        <f t="shared" si="140"/>
        <v>0.47629629629629627</v>
      </c>
      <c r="C1648" s="18">
        <f t="shared" si="141"/>
        <v>1.9189814814814798E-2</v>
      </c>
      <c r="D1648" s="18">
        <f t="shared" si="144"/>
        <v>1.9039351851851849E-2</v>
      </c>
      <c r="E1648" s="18">
        <f t="shared" si="145"/>
        <v>1.0185185185185186E-2</v>
      </c>
      <c r="F1648" s="16">
        <v>139</v>
      </c>
      <c r="G1648" s="16">
        <v>147</v>
      </c>
      <c r="H1648" s="29">
        <f t="shared" si="142"/>
        <v>143</v>
      </c>
      <c r="I1648" s="33">
        <f t="shared" si="143"/>
        <v>5.7553956834532377E-2</v>
      </c>
      <c r="J1648" s="20">
        <v>2</v>
      </c>
      <c r="K1648" s="19"/>
      <c r="L1648" s="16" t="s">
        <v>114</v>
      </c>
      <c r="M1648" s="16" t="s">
        <v>114</v>
      </c>
    </row>
    <row r="1649" spans="1:13" s="16" customFormat="1">
      <c r="A1649" s="16" t="s">
        <v>1764</v>
      </c>
      <c r="B1649" s="17">
        <f t="shared" si="140"/>
        <v>0.47630787037037037</v>
      </c>
      <c r="C1649" s="18">
        <f t="shared" si="141"/>
        <v>1.9201388888888893E-2</v>
      </c>
      <c r="D1649" s="18">
        <f t="shared" si="144"/>
        <v>1.9050925925925943E-2</v>
      </c>
      <c r="E1649" s="18">
        <f t="shared" si="145"/>
        <v>1.019675925925928E-2</v>
      </c>
      <c r="F1649" s="16">
        <v>139</v>
      </c>
      <c r="G1649" s="16">
        <v>146</v>
      </c>
      <c r="H1649" s="29">
        <f t="shared" si="142"/>
        <v>142.5</v>
      </c>
      <c r="I1649" s="33">
        <f t="shared" si="143"/>
        <v>5.0359712230215826E-2</v>
      </c>
      <c r="J1649" s="20">
        <v>2</v>
      </c>
      <c r="K1649" s="19"/>
      <c r="L1649" s="16" t="s">
        <v>114</v>
      </c>
      <c r="M1649" s="16" t="s">
        <v>114</v>
      </c>
    </row>
    <row r="1650" spans="1:13" s="16" customFormat="1">
      <c r="A1650" s="16" t="s">
        <v>1765</v>
      </c>
      <c r="B1650" s="17">
        <f t="shared" si="140"/>
        <v>0.47631944444444446</v>
      </c>
      <c r="C1650" s="18">
        <f t="shared" si="141"/>
        <v>1.9212962962962987E-2</v>
      </c>
      <c r="D1650" s="18">
        <f t="shared" si="144"/>
        <v>1.9062500000000038E-2</v>
      </c>
      <c r="E1650" s="18">
        <f t="shared" si="145"/>
        <v>1.0208333333333375E-2</v>
      </c>
      <c r="F1650" s="16">
        <v>139</v>
      </c>
      <c r="G1650" s="16">
        <v>146</v>
      </c>
      <c r="H1650" s="29">
        <f t="shared" si="142"/>
        <v>142.5</v>
      </c>
      <c r="I1650" s="33">
        <f t="shared" si="143"/>
        <v>5.0359712230215826E-2</v>
      </c>
      <c r="J1650" s="20">
        <v>2</v>
      </c>
      <c r="K1650" s="19"/>
      <c r="L1650" s="16" t="s">
        <v>114</v>
      </c>
      <c r="M1650" s="16" t="s">
        <v>114</v>
      </c>
    </row>
    <row r="1651" spans="1:13" s="16" customFormat="1">
      <c r="A1651" s="16" t="s">
        <v>1766</v>
      </c>
      <c r="B1651" s="17">
        <f t="shared" si="140"/>
        <v>0.4763310185185185</v>
      </c>
      <c r="C1651" s="18">
        <f t="shared" si="141"/>
        <v>1.9224537037037026E-2</v>
      </c>
      <c r="D1651" s="18">
        <f t="shared" si="144"/>
        <v>1.9074074074074077E-2</v>
      </c>
      <c r="E1651" s="18">
        <f t="shared" si="145"/>
        <v>1.0219907407407414E-2</v>
      </c>
      <c r="F1651" s="16">
        <v>139</v>
      </c>
      <c r="G1651" s="16">
        <v>147</v>
      </c>
      <c r="H1651" s="29">
        <f t="shared" si="142"/>
        <v>143</v>
      </c>
      <c r="I1651" s="33">
        <f t="shared" si="143"/>
        <v>5.7553956834532377E-2</v>
      </c>
      <c r="J1651" s="20">
        <v>2</v>
      </c>
      <c r="K1651" s="19"/>
      <c r="L1651" s="16" t="s">
        <v>114</v>
      </c>
      <c r="M1651" s="16" t="s">
        <v>114</v>
      </c>
    </row>
    <row r="1652" spans="1:13" s="16" customFormat="1">
      <c r="A1652" s="16" t="s">
        <v>1767</v>
      </c>
      <c r="B1652" s="17">
        <f t="shared" si="140"/>
        <v>0.4763425925925926</v>
      </c>
      <c r="C1652" s="18">
        <f t="shared" si="141"/>
        <v>1.923611111111112E-2</v>
      </c>
      <c r="D1652" s="18">
        <f t="shared" si="144"/>
        <v>1.9085648148148171E-2</v>
      </c>
      <c r="E1652" s="18">
        <f t="shared" si="145"/>
        <v>1.0231481481481508E-2</v>
      </c>
      <c r="F1652" s="16">
        <v>139</v>
      </c>
      <c r="G1652" s="16">
        <v>147</v>
      </c>
      <c r="H1652" s="29">
        <f t="shared" si="142"/>
        <v>143</v>
      </c>
      <c r="I1652" s="33">
        <f t="shared" si="143"/>
        <v>5.7553956834532377E-2</v>
      </c>
      <c r="J1652" s="20">
        <v>2</v>
      </c>
      <c r="K1652" s="19"/>
      <c r="L1652" s="16" t="s">
        <v>114</v>
      </c>
      <c r="M1652" s="16" t="s">
        <v>114</v>
      </c>
    </row>
    <row r="1653" spans="1:13" s="16" customFormat="1">
      <c r="A1653" s="16" t="s">
        <v>1768</v>
      </c>
      <c r="B1653" s="17">
        <f t="shared" si="140"/>
        <v>0.47635416666666669</v>
      </c>
      <c r="C1653" s="18">
        <f t="shared" si="141"/>
        <v>1.9247685185185215E-2</v>
      </c>
      <c r="D1653" s="18">
        <f t="shared" si="144"/>
        <v>1.9097222222222265E-2</v>
      </c>
      <c r="E1653" s="18">
        <f t="shared" si="145"/>
        <v>1.0243055555555602E-2</v>
      </c>
      <c r="F1653" s="16">
        <v>139</v>
      </c>
      <c r="G1653" s="16">
        <v>147</v>
      </c>
      <c r="H1653" s="29">
        <f t="shared" si="142"/>
        <v>143</v>
      </c>
      <c r="I1653" s="33">
        <f t="shared" si="143"/>
        <v>5.7553956834532377E-2</v>
      </c>
      <c r="J1653" s="20">
        <v>2</v>
      </c>
      <c r="K1653" s="19"/>
      <c r="L1653" s="16" t="s">
        <v>114</v>
      </c>
      <c r="M1653" s="16" t="s">
        <v>114</v>
      </c>
    </row>
    <row r="1654" spans="1:13" s="16" customFormat="1">
      <c r="A1654" s="16" t="s">
        <v>1769</v>
      </c>
      <c r="B1654" s="17">
        <f t="shared" si="140"/>
        <v>0.47636574074074073</v>
      </c>
      <c r="C1654" s="18">
        <f t="shared" si="141"/>
        <v>1.9259259259259254E-2</v>
      </c>
      <c r="D1654" s="18">
        <f t="shared" si="144"/>
        <v>1.9108796296296304E-2</v>
      </c>
      <c r="E1654" s="18">
        <f t="shared" si="145"/>
        <v>1.0254629629629641E-2</v>
      </c>
      <c r="F1654" s="16">
        <v>139</v>
      </c>
      <c r="G1654" s="16">
        <v>147</v>
      </c>
      <c r="H1654" s="29">
        <f t="shared" si="142"/>
        <v>143</v>
      </c>
      <c r="I1654" s="33">
        <f t="shared" si="143"/>
        <v>5.7553956834532377E-2</v>
      </c>
      <c r="J1654" s="20">
        <v>2</v>
      </c>
      <c r="K1654" s="19"/>
      <c r="L1654" s="16" t="s">
        <v>114</v>
      </c>
      <c r="M1654" s="16" t="s">
        <v>114</v>
      </c>
    </row>
    <row r="1655" spans="1:13" s="16" customFormat="1">
      <c r="A1655" s="16" t="s">
        <v>1770</v>
      </c>
      <c r="B1655" s="17">
        <f t="shared" si="140"/>
        <v>0.47637731481481482</v>
      </c>
      <c r="C1655" s="18">
        <f t="shared" si="141"/>
        <v>1.9270833333333348E-2</v>
      </c>
      <c r="D1655" s="18">
        <f t="shared" si="144"/>
        <v>1.9120370370370399E-2</v>
      </c>
      <c r="E1655" s="18">
        <f t="shared" si="145"/>
        <v>1.0266203703703736E-2</v>
      </c>
      <c r="F1655" s="16">
        <v>139</v>
      </c>
      <c r="G1655" s="16">
        <v>147</v>
      </c>
      <c r="H1655" s="29">
        <f t="shared" si="142"/>
        <v>143</v>
      </c>
      <c r="I1655" s="33">
        <f t="shared" si="143"/>
        <v>5.7553956834532377E-2</v>
      </c>
      <c r="J1655" s="20">
        <v>2</v>
      </c>
      <c r="K1655" s="19"/>
      <c r="L1655" s="16" t="s">
        <v>114</v>
      </c>
      <c r="M1655" s="16" t="s">
        <v>114</v>
      </c>
    </row>
    <row r="1656" spans="1:13" s="16" customFormat="1">
      <c r="A1656" s="16" t="s">
        <v>1771</v>
      </c>
      <c r="B1656" s="17">
        <f t="shared" si="140"/>
        <v>0.47638888888888886</v>
      </c>
      <c r="C1656" s="18">
        <f t="shared" si="141"/>
        <v>1.9282407407407387E-2</v>
      </c>
      <c r="D1656" s="18">
        <f t="shared" si="144"/>
        <v>1.9131944444444438E-2</v>
      </c>
      <c r="E1656" s="18">
        <f t="shared" si="145"/>
        <v>1.0277777777777775E-2</v>
      </c>
      <c r="F1656" s="16">
        <v>139</v>
      </c>
      <c r="G1656" s="16">
        <v>147</v>
      </c>
      <c r="H1656" s="29">
        <f t="shared" si="142"/>
        <v>143</v>
      </c>
      <c r="I1656" s="33">
        <f t="shared" si="143"/>
        <v>5.7553956834532377E-2</v>
      </c>
      <c r="J1656" s="20">
        <v>2</v>
      </c>
      <c r="K1656" s="19"/>
      <c r="L1656" s="16" t="s">
        <v>114</v>
      </c>
      <c r="M1656" s="16" t="s">
        <v>114</v>
      </c>
    </row>
    <row r="1657" spans="1:13" s="16" customFormat="1">
      <c r="A1657" s="16" t="s">
        <v>1772</v>
      </c>
      <c r="B1657" s="17">
        <f t="shared" si="140"/>
        <v>0.47640046296296296</v>
      </c>
      <c r="C1657" s="18">
        <f t="shared" si="141"/>
        <v>1.9293981481481481E-2</v>
      </c>
      <c r="D1657" s="18">
        <f t="shared" si="144"/>
        <v>1.9143518518518532E-2</v>
      </c>
      <c r="E1657" s="18">
        <f t="shared" si="145"/>
        <v>1.0289351851851869E-2</v>
      </c>
      <c r="F1657" s="16">
        <v>139</v>
      </c>
      <c r="G1657" s="16">
        <v>147</v>
      </c>
      <c r="H1657" s="29">
        <f t="shared" si="142"/>
        <v>143</v>
      </c>
      <c r="I1657" s="33">
        <f t="shared" si="143"/>
        <v>5.7553956834532377E-2</v>
      </c>
      <c r="J1657" s="20">
        <v>2</v>
      </c>
      <c r="K1657" s="19"/>
      <c r="L1657" s="16" t="s">
        <v>114</v>
      </c>
      <c r="M1657" s="16" t="s">
        <v>114</v>
      </c>
    </row>
    <row r="1658" spans="1:13" s="16" customFormat="1">
      <c r="A1658" s="16" t="s">
        <v>1773</v>
      </c>
      <c r="B1658" s="17">
        <f t="shared" si="140"/>
        <v>0.47641203703703705</v>
      </c>
      <c r="C1658" s="18">
        <f t="shared" si="141"/>
        <v>1.9305555555555576E-2</v>
      </c>
      <c r="D1658" s="18">
        <f t="shared" si="144"/>
        <v>1.9155092592592626E-2</v>
      </c>
      <c r="E1658" s="18">
        <f t="shared" si="145"/>
        <v>1.0300925925925963E-2</v>
      </c>
      <c r="F1658" s="16">
        <v>139</v>
      </c>
      <c r="G1658" s="16">
        <v>147</v>
      </c>
      <c r="H1658" s="29">
        <f t="shared" si="142"/>
        <v>143</v>
      </c>
      <c r="I1658" s="33">
        <f t="shared" si="143"/>
        <v>5.7553956834532377E-2</v>
      </c>
      <c r="J1658" s="20">
        <v>2</v>
      </c>
      <c r="K1658" s="19"/>
      <c r="L1658" s="16" t="s">
        <v>114</v>
      </c>
      <c r="M1658" s="16" t="s">
        <v>114</v>
      </c>
    </row>
    <row r="1659" spans="1:13" s="16" customFormat="1">
      <c r="A1659" s="16" t="s">
        <v>1774</v>
      </c>
      <c r="B1659" s="17">
        <f t="shared" si="140"/>
        <v>0.47642361111111109</v>
      </c>
      <c r="C1659" s="18">
        <f t="shared" si="141"/>
        <v>1.9317129629629615E-2</v>
      </c>
      <c r="D1659" s="18">
        <f t="shared" si="144"/>
        <v>1.9166666666666665E-2</v>
      </c>
      <c r="E1659" s="18">
        <f t="shared" si="145"/>
        <v>1.0312500000000002E-2</v>
      </c>
      <c r="F1659" s="16">
        <v>139</v>
      </c>
      <c r="G1659" s="16">
        <v>147</v>
      </c>
      <c r="H1659" s="29">
        <f t="shared" si="142"/>
        <v>143</v>
      </c>
      <c r="I1659" s="33">
        <f t="shared" si="143"/>
        <v>5.7553956834532377E-2</v>
      </c>
      <c r="J1659" s="20">
        <v>2</v>
      </c>
      <c r="K1659" s="19"/>
      <c r="L1659" s="16" t="s">
        <v>114</v>
      </c>
      <c r="M1659" s="16" t="s">
        <v>114</v>
      </c>
    </row>
    <row r="1660" spans="1:13" s="16" customFormat="1">
      <c r="A1660" s="16" t="s">
        <v>1775</v>
      </c>
      <c r="B1660" s="17">
        <f t="shared" si="140"/>
        <v>0.47643518518518518</v>
      </c>
      <c r="C1660" s="18">
        <f t="shared" si="141"/>
        <v>1.9328703703703709E-2</v>
      </c>
      <c r="D1660" s="18">
        <f t="shared" si="144"/>
        <v>1.917824074074076E-2</v>
      </c>
      <c r="E1660" s="18">
        <f t="shared" si="145"/>
        <v>1.0324074074074097E-2</v>
      </c>
      <c r="F1660" s="16">
        <v>139</v>
      </c>
      <c r="G1660" s="16">
        <v>146</v>
      </c>
      <c r="H1660" s="29">
        <f t="shared" si="142"/>
        <v>142.5</v>
      </c>
      <c r="I1660" s="33">
        <f t="shared" si="143"/>
        <v>5.0359712230215826E-2</v>
      </c>
      <c r="J1660" s="20">
        <v>2</v>
      </c>
      <c r="K1660" s="19"/>
      <c r="L1660" s="16" t="s">
        <v>114</v>
      </c>
      <c r="M1660" s="16" t="s">
        <v>114</v>
      </c>
    </row>
    <row r="1661" spans="1:13" s="16" customFormat="1">
      <c r="A1661" s="16" t="s">
        <v>1776</v>
      </c>
      <c r="B1661" s="17">
        <f t="shared" si="140"/>
        <v>0.47644675925925928</v>
      </c>
      <c r="C1661" s="18">
        <f t="shared" si="141"/>
        <v>1.9340277777777803E-2</v>
      </c>
      <c r="D1661" s="18">
        <f t="shared" si="144"/>
        <v>1.9189814814814854E-2</v>
      </c>
      <c r="E1661" s="18">
        <f t="shared" si="145"/>
        <v>1.0335648148148191E-2</v>
      </c>
      <c r="F1661" s="16">
        <v>139</v>
      </c>
      <c r="G1661" s="16">
        <v>147</v>
      </c>
      <c r="H1661" s="29">
        <f t="shared" si="142"/>
        <v>143</v>
      </c>
      <c r="I1661" s="33">
        <f t="shared" si="143"/>
        <v>5.7553956834532377E-2</v>
      </c>
      <c r="J1661" s="20">
        <v>2</v>
      </c>
      <c r="K1661" s="19"/>
      <c r="L1661" s="16" t="s">
        <v>114</v>
      </c>
      <c r="M1661" s="16" t="s">
        <v>114</v>
      </c>
    </row>
    <row r="1662" spans="1:13" s="16" customFormat="1">
      <c r="A1662" s="16" t="s">
        <v>1777</v>
      </c>
      <c r="B1662" s="17">
        <f t="shared" si="140"/>
        <v>0.47645833333333332</v>
      </c>
      <c r="C1662" s="18">
        <f t="shared" si="141"/>
        <v>1.9351851851851842E-2</v>
      </c>
      <c r="D1662" s="18">
        <f t="shared" si="144"/>
        <v>1.9201388888888893E-2</v>
      </c>
      <c r="E1662" s="18">
        <f t="shared" si="145"/>
        <v>1.034722222222223E-2</v>
      </c>
      <c r="F1662" s="16">
        <v>139</v>
      </c>
      <c r="G1662" s="16">
        <v>146</v>
      </c>
      <c r="H1662" s="29">
        <f t="shared" si="142"/>
        <v>142.5</v>
      </c>
      <c r="I1662" s="33">
        <f t="shared" si="143"/>
        <v>5.0359712230215826E-2</v>
      </c>
      <c r="J1662" s="20">
        <v>2</v>
      </c>
      <c r="K1662" s="19"/>
      <c r="L1662" s="16" t="s">
        <v>114</v>
      </c>
      <c r="M1662" s="16" t="s">
        <v>114</v>
      </c>
    </row>
    <row r="1663" spans="1:13" s="16" customFormat="1">
      <c r="A1663" s="16" t="s">
        <v>1778</v>
      </c>
      <c r="B1663" s="17">
        <f t="shared" si="140"/>
        <v>0.47646990740740741</v>
      </c>
      <c r="C1663" s="18">
        <f t="shared" si="141"/>
        <v>1.9363425925925937E-2</v>
      </c>
      <c r="D1663" s="18">
        <f t="shared" si="144"/>
        <v>1.9212962962962987E-2</v>
      </c>
      <c r="E1663" s="18">
        <f t="shared" si="145"/>
        <v>1.0358796296296324E-2</v>
      </c>
      <c r="F1663" s="16">
        <v>139</v>
      </c>
      <c r="G1663" s="16">
        <v>146</v>
      </c>
      <c r="H1663" s="29">
        <f t="shared" si="142"/>
        <v>142.5</v>
      </c>
      <c r="I1663" s="33">
        <f t="shared" si="143"/>
        <v>5.0359712230215826E-2</v>
      </c>
      <c r="J1663" s="20">
        <v>2</v>
      </c>
      <c r="K1663" s="19"/>
      <c r="L1663" s="16" t="s">
        <v>114</v>
      </c>
      <c r="M1663" s="16" t="s">
        <v>114</v>
      </c>
    </row>
    <row r="1664" spans="1:13" s="16" customFormat="1">
      <c r="A1664" s="16" t="s">
        <v>1779</v>
      </c>
      <c r="B1664" s="17">
        <f t="shared" si="140"/>
        <v>0.47648148148148151</v>
      </c>
      <c r="C1664" s="18">
        <f t="shared" si="141"/>
        <v>1.9375000000000031E-2</v>
      </c>
      <c r="D1664" s="18">
        <f t="shared" si="144"/>
        <v>1.9224537037037082E-2</v>
      </c>
      <c r="E1664" s="18">
        <f t="shared" si="145"/>
        <v>1.0370370370370419E-2</v>
      </c>
      <c r="F1664" s="16">
        <v>139</v>
      </c>
      <c r="G1664" s="16">
        <v>146</v>
      </c>
      <c r="H1664" s="29">
        <f t="shared" si="142"/>
        <v>142.5</v>
      </c>
      <c r="I1664" s="33">
        <f t="shared" si="143"/>
        <v>5.0359712230215826E-2</v>
      </c>
      <c r="J1664" s="20">
        <v>2</v>
      </c>
      <c r="K1664" s="19"/>
      <c r="L1664" s="16" t="s">
        <v>114</v>
      </c>
      <c r="M1664" s="16" t="s">
        <v>114</v>
      </c>
    </row>
    <row r="1665" spans="1:13" s="16" customFormat="1">
      <c r="A1665" s="16" t="s">
        <v>1780</v>
      </c>
      <c r="B1665" s="17">
        <f t="shared" si="140"/>
        <v>0.47649305555555554</v>
      </c>
      <c r="C1665" s="18">
        <f t="shared" si="141"/>
        <v>1.938657407407407E-2</v>
      </c>
      <c r="D1665" s="18">
        <f t="shared" si="144"/>
        <v>1.923611111111112E-2</v>
      </c>
      <c r="E1665" s="18">
        <f t="shared" si="145"/>
        <v>1.0381944444444458E-2</v>
      </c>
      <c r="F1665" s="16">
        <v>139</v>
      </c>
      <c r="G1665" s="16">
        <v>146</v>
      </c>
      <c r="H1665" s="29">
        <f t="shared" si="142"/>
        <v>142.5</v>
      </c>
      <c r="I1665" s="33">
        <f t="shared" si="143"/>
        <v>5.0359712230215826E-2</v>
      </c>
      <c r="J1665" s="20">
        <v>2</v>
      </c>
      <c r="K1665" s="19"/>
      <c r="L1665" s="16" t="s">
        <v>114</v>
      </c>
      <c r="M1665" s="16" t="s">
        <v>114</v>
      </c>
    </row>
    <row r="1666" spans="1:13" s="16" customFormat="1">
      <c r="A1666" s="16" t="s">
        <v>1781</v>
      </c>
      <c r="B1666" s="17">
        <f t="shared" si="140"/>
        <v>0.47650462962962964</v>
      </c>
      <c r="C1666" s="18">
        <f t="shared" si="141"/>
        <v>1.9398148148148164E-2</v>
      </c>
      <c r="D1666" s="18">
        <f t="shared" si="144"/>
        <v>1.9247685185185215E-2</v>
      </c>
      <c r="E1666" s="18">
        <f t="shared" si="145"/>
        <v>1.0393518518518552E-2</v>
      </c>
      <c r="F1666" s="16">
        <v>139</v>
      </c>
      <c r="G1666" s="16">
        <v>146</v>
      </c>
      <c r="H1666" s="29">
        <f t="shared" si="142"/>
        <v>142.5</v>
      </c>
      <c r="I1666" s="33">
        <f t="shared" si="143"/>
        <v>5.0359712230215826E-2</v>
      </c>
      <c r="J1666" s="20">
        <v>2</v>
      </c>
      <c r="K1666" s="19"/>
      <c r="L1666" s="16" t="s">
        <v>114</v>
      </c>
      <c r="M1666" s="16" t="s">
        <v>114</v>
      </c>
    </row>
    <row r="1667" spans="1:13" s="16" customFormat="1">
      <c r="A1667" s="16" t="s">
        <v>1782</v>
      </c>
      <c r="B1667" s="17">
        <f t="shared" ref="B1667:B1730" si="146">TIMEVALUE(MID(A1667,9,9))</f>
        <v>0.47651620370370368</v>
      </c>
      <c r="C1667" s="18">
        <f t="shared" ref="C1667:C1730" si="147">B1667-$B$2</f>
        <v>1.9409722222222203E-2</v>
      </c>
      <c r="D1667" s="18">
        <f t="shared" si="144"/>
        <v>1.9259259259259254E-2</v>
      </c>
      <c r="E1667" s="18">
        <f t="shared" si="145"/>
        <v>1.0405092592592591E-2</v>
      </c>
      <c r="F1667" s="16">
        <v>139</v>
      </c>
      <c r="G1667" s="16">
        <v>146</v>
      </c>
      <c r="H1667" s="29">
        <f t="shared" ref="H1667:H1730" si="148">(F1667+G1667)/2</f>
        <v>142.5</v>
      </c>
      <c r="I1667" s="33">
        <f t="shared" ref="I1667:I1730" si="149">(G1667-F1667)/F1667</f>
        <v>5.0359712230215826E-2</v>
      </c>
      <c r="J1667" s="20">
        <v>2</v>
      </c>
      <c r="K1667" s="19"/>
      <c r="L1667" s="16" t="s">
        <v>114</v>
      </c>
      <c r="M1667" s="16" t="s">
        <v>114</v>
      </c>
    </row>
    <row r="1668" spans="1:13" s="16" customFormat="1">
      <c r="A1668" s="16" t="s">
        <v>1783</v>
      </c>
      <c r="B1668" s="17">
        <f t="shared" si="146"/>
        <v>0.47652777777777777</v>
      </c>
      <c r="C1668" s="18">
        <f t="shared" si="147"/>
        <v>1.9421296296296298E-2</v>
      </c>
      <c r="D1668" s="18">
        <f t="shared" si="144"/>
        <v>1.9270833333333348E-2</v>
      </c>
      <c r="E1668" s="18">
        <f t="shared" si="145"/>
        <v>1.0416666666666685E-2</v>
      </c>
      <c r="F1668" s="16">
        <v>139</v>
      </c>
      <c r="G1668" s="16">
        <v>146</v>
      </c>
      <c r="H1668" s="29">
        <f t="shared" si="148"/>
        <v>142.5</v>
      </c>
      <c r="I1668" s="33">
        <f t="shared" si="149"/>
        <v>5.0359712230215826E-2</v>
      </c>
      <c r="J1668" s="20">
        <v>2</v>
      </c>
      <c r="K1668" s="19" t="s">
        <v>1784</v>
      </c>
      <c r="L1668" s="16" t="s">
        <v>114</v>
      </c>
      <c r="M1668" s="16" t="s">
        <v>114</v>
      </c>
    </row>
    <row r="1669" spans="1:13">
      <c r="A1669" s="2" t="s">
        <v>1785</v>
      </c>
      <c r="B1669" s="4">
        <f t="shared" si="146"/>
        <v>0.47653935185185187</v>
      </c>
      <c r="C1669" s="3">
        <f t="shared" si="147"/>
        <v>1.9432870370370392E-2</v>
      </c>
      <c r="D1669" s="3">
        <f t="shared" si="144"/>
        <v>1.9282407407407443E-2</v>
      </c>
      <c r="F1669" s="2">
        <v>139</v>
      </c>
      <c r="G1669" s="2">
        <v>146</v>
      </c>
      <c r="H1669" s="27">
        <f t="shared" si="148"/>
        <v>142.5</v>
      </c>
      <c r="I1669" s="31">
        <f t="shared" si="149"/>
        <v>5.0359712230215826E-2</v>
      </c>
      <c r="J1669" s="11"/>
      <c r="K1669" s="5"/>
      <c r="L1669" s="2" t="s">
        <v>114</v>
      </c>
      <c r="M1669" s="2" t="s">
        <v>114</v>
      </c>
    </row>
    <row r="1670" spans="1:13">
      <c r="A1670" s="2" t="s">
        <v>1786</v>
      </c>
      <c r="B1670" s="4">
        <f t="shared" si="146"/>
        <v>0.47655092592592591</v>
      </c>
      <c r="C1670" s="3">
        <f t="shared" si="147"/>
        <v>1.9444444444444431E-2</v>
      </c>
      <c r="D1670" s="3">
        <f t="shared" si="144"/>
        <v>1.9293981481481481E-2</v>
      </c>
      <c r="F1670" s="2">
        <v>139</v>
      </c>
      <c r="G1670" s="2">
        <v>147</v>
      </c>
      <c r="H1670" s="27">
        <f t="shared" si="148"/>
        <v>143</v>
      </c>
      <c r="I1670" s="31">
        <f t="shared" si="149"/>
        <v>5.7553956834532377E-2</v>
      </c>
      <c r="J1670" s="11"/>
      <c r="K1670" s="5"/>
      <c r="L1670" s="2" t="s">
        <v>114</v>
      </c>
      <c r="M1670" s="2" t="s">
        <v>114</v>
      </c>
    </row>
    <row r="1671" spans="1:13">
      <c r="A1671" s="2" t="s">
        <v>1787</v>
      </c>
      <c r="B1671" s="4">
        <f t="shared" si="146"/>
        <v>0.4765625</v>
      </c>
      <c r="C1671" s="3">
        <f t="shared" si="147"/>
        <v>1.9456018518518525E-2</v>
      </c>
      <c r="D1671" s="3">
        <f t="shared" si="144"/>
        <v>1.9305555555555576E-2</v>
      </c>
      <c r="F1671" s="2">
        <v>139</v>
      </c>
      <c r="G1671" s="2">
        <v>147</v>
      </c>
      <c r="H1671" s="27">
        <f t="shared" si="148"/>
        <v>143</v>
      </c>
      <c r="I1671" s="31">
        <f t="shared" si="149"/>
        <v>5.7553956834532377E-2</v>
      </c>
      <c r="J1671" s="11"/>
      <c r="K1671" s="5"/>
      <c r="L1671" s="2" t="s">
        <v>114</v>
      </c>
      <c r="M1671" s="2" t="s">
        <v>114</v>
      </c>
    </row>
    <row r="1672" spans="1:13">
      <c r="A1672" s="2" t="s">
        <v>1788</v>
      </c>
      <c r="B1672" s="4">
        <f t="shared" si="146"/>
        <v>0.47657407407407409</v>
      </c>
      <c r="C1672" s="3">
        <f t="shared" si="147"/>
        <v>1.946759259259262E-2</v>
      </c>
      <c r="D1672" s="3">
        <f t="shared" si="144"/>
        <v>1.931712962962967E-2</v>
      </c>
      <c r="F1672" s="2">
        <v>139</v>
      </c>
      <c r="G1672" s="2">
        <v>147</v>
      </c>
      <c r="H1672" s="27">
        <f t="shared" si="148"/>
        <v>143</v>
      </c>
      <c r="I1672" s="31">
        <f t="shared" si="149"/>
        <v>5.7553956834532377E-2</v>
      </c>
      <c r="J1672" s="11"/>
      <c r="K1672" s="5"/>
      <c r="L1672" s="2" t="s">
        <v>114</v>
      </c>
      <c r="M1672" s="2" t="s">
        <v>114</v>
      </c>
    </row>
    <row r="1673" spans="1:13">
      <c r="A1673" s="2" t="s">
        <v>1789</v>
      </c>
      <c r="B1673" s="4">
        <f t="shared" si="146"/>
        <v>0.47658564814814813</v>
      </c>
      <c r="C1673" s="3">
        <f t="shared" si="147"/>
        <v>1.9479166666666659E-2</v>
      </c>
      <c r="D1673" s="3">
        <f t="shared" si="144"/>
        <v>1.9328703703703709E-2</v>
      </c>
      <c r="F1673" s="2">
        <v>139</v>
      </c>
      <c r="G1673" s="2">
        <v>147</v>
      </c>
      <c r="H1673" s="27">
        <f t="shared" si="148"/>
        <v>143</v>
      </c>
      <c r="I1673" s="31">
        <f t="shared" si="149"/>
        <v>5.7553956834532377E-2</v>
      </c>
      <c r="J1673" s="11"/>
      <c r="K1673" s="5"/>
      <c r="L1673" s="2" t="s">
        <v>114</v>
      </c>
      <c r="M1673" s="2" t="s">
        <v>114</v>
      </c>
    </row>
    <row r="1674" spans="1:13">
      <c r="A1674" s="2" t="s">
        <v>1790</v>
      </c>
      <c r="B1674" s="4">
        <f t="shared" si="146"/>
        <v>0.47659722222222223</v>
      </c>
      <c r="C1674" s="3">
        <f t="shared" si="147"/>
        <v>1.9490740740740753E-2</v>
      </c>
      <c r="D1674" s="3">
        <f t="shared" si="144"/>
        <v>1.9340277777777803E-2</v>
      </c>
      <c r="F1674" s="2">
        <v>139</v>
      </c>
      <c r="G1674" s="2">
        <v>147</v>
      </c>
      <c r="H1674" s="27">
        <f t="shared" si="148"/>
        <v>143</v>
      </c>
      <c r="I1674" s="31">
        <f t="shared" si="149"/>
        <v>5.7553956834532377E-2</v>
      </c>
      <c r="J1674" s="11"/>
      <c r="K1674" s="5"/>
      <c r="L1674" s="2" t="s">
        <v>114</v>
      </c>
      <c r="M1674" s="2" t="s">
        <v>114</v>
      </c>
    </row>
    <row r="1675" spans="1:13">
      <c r="A1675" s="2" t="s">
        <v>1791</v>
      </c>
      <c r="B1675" s="4">
        <f t="shared" si="146"/>
        <v>0.47660879629629632</v>
      </c>
      <c r="C1675" s="3">
        <f t="shared" si="147"/>
        <v>1.9502314814814847E-2</v>
      </c>
      <c r="D1675" s="3">
        <f t="shared" si="144"/>
        <v>1.9351851851851898E-2</v>
      </c>
      <c r="F1675" s="2">
        <v>139</v>
      </c>
      <c r="G1675" s="2">
        <v>147</v>
      </c>
      <c r="H1675" s="27">
        <f t="shared" si="148"/>
        <v>143</v>
      </c>
      <c r="I1675" s="31">
        <f t="shared" si="149"/>
        <v>5.7553956834532377E-2</v>
      </c>
      <c r="J1675" s="11"/>
      <c r="K1675" s="5"/>
      <c r="L1675" s="2" t="s">
        <v>114</v>
      </c>
      <c r="M1675" s="2" t="s">
        <v>114</v>
      </c>
    </row>
    <row r="1676" spans="1:13">
      <c r="A1676" s="2" t="s">
        <v>1792</v>
      </c>
      <c r="B1676" s="4">
        <f t="shared" si="146"/>
        <v>0.47662037037037036</v>
      </c>
      <c r="C1676" s="3">
        <f t="shared" si="147"/>
        <v>1.9513888888888886E-2</v>
      </c>
      <c r="D1676" s="3">
        <f t="shared" si="144"/>
        <v>1.9363425925925937E-2</v>
      </c>
      <c r="F1676" s="2">
        <v>139</v>
      </c>
      <c r="G1676" s="2">
        <v>147</v>
      </c>
      <c r="H1676" s="27">
        <f t="shared" si="148"/>
        <v>143</v>
      </c>
      <c r="I1676" s="31">
        <f t="shared" si="149"/>
        <v>5.7553956834532377E-2</v>
      </c>
      <c r="J1676" s="11"/>
      <c r="K1676" s="5"/>
      <c r="L1676" s="2" t="s">
        <v>114</v>
      </c>
      <c r="M1676" s="2" t="s">
        <v>114</v>
      </c>
    </row>
    <row r="1677" spans="1:13">
      <c r="A1677" s="2" t="s">
        <v>1793</v>
      </c>
      <c r="B1677" s="4">
        <f t="shared" si="146"/>
        <v>0.47663194444444446</v>
      </c>
      <c r="C1677" s="3">
        <f t="shared" si="147"/>
        <v>1.9525462962962981E-2</v>
      </c>
      <c r="D1677" s="3">
        <f t="shared" si="144"/>
        <v>1.9375000000000031E-2</v>
      </c>
      <c r="F1677" s="2">
        <v>139</v>
      </c>
      <c r="G1677" s="2">
        <v>147</v>
      </c>
      <c r="H1677" s="27">
        <f t="shared" si="148"/>
        <v>143</v>
      </c>
      <c r="I1677" s="31">
        <f t="shared" si="149"/>
        <v>5.7553956834532377E-2</v>
      </c>
      <c r="J1677" s="11"/>
      <c r="K1677" s="5"/>
      <c r="L1677" s="2" t="s">
        <v>114</v>
      </c>
      <c r="M1677" s="2" t="s">
        <v>114</v>
      </c>
    </row>
    <row r="1678" spans="1:13">
      <c r="A1678" s="2" t="s">
        <v>1794</v>
      </c>
      <c r="B1678" s="4">
        <f t="shared" si="146"/>
        <v>0.47664351851851849</v>
      </c>
      <c r="C1678" s="3">
        <f t="shared" si="147"/>
        <v>1.9537037037037019E-2</v>
      </c>
      <c r="D1678" s="3">
        <f t="shared" si="144"/>
        <v>1.938657407407407E-2</v>
      </c>
      <c r="F1678" s="2">
        <v>136</v>
      </c>
      <c r="G1678" s="2">
        <v>139</v>
      </c>
      <c r="H1678" s="27">
        <f t="shared" si="148"/>
        <v>137.5</v>
      </c>
      <c r="I1678" s="31">
        <f t="shared" si="149"/>
        <v>2.2058823529411766E-2</v>
      </c>
      <c r="J1678" s="11"/>
      <c r="K1678" s="5"/>
      <c r="L1678" s="2" t="s">
        <v>114</v>
      </c>
      <c r="M1678" s="2" t="s">
        <v>114</v>
      </c>
    </row>
    <row r="1679" spans="1:13">
      <c r="A1679" s="2" t="s">
        <v>1795</v>
      </c>
      <c r="B1679" s="4">
        <f t="shared" si="146"/>
        <v>0.47665509259259259</v>
      </c>
      <c r="C1679" s="3">
        <f t="shared" si="147"/>
        <v>1.9548611111111114E-2</v>
      </c>
      <c r="D1679" s="3">
        <f t="shared" si="144"/>
        <v>1.9398148148148164E-2</v>
      </c>
      <c r="F1679" s="2">
        <v>88</v>
      </c>
      <c r="G1679" s="2">
        <v>90</v>
      </c>
      <c r="H1679" s="27">
        <f t="shared" si="148"/>
        <v>89</v>
      </c>
      <c r="I1679" s="31">
        <f t="shared" si="149"/>
        <v>2.2727272727272728E-2</v>
      </c>
      <c r="J1679" s="11"/>
      <c r="K1679" s="5"/>
      <c r="L1679" s="2" t="s">
        <v>114</v>
      </c>
      <c r="M1679" s="2" t="s">
        <v>114</v>
      </c>
    </row>
    <row r="1680" spans="1:13">
      <c r="A1680" s="2" t="s">
        <v>1796</v>
      </c>
      <c r="B1680" s="4">
        <f t="shared" si="146"/>
        <v>0.47666666666666668</v>
      </c>
      <c r="C1680" s="3">
        <f t="shared" si="147"/>
        <v>1.9560185185185208E-2</v>
      </c>
      <c r="D1680" s="3">
        <f t="shared" ref="D1680:D1743" si="150">C1680-$C$15</f>
        <v>1.9409722222222259E-2</v>
      </c>
      <c r="F1680" s="2">
        <v>58</v>
      </c>
      <c r="G1680" s="2">
        <v>60</v>
      </c>
      <c r="H1680" s="27">
        <f t="shared" si="148"/>
        <v>59</v>
      </c>
      <c r="I1680" s="31">
        <f t="shared" si="149"/>
        <v>3.4482758620689655E-2</v>
      </c>
      <c r="J1680" s="11"/>
      <c r="K1680" s="5"/>
      <c r="L1680" s="2" t="s">
        <v>114</v>
      </c>
      <c r="M1680" s="2" t="s">
        <v>114</v>
      </c>
    </row>
    <row r="1681" spans="1:13">
      <c r="A1681" s="2" t="s">
        <v>1797</v>
      </c>
      <c r="B1681" s="4">
        <f t="shared" si="146"/>
        <v>0.47667824074074072</v>
      </c>
      <c r="C1681" s="3">
        <f t="shared" si="147"/>
        <v>1.9571759259259247E-2</v>
      </c>
      <c r="D1681" s="3">
        <f t="shared" si="150"/>
        <v>1.9421296296296298E-2</v>
      </c>
      <c r="F1681" s="2">
        <v>45</v>
      </c>
      <c r="G1681" s="2">
        <v>49</v>
      </c>
      <c r="H1681" s="27">
        <f t="shared" si="148"/>
        <v>47</v>
      </c>
      <c r="I1681" s="31">
        <f t="shared" si="149"/>
        <v>8.8888888888888892E-2</v>
      </c>
      <c r="J1681" s="11"/>
      <c r="K1681" s="5"/>
      <c r="L1681" s="2" t="s">
        <v>114</v>
      </c>
      <c r="M1681" s="2" t="s">
        <v>114</v>
      </c>
    </row>
    <row r="1682" spans="1:13">
      <c r="A1682" s="2" t="s">
        <v>1798</v>
      </c>
      <c r="B1682" s="4">
        <f t="shared" si="146"/>
        <v>0.47668981481481482</v>
      </c>
      <c r="C1682" s="3">
        <f t="shared" si="147"/>
        <v>1.9583333333333341E-2</v>
      </c>
      <c r="D1682" s="3">
        <f t="shared" si="150"/>
        <v>1.9432870370370392E-2</v>
      </c>
      <c r="F1682" s="2">
        <v>45</v>
      </c>
      <c r="G1682" s="2">
        <v>49</v>
      </c>
      <c r="H1682" s="27">
        <f t="shared" si="148"/>
        <v>47</v>
      </c>
      <c r="I1682" s="31">
        <f t="shared" si="149"/>
        <v>8.8888888888888892E-2</v>
      </c>
      <c r="J1682" s="11"/>
      <c r="K1682" s="5"/>
      <c r="L1682" s="2" t="s">
        <v>114</v>
      </c>
      <c r="M1682" s="2" t="s">
        <v>114</v>
      </c>
    </row>
    <row r="1683" spans="1:13">
      <c r="A1683" s="2" t="s">
        <v>1799</v>
      </c>
      <c r="B1683" s="4">
        <f t="shared" si="146"/>
        <v>0.47670138888888891</v>
      </c>
      <c r="C1683" s="3">
        <f t="shared" si="147"/>
        <v>1.9594907407407436E-2</v>
      </c>
      <c r="D1683" s="3">
        <f t="shared" si="150"/>
        <v>1.9444444444444486E-2</v>
      </c>
      <c r="F1683" s="2">
        <v>44</v>
      </c>
      <c r="G1683" s="2">
        <v>48</v>
      </c>
      <c r="H1683" s="27">
        <f t="shared" si="148"/>
        <v>46</v>
      </c>
      <c r="I1683" s="31">
        <f t="shared" si="149"/>
        <v>9.0909090909090912E-2</v>
      </c>
      <c r="J1683" s="11"/>
      <c r="K1683" s="5"/>
      <c r="L1683" s="2" t="s">
        <v>114</v>
      </c>
      <c r="M1683" s="2" t="s">
        <v>114</v>
      </c>
    </row>
    <row r="1684" spans="1:13">
      <c r="A1684" s="2" t="s">
        <v>1800</v>
      </c>
      <c r="B1684" s="4">
        <f t="shared" si="146"/>
        <v>0.47671296296296295</v>
      </c>
      <c r="C1684" s="3">
        <f t="shared" si="147"/>
        <v>1.9606481481481475E-2</v>
      </c>
      <c r="D1684" s="3">
        <f t="shared" si="150"/>
        <v>1.9456018518518525E-2</v>
      </c>
      <c r="F1684" s="2">
        <v>44</v>
      </c>
      <c r="G1684" s="2">
        <v>48</v>
      </c>
      <c r="H1684" s="27">
        <f t="shared" si="148"/>
        <v>46</v>
      </c>
      <c r="I1684" s="31">
        <f t="shared" si="149"/>
        <v>9.0909090909090912E-2</v>
      </c>
      <c r="J1684" s="11"/>
      <c r="K1684" s="5"/>
      <c r="L1684" s="2" t="s">
        <v>114</v>
      </c>
      <c r="M1684" s="2" t="s">
        <v>114</v>
      </c>
    </row>
    <row r="1685" spans="1:13">
      <c r="A1685" s="2" t="s">
        <v>1801</v>
      </c>
      <c r="B1685" s="4">
        <f t="shared" si="146"/>
        <v>0.47672453703703704</v>
      </c>
      <c r="C1685" s="3">
        <f t="shared" si="147"/>
        <v>1.9618055555555569E-2</v>
      </c>
      <c r="D1685" s="3">
        <f t="shared" si="150"/>
        <v>1.946759259259262E-2</v>
      </c>
      <c r="F1685" s="2">
        <v>43</v>
      </c>
      <c r="G1685" s="2">
        <v>48</v>
      </c>
      <c r="H1685" s="27">
        <f t="shared" si="148"/>
        <v>45.5</v>
      </c>
      <c r="I1685" s="31">
        <f t="shared" si="149"/>
        <v>0.11627906976744186</v>
      </c>
      <c r="J1685" s="11"/>
      <c r="K1685" s="5"/>
      <c r="L1685" s="2" t="s">
        <v>114</v>
      </c>
      <c r="M1685" s="2" t="s">
        <v>114</v>
      </c>
    </row>
    <row r="1686" spans="1:13">
      <c r="A1686" s="2" t="s">
        <v>1802</v>
      </c>
      <c r="B1686" s="4">
        <f t="shared" si="146"/>
        <v>0.47673611111111114</v>
      </c>
      <c r="C1686" s="3">
        <f t="shared" si="147"/>
        <v>1.9629629629629664E-2</v>
      </c>
      <c r="D1686" s="3">
        <f t="shared" si="150"/>
        <v>1.9479166666666714E-2</v>
      </c>
      <c r="F1686" s="2">
        <v>43</v>
      </c>
      <c r="G1686" s="2">
        <v>47</v>
      </c>
      <c r="H1686" s="27">
        <f t="shared" si="148"/>
        <v>45</v>
      </c>
      <c r="I1686" s="31">
        <f t="shared" si="149"/>
        <v>9.3023255813953487E-2</v>
      </c>
      <c r="J1686" s="11"/>
      <c r="K1686" s="5"/>
      <c r="L1686" s="2" t="s">
        <v>114</v>
      </c>
      <c r="M1686" s="2" t="s">
        <v>114</v>
      </c>
    </row>
    <row r="1687" spans="1:13">
      <c r="A1687" s="2" t="s">
        <v>1803</v>
      </c>
      <c r="B1687" s="4">
        <f t="shared" si="146"/>
        <v>0.47674768518518518</v>
      </c>
      <c r="C1687" s="3">
        <f t="shared" si="147"/>
        <v>1.9641203703703702E-2</v>
      </c>
      <c r="D1687" s="3">
        <f t="shared" si="150"/>
        <v>1.9490740740740753E-2</v>
      </c>
      <c r="F1687" s="2">
        <v>43</v>
      </c>
      <c r="G1687" s="2">
        <v>47</v>
      </c>
      <c r="H1687" s="27">
        <f t="shared" si="148"/>
        <v>45</v>
      </c>
      <c r="I1687" s="31">
        <f t="shared" si="149"/>
        <v>9.3023255813953487E-2</v>
      </c>
      <c r="J1687" s="11"/>
      <c r="K1687" s="5"/>
      <c r="L1687" s="2" t="s">
        <v>114</v>
      </c>
      <c r="M1687" s="2" t="s">
        <v>114</v>
      </c>
    </row>
    <row r="1688" spans="1:13">
      <c r="A1688" s="2" t="s">
        <v>1804</v>
      </c>
      <c r="B1688" s="4">
        <f t="shared" si="146"/>
        <v>0.47675925925925927</v>
      </c>
      <c r="C1688" s="3">
        <f t="shared" si="147"/>
        <v>1.9652777777777797E-2</v>
      </c>
      <c r="D1688" s="3">
        <f t="shared" si="150"/>
        <v>1.9502314814814847E-2</v>
      </c>
      <c r="F1688" s="2">
        <v>43</v>
      </c>
      <c r="G1688" s="2">
        <v>47</v>
      </c>
      <c r="H1688" s="27">
        <f t="shared" si="148"/>
        <v>45</v>
      </c>
      <c r="I1688" s="31">
        <f t="shared" si="149"/>
        <v>9.3023255813953487E-2</v>
      </c>
      <c r="J1688" s="11"/>
      <c r="K1688" s="5"/>
      <c r="L1688" s="2" t="s">
        <v>114</v>
      </c>
      <c r="M1688" s="2" t="s">
        <v>114</v>
      </c>
    </row>
    <row r="1689" spans="1:13">
      <c r="A1689" s="2" t="s">
        <v>1805</v>
      </c>
      <c r="B1689" s="4">
        <f t="shared" si="146"/>
        <v>0.47677083333333331</v>
      </c>
      <c r="C1689" s="3">
        <f t="shared" si="147"/>
        <v>1.9664351851851836E-2</v>
      </c>
      <c r="D1689" s="3">
        <f t="shared" si="150"/>
        <v>1.9513888888888886E-2</v>
      </c>
      <c r="F1689" s="2">
        <v>42</v>
      </c>
      <c r="G1689" s="2">
        <v>47</v>
      </c>
      <c r="H1689" s="27">
        <f t="shared" si="148"/>
        <v>44.5</v>
      </c>
      <c r="I1689" s="31">
        <f t="shared" si="149"/>
        <v>0.11904761904761904</v>
      </c>
      <c r="J1689" s="11"/>
      <c r="K1689" s="5"/>
      <c r="L1689" s="2" t="s">
        <v>114</v>
      </c>
      <c r="M1689" s="2" t="s">
        <v>114</v>
      </c>
    </row>
    <row r="1690" spans="1:13">
      <c r="A1690" s="2" t="s">
        <v>1806</v>
      </c>
      <c r="B1690" s="4">
        <f t="shared" si="146"/>
        <v>0.4767824074074074</v>
      </c>
      <c r="C1690" s="3">
        <f t="shared" si="147"/>
        <v>1.967592592592593E-2</v>
      </c>
      <c r="D1690" s="3">
        <f t="shared" si="150"/>
        <v>1.9525462962962981E-2</v>
      </c>
      <c r="F1690" s="2">
        <v>42</v>
      </c>
      <c r="G1690" s="2">
        <v>46</v>
      </c>
      <c r="H1690" s="27">
        <f t="shared" si="148"/>
        <v>44</v>
      </c>
      <c r="I1690" s="31">
        <f t="shared" si="149"/>
        <v>9.5238095238095233E-2</v>
      </c>
      <c r="J1690" s="11"/>
      <c r="K1690" s="5"/>
      <c r="L1690" s="2" t="s">
        <v>114</v>
      </c>
      <c r="M1690" s="2" t="s">
        <v>114</v>
      </c>
    </row>
    <row r="1691" spans="1:13">
      <c r="A1691" s="2" t="s">
        <v>1807</v>
      </c>
      <c r="B1691" s="4">
        <f t="shared" si="146"/>
        <v>0.4767939814814815</v>
      </c>
      <c r="C1691" s="3">
        <f t="shared" si="147"/>
        <v>1.9687500000000024E-2</v>
      </c>
      <c r="D1691" s="3">
        <f t="shared" si="150"/>
        <v>1.9537037037037075E-2</v>
      </c>
      <c r="F1691" s="2">
        <v>42</v>
      </c>
      <c r="G1691" s="2">
        <v>46</v>
      </c>
      <c r="H1691" s="27">
        <f t="shared" si="148"/>
        <v>44</v>
      </c>
      <c r="I1691" s="31">
        <f t="shared" si="149"/>
        <v>9.5238095238095233E-2</v>
      </c>
      <c r="J1691" s="11"/>
      <c r="K1691" s="5"/>
      <c r="L1691" s="2" t="s">
        <v>114</v>
      </c>
      <c r="M1691" s="2" t="s">
        <v>114</v>
      </c>
    </row>
    <row r="1692" spans="1:13">
      <c r="A1692" s="2" t="s">
        <v>1808</v>
      </c>
      <c r="B1692" s="4">
        <f t="shared" si="146"/>
        <v>0.47680555555555554</v>
      </c>
      <c r="C1692" s="3">
        <f t="shared" si="147"/>
        <v>1.9699074074074063E-2</v>
      </c>
      <c r="D1692" s="3">
        <f t="shared" si="150"/>
        <v>1.9548611111111114E-2</v>
      </c>
      <c r="F1692" s="2">
        <v>42</v>
      </c>
      <c r="G1692" s="2">
        <v>46</v>
      </c>
      <c r="H1692" s="27">
        <f t="shared" si="148"/>
        <v>44</v>
      </c>
      <c r="I1692" s="31">
        <f t="shared" si="149"/>
        <v>9.5238095238095233E-2</v>
      </c>
      <c r="J1692" s="11"/>
      <c r="K1692" s="5"/>
      <c r="L1692" s="2" t="s">
        <v>114</v>
      </c>
      <c r="M1692" s="2" t="s">
        <v>114</v>
      </c>
    </row>
    <row r="1693" spans="1:13">
      <c r="A1693" s="2" t="s">
        <v>1809</v>
      </c>
      <c r="B1693" s="4">
        <f t="shared" si="146"/>
        <v>0.47681712962962963</v>
      </c>
      <c r="C1693" s="3">
        <f t="shared" si="147"/>
        <v>1.9710648148148158E-2</v>
      </c>
      <c r="D1693" s="3">
        <f t="shared" si="150"/>
        <v>1.9560185185185208E-2</v>
      </c>
      <c r="F1693" s="2">
        <v>42</v>
      </c>
      <c r="G1693" s="2">
        <v>46</v>
      </c>
      <c r="H1693" s="27">
        <f t="shared" si="148"/>
        <v>44</v>
      </c>
      <c r="I1693" s="31">
        <f t="shared" si="149"/>
        <v>9.5238095238095233E-2</v>
      </c>
      <c r="J1693" s="11"/>
      <c r="K1693" s="5"/>
      <c r="L1693" s="2" t="s">
        <v>114</v>
      </c>
      <c r="M1693" s="2" t="s">
        <v>114</v>
      </c>
    </row>
    <row r="1694" spans="1:13">
      <c r="A1694" s="2" t="s">
        <v>1810</v>
      </c>
      <c r="B1694" s="4">
        <f t="shared" si="146"/>
        <v>0.47682870370370373</v>
      </c>
      <c r="C1694" s="3">
        <f t="shared" si="147"/>
        <v>1.9722222222222252E-2</v>
      </c>
      <c r="D1694" s="3">
        <f t="shared" si="150"/>
        <v>1.9571759259259303E-2</v>
      </c>
      <c r="F1694" s="2">
        <v>42</v>
      </c>
      <c r="G1694" s="2">
        <v>46</v>
      </c>
      <c r="H1694" s="27">
        <f t="shared" si="148"/>
        <v>44</v>
      </c>
      <c r="I1694" s="31">
        <f t="shared" si="149"/>
        <v>9.5238095238095233E-2</v>
      </c>
      <c r="J1694" s="11"/>
      <c r="K1694" s="5"/>
      <c r="L1694" s="2" t="s">
        <v>114</v>
      </c>
      <c r="M1694" s="2" t="s">
        <v>114</v>
      </c>
    </row>
    <row r="1695" spans="1:13">
      <c r="A1695" s="2" t="s">
        <v>1811</v>
      </c>
      <c r="B1695" s="4">
        <f t="shared" si="146"/>
        <v>0.47684027777777777</v>
      </c>
      <c r="C1695" s="3">
        <f t="shared" si="147"/>
        <v>1.9733796296296291E-2</v>
      </c>
      <c r="D1695" s="3">
        <f t="shared" si="150"/>
        <v>1.9583333333333341E-2</v>
      </c>
      <c r="F1695" s="2">
        <v>42</v>
      </c>
      <c r="G1695" s="2">
        <v>46</v>
      </c>
      <c r="H1695" s="27">
        <f t="shared" si="148"/>
        <v>44</v>
      </c>
      <c r="I1695" s="31">
        <f t="shared" si="149"/>
        <v>9.5238095238095233E-2</v>
      </c>
      <c r="J1695" s="11"/>
      <c r="K1695" s="5"/>
      <c r="L1695" s="2" t="s">
        <v>114</v>
      </c>
      <c r="M1695" s="2" t="s">
        <v>114</v>
      </c>
    </row>
    <row r="1696" spans="1:13">
      <c r="A1696" s="2" t="s">
        <v>1812</v>
      </c>
      <c r="B1696" s="4">
        <f t="shared" si="146"/>
        <v>0.47685185185185186</v>
      </c>
      <c r="C1696" s="3">
        <f t="shared" si="147"/>
        <v>1.9745370370370385E-2</v>
      </c>
      <c r="D1696" s="3">
        <f t="shared" si="150"/>
        <v>1.9594907407407436E-2</v>
      </c>
      <c r="F1696" s="2">
        <v>41</v>
      </c>
      <c r="G1696" s="2">
        <v>46</v>
      </c>
      <c r="H1696" s="27">
        <f t="shared" si="148"/>
        <v>43.5</v>
      </c>
      <c r="I1696" s="31">
        <f t="shared" si="149"/>
        <v>0.12195121951219512</v>
      </c>
      <c r="J1696" s="11"/>
      <c r="K1696" s="5"/>
      <c r="L1696" s="2" t="s">
        <v>114</v>
      </c>
      <c r="M1696" s="2" t="s">
        <v>114</v>
      </c>
    </row>
    <row r="1697" spans="1:13">
      <c r="A1697" s="2" t="s">
        <v>1813</v>
      </c>
      <c r="B1697" s="4">
        <f t="shared" si="146"/>
        <v>0.4768634259259259</v>
      </c>
      <c r="C1697" s="3">
        <f t="shared" si="147"/>
        <v>1.9756944444444424E-2</v>
      </c>
      <c r="D1697" s="3">
        <f t="shared" si="150"/>
        <v>1.9606481481481475E-2</v>
      </c>
      <c r="F1697" s="2">
        <v>41</v>
      </c>
      <c r="G1697" s="2">
        <v>46</v>
      </c>
      <c r="H1697" s="27">
        <f t="shared" si="148"/>
        <v>43.5</v>
      </c>
      <c r="I1697" s="31">
        <f t="shared" si="149"/>
        <v>0.12195121951219512</v>
      </c>
      <c r="J1697" s="11"/>
      <c r="K1697" s="5"/>
      <c r="L1697" s="2" t="s">
        <v>114</v>
      </c>
      <c r="M1697" s="2" t="s">
        <v>114</v>
      </c>
    </row>
    <row r="1698" spans="1:13">
      <c r="A1698" s="2" t="s">
        <v>1814</v>
      </c>
      <c r="B1698" s="4">
        <f t="shared" si="146"/>
        <v>0.47687499999999999</v>
      </c>
      <c r="C1698" s="3">
        <f t="shared" si="147"/>
        <v>1.9768518518518519E-2</v>
      </c>
      <c r="D1698" s="3">
        <f t="shared" si="150"/>
        <v>1.9618055555555569E-2</v>
      </c>
      <c r="F1698" s="2">
        <v>41</v>
      </c>
      <c r="G1698" s="2">
        <v>45</v>
      </c>
      <c r="H1698" s="27">
        <f t="shared" si="148"/>
        <v>43</v>
      </c>
      <c r="I1698" s="31">
        <f t="shared" si="149"/>
        <v>9.7560975609756101E-2</v>
      </c>
      <c r="J1698" s="11"/>
      <c r="K1698" s="5"/>
      <c r="L1698" s="2" t="s">
        <v>114</v>
      </c>
      <c r="M1698" s="2" t="s">
        <v>114</v>
      </c>
    </row>
    <row r="1699" spans="1:13">
      <c r="A1699" s="2" t="s">
        <v>1815</v>
      </c>
      <c r="B1699" s="4">
        <f t="shared" si="146"/>
        <v>0.47688657407407409</v>
      </c>
      <c r="C1699" s="3">
        <f t="shared" si="147"/>
        <v>1.9780092592592613E-2</v>
      </c>
      <c r="D1699" s="3">
        <f t="shared" si="150"/>
        <v>1.9629629629629664E-2</v>
      </c>
      <c r="F1699" s="2">
        <v>41</v>
      </c>
      <c r="G1699" s="2">
        <v>45</v>
      </c>
      <c r="H1699" s="27">
        <f t="shared" si="148"/>
        <v>43</v>
      </c>
      <c r="I1699" s="31">
        <f t="shared" si="149"/>
        <v>9.7560975609756101E-2</v>
      </c>
      <c r="J1699" s="11"/>
      <c r="K1699" s="5"/>
      <c r="L1699" s="2" t="s">
        <v>114</v>
      </c>
      <c r="M1699" s="2" t="s">
        <v>114</v>
      </c>
    </row>
    <row r="1700" spans="1:13">
      <c r="A1700" s="2" t="s">
        <v>1816</v>
      </c>
      <c r="B1700" s="4">
        <f t="shared" si="146"/>
        <v>0.47689814814814813</v>
      </c>
      <c r="C1700" s="3">
        <f t="shared" si="147"/>
        <v>1.9791666666666652E-2</v>
      </c>
      <c r="D1700" s="3">
        <f t="shared" si="150"/>
        <v>1.9641203703703702E-2</v>
      </c>
      <c r="F1700" s="2">
        <v>41</v>
      </c>
      <c r="G1700" s="2">
        <v>45</v>
      </c>
      <c r="H1700" s="27">
        <f t="shared" si="148"/>
        <v>43</v>
      </c>
      <c r="I1700" s="31">
        <f t="shared" si="149"/>
        <v>9.7560975609756101E-2</v>
      </c>
      <c r="J1700" s="11"/>
      <c r="K1700" s="5"/>
      <c r="L1700" s="2" t="s">
        <v>114</v>
      </c>
      <c r="M1700" s="2" t="s">
        <v>114</v>
      </c>
    </row>
    <row r="1701" spans="1:13">
      <c r="A1701" s="2" t="s">
        <v>1817</v>
      </c>
      <c r="B1701" s="4">
        <f t="shared" si="146"/>
        <v>0.47690972222222222</v>
      </c>
      <c r="C1701" s="3">
        <f t="shared" si="147"/>
        <v>1.9803240740740746E-2</v>
      </c>
      <c r="D1701" s="3">
        <f t="shared" si="150"/>
        <v>1.9652777777777797E-2</v>
      </c>
      <c r="F1701" s="2">
        <v>41</v>
      </c>
      <c r="G1701" s="2">
        <v>45</v>
      </c>
      <c r="H1701" s="27">
        <f t="shared" si="148"/>
        <v>43</v>
      </c>
      <c r="I1701" s="31">
        <f t="shared" si="149"/>
        <v>9.7560975609756101E-2</v>
      </c>
      <c r="J1701" s="11"/>
      <c r="K1701" s="5"/>
      <c r="L1701" s="2" t="s">
        <v>114</v>
      </c>
      <c r="M1701" s="2" t="s">
        <v>114</v>
      </c>
    </row>
    <row r="1702" spans="1:13">
      <c r="A1702" s="2" t="s">
        <v>1818</v>
      </c>
      <c r="B1702" s="4">
        <f t="shared" si="146"/>
        <v>0.47692129629629632</v>
      </c>
      <c r="C1702" s="3">
        <f t="shared" si="147"/>
        <v>1.9814814814814841E-2</v>
      </c>
      <c r="D1702" s="3">
        <f t="shared" si="150"/>
        <v>1.9664351851851891E-2</v>
      </c>
      <c r="F1702" s="2">
        <v>41</v>
      </c>
      <c r="G1702" s="2">
        <v>45</v>
      </c>
      <c r="H1702" s="27">
        <f t="shared" si="148"/>
        <v>43</v>
      </c>
      <c r="I1702" s="31">
        <f t="shared" si="149"/>
        <v>9.7560975609756101E-2</v>
      </c>
      <c r="J1702" s="11"/>
      <c r="K1702" s="5"/>
      <c r="L1702" s="2" t="s">
        <v>114</v>
      </c>
      <c r="M1702" s="2" t="s">
        <v>114</v>
      </c>
    </row>
    <row r="1703" spans="1:13">
      <c r="A1703" s="2" t="s">
        <v>1819</v>
      </c>
      <c r="B1703" s="4">
        <f t="shared" si="146"/>
        <v>0.47693287037037035</v>
      </c>
      <c r="C1703" s="3">
        <f t="shared" si="147"/>
        <v>1.982638888888888E-2</v>
      </c>
      <c r="D1703" s="3">
        <f t="shared" si="150"/>
        <v>1.967592592592593E-2</v>
      </c>
      <c r="F1703" s="2">
        <v>41</v>
      </c>
      <c r="G1703" s="2">
        <v>45</v>
      </c>
      <c r="H1703" s="27">
        <f t="shared" si="148"/>
        <v>43</v>
      </c>
      <c r="I1703" s="31">
        <f t="shared" si="149"/>
        <v>9.7560975609756101E-2</v>
      </c>
      <c r="J1703" s="11"/>
      <c r="K1703" s="5"/>
      <c r="L1703" s="2" t="s">
        <v>114</v>
      </c>
      <c r="M1703" s="2" t="s">
        <v>114</v>
      </c>
    </row>
    <row r="1704" spans="1:13">
      <c r="A1704" s="2" t="s">
        <v>1820</v>
      </c>
      <c r="B1704" s="4">
        <f t="shared" si="146"/>
        <v>0.47694444444444445</v>
      </c>
      <c r="C1704" s="3">
        <f t="shared" si="147"/>
        <v>1.9837962962962974E-2</v>
      </c>
      <c r="D1704" s="3">
        <f t="shared" si="150"/>
        <v>1.9687500000000024E-2</v>
      </c>
      <c r="F1704" s="2">
        <v>41</v>
      </c>
      <c r="G1704" s="2">
        <v>45</v>
      </c>
      <c r="H1704" s="27">
        <f t="shared" si="148"/>
        <v>43</v>
      </c>
      <c r="I1704" s="31">
        <f t="shared" si="149"/>
        <v>9.7560975609756101E-2</v>
      </c>
      <c r="J1704" s="11"/>
      <c r="K1704" s="5"/>
      <c r="L1704" s="2" t="s">
        <v>114</v>
      </c>
      <c r="M1704" s="2" t="s">
        <v>114</v>
      </c>
    </row>
    <row r="1705" spans="1:13">
      <c r="A1705" s="2" t="s">
        <v>1821</v>
      </c>
      <c r="B1705" s="4">
        <f t="shared" si="146"/>
        <v>0.47695601851851854</v>
      </c>
      <c r="C1705" s="3">
        <f t="shared" si="147"/>
        <v>1.9849537037037068E-2</v>
      </c>
      <c r="D1705" s="3">
        <f t="shared" si="150"/>
        <v>1.9699074074074119E-2</v>
      </c>
      <c r="F1705" s="2">
        <v>41</v>
      </c>
      <c r="G1705" s="2">
        <v>45</v>
      </c>
      <c r="H1705" s="27">
        <f t="shared" si="148"/>
        <v>43</v>
      </c>
      <c r="I1705" s="31">
        <f t="shared" si="149"/>
        <v>9.7560975609756101E-2</v>
      </c>
      <c r="J1705" s="11"/>
      <c r="K1705" s="5"/>
      <c r="L1705" s="2" t="s">
        <v>114</v>
      </c>
      <c r="M1705" s="2" t="s">
        <v>114</v>
      </c>
    </row>
    <row r="1706" spans="1:13">
      <c r="A1706" s="2" t="s">
        <v>1822</v>
      </c>
      <c r="B1706" s="4">
        <f t="shared" si="146"/>
        <v>0.47696759259259258</v>
      </c>
      <c r="C1706" s="3">
        <f t="shared" si="147"/>
        <v>1.9861111111111107E-2</v>
      </c>
      <c r="D1706" s="3">
        <f t="shared" si="150"/>
        <v>1.9710648148148158E-2</v>
      </c>
      <c r="F1706" s="2">
        <v>48</v>
      </c>
      <c r="G1706" s="2">
        <v>53</v>
      </c>
      <c r="H1706" s="27">
        <f t="shared" si="148"/>
        <v>50.5</v>
      </c>
      <c r="I1706" s="31">
        <f t="shared" si="149"/>
        <v>0.10416666666666667</v>
      </c>
      <c r="J1706" s="11"/>
      <c r="K1706" s="5"/>
      <c r="L1706" s="2" t="s">
        <v>114</v>
      </c>
      <c r="M1706" s="2" t="s">
        <v>114</v>
      </c>
    </row>
    <row r="1707" spans="1:13">
      <c r="A1707" s="2" t="s">
        <v>1823</v>
      </c>
      <c r="B1707" s="4">
        <f t="shared" si="146"/>
        <v>0.47697916666666668</v>
      </c>
      <c r="C1707" s="3">
        <f t="shared" si="147"/>
        <v>1.9872685185185202E-2</v>
      </c>
      <c r="D1707" s="3">
        <f t="shared" si="150"/>
        <v>1.9722222222222252E-2</v>
      </c>
      <c r="F1707" s="2">
        <v>39</v>
      </c>
      <c r="G1707" s="2">
        <v>44</v>
      </c>
      <c r="H1707" s="27">
        <f t="shared" si="148"/>
        <v>41.5</v>
      </c>
      <c r="I1707" s="31">
        <f t="shared" si="149"/>
        <v>0.12820512820512819</v>
      </c>
      <c r="J1707" s="11"/>
      <c r="K1707" s="5"/>
      <c r="L1707" s="2" t="s">
        <v>114</v>
      </c>
      <c r="M1707" s="2" t="s">
        <v>114</v>
      </c>
    </row>
    <row r="1708" spans="1:13">
      <c r="A1708" s="2" t="s">
        <v>1824</v>
      </c>
      <c r="B1708" s="4">
        <f t="shared" si="146"/>
        <v>0.47699074074074072</v>
      </c>
      <c r="C1708" s="3">
        <f t="shared" si="147"/>
        <v>1.988425925925924E-2</v>
      </c>
      <c r="D1708" s="3">
        <f t="shared" si="150"/>
        <v>1.9733796296296291E-2</v>
      </c>
      <c r="F1708" s="2">
        <v>40</v>
      </c>
      <c r="G1708" s="2">
        <v>45</v>
      </c>
      <c r="H1708" s="27">
        <f t="shared" si="148"/>
        <v>42.5</v>
      </c>
      <c r="I1708" s="31">
        <f t="shared" si="149"/>
        <v>0.125</v>
      </c>
      <c r="J1708" s="11"/>
      <c r="K1708" s="5"/>
      <c r="L1708" s="2" t="s">
        <v>114</v>
      </c>
      <c r="M1708" s="2" t="s">
        <v>114</v>
      </c>
    </row>
    <row r="1709" spans="1:13">
      <c r="A1709" s="2" t="s">
        <v>1825</v>
      </c>
      <c r="B1709" s="4">
        <f t="shared" si="146"/>
        <v>0.47700231481481481</v>
      </c>
      <c r="C1709" s="3">
        <f t="shared" si="147"/>
        <v>1.9895833333333335E-2</v>
      </c>
      <c r="D1709" s="3">
        <f t="shared" si="150"/>
        <v>1.9745370370370385E-2</v>
      </c>
      <c r="F1709" s="2">
        <v>40</v>
      </c>
      <c r="G1709" s="2">
        <v>45</v>
      </c>
      <c r="H1709" s="27">
        <f t="shared" si="148"/>
        <v>42.5</v>
      </c>
      <c r="I1709" s="31">
        <f t="shared" si="149"/>
        <v>0.125</v>
      </c>
      <c r="J1709" s="11"/>
      <c r="K1709" s="5"/>
      <c r="L1709" s="2" t="s">
        <v>114</v>
      </c>
      <c r="M1709" s="2" t="s">
        <v>114</v>
      </c>
    </row>
    <row r="1710" spans="1:13">
      <c r="A1710" s="2" t="s">
        <v>1826</v>
      </c>
      <c r="B1710" s="4">
        <f t="shared" si="146"/>
        <v>0.4770138888888889</v>
      </c>
      <c r="C1710" s="3">
        <f t="shared" si="147"/>
        <v>1.9907407407407429E-2</v>
      </c>
      <c r="D1710" s="3">
        <f t="shared" si="150"/>
        <v>1.975694444444448E-2</v>
      </c>
      <c r="F1710" s="2">
        <v>40</v>
      </c>
      <c r="G1710" s="2">
        <v>44</v>
      </c>
      <c r="H1710" s="27">
        <f t="shared" si="148"/>
        <v>42</v>
      </c>
      <c r="I1710" s="31">
        <f t="shared" si="149"/>
        <v>0.1</v>
      </c>
      <c r="J1710" s="11"/>
      <c r="K1710" s="5"/>
      <c r="L1710" s="2" t="s">
        <v>114</v>
      </c>
      <c r="M1710" s="2" t="s">
        <v>114</v>
      </c>
    </row>
    <row r="1711" spans="1:13">
      <c r="A1711" s="2" t="s">
        <v>1827</v>
      </c>
      <c r="B1711" s="4">
        <f t="shared" si="146"/>
        <v>0.47702546296296294</v>
      </c>
      <c r="C1711" s="3">
        <f t="shared" si="147"/>
        <v>1.9918981481481468E-2</v>
      </c>
      <c r="D1711" s="3">
        <f t="shared" si="150"/>
        <v>1.9768518518518519E-2</v>
      </c>
      <c r="F1711" s="2">
        <v>40</v>
      </c>
      <c r="G1711" s="2">
        <v>45</v>
      </c>
      <c r="H1711" s="27">
        <f t="shared" si="148"/>
        <v>42.5</v>
      </c>
      <c r="I1711" s="31">
        <f t="shared" si="149"/>
        <v>0.125</v>
      </c>
      <c r="J1711" s="11"/>
      <c r="K1711" s="5"/>
      <c r="L1711" s="2" t="s">
        <v>114</v>
      </c>
      <c r="M1711" s="2" t="s">
        <v>114</v>
      </c>
    </row>
    <row r="1712" spans="1:13">
      <c r="A1712" s="2" t="s">
        <v>1828</v>
      </c>
      <c r="B1712" s="4">
        <f t="shared" si="146"/>
        <v>0.47703703703703704</v>
      </c>
      <c r="C1712" s="3">
        <f t="shared" si="147"/>
        <v>1.9930555555555562E-2</v>
      </c>
      <c r="D1712" s="3">
        <f t="shared" si="150"/>
        <v>1.9780092592592613E-2</v>
      </c>
      <c r="F1712" s="2">
        <v>40</v>
      </c>
      <c r="G1712" s="2">
        <v>45</v>
      </c>
      <c r="H1712" s="27">
        <f t="shared" si="148"/>
        <v>42.5</v>
      </c>
      <c r="I1712" s="31">
        <f t="shared" si="149"/>
        <v>0.125</v>
      </c>
      <c r="J1712" s="11"/>
      <c r="K1712" s="5"/>
      <c r="L1712" s="2" t="s">
        <v>114</v>
      </c>
      <c r="M1712" s="2" t="s">
        <v>114</v>
      </c>
    </row>
    <row r="1713" spans="1:13">
      <c r="A1713" s="2" t="s">
        <v>1829</v>
      </c>
      <c r="B1713" s="4">
        <f t="shared" si="146"/>
        <v>0.47704861111111113</v>
      </c>
      <c r="C1713" s="3">
        <f t="shared" si="147"/>
        <v>1.9942129629629657E-2</v>
      </c>
      <c r="D1713" s="3">
        <f t="shared" si="150"/>
        <v>1.9791666666666707E-2</v>
      </c>
      <c r="F1713" s="2">
        <v>40</v>
      </c>
      <c r="G1713" s="2">
        <v>45</v>
      </c>
      <c r="H1713" s="27">
        <f t="shared" si="148"/>
        <v>42.5</v>
      </c>
      <c r="I1713" s="31">
        <f t="shared" si="149"/>
        <v>0.125</v>
      </c>
      <c r="J1713" s="11"/>
      <c r="K1713" s="5"/>
      <c r="L1713" s="2" t="s">
        <v>114</v>
      </c>
      <c r="M1713" s="2" t="s">
        <v>114</v>
      </c>
    </row>
    <row r="1714" spans="1:13">
      <c r="A1714" s="2" t="s">
        <v>1830</v>
      </c>
      <c r="B1714" s="4">
        <f t="shared" si="146"/>
        <v>0.47706018518518517</v>
      </c>
      <c r="C1714" s="3">
        <f t="shared" si="147"/>
        <v>1.9953703703703696E-2</v>
      </c>
      <c r="D1714" s="3">
        <f t="shared" si="150"/>
        <v>1.9803240740740746E-2</v>
      </c>
      <c r="F1714" s="2">
        <v>40</v>
      </c>
      <c r="G1714" s="2">
        <v>44</v>
      </c>
      <c r="H1714" s="27">
        <f t="shared" si="148"/>
        <v>42</v>
      </c>
      <c r="I1714" s="31">
        <f t="shared" si="149"/>
        <v>0.1</v>
      </c>
      <c r="J1714" s="11"/>
      <c r="K1714" s="5"/>
      <c r="L1714" s="2" t="s">
        <v>114</v>
      </c>
      <c r="M1714" s="2" t="s">
        <v>114</v>
      </c>
    </row>
    <row r="1715" spans="1:13">
      <c r="A1715" s="2" t="s">
        <v>1831</v>
      </c>
      <c r="B1715" s="4">
        <f t="shared" si="146"/>
        <v>0.47707175925925926</v>
      </c>
      <c r="C1715" s="3">
        <f t="shared" si="147"/>
        <v>1.996527777777779E-2</v>
      </c>
      <c r="D1715" s="3">
        <f t="shared" si="150"/>
        <v>1.9814814814814841E-2</v>
      </c>
      <c r="F1715" s="2">
        <v>40</v>
      </c>
      <c r="G1715" s="2">
        <v>44</v>
      </c>
      <c r="H1715" s="27">
        <f t="shared" si="148"/>
        <v>42</v>
      </c>
      <c r="I1715" s="31">
        <f t="shared" si="149"/>
        <v>0.1</v>
      </c>
      <c r="J1715" s="11"/>
      <c r="K1715" s="5"/>
      <c r="L1715" s="2" t="s">
        <v>114</v>
      </c>
      <c r="M1715" s="2" t="s">
        <v>114</v>
      </c>
    </row>
    <row r="1716" spans="1:13">
      <c r="A1716" s="2" t="s">
        <v>1832</v>
      </c>
      <c r="B1716" s="4">
        <f t="shared" si="146"/>
        <v>0.47708333333333336</v>
      </c>
      <c r="C1716" s="3">
        <f t="shared" si="147"/>
        <v>1.9976851851851885E-2</v>
      </c>
      <c r="D1716" s="3">
        <f t="shared" si="150"/>
        <v>1.9826388888888935E-2</v>
      </c>
      <c r="F1716" s="2">
        <v>40</v>
      </c>
      <c r="G1716" s="2">
        <v>44</v>
      </c>
      <c r="H1716" s="27">
        <f t="shared" si="148"/>
        <v>42</v>
      </c>
      <c r="I1716" s="31">
        <f t="shared" si="149"/>
        <v>0.1</v>
      </c>
      <c r="J1716" s="11"/>
      <c r="K1716" s="5"/>
      <c r="L1716" s="2" t="s">
        <v>114</v>
      </c>
      <c r="M1716" s="2" t="s">
        <v>114</v>
      </c>
    </row>
    <row r="1717" spans="1:13">
      <c r="A1717" s="2" t="s">
        <v>1833</v>
      </c>
      <c r="B1717" s="4">
        <f t="shared" si="146"/>
        <v>0.4770949074074074</v>
      </c>
      <c r="C1717" s="3">
        <f t="shared" si="147"/>
        <v>1.9988425925925923E-2</v>
      </c>
      <c r="D1717" s="3">
        <f t="shared" si="150"/>
        <v>1.9837962962962974E-2</v>
      </c>
      <c r="F1717" s="2">
        <v>40</v>
      </c>
      <c r="G1717" s="2">
        <v>44</v>
      </c>
      <c r="H1717" s="27">
        <f t="shared" si="148"/>
        <v>42</v>
      </c>
      <c r="I1717" s="31">
        <f t="shared" si="149"/>
        <v>0.1</v>
      </c>
      <c r="J1717" s="11"/>
      <c r="K1717" s="5"/>
      <c r="L1717" s="2" t="s">
        <v>114</v>
      </c>
      <c r="M1717" s="2" t="s">
        <v>114</v>
      </c>
    </row>
    <row r="1718" spans="1:13">
      <c r="A1718" s="2" t="s">
        <v>1834</v>
      </c>
      <c r="B1718" s="4">
        <f t="shared" si="146"/>
        <v>0.47710648148148149</v>
      </c>
      <c r="C1718" s="3">
        <f t="shared" si="147"/>
        <v>2.0000000000000018E-2</v>
      </c>
      <c r="D1718" s="3">
        <f t="shared" si="150"/>
        <v>1.9849537037037068E-2</v>
      </c>
      <c r="F1718" s="2">
        <v>40</v>
      </c>
      <c r="G1718" s="2">
        <v>45</v>
      </c>
      <c r="H1718" s="27">
        <f t="shared" si="148"/>
        <v>42.5</v>
      </c>
      <c r="I1718" s="31">
        <f t="shared" si="149"/>
        <v>0.125</v>
      </c>
      <c r="J1718" s="11"/>
      <c r="K1718" s="5"/>
      <c r="L1718" s="2" t="s">
        <v>114</v>
      </c>
      <c r="M1718" s="2" t="s">
        <v>114</v>
      </c>
    </row>
    <row r="1719" spans="1:13">
      <c r="A1719" s="2" t="s">
        <v>1835</v>
      </c>
      <c r="B1719" s="4">
        <f t="shared" si="146"/>
        <v>0.47711805555555553</v>
      </c>
      <c r="C1719" s="3">
        <f t="shared" si="147"/>
        <v>2.0011574074074057E-2</v>
      </c>
      <c r="D1719" s="3">
        <f t="shared" si="150"/>
        <v>1.9861111111111107E-2</v>
      </c>
      <c r="F1719" s="2">
        <v>40</v>
      </c>
      <c r="G1719" s="2">
        <v>44</v>
      </c>
      <c r="H1719" s="27">
        <f t="shared" si="148"/>
        <v>42</v>
      </c>
      <c r="I1719" s="31">
        <f t="shared" si="149"/>
        <v>0.1</v>
      </c>
      <c r="J1719" s="11"/>
      <c r="K1719" s="5"/>
      <c r="L1719" s="2" t="s">
        <v>114</v>
      </c>
      <c r="M1719" s="2" t="s">
        <v>114</v>
      </c>
    </row>
    <row r="1720" spans="1:13">
      <c r="A1720" s="2" t="s">
        <v>1836</v>
      </c>
      <c r="B1720" s="4">
        <f t="shared" si="146"/>
        <v>0.47712962962962963</v>
      </c>
      <c r="C1720" s="3">
        <f t="shared" si="147"/>
        <v>2.0023148148148151E-2</v>
      </c>
      <c r="D1720" s="3">
        <f t="shared" si="150"/>
        <v>1.9872685185185202E-2</v>
      </c>
      <c r="F1720" s="2">
        <v>40</v>
      </c>
      <c r="G1720" s="2">
        <v>44</v>
      </c>
      <c r="H1720" s="27">
        <f t="shared" si="148"/>
        <v>42</v>
      </c>
      <c r="I1720" s="31">
        <f t="shared" si="149"/>
        <v>0.1</v>
      </c>
      <c r="J1720" s="11"/>
      <c r="K1720" s="5"/>
      <c r="L1720" s="2" t="s">
        <v>114</v>
      </c>
      <c r="M1720" s="2" t="s">
        <v>114</v>
      </c>
    </row>
    <row r="1721" spans="1:13">
      <c r="A1721" s="2" t="s">
        <v>1837</v>
      </c>
      <c r="B1721" s="4">
        <f t="shared" si="146"/>
        <v>0.47714120370370372</v>
      </c>
      <c r="C1721" s="3">
        <f t="shared" si="147"/>
        <v>2.0034722222222245E-2</v>
      </c>
      <c r="D1721" s="3">
        <f t="shared" si="150"/>
        <v>1.9884259259259296E-2</v>
      </c>
      <c r="F1721" s="2">
        <v>40</v>
      </c>
      <c r="G1721" s="2">
        <v>44</v>
      </c>
      <c r="H1721" s="27">
        <f t="shared" si="148"/>
        <v>42</v>
      </c>
      <c r="I1721" s="31">
        <f t="shared" si="149"/>
        <v>0.1</v>
      </c>
      <c r="J1721" s="11"/>
      <c r="K1721" s="5"/>
      <c r="L1721" s="2" t="s">
        <v>114</v>
      </c>
      <c r="M1721" s="2" t="s">
        <v>114</v>
      </c>
    </row>
    <row r="1722" spans="1:13">
      <c r="A1722" s="2" t="s">
        <v>1838</v>
      </c>
      <c r="B1722" s="4">
        <f t="shared" si="146"/>
        <v>0.47715277777777776</v>
      </c>
      <c r="C1722" s="3">
        <f t="shared" si="147"/>
        <v>2.0046296296296284E-2</v>
      </c>
      <c r="D1722" s="3">
        <f t="shared" si="150"/>
        <v>1.9895833333333335E-2</v>
      </c>
      <c r="F1722" s="2">
        <v>40</v>
      </c>
      <c r="G1722" s="2">
        <v>44</v>
      </c>
      <c r="H1722" s="27">
        <f t="shared" si="148"/>
        <v>42</v>
      </c>
      <c r="I1722" s="31">
        <f t="shared" si="149"/>
        <v>0.1</v>
      </c>
      <c r="J1722" s="11"/>
      <c r="K1722" s="5"/>
      <c r="L1722" s="2" t="s">
        <v>114</v>
      </c>
      <c r="M1722" s="2" t="s">
        <v>114</v>
      </c>
    </row>
    <row r="1723" spans="1:13">
      <c r="A1723" s="2" t="s">
        <v>1839</v>
      </c>
      <c r="B1723" s="4">
        <f t="shared" si="146"/>
        <v>0.47716435185185185</v>
      </c>
      <c r="C1723" s="3">
        <f t="shared" si="147"/>
        <v>2.0057870370370379E-2</v>
      </c>
      <c r="D1723" s="3">
        <f t="shared" si="150"/>
        <v>1.9907407407407429E-2</v>
      </c>
      <c r="F1723" s="2">
        <v>40</v>
      </c>
      <c r="G1723" s="2">
        <v>44</v>
      </c>
      <c r="H1723" s="27">
        <f t="shared" si="148"/>
        <v>42</v>
      </c>
      <c r="I1723" s="31">
        <f t="shared" si="149"/>
        <v>0.1</v>
      </c>
      <c r="J1723" s="11"/>
      <c r="K1723" s="5"/>
      <c r="L1723" s="2" t="s">
        <v>114</v>
      </c>
      <c r="M1723" s="2" t="s">
        <v>114</v>
      </c>
    </row>
    <row r="1724" spans="1:13">
      <c r="A1724" s="2" t="s">
        <v>1840</v>
      </c>
      <c r="B1724" s="4">
        <f t="shared" si="146"/>
        <v>0.47717592592592595</v>
      </c>
      <c r="C1724" s="3">
        <f t="shared" si="147"/>
        <v>2.0069444444444473E-2</v>
      </c>
      <c r="D1724" s="3">
        <f t="shared" si="150"/>
        <v>1.9918981481481524E-2</v>
      </c>
      <c r="F1724" s="2">
        <v>39</v>
      </c>
      <c r="G1724" s="2">
        <v>44</v>
      </c>
      <c r="H1724" s="27">
        <f t="shared" si="148"/>
        <v>41.5</v>
      </c>
      <c r="I1724" s="31">
        <f t="shared" si="149"/>
        <v>0.12820512820512819</v>
      </c>
      <c r="J1724" s="11"/>
      <c r="K1724" s="5"/>
      <c r="L1724" s="2" t="s">
        <v>114</v>
      </c>
      <c r="M1724" s="2" t="s">
        <v>114</v>
      </c>
    </row>
    <row r="1725" spans="1:13">
      <c r="A1725" s="2" t="s">
        <v>1841</v>
      </c>
      <c r="B1725" s="4">
        <f t="shared" si="146"/>
        <v>0.47718749999999999</v>
      </c>
      <c r="C1725" s="3">
        <f t="shared" si="147"/>
        <v>2.0081018518518512E-2</v>
      </c>
      <c r="D1725" s="3">
        <f t="shared" si="150"/>
        <v>1.9930555555555562E-2</v>
      </c>
      <c r="F1725" s="2">
        <v>39</v>
      </c>
      <c r="G1725" s="2">
        <v>44</v>
      </c>
      <c r="H1725" s="27">
        <f t="shared" si="148"/>
        <v>41.5</v>
      </c>
      <c r="I1725" s="31">
        <f t="shared" si="149"/>
        <v>0.12820512820512819</v>
      </c>
      <c r="J1725" s="11"/>
      <c r="K1725" s="5"/>
      <c r="L1725" s="2" t="s">
        <v>114</v>
      </c>
      <c r="M1725" s="2" t="s">
        <v>114</v>
      </c>
    </row>
    <row r="1726" spans="1:13">
      <c r="A1726" s="2" t="s">
        <v>1842</v>
      </c>
      <c r="B1726" s="4">
        <f t="shared" si="146"/>
        <v>0.47719907407407408</v>
      </c>
      <c r="C1726" s="3">
        <f t="shared" si="147"/>
        <v>2.0092592592592606E-2</v>
      </c>
      <c r="D1726" s="3">
        <f t="shared" si="150"/>
        <v>1.9942129629629657E-2</v>
      </c>
      <c r="F1726" s="2">
        <v>39</v>
      </c>
      <c r="G1726" s="2">
        <v>44</v>
      </c>
      <c r="H1726" s="27">
        <f t="shared" si="148"/>
        <v>41.5</v>
      </c>
      <c r="I1726" s="31">
        <f t="shared" si="149"/>
        <v>0.12820512820512819</v>
      </c>
      <c r="J1726" s="11"/>
      <c r="K1726" s="5"/>
      <c r="L1726" s="2" t="s">
        <v>114</v>
      </c>
      <c r="M1726" s="2" t="s">
        <v>114</v>
      </c>
    </row>
    <row r="1727" spans="1:13" s="21" customFormat="1">
      <c r="A1727" s="21" t="s">
        <v>1843</v>
      </c>
      <c r="B1727" s="22">
        <f t="shared" si="146"/>
        <v>0.47721064814814818</v>
      </c>
      <c r="C1727" s="23">
        <f t="shared" si="147"/>
        <v>2.0104166666666701E-2</v>
      </c>
      <c r="D1727" s="23">
        <f t="shared" si="150"/>
        <v>1.9953703703703751E-2</v>
      </c>
      <c r="E1727" s="23"/>
      <c r="F1727" s="21">
        <v>39</v>
      </c>
      <c r="G1727" s="21">
        <v>44</v>
      </c>
      <c r="H1727" s="30">
        <f t="shared" si="148"/>
        <v>41.5</v>
      </c>
      <c r="I1727" s="34">
        <f t="shared" si="149"/>
        <v>0.12820512820512819</v>
      </c>
      <c r="J1727" s="25"/>
      <c r="K1727" s="24" t="s">
        <v>1844</v>
      </c>
      <c r="L1727" s="21" t="s">
        <v>114</v>
      </c>
      <c r="M1727" s="21" t="s">
        <v>114</v>
      </c>
    </row>
    <row r="1728" spans="1:13">
      <c r="A1728" s="2" t="s">
        <v>1845</v>
      </c>
      <c r="B1728" s="4">
        <f t="shared" si="146"/>
        <v>0.47722222222222221</v>
      </c>
      <c r="C1728" s="3">
        <f t="shared" si="147"/>
        <v>2.011574074074074E-2</v>
      </c>
      <c r="D1728" s="3">
        <f t="shared" si="150"/>
        <v>1.996527777777779E-2</v>
      </c>
      <c r="F1728" s="2">
        <v>47</v>
      </c>
      <c r="G1728" s="2">
        <v>53</v>
      </c>
      <c r="H1728" s="27">
        <f t="shared" si="148"/>
        <v>50</v>
      </c>
      <c r="I1728" s="31">
        <f t="shared" si="149"/>
        <v>0.1276595744680851</v>
      </c>
      <c r="J1728" s="11"/>
      <c r="K1728" s="5"/>
      <c r="L1728" s="2" t="s">
        <v>114</v>
      </c>
      <c r="M1728" s="2" t="s">
        <v>114</v>
      </c>
    </row>
    <row r="1729" spans="1:13">
      <c r="A1729" s="2" t="s">
        <v>1846</v>
      </c>
      <c r="B1729" s="4">
        <f t="shared" si="146"/>
        <v>0.47723379629629631</v>
      </c>
      <c r="C1729" s="3">
        <f t="shared" si="147"/>
        <v>2.0127314814814834E-2</v>
      </c>
      <c r="D1729" s="3">
        <f t="shared" si="150"/>
        <v>1.9976851851851885E-2</v>
      </c>
      <c r="F1729" s="2">
        <v>67</v>
      </c>
      <c r="G1729" s="2">
        <v>74</v>
      </c>
      <c r="H1729" s="27">
        <f t="shared" si="148"/>
        <v>70.5</v>
      </c>
      <c r="I1729" s="31">
        <f t="shared" si="149"/>
        <v>0.1044776119402985</v>
      </c>
      <c r="J1729" s="11"/>
      <c r="K1729" s="5"/>
      <c r="L1729" s="2" t="s">
        <v>114</v>
      </c>
      <c r="M1729" s="2" t="s">
        <v>114</v>
      </c>
    </row>
    <row r="1730" spans="1:13">
      <c r="A1730" s="2" t="s">
        <v>1847</v>
      </c>
      <c r="B1730" s="4">
        <f t="shared" si="146"/>
        <v>0.47724537037037035</v>
      </c>
      <c r="C1730" s="3">
        <f t="shared" si="147"/>
        <v>2.0138888888888873E-2</v>
      </c>
      <c r="D1730" s="3">
        <f t="shared" si="150"/>
        <v>1.9988425925925923E-2</v>
      </c>
      <c r="F1730" s="2">
        <v>86</v>
      </c>
      <c r="G1730" s="2">
        <v>94</v>
      </c>
      <c r="H1730" s="27">
        <f t="shared" si="148"/>
        <v>90</v>
      </c>
      <c r="I1730" s="31">
        <f t="shared" si="149"/>
        <v>9.3023255813953487E-2</v>
      </c>
      <c r="J1730" s="11"/>
      <c r="K1730" s="5"/>
      <c r="L1730" s="2" t="s">
        <v>114</v>
      </c>
      <c r="M1730" s="2" t="s">
        <v>114</v>
      </c>
    </row>
    <row r="1731" spans="1:13">
      <c r="A1731" s="2" t="s">
        <v>1848</v>
      </c>
      <c r="B1731" s="4">
        <f t="shared" ref="B1731:B1794" si="151">TIMEVALUE(MID(A1731,9,9))</f>
        <v>0.47725694444444444</v>
      </c>
      <c r="C1731" s="3">
        <f t="shared" ref="C1731:C1794" si="152">B1731-$B$2</f>
        <v>2.0150462962962967E-2</v>
      </c>
      <c r="D1731" s="3">
        <f t="shared" si="150"/>
        <v>2.0000000000000018E-2</v>
      </c>
      <c r="F1731" s="2">
        <v>111</v>
      </c>
      <c r="G1731" s="2">
        <v>120</v>
      </c>
      <c r="H1731" s="27">
        <f t="shared" ref="H1731:H1794" si="153">(F1731+G1731)/2</f>
        <v>115.5</v>
      </c>
      <c r="I1731" s="31">
        <f t="shared" ref="I1731:I1794" si="154">(G1731-F1731)/F1731</f>
        <v>8.1081081081081086E-2</v>
      </c>
      <c r="J1731" s="11"/>
      <c r="K1731" s="5"/>
      <c r="L1731" s="2" t="s">
        <v>114</v>
      </c>
      <c r="M1731" s="2" t="s">
        <v>114</v>
      </c>
    </row>
    <row r="1732" spans="1:13">
      <c r="A1732" s="2" t="s">
        <v>1849</v>
      </c>
      <c r="B1732" s="4">
        <f t="shared" si="151"/>
        <v>0.47726851851851854</v>
      </c>
      <c r="C1732" s="3">
        <f t="shared" si="152"/>
        <v>2.0162037037037062E-2</v>
      </c>
      <c r="D1732" s="3">
        <f t="shared" si="150"/>
        <v>2.0011574074074112E-2</v>
      </c>
      <c r="F1732" s="2">
        <v>130</v>
      </c>
      <c r="G1732" s="2">
        <v>139</v>
      </c>
      <c r="H1732" s="27">
        <f t="shared" si="153"/>
        <v>134.5</v>
      </c>
      <c r="I1732" s="31">
        <f t="shared" si="154"/>
        <v>6.9230769230769235E-2</v>
      </c>
      <c r="J1732" s="11"/>
      <c r="K1732" s="5"/>
      <c r="L1732" s="2" t="s">
        <v>114</v>
      </c>
      <c r="M1732" s="2" t="s">
        <v>114</v>
      </c>
    </row>
    <row r="1733" spans="1:13">
      <c r="A1733" s="2" t="s">
        <v>1850</v>
      </c>
      <c r="B1733" s="4">
        <f t="shared" si="151"/>
        <v>0.47728009259259258</v>
      </c>
      <c r="C1733" s="3">
        <f t="shared" si="152"/>
        <v>2.0173611111111101E-2</v>
      </c>
      <c r="D1733" s="3">
        <f t="shared" si="150"/>
        <v>2.0023148148148151E-2</v>
      </c>
      <c r="F1733" s="2">
        <v>137</v>
      </c>
      <c r="G1733" s="2">
        <v>146</v>
      </c>
      <c r="H1733" s="27">
        <f t="shared" si="153"/>
        <v>141.5</v>
      </c>
      <c r="I1733" s="31">
        <f t="shared" si="154"/>
        <v>6.569343065693431E-2</v>
      </c>
      <c r="J1733" s="11"/>
      <c r="K1733" s="5"/>
      <c r="L1733" s="2" t="s">
        <v>114</v>
      </c>
      <c r="M1733" s="2" t="s">
        <v>114</v>
      </c>
    </row>
    <row r="1734" spans="1:13">
      <c r="A1734" s="2" t="s">
        <v>1851</v>
      </c>
      <c r="B1734" s="4">
        <f t="shared" si="151"/>
        <v>0.47729166666666667</v>
      </c>
      <c r="C1734" s="3">
        <f t="shared" si="152"/>
        <v>2.0185185185185195E-2</v>
      </c>
      <c r="D1734" s="3">
        <f t="shared" si="150"/>
        <v>2.0034722222222245E-2</v>
      </c>
      <c r="F1734" s="2">
        <v>137</v>
      </c>
      <c r="G1734" s="2">
        <v>145</v>
      </c>
      <c r="H1734" s="27">
        <f t="shared" si="153"/>
        <v>141</v>
      </c>
      <c r="I1734" s="31">
        <f t="shared" si="154"/>
        <v>5.8394160583941604E-2</v>
      </c>
      <c r="J1734" s="11"/>
      <c r="K1734" s="5"/>
      <c r="L1734" s="2" t="s">
        <v>114</v>
      </c>
      <c r="M1734" s="2" t="s">
        <v>114</v>
      </c>
    </row>
    <row r="1735" spans="1:13">
      <c r="A1735" s="2" t="s">
        <v>1852</v>
      </c>
      <c r="B1735" s="4">
        <f t="shared" si="151"/>
        <v>0.47730324074074076</v>
      </c>
      <c r="C1735" s="3">
        <f t="shared" si="152"/>
        <v>2.0196759259259289E-2</v>
      </c>
      <c r="D1735" s="3">
        <f t="shared" si="150"/>
        <v>2.004629629629634E-2</v>
      </c>
      <c r="F1735" s="2">
        <v>137</v>
      </c>
      <c r="G1735" s="2">
        <v>145</v>
      </c>
      <c r="H1735" s="27">
        <f t="shared" si="153"/>
        <v>141</v>
      </c>
      <c r="I1735" s="31">
        <f t="shared" si="154"/>
        <v>5.8394160583941604E-2</v>
      </c>
      <c r="J1735" s="11"/>
      <c r="K1735" s="5"/>
      <c r="L1735" s="2" t="s">
        <v>114</v>
      </c>
      <c r="M1735" s="2" t="s">
        <v>114</v>
      </c>
    </row>
    <row r="1736" spans="1:13">
      <c r="A1736" s="2" t="s">
        <v>1853</v>
      </c>
      <c r="B1736" s="4">
        <f t="shared" si="151"/>
        <v>0.4773148148148148</v>
      </c>
      <c r="C1736" s="3">
        <f t="shared" si="152"/>
        <v>2.0208333333333328E-2</v>
      </c>
      <c r="D1736" s="3">
        <f t="shared" si="150"/>
        <v>2.0057870370370379E-2</v>
      </c>
      <c r="F1736" s="2">
        <v>139</v>
      </c>
      <c r="G1736" s="2">
        <v>150</v>
      </c>
      <c r="H1736" s="27">
        <f t="shared" si="153"/>
        <v>144.5</v>
      </c>
      <c r="I1736" s="31">
        <f t="shared" si="154"/>
        <v>7.9136690647482008E-2</v>
      </c>
      <c r="J1736" s="11"/>
      <c r="K1736" s="5"/>
      <c r="L1736" s="2" t="s">
        <v>114</v>
      </c>
      <c r="M1736" s="2" t="s">
        <v>114</v>
      </c>
    </row>
    <row r="1737" spans="1:13">
      <c r="A1737" s="2" t="s">
        <v>1854</v>
      </c>
      <c r="B1737" s="4">
        <f t="shared" si="151"/>
        <v>0.4773263888888889</v>
      </c>
      <c r="C1737" s="3">
        <f t="shared" si="152"/>
        <v>2.0219907407407423E-2</v>
      </c>
      <c r="D1737" s="3">
        <f t="shared" si="150"/>
        <v>2.0069444444444473E-2</v>
      </c>
      <c r="F1737" s="2">
        <v>142</v>
      </c>
      <c r="G1737" s="2">
        <v>150</v>
      </c>
      <c r="H1737" s="27">
        <f t="shared" si="153"/>
        <v>146</v>
      </c>
      <c r="I1737" s="31">
        <f t="shared" si="154"/>
        <v>5.6338028169014086E-2</v>
      </c>
      <c r="J1737" s="11"/>
      <c r="K1737" s="5"/>
      <c r="L1737" s="2" t="s">
        <v>114</v>
      </c>
      <c r="M1737" s="2" t="s">
        <v>114</v>
      </c>
    </row>
    <row r="1738" spans="1:13">
      <c r="A1738" s="2" t="s">
        <v>1855</v>
      </c>
      <c r="B1738" s="4">
        <f t="shared" si="151"/>
        <v>0.47733796296296294</v>
      </c>
      <c r="C1738" s="3">
        <f t="shared" si="152"/>
        <v>2.0231481481481461E-2</v>
      </c>
      <c r="D1738" s="3">
        <f t="shared" si="150"/>
        <v>2.0081018518518512E-2</v>
      </c>
      <c r="F1738" s="2">
        <v>142</v>
      </c>
      <c r="G1738" s="2">
        <v>150</v>
      </c>
      <c r="H1738" s="27">
        <f t="shared" si="153"/>
        <v>146</v>
      </c>
      <c r="I1738" s="31">
        <f t="shared" si="154"/>
        <v>5.6338028169014086E-2</v>
      </c>
      <c r="J1738" s="11"/>
      <c r="K1738" s="5"/>
      <c r="L1738" s="2" t="s">
        <v>114</v>
      </c>
      <c r="M1738" s="2" t="s">
        <v>114</v>
      </c>
    </row>
    <row r="1739" spans="1:13">
      <c r="A1739" s="2" t="s">
        <v>1856</v>
      </c>
      <c r="B1739" s="4">
        <f t="shared" si="151"/>
        <v>0.47734953703703703</v>
      </c>
      <c r="C1739" s="3">
        <f t="shared" si="152"/>
        <v>2.0243055555555556E-2</v>
      </c>
      <c r="D1739" s="3">
        <f t="shared" si="150"/>
        <v>2.0092592592592606E-2</v>
      </c>
      <c r="F1739" s="2">
        <v>142</v>
      </c>
      <c r="G1739" s="2">
        <v>150</v>
      </c>
      <c r="H1739" s="27">
        <f t="shared" si="153"/>
        <v>146</v>
      </c>
      <c r="I1739" s="31">
        <f t="shared" si="154"/>
        <v>5.6338028169014086E-2</v>
      </c>
      <c r="J1739" s="11"/>
      <c r="K1739" s="5"/>
      <c r="L1739" s="2" t="s">
        <v>114</v>
      </c>
      <c r="M1739" s="2" t="s">
        <v>114</v>
      </c>
    </row>
    <row r="1740" spans="1:13">
      <c r="A1740" s="2" t="s">
        <v>1857</v>
      </c>
      <c r="B1740" s="4">
        <f t="shared" si="151"/>
        <v>0.47736111111111112</v>
      </c>
      <c r="C1740" s="3">
        <f t="shared" si="152"/>
        <v>2.025462962962965E-2</v>
      </c>
      <c r="D1740" s="3">
        <f t="shared" si="150"/>
        <v>2.0104166666666701E-2</v>
      </c>
      <c r="F1740" s="2">
        <v>146</v>
      </c>
      <c r="G1740" s="2">
        <v>154</v>
      </c>
      <c r="H1740" s="27">
        <f t="shared" si="153"/>
        <v>150</v>
      </c>
      <c r="I1740" s="31">
        <f t="shared" si="154"/>
        <v>5.4794520547945202E-2</v>
      </c>
      <c r="J1740" s="11"/>
      <c r="K1740" s="5"/>
      <c r="L1740" s="2" t="s">
        <v>114</v>
      </c>
      <c r="M1740" s="2" t="s">
        <v>114</v>
      </c>
    </row>
    <row r="1741" spans="1:13">
      <c r="A1741" s="2" t="s">
        <v>1858</v>
      </c>
      <c r="B1741" s="4">
        <f t="shared" si="151"/>
        <v>0.47737268518518516</v>
      </c>
      <c r="C1741" s="3">
        <f t="shared" si="152"/>
        <v>2.0266203703703689E-2</v>
      </c>
      <c r="D1741" s="3">
        <f t="shared" si="150"/>
        <v>2.011574074074074E-2</v>
      </c>
      <c r="F1741" s="2">
        <v>146</v>
      </c>
      <c r="G1741" s="2">
        <v>154</v>
      </c>
      <c r="H1741" s="27">
        <f t="shared" si="153"/>
        <v>150</v>
      </c>
      <c r="I1741" s="31">
        <f t="shared" si="154"/>
        <v>5.4794520547945202E-2</v>
      </c>
      <c r="J1741" s="11"/>
      <c r="K1741" s="5"/>
      <c r="L1741" s="2" t="s">
        <v>114</v>
      </c>
      <c r="M1741" s="2" t="s">
        <v>114</v>
      </c>
    </row>
    <row r="1742" spans="1:13">
      <c r="A1742" s="2" t="s">
        <v>1859</v>
      </c>
      <c r="B1742" s="4">
        <f t="shared" si="151"/>
        <v>0.47738425925925926</v>
      </c>
      <c r="C1742" s="3">
        <f t="shared" si="152"/>
        <v>2.0277777777777783E-2</v>
      </c>
      <c r="D1742" s="3">
        <f t="shared" si="150"/>
        <v>2.0127314814814834E-2</v>
      </c>
      <c r="F1742" s="2">
        <v>146</v>
      </c>
      <c r="G1742" s="2">
        <v>154</v>
      </c>
      <c r="H1742" s="27">
        <f t="shared" si="153"/>
        <v>150</v>
      </c>
      <c r="I1742" s="31">
        <f t="shared" si="154"/>
        <v>5.4794520547945202E-2</v>
      </c>
      <c r="J1742" s="11"/>
      <c r="K1742" s="5"/>
      <c r="L1742" s="2" t="s">
        <v>114</v>
      </c>
      <c r="M1742" s="2" t="s">
        <v>114</v>
      </c>
    </row>
    <row r="1743" spans="1:13">
      <c r="A1743" s="2" t="s">
        <v>1860</v>
      </c>
      <c r="B1743" s="4">
        <f t="shared" si="151"/>
        <v>0.47739583333333335</v>
      </c>
      <c r="C1743" s="3">
        <f t="shared" si="152"/>
        <v>2.0289351851851878E-2</v>
      </c>
      <c r="D1743" s="3">
        <f t="shared" si="150"/>
        <v>2.0138888888888928E-2</v>
      </c>
      <c r="F1743" s="2">
        <v>146</v>
      </c>
      <c r="G1743" s="2">
        <v>154</v>
      </c>
      <c r="H1743" s="27">
        <f t="shared" si="153"/>
        <v>150</v>
      </c>
      <c r="I1743" s="31">
        <f t="shared" si="154"/>
        <v>5.4794520547945202E-2</v>
      </c>
      <c r="J1743" s="11"/>
      <c r="K1743" s="5"/>
      <c r="L1743" s="2" t="s">
        <v>114</v>
      </c>
      <c r="M1743" s="2" t="s">
        <v>114</v>
      </c>
    </row>
    <row r="1744" spans="1:13">
      <c r="A1744" s="2" t="s">
        <v>1861</v>
      </c>
      <c r="B1744" s="4">
        <f t="shared" si="151"/>
        <v>0.47740740740740739</v>
      </c>
      <c r="C1744" s="3">
        <f t="shared" si="152"/>
        <v>2.0300925925925917E-2</v>
      </c>
      <c r="D1744" s="3">
        <f t="shared" ref="D1744:D1807" si="155">C1744-$C$15</f>
        <v>2.0150462962962967E-2</v>
      </c>
      <c r="F1744" s="2">
        <v>146</v>
      </c>
      <c r="G1744" s="2">
        <v>154</v>
      </c>
      <c r="H1744" s="27">
        <f t="shared" si="153"/>
        <v>150</v>
      </c>
      <c r="I1744" s="31">
        <f t="shared" si="154"/>
        <v>5.4794520547945202E-2</v>
      </c>
      <c r="J1744" s="11"/>
      <c r="K1744" s="5"/>
      <c r="L1744" s="2" t="s">
        <v>114</v>
      </c>
      <c r="M1744" s="2" t="s">
        <v>114</v>
      </c>
    </row>
    <row r="1745" spans="1:13" s="21" customFormat="1">
      <c r="A1745" s="21" t="s">
        <v>1862</v>
      </c>
      <c r="B1745" s="22">
        <f t="shared" si="151"/>
        <v>0.47741898148148149</v>
      </c>
      <c r="C1745" s="23">
        <f t="shared" si="152"/>
        <v>2.0312500000000011E-2</v>
      </c>
      <c r="D1745" s="23">
        <f t="shared" si="155"/>
        <v>2.0162037037037062E-2</v>
      </c>
      <c r="E1745" s="23"/>
      <c r="F1745" s="21">
        <v>150</v>
      </c>
      <c r="G1745" s="21">
        <v>159</v>
      </c>
      <c r="H1745" s="30">
        <f t="shared" si="153"/>
        <v>154.5</v>
      </c>
      <c r="I1745" s="34">
        <f t="shared" si="154"/>
        <v>0.06</v>
      </c>
      <c r="J1745" s="25"/>
      <c r="K1745" s="24" t="s">
        <v>1863</v>
      </c>
      <c r="L1745" s="21" t="s">
        <v>114</v>
      </c>
      <c r="M1745" s="21" t="s">
        <v>114</v>
      </c>
    </row>
    <row r="1746" spans="1:13">
      <c r="A1746" s="2" t="s">
        <v>1864</v>
      </c>
      <c r="B1746" s="4">
        <f t="shared" si="151"/>
        <v>0.47743055555555558</v>
      </c>
      <c r="C1746" s="3">
        <f t="shared" si="152"/>
        <v>2.0324074074074105E-2</v>
      </c>
      <c r="D1746" s="3">
        <f t="shared" si="155"/>
        <v>2.0173611111111156E-2</v>
      </c>
      <c r="F1746" s="2">
        <v>150</v>
      </c>
      <c r="G1746" s="2">
        <v>159</v>
      </c>
      <c r="H1746" s="27">
        <f t="shared" si="153"/>
        <v>154.5</v>
      </c>
      <c r="I1746" s="31">
        <f t="shared" si="154"/>
        <v>0.06</v>
      </c>
      <c r="J1746" s="11"/>
      <c r="K1746" s="5"/>
      <c r="L1746" s="2" t="s">
        <v>114</v>
      </c>
      <c r="M1746" s="2" t="s">
        <v>114</v>
      </c>
    </row>
    <row r="1747" spans="1:13">
      <c r="A1747" s="2" t="s">
        <v>1865</v>
      </c>
      <c r="B1747" s="4">
        <f t="shared" si="151"/>
        <v>0.47744212962962962</v>
      </c>
      <c r="C1747" s="3">
        <f t="shared" si="152"/>
        <v>2.0335648148148144E-2</v>
      </c>
      <c r="D1747" s="3">
        <f t="shared" si="155"/>
        <v>2.0185185185185195E-2</v>
      </c>
      <c r="F1747" s="2">
        <v>150</v>
      </c>
      <c r="G1747" s="2">
        <v>159</v>
      </c>
      <c r="H1747" s="27">
        <f t="shared" si="153"/>
        <v>154.5</v>
      </c>
      <c r="I1747" s="31">
        <f t="shared" si="154"/>
        <v>0.06</v>
      </c>
      <c r="J1747" s="11"/>
      <c r="K1747" s="5"/>
      <c r="L1747" s="2" t="s">
        <v>114</v>
      </c>
      <c r="M1747" s="2" t="s">
        <v>114</v>
      </c>
    </row>
    <row r="1748" spans="1:13">
      <c r="A1748" s="2" t="s">
        <v>1866</v>
      </c>
      <c r="B1748" s="4">
        <f t="shared" si="151"/>
        <v>0.47745370370370371</v>
      </c>
      <c r="C1748" s="3">
        <f t="shared" si="152"/>
        <v>2.0347222222222239E-2</v>
      </c>
      <c r="D1748" s="3">
        <f t="shared" si="155"/>
        <v>2.0196759259259289E-2</v>
      </c>
      <c r="F1748" s="2">
        <v>150</v>
      </c>
      <c r="G1748" s="2">
        <v>159</v>
      </c>
      <c r="H1748" s="27">
        <f t="shared" si="153"/>
        <v>154.5</v>
      </c>
      <c r="I1748" s="31">
        <f t="shared" si="154"/>
        <v>0.06</v>
      </c>
      <c r="J1748" s="11"/>
      <c r="K1748" s="5"/>
      <c r="L1748" s="2" t="s">
        <v>114</v>
      </c>
      <c r="M1748" s="2" t="s">
        <v>114</v>
      </c>
    </row>
    <row r="1749" spans="1:13">
      <c r="A1749" s="2" t="s">
        <v>1867</v>
      </c>
      <c r="B1749" s="4">
        <f t="shared" si="151"/>
        <v>0.47746527777777775</v>
      </c>
      <c r="C1749" s="3">
        <f t="shared" si="152"/>
        <v>2.0358796296296278E-2</v>
      </c>
      <c r="D1749" s="3">
        <f t="shared" si="155"/>
        <v>2.0208333333333328E-2</v>
      </c>
      <c r="F1749" s="2">
        <v>150</v>
      </c>
      <c r="G1749" s="2">
        <v>159</v>
      </c>
      <c r="H1749" s="27">
        <f t="shared" si="153"/>
        <v>154.5</v>
      </c>
      <c r="I1749" s="31">
        <f t="shared" si="154"/>
        <v>0.06</v>
      </c>
      <c r="J1749" s="11"/>
      <c r="K1749" s="5"/>
      <c r="L1749" s="2" t="s">
        <v>114</v>
      </c>
      <c r="M1749" s="2" t="s">
        <v>114</v>
      </c>
    </row>
    <row r="1750" spans="1:13">
      <c r="A1750" s="2" t="s">
        <v>1868</v>
      </c>
      <c r="B1750" s="4">
        <f t="shared" si="151"/>
        <v>0.47747685185185185</v>
      </c>
      <c r="C1750" s="3">
        <f t="shared" si="152"/>
        <v>2.0370370370370372E-2</v>
      </c>
      <c r="D1750" s="3">
        <f t="shared" si="155"/>
        <v>2.0219907407407423E-2</v>
      </c>
      <c r="F1750" s="2">
        <v>150</v>
      </c>
      <c r="G1750" s="2">
        <v>159</v>
      </c>
      <c r="H1750" s="27">
        <f t="shared" si="153"/>
        <v>154.5</v>
      </c>
      <c r="I1750" s="31">
        <f t="shared" si="154"/>
        <v>0.06</v>
      </c>
      <c r="J1750" s="11"/>
      <c r="K1750" s="5"/>
      <c r="L1750" s="2" t="s">
        <v>114</v>
      </c>
      <c r="M1750" s="2" t="s">
        <v>114</v>
      </c>
    </row>
    <row r="1751" spans="1:13">
      <c r="A1751" s="2" t="s">
        <v>1869</v>
      </c>
      <c r="B1751" s="4">
        <f t="shared" si="151"/>
        <v>0.47748842592592594</v>
      </c>
      <c r="C1751" s="3">
        <f t="shared" si="152"/>
        <v>2.0381944444444466E-2</v>
      </c>
      <c r="D1751" s="3">
        <f t="shared" si="155"/>
        <v>2.0231481481481517E-2</v>
      </c>
      <c r="F1751" s="2">
        <v>150</v>
      </c>
      <c r="G1751" s="2">
        <v>159</v>
      </c>
      <c r="H1751" s="27">
        <f t="shared" si="153"/>
        <v>154.5</v>
      </c>
      <c r="I1751" s="31">
        <f t="shared" si="154"/>
        <v>0.06</v>
      </c>
      <c r="J1751" s="11"/>
      <c r="K1751" s="5"/>
      <c r="L1751" s="2" t="s">
        <v>114</v>
      </c>
      <c r="M1751" s="2" t="s">
        <v>114</v>
      </c>
    </row>
    <row r="1752" spans="1:13">
      <c r="A1752" s="2" t="s">
        <v>1870</v>
      </c>
      <c r="B1752" s="4">
        <f t="shared" si="151"/>
        <v>0.47749999999999998</v>
      </c>
      <c r="C1752" s="3">
        <f t="shared" si="152"/>
        <v>2.0393518518518505E-2</v>
      </c>
      <c r="D1752" s="3">
        <f t="shared" si="155"/>
        <v>2.0243055555555556E-2</v>
      </c>
      <c r="F1752" s="2">
        <v>150</v>
      </c>
      <c r="G1752" s="2">
        <v>159</v>
      </c>
      <c r="H1752" s="27">
        <f t="shared" si="153"/>
        <v>154.5</v>
      </c>
      <c r="I1752" s="31">
        <f t="shared" si="154"/>
        <v>0.06</v>
      </c>
      <c r="J1752" s="11"/>
      <c r="K1752" s="5"/>
      <c r="L1752" s="2" t="s">
        <v>114</v>
      </c>
      <c r="M1752" s="2" t="s">
        <v>114</v>
      </c>
    </row>
    <row r="1753" spans="1:13">
      <c r="A1753" s="2" t="s">
        <v>1871</v>
      </c>
      <c r="B1753" s="4">
        <f t="shared" si="151"/>
        <v>0.47751157407407407</v>
      </c>
      <c r="C1753" s="3">
        <f t="shared" si="152"/>
        <v>2.04050925925926E-2</v>
      </c>
      <c r="D1753" s="3">
        <f t="shared" si="155"/>
        <v>2.025462962962965E-2</v>
      </c>
      <c r="F1753" s="2">
        <v>150</v>
      </c>
      <c r="G1753" s="2">
        <v>159</v>
      </c>
      <c r="H1753" s="27">
        <f t="shared" si="153"/>
        <v>154.5</v>
      </c>
      <c r="I1753" s="31">
        <f t="shared" si="154"/>
        <v>0.06</v>
      </c>
      <c r="J1753" s="11"/>
      <c r="K1753" s="5"/>
      <c r="L1753" s="2" t="s">
        <v>114</v>
      </c>
      <c r="M1753" s="2" t="s">
        <v>114</v>
      </c>
    </row>
    <row r="1754" spans="1:13">
      <c r="A1754" s="2" t="s">
        <v>1872</v>
      </c>
      <c r="B1754" s="4">
        <f t="shared" si="151"/>
        <v>0.47752314814814817</v>
      </c>
      <c r="C1754" s="3">
        <f t="shared" si="152"/>
        <v>2.0416666666666694E-2</v>
      </c>
      <c r="D1754" s="3">
        <f t="shared" si="155"/>
        <v>2.0266203703703745E-2</v>
      </c>
      <c r="F1754" s="2">
        <v>150</v>
      </c>
      <c r="G1754" s="2">
        <v>159</v>
      </c>
      <c r="H1754" s="27">
        <f t="shared" si="153"/>
        <v>154.5</v>
      </c>
      <c r="I1754" s="31">
        <f t="shared" si="154"/>
        <v>0.06</v>
      </c>
      <c r="J1754" s="11"/>
      <c r="K1754" s="5"/>
      <c r="L1754" s="2" t="s">
        <v>114</v>
      </c>
      <c r="M1754" s="2" t="s">
        <v>114</v>
      </c>
    </row>
    <row r="1755" spans="1:13">
      <c r="A1755" s="2" t="s">
        <v>1873</v>
      </c>
      <c r="B1755" s="4">
        <f t="shared" si="151"/>
        <v>0.47753472222222221</v>
      </c>
      <c r="C1755" s="3">
        <f t="shared" si="152"/>
        <v>2.0428240740740733E-2</v>
      </c>
      <c r="D1755" s="3">
        <f t="shared" si="155"/>
        <v>2.0277777777777783E-2</v>
      </c>
      <c r="F1755" s="2">
        <v>150</v>
      </c>
      <c r="G1755" s="2">
        <v>159</v>
      </c>
      <c r="H1755" s="27">
        <f t="shared" si="153"/>
        <v>154.5</v>
      </c>
      <c r="I1755" s="31">
        <f t="shared" si="154"/>
        <v>0.06</v>
      </c>
      <c r="J1755" s="11"/>
      <c r="K1755" s="5"/>
      <c r="L1755" s="2" t="s">
        <v>114</v>
      </c>
      <c r="M1755" s="2" t="s">
        <v>114</v>
      </c>
    </row>
    <row r="1756" spans="1:13">
      <c r="A1756" s="2" t="s">
        <v>1874</v>
      </c>
      <c r="B1756" s="4">
        <f t="shared" si="151"/>
        <v>0.4775462962962963</v>
      </c>
      <c r="C1756" s="3">
        <f t="shared" si="152"/>
        <v>2.0439814814814827E-2</v>
      </c>
      <c r="D1756" s="3">
        <f t="shared" si="155"/>
        <v>2.0289351851851878E-2</v>
      </c>
      <c r="F1756" s="2">
        <v>150</v>
      </c>
      <c r="G1756" s="2">
        <v>159</v>
      </c>
      <c r="H1756" s="27">
        <f t="shared" si="153"/>
        <v>154.5</v>
      </c>
      <c r="I1756" s="31">
        <f t="shared" si="154"/>
        <v>0.06</v>
      </c>
      <c r="J1756" s="11"/>
      <c r="K1756" s="5"/>
      <c r="L1756" s="2" t="s">
        <v>114</v>
      </c>
      <c r="M1756" s="2" t="s">
        <v>114</v>
      </c>
    </row>
    <row r="1757" spans="1:13">
      <c r="A1757" s="2" t="s">
        <v>1875</v>
      </c>
      <c r="B1757" s="4">
        <f t="shared" si="151"/>
        <v>0.4775578703703704</v>
      </c>
      <c r="C1757" s="3">
        <f t="shared" si="152"/>
        <v>2.0451388888888922E-2</v>
      </c>
      <c r="D1757" s="3">
        <f t="shared" si="155"/>
        <v>2.0300925925925972E-2</v>
      </c>
      <c r="F1757" s="2">
        <v>150</v>
      </c>
      <c r="G1757" s="2">
        <v>159</v>
      </c>
      <c r="H1757" s="27">
        <f t="shared" si="153"/>
        <v>154.5</v>
      </c>
      <c r="I1757" s="31">
        <f t="shared" si="154"/>
        <v>0.06</v>
      </c>
      <c r="J1757" s="11"/>
      <c r="K1757" s="5"/>
      <c r="L1757" s="2" t="s">
        <v>114</v>
      </c>
      <c r="M1757" s="2" t="s">
        <v>114</v>
      </c>
    </row>
    <row r="1758" spans="1:13">
      <c r="A1758" s="2" t="s">
        <v>1876</v>
      </c>
      <c r="B1758" s="4">
        <f t="shared" si="151"/>
        <v>0.47756944444444444</v>
      </c>
      <c r="C1758" s="3">
        <f t="shared" si="152"/>
        <v>2.0462962962962961E-2</v>
      </c>
      <c r="D1758" s="3">
        <f t="shared" si="155"/>
        <v>2.0312500000000011E-2</v>
      </c>
      <c r="F1758" s="2">
        <v>150</v>
      </c>
      <c r="G1758" s="2">
        <v>159</v>
      </c>
      <c r="H1758" s="27">
        <f t="shared" si="153"/>
        <v>154.5</v>
      </c>
      <c r="I1758" s="31">
        <f t="shared" si="154"/>
        <v>0.06</v>
      </c>
      <c r="J1758" s="11"/>
      <c r="K1758" s="5"/>
      <c r="L1758" s="2" t="s">
        <v>114</v>
      </c>
      <c r="M1758" s="2" t="s">
        <v>114</v>
      </c>
    </row>
    <row r="1759" spans="1:13">
      <c r="A1759" s="2" t="s">
        <v>1877</v>
      </c>
      <c r="B1759" s="4">
        <f t="shared" si="151"/>
        <v>0.47758101851851853</v>
      </c>
      <c r="C1759" s="3">
        <f t="shared" si="152"/>
        <v>2.0474537037037055E-2</v>
      </c>
      <c r="D1759" s="3">
        <f t="shared" si="155"/>
        <v>2.0324074074074105E-2</v>
      </c>
      <c r="F1759" s="2">
        <v>150</v>
      </c>
      <c r="G1759" s="2">
        <v>159</v>
      </c>
      <c r="H1759" s="27">
        <f t="shared" si="153"/>
        <v>154.5</v>
      </c>
      <c r="I1759" s="31">
        <f t="shared" si="154"/>
        <v>0.06</v>
      </c>
      <c r="J1759" s="11"/>
      <c r="K1759" s="5"/>
      <c r="L1759" s="2" t="s">
        <v>114</v>
      </c>
      <c r="M1759" s="2" t="s">
        <v>114</v>
      </c>
    </row>
    <row r="1760" spans="1:13">
      <c r="A1760" s="2" t="s">
        <v>1878</v>
      </c>
      <c r="B1760" s="4">
        <f t="shared" si="151"/>
        <v>0.47759259259259257</v>
      </c>
      <c r="C1760" s="3">
        <f t="shared" si="152"/>
        <v>2.0486111111111094E-2</v>
      </c>
      <c r="D1760" s="3">
        <f t="shared" si="155"/>
        <v>2.0335648148148144E-2</v>
      </c>
      <c r="F1760" s="2">
        <v>150</v>
      </c>
      <c r="G1760" s="2">
        <v>159</v>
      </c>
      <c r="H1760" s="27">
        <f t="shared" si="153"/>
        <v>154.5</v>
      </c>
      <c r="I1760" s="31">
        <f t="shared" si="154"/>
        <v>0.06</v>
      </c>
      <c r="J1760" s="11"/>
      <c r="K1760" s="5"/>
      <c r="L1760" s="2" t="s">
        <v>114</v>
      </c>
      <c r="M1760" s="2" t="s">
        <v>114</v>
      </c>
    </row>
    <row r="1761" spans="1:13">
      <c r="A1761" s="2" t="s">
        <v>1879</v>
      </c>
      <c r="B1761" s="4">
        <f t="shared" si="151"/>
        <v>0.47760416666666666</v>
      </c>
      <c r="C1761" s="3">
        <f t="shared" si="152"/>
        <v>2.0497685185185188E-2</v>
      </c>
      <c r="D1761" s="3">
        <f t="shared" si="155"/>
        <v>2.0347222222222239E-2</v>
      </c>
      <c r="F1761" s="2">
        <v>150</v>
      </c>
      <c r="G1761" s="2">
        <v>159</v>
      </c>
      <c r="H1761" s="27">
        <f t="shared" si="153"/>
        <v>154.5</v>
      </c>
      <c r="I1761" s="31">
        <f t="shared" si="154"/>
        <v>0.06</v>
      </c>
      <c r="J1761" s="11"/>
      <c r="K1761" s="5"/>
      <c r="L1761" s="2" t="s">
        <v>114</v>
      </c>
      <c r="M1761" s="2" t="s">
        <v>114</v>
      </c>
    </row>
    <row r="1762" spans="1:13">
      <c r="A1762" s="2" t="s">
        <v>1880</v>
      </c>
      <c r="B1762" s="4">
        <f t="shared" si="151"/>
        <v>0.47761574074074076</v>
      </c>
      <c r="C1762" s="3">
        <f t="shared" si="152"/>
        <v>2.0509259259259283E-2</v>
      </c>
      <c r="D1762" s="3">
        <f t="shared" si="155"/>
        <v>2.0358796296296333E-2</v>
      </c>
      <c r="F1762" s="2">
        <v>150</v>
      </c>
      <c r="G1762" s="2">
        <v>159</v>
      </c>
      <c r="H1762" s="27">
        <f t="shared" si="153"/>
        <v>154.5</v>
      </c>
      <c r="I1762" s="31">
        <f t="shared" si="154"/>
        <v>0.06</v>
      </c>
      <c r="J1762" s="11"/>
      <c r="K1762" s="5"/>
      <c r="L1762" s="2" t="s">
        <v>114</v>
      </c>
      <c r="M1762" s="2" t="s">
        <v>114</v>
      </c>
    </row>
    <row r="1763" spans="1:13">
      <c r="A1763" s="2" t="s">
        <v>1881</v>
      </c>
      <c r="B1763" s="4">
        <f t="shared" si="151"/>
        <v>0.4776273148148148</v>
      </c>
      <c r="C1763" s="3">
        <f t="shared" si="152"/>
        <v>2.0520833333333321E-2</v>
      </c>
      <c r="D1763" s="3">
        <f t="shared" si="155"/>
        <v>2.0370370370370372E-2</v>
      </c>
      <c r="F1763" s="2">
        <v>153</v>
      </c>
      <c r="G1763" s="2">
        <v>163</v>
      </c>
      <c r="H1763" s="27">
        <f t="shared" si="153"/>
        <v>158</v>
      </c>
      <c r="I1763" s="31">
        <f t="shared" si="154"/>
        <v>6.535947712418301E-2</v>
      </c>
      <c r="J1763" s="11"/>
      <c r="K1763" s="5"/>
      <c r="L1763" s="2" t="s">
        <v>114</v>
      </c>
      <c r="M1763" s="2" t="s">
        <v>114</v>
      </c>
    </row>
    <row r="1764" spans="1:13">
      <c r="A1764" s="2" t="s">
        <v>1882</v>
      </c>
      <c r="B1764" s="4">
        <f t="shared" si="151"/>
        <v>0.47763888888888889</v>
      </c>
      <c r="C1764" s="3">
        <f t="shared" si="152"/>
        <v>2.0532407407407416E-2</v>
      </c>
      <c r="D1764" s="3">
        <f t="shared" si="155"/>
        <v>2.0381944444444466E-2</v>
      </c>
      <c r="F1764" s="2">
        <v>153</v>
      </c>
      <c r="G1764" s="2">
        <v>163</v>
      </c>
      <c r="H1764" s="27">
        <f t="shared" si="153"/>
        <v>158</v>
      </c>
      <c r="I1764" s="31">
        <f t="shared" si="154"/>
        <v>6.535947712418301E-2</v>
      </c>
      <c r="J1764" s="11"/>
      <c r="K1764" s="5"/>
      <c r="L1764" s="2" t="s">
        <v>114</v>
      </c>
      <c r="M1764" s="2" t="s">
        <v>114</v>
      </c>
    </row>
    <row r="1765" spans="1:13">
      <c r="A1765" s="2" t="s">
        <v>1883</v>
      </c>
      <c r="B1765" s="4">
        <f t="shared" si="151"/>
        <v>0.47765046296296299</v>
      </c>
      <c r="C1765" s="3">
        <f t="shared" si="152"/>
        <v>2.054398148148151E-2</v>
      </c>
      <c r="D1765" s="3">
        <f t="shared" si="155"/>
        <v>2.0393518518518561E-2</v>
      </c>
      <c r="F1765" s="2">
        <v>153</v>
      </c>
      <c r="G1765" s="2">
        <v>163</v>
      </c>
      <c r="H1765" s="27">
        <f t="shared" si="153"/>
        <v>158</v>
      </c>
      <c r="I1765" s="31">
        <f t="shared" si="154"/>
        <v>6.535947712418301E-2</v>
      </c>
      <c r="J1765" s="11"/>
      <c r="K1765" s="5"/>
      <c r="L1765" s="2" t="s">
        <v>114</v>
      </c>
      <c r="M1765" s="2" t="s">
        <v>114</v>
      </c>
    </row>
    <row r="1766" spans="1:13">
      <c r="A1766" s="2" t="s">
        <v>1884</v>
      </c>
      <c r="B1766" s="4">
        <f t="shared" si="151"/>
        <v>0.47766203703703702</v>
      </c>
      <c r="C1766" s="3">
        <f t="shared" si="152"/>
        <v>2.0555555555555549E-2</v>
      </c>
      <c r="D1766" s="3">
        <f t="shared" si="155"/>
        <v>2.04050925925926E-2</v>
      </c>
      <c r="F1766" s="2">
        <v>153</v>
      </c>
      <c r="G1766" s="2">
        <v>163</v>
      </c>
      <c r="H1766" s="27">
        <f t="shared" si="153"/>
        <v>158</v>
      </c>
      <c r="I1766" s="31">
        <f t="shared" si="154"/>
        <v>6.535947712418301E-2</v>
      </c>
      <c r="J1766" s="11"/>
      <c r="K1766" s="5"/>
      <c r="L1766" s="2" t="s">
        <v>114</v>
      </c>
      <c r="M1766" s="2" t="s">
        <v>114</v>
      </c>
    </row>
    <row r="1767" spans="1:13">
      <c r="A1767" s="2" t="s">
        <v>1885</v>
      </c>
      <c r="B1767" s="4">
        <f t="shared" si="151"/>
        <v>0.47767361111111112</v>
      </c>
      <c r="C1767" s="3">
        <f t="shared" si="152"/>
        <v>2.0567129629629644E-2</v>
      </c>
      <c r="D1767" s="3">
        <f t="shared" si="155"/>
        <v>2.0416666666666694E-2</v>
      </c>
      <c r="F1767" s="2">
        <v>153</v>
      </c>
      <c r="G1767" s="2">
        <v>163</v>
      </c>
      <c r="H1767" s="27">
        <f t="shared" si="153"/>
        <v>158</v>
      </c>
      <c r="I1767" s="31">
        <f t="shared" si="154"/>
        <v>6.535947712418301E-2</v>
      </c>
      <c r="J1767" s="11"/>
      <c r="K1767" s="5"/>
      <c r="L1767" s="2" t="s">
        <v>114</v>
      </c>
      <c r="M1767" s="2" t="s">
        <v>114</v>
      </c>
    </row>
    <row r="1768" spans="1:13">
      <c r="A1768" s="2" t="s">
        <v>1886</v>
      </c>
      <c r="B1768" s="4">
        <f t="shared" si="151"/>
        <v>0.47768518518518521</v>
      </c>
      <c r="C1768" s="3">
        <f t="shared" si="152"/>
        <v>2.0578703703703738E-2</v>
      </c>
      <c r="D1768" s="3">
        <f t="shared" si="155"/>
        <v>2.0428240740740788E-2</v>
      </c>
      <c r="F1768" s="2">
        <v>153</v>
      </c>
      <c r="G1768" s="2">
        <v>163</v>
      </c>
      <c r="H1768" s="27">
        <f t="shared" si="153"/>
        <v>158</v>
      </c>
      <c r="I1768" s="31">
        <f t="shared" si="154"/>
        <v>6.535947712418301E-2</v>
      </c>
      <c r="J1768" s="11"/>
      <c r="K1768" s="5"/>
      <c r="L1768" s="2" t="s">
        <v>114</v>
      </c>
      <c r="M1768" s="2" t="s">
        <v>114</v>
      </c>
    </row>
    <row r="1769" spans="1:13">
      <c r="A1769" s="2" t="s">
        <v>1887</v>
      </c>
      <c r="B1769" s="4">
        <f t="shared" si="151"/>
        <v>0.47769675925925925</v>
      </c>
      <c r="C1769" s="3">
        <f t="shared" si="152"/>
        <v>2.0590277777777777E-2</v>
      </c>
      <c r="D1769" s="3">
        <f t="shared" si="155"/>
        <v>2.0439814814814827E-2</v>
      </c>
      <c r="F1769" s="2">
        <v>153</v>
      </c>
      <c r="G1769" s="2">
        <v>163</v>
      </c>
      <c r="H1769" s="27">
        <f t="shared" si="153"/>
        <v>158</v>
      </c>
      <c r="I1769" s="31">
        <f t="shared" si="154"/>
        <v>6.535947712418301E-2</v>
      </c>
      <c r="J1769" s="11"/>
      <c r="K1769" s="5"/>
      <c r="L1769" s="2" t="s">
        <v>114</v>
      </c>
      <c r="M1769" s="2" t="s">
        <v>114</v>
      </c>
    </row>
    <row r="1770" spans="1:13">
      <c r="A1770" s="2" t="s">
        <v>1888</v>
      </c>
      <c r="B1770" s="4">
        <f t="shared" si="151"/>
        <v>0.47770833333333335</v>
      </c>
      <c r="C1770" s="3">
        <f t="shared" si="152"/>
        <v>2.0601851851851871E-2</v>
      </c>
      <c r="D1770" s="3">
        <f t="shared" si="155"/>
        <v>2.0451388888888922E-2</v>
      </c>
      <c r="F1770" s="2">
        <v>153</v>
      </c>
      <c r="G1770" s="2">
        <v>163</v>
      </c>
      <c r="H1770" s="27">
        <f t="shared" si="153"/>
        <v>158</v>
      </c>
      <c r="I1770" s="31">
        <f t="shared" si="154"/>
        <v>6.535947712418301E-2</v>
      </c>
      <c r="J1770" s="11"/>
      <c r="K1770" s="5"/>
      <c r="L1770" s="2" t="s">
        <v>114</v>
      </c>
      <c r="M1770" s="2" t="s">
        <v>114</v>
      </c>
    </row>
    <row r="1771" spans="1:13">
      <c r="A1771" s="2" t="s">
        <v>1889</v>
      </c>
      <c r="B1771" s="4">
        <f t="shared" si="151"/>
        <v>0.47771990740740738</v>
      </c>
      <c r="C1771" s="3">
        <f t="shared" si="152"/>
        <v>2.061342592592591E-2</v>
      </c>
      <c r="D1771" s="3">
        <f t="shared" si="155"/>
        <v>2.0462962962962961E-2</v>
      </c>
      <c r="F1771" s="2">
        <v>153</v>
      </c>
      <c r="G1771" s="2">
        <v>164</v>
      </c>
      <c r="H1771" s="27">
        <f t="shared" si="153"/>
        <v>158.5</v>
      </c>
      <c r="I1771" s="31">
        <f t="shared" si="154"/>
        <v>7.1895424836601302E-2</v>
      </c>
      <c r="J1771" s="11"/>
      <c r="K1771" s="5"/>
      <c r="L1771" s="2" t="s">
        <v>114</v>
      </c>
      <c r="M1771" s="2" t="s">
        <v>114</v>
      </c>
    </row>
    <row r="1772" spans="1:13">
      <c r="A1772" s="2" t="s">
        <v>1890</v>
      </c>
      <c r="B1772" s="4">
        <f t="shared" si="151"/>
        <v>0.47773148148148148</v>
      </c>
      <c r="C1772" s="3">
        <f t="shared" si="152"/>
        <v>2.0625000000000004E-2</v>
      </c>
      <c r="D1772" s="3">
        <f t="shared" si="155"/>
        <v>2.0474537037037055E-2</v>
      </c>
      <c r="F1772" s="2">
        <v>157</v>
      </c>
      <c r="G1772" s="2">
        <v>166</v>
      </c>
      <c r="H1772" s="27">
        <f t="shared" si="153"/>
        <v>161.5</v>
      </c>
      <c r="I1772" s="31">
        <f t="shared" si="154"/>
        <v>5.7324840764331211E-2</v>
      </c>
      <c r="J1772" s="11"/>
      <c r="K1772" s="5"/>
      <c r="L1772" s="2" t="s">
        <v>114</v>
      </c>
      <c r="M1772" s="2" t="s">
        <v>114</v>
      </c>
    </row>
    <row r="1773" spans="1:13">
      <c r="A1773" s="2" t="s">
        <v>1891</v>
      </c>
      <c r="B1773" s="4">
        <f t="shared" si="151"/>
        <v>0.47775462962962961</v>
      </c>
      <c r="C1773" s="3">
        <f t="shared" si="152"/>
        <v>2.0648148148148138E-2</v>
      </c>
      <c r="D1773" s="3">
        <f t="shared" si="155"/>
        <v>2.0497685185185188E-2</v>
      </c>
      <c r="F1773" s="2">
        <v>157</v>
      </c>
      <c r="G1773" s="2">
        <v>166</v>
      </c>
      <c r="H1773" s="27">
        <f t="shared" si="153"/>
        <v>161.5</v>
      </c>
      <c r="I1773" s="31">
        <f t="shared" si="154"/>
        <v>5.7324840764331211E-2</v>
      </c>
      <c r="J1773" s="11"/>
      <c r="K1773" s="5"/>
      <c r="L1773" s="2" t="s">
        <v>114</v>
      </c>
      <c r="M1773" s="2" t="s">
        <v>114</v>
      </c>
    </row>
    <row r="1774" spans="1:13">
      <c r="A1774" s="2" t="s">
        <v>1892</v>
      </c>
      <c r="B1774" s="4">
        <f t="shared" si="151"/>
        <v>0.47775462962962961</v>
      </c>
      <c r="C1774" s="3">
        <f t="shared" si="152"/>
        <v>2.0648148148148138E-2</v>
      </c>
      <c r="D1774" s="3">
        <f t="shared" si="155"/>
        <v>2.0497685185185188E-2</v>
      </c>
      <c r="F1774" s="2">
        <v>159</v>
      </c>
      <c r="G1774" s="2">
        <v>169</v>
      </c>
      <c r="H1774" s="27">
        <f t="shared" si="153"/>
        <v>164</v>
      </c>
      <c r="I1774" s="31">
        <f t="shared" si="154"/>
        <v>6.2893081761006289E-2</v>
      </c>
      <c r="J1774" s="11"/>
      <c r="K1774" s="5"/>
      <c r="L1774" s="2" t="s">
        <v>114</v>
      </c>
      <c r="M1774" s="2" t="s">
        <v>114</v>
      </c>
    </row>
    <row r="1775" spans="1:13">
      <c r="A1775" s="2" t="s">
        <v>1893</v>
      </c>
      <c r="B1775" s="4">
        <f t="shared" si="151"/>
        <v>0.4777777777777778</v>
      </c>
      <c r="C1775" s="3">
        <f t="shared" si="152"/>
        <v>2.0671296296296326E-2</v>
      </c>
      <c r="D1775" s="3">
        <f t="shared" si="155"/>
        <v>2.0520833333333377E-2</v>
      </c>
      <c r="F1775" s="2">
        <v>159</v>
      </c>
      <c r="G1775" s="2">
        <v>169</v>
      </c>
      <c r="H1775" s="27">
        <f t="shared" si="153"/>
        <v>164</v>
      </c>
      <c r="I1775" s="31">
        <f t="shared" si="154"/>
        <v>6.2893081761006289E-2</v>
      </c>
      <c r="J1775" s="11"/>
      <c r="K1775" s="5"/>
      <c r="L1775" s="2" t="s">
        <v>114</v>
      </c>
      <c r="M1775" s="2" t="s">
        <v>114</v>
      </c>
    </row>
    <row r="1776" spans="1:13">
      <c r="A1776" s="2" t="s">
        <v>1894</v>
      </c>
      <c r="B1776" s="4">
        <f t="shared" si="151"/>
        <v>0.47778935185185184</v>
      </c>
      <c r="C1776" s="3">
        <f t="shared" si="152"/>
        <v>2.0682870370370365E-2</v>
      </c>
      <c r="D1776" s="3">
        <f t="shared" si="155"/>
        <v>2.0532407407407416E-2</v>
      </c>
      <c r="F1776" s="2">
        <v>160</v>
      </c>
      <c r="G1776" s="2">
        <v>170</v>
      </c>
      <c r="H1776" s="27">
        <f t="shared" si="153"/>
        <v>165</v>
      </c>
      <c r="I1776" s="31">
        <f t="shared" si="154"/>
        <v>6.25E-2</v>
      </c>
      <c r="J1776" s="11"/>
      <c r="K1776" s="5"/>
      <c r="L1776" s="2" t="s">
        <v>114</v>
      </c>
      <c r="M1776" s="2" t="s">
        <v>114</v>
      </c>
    </row>
    <row r="1777" spans="1:13">
      <c r="A1777" s="2" t="s">
        <v>1895</v>
      </c>
      <c r="B1777" s="4">
        <f t="shared" si="151"/>
        <v>0.47780092592592593</v>
      </c>
      <c r="C1777" s="3">
        <f t="shared" si="152"/>
        <v>2.069444444444446E-2</v>
      </c>
      <c r="D1777" s="3">
        <f t="shared" si="155"/>
        <v>2.054398148148151E-2</v>
      </c>
      <c r="F1777" s="2">
        <v>160</v>
      </c>
      <c r="G1777" s="2">
        <v>170</v>
      </c>
      <c r="H1777" s="27">
        <f t="shared" si="153"/>
        <v>165</v>
      </c>
      <c r="I1777" s="31">
        <f t="shared" si="154"/>
        <v>6.25E-2</v>
      </c>
      <c r="J1777" s="11"/>
      <c r="K1777" s="5"/>
      <c r="L1777" s="2" t="s">
        <v>114</v>
      </c>
      <c r="M1777" s="2" t="s">
        <v>114</v>
      </c>
    </row>
    <row r="1778" spans="1:13">
      <c r="A1778" s="2" t="s">
        <v>1896</v>
      </c>
      <c r="B1778" s="4">
        <f t="shared" si="151"/>
        <v>0.47781249999999997</v>
      </c>
      <c r="C1778" s="3">
        <f t="shared" si="152"/>
        <v>2.0706018518518499E-2</v>
      </c>
      <c r="D1778" s="3">
        <f t="shared" si="155"/>
        <v>2.0555555555555549E-2</v>
      </c>
      <c r="F1778" s="2">
        <v>160</v>
      </c>
      <c r="G1778" s="2">
        <v>170</v>
      </c>
      <c r="H1778" s="27">
        <f t="shared" si="153"/>
        <v>165</v>
      </c>
      <c r="I1778" s="31">
        <f t="shared" si="154"/>
        <v>6.25E-2</v>
      </c>
      <c r="J1778" s="11"/>
      <c r="K1778" s="5"/>
      <c r="L1778" s="2" t="s">
        <v>114</v>
      </c>
      <c r="M1778" s="2" t="s">
        <v>114</v>
      </c>
    </row>
    <row r="1779" spans="1:13">
      <c r="A1779" s="2" t="s">
        <v>1897</v>
      </c>
      <c r="B1779" s="4">
        <f t="shared" si="151"/>
        <v>0.47782407407407407</v>
      </c>
      <c r="C1779" s="3">
        <f t="shared" si="152"/>
        <v>2.0717592592592593E-2</v>
      </c>
      <c r="D1779" s="3">
        <f t="shared" si="155"/>
        <v>2.0567129629629644E-2</v>
      </c>
      <c r="F1779" s="2">
        <v>161</v>
      </c>
      <c r="G1779" s="2">
        <v>171</v>
      </c>
      <c r="H1779" s="27">
        <f t="shared" si="153"/>
        <v>166</v>
      </c>
      <c r="I1779" s="31">
        <f t="shared" si="154"/>
        <v>6.2111801242236024E-2</v>
      </c>
      <c r="J1779" s="11"/>
      <c r="K1779" s="5"/>
      <c r="L1779" s="2" t="s">
        <v>114</v>
      </c>
      <c r="M1779" s="2" t="s">
        <v>114</v>
      </c>
    </row>
    <row r="1780" spans="1:13">
      <c r="A1780" s="2" t="s">
        <v>1898</v>
      </c>
      <c r="B1780" s="4">
        <f t="shared" si="151"/>
        <v>0.47783564814814816</v>
      </c>
      <c r="C1780" s="3">
        <f t="shared" si="152"/>
        <v>2.0729166666666687E-2</v>
      </c>
      <c r="D1780" s="3">
        <f t="shared" si="155"/>
        <v>2.0578703703703738E-2</v>
      </c>
      <c r="F1780" s="2">
        <v>161</v>
      </c>
      <c r="G1780" s="2">
        <v>171</v>
      </c>
      <c r="H1780" s="27">
        <f t="shared" si="153"/>
        <v>166</v>
      </c>
      <c r="I1780" s="31">
        <f t="shared" si="154"/>
        <v>6.2111801242236024E-2</v>
      </c>
      <c r="J1780" s="11"/>
      <c r="K1780" s="5"/>
      <c r="L1780" s="2" t="s">
        <v>114</v>
      </c>
      <c r="M1780" s="2" t="s">
        <v>114</v>
      </c>
    </row>
    <row r="1781" spans="1:13">
      <c r="A1781" s="2" t="s">
        <v>1899</v>
      </c>
      <c r="B1781" s="4">
        <f t="shared" si="151"/>
        <v>0.4778472222222222</v>
      </c>
      <c r="C1781" s="3">
        <f t="shared" si="152"/>
        <v>2.0740740740740726E-2</v>
      </c>
      <c r="D1781" s="3">
        <f t="shared" si="155"/>
        <v>2.0590277777777777E-2</v>
      </c>
      <c r="F1781" s="2">
        <v>161</v>
      </c>
      <c r="G1781" s="2">
        <v>171</v>
      </c>
      <c r="H1781" s="27">
        <f t="shared" si="153"/>
        <v>166</v>
      </c>
      <c r="I1781" s="31">
        <f t="shared" si="154"/>
        <v>6.2111801242236024E-2</v>
      </c>
      <c r="J1781" s="11"/>
      <c r="K1781" s="5"/>
      <c r="L1781" s="2" t="s">
        <v>114</v>
      </c>
      <c r="M1781" s="2" t="s">
        <v>114</v>
      </c>
    </row>
    <row r="1782" spans="1:13">
      <c r="A1782" s="2" t="s">
        <v>1900</v>
      </c>
      <c r="B1782" s="4">
        <f t="shared" si="151"/>
        <v>0.4778587962962963</v>
      </c>
      <c r="C1782" s="3">
        <f t="shared" si="152"/>
        <v>2.0752314814814821E-2</v>
      </c>
      <c r="D1782" s="3">
        <f t="shared" si="155"/>
        <v>2.0601851851851871E-2</v>
      </c>
      <c r="F1782" s="2">
        <v>162</v>
      </c>
      <c r="G1782" s="2">
        <v>172</v>
      </c>
      <c r="H1782" s="27">
        <f t="shared" si="153"/>
        <v>167</v>
      </c>
      <c r="I1782" s="31">
        <f t="shared" si="154"/>
        <v>6.1728395061728392E-2</v>
      </c>
      <c r="J1782" s="11"/>
      <c r="K1782" s="5"/>
      <c r="L1782" s="2" t="s">
        <v>114</v>
      </c>
      <c r="M1782" s="2" t="s">
        <v>114</v>
      </c>
    </row>
    <row r="1783" spans="1:13">
      <c r="A1783" s="2" t="s">
        <v>1901</v>
      </c>
      <c r="B1783" s="4">
        <f t="shared" si="151"/>
        <v>0.47787037037037039</v>
      </c>
      <c r="C1783" s="3">
        <f t="shared" si="152"/>
        <v>2.0763888888888915E-2</v>
      </c>
      <c r="D1783" s="3">
        <f t="shared" si="155"/>
        <v>2.0613425925925966E-2</v>
      </c>
      <c r="F1783" s="2">
        <v>162</v>
      </c>
      <c r="G1783" s="2">
        <v>171</v>
      </c>
      <c r="H1783" s="27">
        <f t="shared" si="153"/>
        <v>166.5</v>
      </c>
      <c r="I1783" s="31">
        <f t="shared" si="154"/>
        <v>5.5555555555555552E-2</v>
      </c>
      <c r="J1783" s="11"/>
      <c r="K1783" s="5"/>
      <c r="L1783" s="2" t="s">
        <v>114</v>
      </c>
      <c r="M1783" s="2" t="s">
        <v>114</v>
      </c>
    </row>
    <row r="1784" spans="1:13">
      <c r="A1784" s="2" t="s">
        <v>1902</v>
      </c>
      <c r="B1784" s="4">
        <f t="shared" si="151"/>
        <v>0.47788194444444443</v>
      </c>
      <c r="C1784" s="3">
        <f t="shared" si="152"/>
        <v>2.0775462962962954E-2</v>
      </c>
      <c r="D1784" s="3">
        <f t="shared" si="155"/>
        <v>2.0625000000000004E-2</v>
      </c>
      <c r="F1784" s="2">
        <v>162</v>
      </c>
      <c r="G1784" s="2">
        <v>172</v>
      </c>
      <c r="H1784" s="27">
        <f t="shared" si="153"/>
        <v>167</v>
      </c>
      <c r="I1784" s="31">
        <f t="shared" si="154"/>
        <v>6.1728395061728392E-2</v>
      </c>
      <c r="J1784" s="11"/>
      <c r="K1784" s="5"/>
      <c r="L1784" s="2" t="s">
        <v>114</v>
      </c>
      <c r="M1784" s="2" t="s">
        <v>114</v>
      </c>
    </row>
    <row r="1785" spans="1:13">
      <c r="A1785" s="2" t="s">
        <v>1903</v>
      </c>
      <c r="B1785" s="4">
        <f t="shared" si="151"/>
        <v>0.47789351851851852</v>
      </c>
      <c r="C1785" s="3">
        <f t="shared" si="152"/>
        <v>2.0787037037037048E-2</v>
      </c>
      <c r="D1785" s="3">
        <f t="shared" si="155"/>
        <v>2.0636574074074099E-2</v>
      </c>
      <c r="F1785" s="2">
        <v>162</v>
      </c>
      <c r="G1785" s="2">
        <v>171</v>
      </c>
      <c r="H1785" s="27">
        <f t="shared" si="153"/>
        <v>166.5</v>
      </c>
      <c r="I1785" s="31">
        <f t="shared" si="154"/>
        <v>5.5555555555555552E-2</v>
      </c>
      <c r="J1785" s="11"/>
      <c r="K1785" s="5"/>
      <c r="L1785" s="2" t="s">
        <v>114</v>
      </c>
      <c r="M1785" s="2" t="s">
        <v>114</v>
      </c>
    </row>
    <row r="1786" spans="1:13">
      <c r="A1786" s="2" t="s">
        <v>1904</v>
      </c>
      <c r="B1786" s="4">
        <f t="shared" si="151"/>
        <v>0.47790509259259262</v>
      </c>
      <c r="C1786" s="3">
        <f t="shared" si="152"/>
        <v>2.0798611111111143E-2</v>
      </c>
      <c r="D1786" s="3">
        <f t="shared" si="155"/>
        <v>2.0648148148148193E-2</v>
      </c>
      <c r="F1786" s="2">
        <v>162</v>
      </c>
      <c r="G1786" s="2">
        <v>173</v>
      </c>
      <c r="H1786" s="27">
        <f t="shared" si="153"/>
        <v>167.5</v>
      </c>
      <c r="I1786" s="31">
        <f t="shared" si="154"/>
        <v>6.7901234567901231E-2</v>
      </c>
      <c r="J1786" s="11"/>
      <c r="K1786" s="5"/>
      <c r="L1786" s="2" t="s">
        <v>114</v>
      </c>
      <c r="M1786" s="2" t="s">
        <v>114</v>
      </c>
    </row>
    <row r="1787" spans="1:13">
      <c r="A1787" s="2" t="s">
        <v>1905</v>
      </c>
      <c r="B1787" s="4">
        <f t="shared" si="151"/>
        <v>0.47791666666666666</v>
      </c>
      <c r="C1787" s="3">
        <f t="shared" si="152"/>
        <v>2.0810185185185182E-2</v>
      </c>
      <c r="D1787" s="3">
        <f t="shared" si="155"/>
        <v>2.0659722222222232E-2</v>
      </c>
      <c r="F1787" s="2">
        <v>162</v>
      </c>
      <c r="G1787" s="2">
        <v>173</v>
      </c>
      <c r="H1787" s="27">
        <f t="shared" si="153"/>
        <v>167.5</v>
      </c>
      <c r="I1787" s="31">
        <f t="shared" si="154"/>
        <v>6.7901234567901231E-2</v>
      </c>
      <c r="J1787" s="11"/>
      <c r="K1787" s="5"/>
      <c r="L1787" s="2" t="s">
        <v>114</v>
      </c>
      <c r="M1787" s="2" t="s">
        <v>114</v>
      </c>
    </row>
    <row r="1788" spans="1:13">
      <c r="A1788" s="2" t="s">
        <v>1906</v>
      </c>
      <c r="B1788" s="4">
        <f t="shared" si="151"/>
        <v>0.47792824074074075</v>
      </c>
      <c r="C1788" s="3">
        <f t="shared" si="152"/>
        <v>2.0821759259259276E-2</v>
      </c>
      <c r="D1788" s="3">
        <f t="shared" si="155"/>
        <v>2.0671296296296326E-2</v>
      </c>
      <c r="F1788" s="2">
        <v>162</v>
      </c>
      <c r="G1788" s="2">
        <v>172</v>
      </c>
      <c r="H1788" s="27">
        <f t="shared" si="153"/>
        <v>167</v>
      </c>
      <c r="I1788" s="31">
        <f t="shared" si="154"/>
        <v>6.1728395061728392E-2</v>
      </c>
      <c r="J1788" s="11"/>
      <c r="K1788" s="5"/>
      <c r="L1788" s="2" t="s">
        <v>114</v>
      </c>
      <c r="M1788" s="2" t="s">
        <v>114</v>
      </c>
    </row>
    <row r="1789" spans="1:13">
      <c r="A1789" s="2" t="s">
        <v>1907</v>
      </c>
      <c r="B1789" s="4">
        <f t="shared" si="151"/>
        <v>0.47793981481481479</v>
      </c>
      <c r="C1789" s="3">
        <f t="shared" si="152"/>
        <v>2.0833333333333315E-2</v>
      </c>
      <c r="D1789" s="3">
        <f t="shared" si="155"/>
        <v>2.0682870370370365E-2</v>
      </c>
      <c r="F1789" s="2">
        <v>162</v>
      </c>
      <c r="G1789" s="2">
        <v>172</v>
      </c>
      <c r="H1789" s="27">
        <f t="shared" si="153"/>
        <v>167</v>
      </c>
      <c r="I1789" s="31">
        <f t="shared" si="154"/>
        <v>6.1728395061728392E-2</v>
      </c>
      <c r="J1789" s="11"/>
      <c r="K1789" s="5"/>
      <c r="L1789" s="2" t="s">
        <v>114</v>
      </c>
      <c r="M1789" s="2" t="s">
        <v>114</v>
      </c>
    </row>
    <row r="1790" spans="1:13">
      <c r="A1790" s="2" t="s">
        <v>1908</v>
      </c>
      <c r="B1790" s="4">
        <f t="shared" si="151"/>
        <v>0.47795138888888888</v>
      </c>
      <c r="C1790" s="3">
        <f t="shared" si="152"/>
        <v>2.0844907407407409E-2</v>
      </c>
      <c r="D1790" s="3">
        <f t="shared" si="155"/>
        <v>2.069444444444446E-2</v>
      </c>
      <c r="F1790" s="2">
        <v>162</v>
      </c>
      <c r="G1790" s="2">
        <v>173</v>
      </c>
      <c r="H1790" s="27">
        <f t="shared" si="153"/>
        <v>167.5</v>
      </c>
      <c r="I1790" s="31">
        <f t="shared" si="154"/>
        <v>6.7901234567901231E-2</v>
      </c>
      <c r="J1790" s="11"/>
      <c r="K1790" s="5"/>
      <c r="L1790" s="2" t="s">
        <v>114</v>
      </c>
      <c r="M1790" s="2" t="s">
        <v>114</v>
      </c>
    </row>
    <row r="1791" spans="1:13">
      <c r="A1791" s="2" t="s">
        <v>1909</v>
      </c>
      <c r="B1791" s="4">
        <f t="shared" si="151"/>
        <v>0.47796296296296298</v>
      </c>
      <c r="C1791" s="3">
        <f t="shared" si="152"/>
        <v>2.0856481481481504E-2</v>
      </c>
      <c r="D1791" s="3">
        <f t="shared" si="155"/>
        <v>2.0706018518518554E-2</v>
      </c>
      <c r="F1791" s="2">
        <v>162</v>
      </c>
      <c r="G1791" s="2">
        <v>173</v>
      </c>
      <c r="H1791" s="27">
        <f t="shared" si="153"/>
        <v>167.5</v>
      </c>
      <c r="I1791" s="31">
        <f t="shared" si="154"/>
        <v>6.7901234567901231E-2</v>
      </c>
      <c r="J1791" s="11"/>
      <c r="K1791" s="5"/>
      <c r="L1791" s="2" t="s">
        <v>114</v>
      </c>
      <c r="M1791" s="2" t="s">
        <v>114</v>
      </c>
    </row>
    <row r="1792" spans="1:13">
      <c r="A1792" s="2" t="s">
        <v>1910</v>
      </c>
      <c r="B1792" s="4">
        <f t="shared" si="151"/>
        <v>0.47797453703703702</v>
      </c>
      <c r="C1792" s="3">
        <f t="shared" si="152"/>
        <v>2.0868055555555542E-2</v>
      </c>
      <c r="D1792" s="3">
        <f t="shared" si="155"/>
        <v>2.0717592592592593E-2</v>
      </c>
      <c r="F1792" s="2">
        <v>162</v>
      </c>
      <c r="G1792" s="2">
        <v>172</v>
      </c>
      <c r="H1792" s="27">
        <f t="shared" si="153"/>
        <v>167</v>
      </c>
      <c r="I1792" s="31">
        <f t="shared" si="154"/>
        <v>6.1728395061728392E-2</v>
      </c>
      <c r="J1792" s="11"/>
      <c r="K1792" s="5"/>
      <c r="L1792" s="2" t="s">
        <v>114</v>
      </c>
      <c r="M1792" s="2" t="s">
        <v>114</v>
      </c>
    </row>
    <row r="1793" spans="1:13">
      <c r="A1793" s="2" t="s">
        <v>1911</v>
      </c>
      <c r="B1793" s="4">
        <f t="shared" si="151"/>
        <v>0.47798611111111111</v>
      </c>
      <c r="C1793" s="3">
        <f t="shared" si="152"/>
        <v>2.0879629629629637E-2</v>
      </c>
      <c r="D1793" s="3">
        <f t="shared" si="155"/>
        <v>2.0729166666666687E-2</v>
      </c>
      <c r="F1793" s="2">
        <v>162</v>
      </c>
      <c r="G1793" s="2">
        <v>172</v>
      </c>
      <c r="H1793" s="27">
        <f t="shared" si="153"/>
        <v>167</v>
      </c>
      <c r="I1793" s="31">
        <f t="shared" si="154"/>
        <v>6.1728395061728392E-2</v>
      </c>
      <c r="J1793" s="11"/>
      <c r="K1793" s="5"/>
      <c r="L1793" s="2" t="s">
        <v>114</v>
      </c>
      <c r="M1793" s="2" t="s">
        <v>114</v>
      </c>
    </row>
    <row r="1794" spans="1:13">
      <c r="A1794" s="2" t="s">
        <v>1912</v>
      </c>
      <c r="B1794" s="4">
        <f t="shared" si="151"/>
        <v>0.47799768518518521</v>
      </c>
      <c r="C1794" s="3">
        <f t="shared" si="152"/>
        <v>2.0891203703703731E-2</v>
      </c>
      <c r="D1794" s="3">
        <f t="shared" si="155"/>
        <v>2.0740740740740782E-2</v>
      </c>
      <c r="F1794" s="2">
        <v>162</v>
      </c>
      <c r="G1794" s="2">
        <v>172</v>
      </c>
      <c r="H1794" s="27">
        <f t="shared" si="153"/>
        <v>167</v>
      </c>
      <c r="I1794" s="31">
        <f t="shared" si="154"/>
        <v>6.1728395061728392E-2</v>
      </c>
      <c r="J1794" s="11"/>
      <c r="K1794" s="5"/>
      <c r="L1794" s="2" t="s">
        <v>114</v>
      </c>
      <c r="M1794" s="2" t="s">
        <v>114</v>
      </c>
    </row>
    <row r="1795" spans="1:13">
      <c r="A1795" s="2" t="s">
        <v>1913</v>
      </c>
      <c r="B1795" s="4">
        <f t="shared" ref="B1795:B1858" si="156">TIMEVALUE(MID(A1795,9,9))</f>
        <v>0.47800925925925924</v>
      </c>
      <c r="C1795" s="3">
        <f t="shared" ref="C1795:C1858" si="157">B1795-$B$2</f>
        <v>2.090277777777777E-2</v>
      </c>
      <c r="D1795" s="3">
        <f t="shared" si="155"/>
        <v>2.0752314814814821E-2</v>
      </c>
      <c r="F1795" s="2">
        <v>162</v>
      </c>
      <c r="G1795" s="2">
        <v>172</v>
      </c>
      <c r="H1795" s="27">
        <f t="shared" ref="H1795:H1858" si="158">(F1795+G1795)/2</f>
        <v>167</v>
      </c>
      <c r="I1795" s="31">
        <f t="shared" ref="I1795:I1858" si="159">(G1795-F1795)/F1795</f>
        <v>6.1728395061728392E-2</v>
      </c>
      <c r="J1795" s="11"/>
      <c r="K1795" s="5"/>
      <c r="L1795" s="2" t="s">
        <v>114</v>
      </c>
      <c r="M1795" s="2" t="s">
        <v>114</v>
      </c>
    </row>
    <row r="1796" spans="1:13">
      <c r="A1796" s="2" t="s">
        <v>1914</v>
      </c>
      <c r="B1796" s="4">
        <f t="shared" si="156"/>
        <v>0.47802083333333334</v>
      </c>
      <c r="C1796" s="3">
        <f t="shared" si="157"/>
        <v>2.0914351851851865E-2</v>
      </c>
      <c r="D1796" s="3">
        <f t="shared" si="155"/>
        <v>2.0763888888888915E-2</v>
      </c>
      <c r="F1796" s="2">
        <v>162</v>
      </c>
      <c r="G1796" s="2">
        <v>172</v>
      </c>
      <c r="H1796" s="27">
        <f t="shared" si="158"/>
        <v>167</v>
      </c>
      <c r="I1796" s="31">
        <f t="shared" si="159"/>
        <v>6.1728395061728392E-2</v>
      </c>
      <c r="J1796" s="11"/>
      <c r="K1796" s="5"/>
      <c r="L1796" s="2" t="s">
        <v>114</v>
      </c>
      <c r="M1796" s="2" t="s">
        <v>114</v>
      </c>
    </row>
    <row r="1797" spans="1:13">
      <c r="A1797" s="2" t="s">
        <v>1915</v>
      </c>
      <c r="B1797" s="4">
        <f t="shared" si="156"/>
        <v>0.47803240740740743</v>
      </c>
      <c r="C1797" s="3">
        <f t="shared" si="157"/>
        <v>2.0925925925925959E-2</v>
      </c>
      <c r="D1797" s="3">
        <f t="shared" si="155"/>
        <v>2.0775462962963009E-2</v>
      </c>
      <c r="F1797" s="2">
        <v>162</v>
      </c>
      <c r="G1797" s="2">
        <v>172</v>
      </c>
      <c r="H1797" s="27">
        <f t="shared" si="158"/>
        <v>167</v>
      </c>
      <c r="I1797" s="31">
        <f t="shared" si="159"/>
        <v>6.1728395061728392E-2</v>
      </c>
      <c r="J1797" s="11"/>
      <c r="K1797" s="5"/>
      <c r="L1797" s="2" t="s">
        <v>114</v>
      </c>
      <c r="M1797" s="2" t="s">
        <v>114</v>
      </c>
    </row>
    <row r="1798" spans="1:13">
      <c r="A1798" s="2" t="s">
        <v>1916</v>
      </c>
      <c r="B1798" s="4">
        <f t="shared" si="156"/>
        <v>0.47804398148148147</v>
      </c>
      <c r="C1798" s="3">
        <f t="shared" si="157"/>
        <v>2.0937499999999998E-2</v>
      </c>
      <c r="D1798" s="3">
        <f t="shared" si="155"/>
        <v>2.0787037037037048E-2</v>
      </c>
      <c r="F1798" s="2">
        <v>162</v>
      </c>
      <c r="G1798" s="2">
        <v>173</v>
      </c>
      <c r="H1798" s="27">
        <f t="shared" si="158"/>
        <v>167.5</v>
      </c>
      <c r="I1798" s="31">
        <f t="shared" si="159"/>
        <v>6.7901234567901231E-2</v>
      </c>
      <c r="J1798" s="11"/>
      <c r="K1798" s="5"/>
      <c r="L1798" s="2" t="s">
        <v>114</v>
      </c>
      <c r="M1798" s="2" t="s">
        <v>114</v>
      </c>
    </row>
    <row r="1799" spans="1:13">
      <c r="A1799" s="2" t="s">
        <v>1917</v>
      </c>
      <c r="B1799" s="4">
        <f t="shared" si="156"/>
        <v>0.47805555555555557</v>
      </c>
      <c r="C1799" s="3">
        <f t="shared" si="157"/>
        <v>2.0949074074074092E-2</v>
      </c>
      <c r="D1799" s="3">
        <f t="shared" si="155"/>
        <v>2.0798611111111143E-2</v>
      </c>
      <c r="F1799" s="2">
        <v>162</v>
      </c>
      <c r="G1799" s="2">
        <v>173</v>
      </c>
      <c r="H1799" s="27">
        <f t="shared" si="158"/>
        <v>167.5</v>
      </c>
      <c r="I1799" s="31">
        <f t="shared" si="159"/>
        <v>6.7901234567901231E-2</v>
      </c>
      <c r="J1799" s="11"/>
      <c r="K1799" s="5"/>
      <c r="L1799" s="2" t="s">
        <v>114</v>
      </c>
      <c r="M1799" s="2" t="s">
        <v>114</v>
      </c>
    </row>
    <row r="1800" spans="1:13">
      <c r="A1800" s="2" t="s">
        <v>1918</v>
      </c>
      <c r="B1800" s="4">
        <f t="shared" si="156"/>
        <v>0.47806712962962961</v>
      </c>
      <c r="C1800" s="3">
        <f t="shared" si="157"/>
        <v>2.0960648148148131E-2</v>
      </c>
      <c r="D1800" s="3">
        <f t="shared" si="155"/>
        <v>2.0810185185185182E-2</v>
      </c>
      <c r="F1800" s="2">
        <v>162</v>
      </c>
      <c r="G1800" s="2">
        <v>173</v>
      </c>
      <c r="H1800" s="27">
        <f t="shared" si="158"/>
        <v>167.5</v>
      </c>
      <c r="I1800" s="31">
        <f t="shared" si="159"/>
        <v>6.7901234567901231E-2</v>
      </c>
      <c r="J1800" s="11"/>
      <c r="K1800" s="5"/>
      <c r="L1800" s="2" t="s">
        <v>114</v>
      </c>
      <c r="M1800" s="2" t="s">
        <v>114</v>
      </c>
    </row>
    <row r="1801" spans="1:13">
      <c r="A1801" s="2" t="s">
        <v>1919</v>
      </c>
      <c r="B1801" s="4">
        <f t="shared" si="156"/>
        <v>0.4780787037037037</v>
      </c>
      <c r="C1801" s="3">
        <f t="shared" si="157"/>
        <v>2.0972222222222225E-2</v>
      </c>
      <c r="D1801" s="3">
        <f t="shared" si="155"/>
        <v>2.0821759259259276E-2</v>
      </c>
      <c r="F1801" s="2">
        <v>162</v>
      </c>
      <c r="G1801" s="2">
        <v>173</v>
      </c>
      <c r="H1801" s="27">
        <f t="shared" si="158"/>
        <v>167.5</v>
      </c>
      <c r="I1801" s="31">
        <f t="shared" si="159"/>
        <v>6.7901234567901231E-2</v>
      </c>
      <c r="J1801" s="11"/>
      <c r="K1801" s="5"/>
      <c r="L1801" s="2" t="s">
        <v>114</v>
      </c>
      <c r="M1801" s="2" t="s">
        <v>114</v>
      </c>
    </row>
    <row r="1802" spans="1:13">
      <c r="A1802" s="2" t="s">
        <v>1920</v>
      </c>
      <c r="B1802" s="4">
        <f t="shared" si="156"/>
        <v>0.47809027777777779</v>
      </c>
      <c r="C1802" s="3">
        <f t="shared" si="157"/>
        <v>2.098379629629632E-2</v>
      </c>
      <c r="D1802" s="3">
        <f t="shared" si="155"/>
        <v>2.083333333333337E-2</v>
      </c>
      <c r="F1802" s="2">
        <v>162</v>
      </c>
      <c r="G1802" s="2">
        <v>172</v>
      </c>
      <c r="H1802" s="27">
        <f t="shared" si="158"/>
        <v>167</v>
      </c>
      <c r="I1802" s="31">
        <f t="shared" si="159"/>
        <v>6.1728395061728392E-2</v>
      </c>
      <c r="J1802" s="11"/>
      <c r="K1802" s="5"/>
      <c r="L1802" s="2" t="s">
        <v>114</v>
      </c>
      <c r="M1802" s="2" t="s">
        <v>114</v>
      </c>
    </row>
    <row r="1803" spans="1:13">
      <c r="A1803" s="2" t="s">
        <v>1921</v>
      </c>
      <c r="B1803" s="4">
        <f t="shared" si="156"/>
        <v>0.47810185185185183</v>
      </c>
      <c r="C1803" s="3">
        <f t="shared" si="157"/>
        <v>2.0995370370370359E-2</v>
      </c>
      <c r="D1803" s="3">
        <f t="shared" si="155"/>
        <v>2.0844907407407409E-2</v>
      </c>
      <c r="F1803" s="2">
        <v>162</v>
      </c>
      <c r="G1803" s="2">
        <v>173</v>
      </c>
      <c r="H1803" s="27">
        <f t="shared" si="158"/>
        <v>167.5</v>
      </c>
      <c r="I1803" s="31">
        <f t="shared" si="159"/>
        <v>6.7901234567901231E-2</v>
      </c>
      <c r="J1803" s="11"/>
      <c r="K1803" s="5"/>
      <c r="L1803" s="2" t="s">
        <v>114</v>
      </c>
      <c r="M1803" s="2" t="s">
        <v>114</v>
      </c>
    </row>
    <row r="1804" spans="1:13">
      <c r="A1804" s="2" t="s">
        <v>1922</v>
      </c>
      <c r="B1804" s="4">
        <f t="shared" si="156"/>
        <v>0.47811342592592593</v>
      </c>
      <c r="C1804" s="3">
        <f t="shared" si="157"/>
        <v>2.1006944444444453E-2</v>
      </c>
      <c r="D1804" s="3">
        <f t="shared" si="155"/>
        <v>2.0856481481481504E-2</v>
      </c>
      <c r="F1804" s="2">
        <v>162</v>
      </c>
      <c r="G1804" s="2">
        <v>172</v>
      </c>
      <c r="H1804" s="27">
        <f t="shared" si="158"/>
        <v>167</v>
      </c>
      <c r="I1804" s="31">
        <f t="shared" si="159"/>
        <v>6.1728395061728392E-2</v>
      </c>
      <c r="J1804" s="11"/>
      <c r="K1804" s="5"/>
      <c r="L1804" s="2" t="s">
        <v>114</v>
      </c>
      <c r="M1804" s="2" t="s">
        <v>114</v>
      </c>
    </row>
    <row r="1805" spans="1:13">
      <c r="A1805" s="2" t="s">
        <v>1923</v>
      </c>
      <c r="B1805" s="4">
        <f t="shared" si="156"/>
        <v>0.47812500000000002</v>
      </c>
      <c r="C1805" s="3">
        <f t="shared" si="157"/>
        <v>2.1018518518518547E-2</v>
      </c>
      <c r="D1805" s="3">
        <f t="shared" si="155"/>
        <v>2.0868055555555598E-2</v>
      </c>
      <c r="F1805" s="2">
        <v>162</v>
      </c>
      <c r="G1805" s="2">
        <v>173</v>
      </c>
      <c r="H1805" s="27">
        <f t="shared" si="158"/>
        <v>167.5</v>
      </c>
      <c r="I1805" s="31">
        <f t="shared" si="159"/>
        <v>6.7901234567901231E-2</v>
      </c>
      <c r="J1805" s="11"/>
      <c r="K1805" s="5"/>
      <c r="L1805" s="2" t="s">
        <v>114</v>
      </c>
      <c r="M1805" s="2" t="s">
        <v>114</v>
      </c>
    </row>
    <row r="1806" spans="1:13">
      <c r="A1806" s="2" t="s">
        <v>1924</v>
      </c>
      <c r="B1806" s="4">
        <f t="shared" si="156"/>
        <v>0.47813657407407406</v>
      </c>
      <c r="C1806" s="3">
        <f t="shared" si="157"/>
        <v>2.1030092592592586E-2</v>
      </c>
      <c r="D1806" s="3">
        <f t="shared" si="155"/>
        <v>2.0879629629629637E-2</v>
      </c>
      <c r="F1806" s="2">
        <v>162</v>
      </c>
      <c r="G1806" s="2">
        <v>172</v>
      </c>
      <c r="H1806" s="27">
        <f t="shared" si="158"/>
        <v>167</v>
      </c>
      <c r="I1806" s="31">
        <f t="shared" si="159"/>
        <v>6.1728395061728392E-2</v>
      </c>
      <c r="J1806" s="11"/>
      <c r="K1806" s="5"/>
      <c r="L1806" s="2" t="s">
        <v>114</v>
      </c>
      <c r="M1806" s="2" t="s">
        <v>114</v>
      </c>
    </row>
    <row r="1807" spans="1:13">
      <c r="A1807" s="2" t="s">
        <v>1925</v>
      </c>
      <c r="B1807" s="4">
        <f t="shared" si="156"/>
        <v>0.47814814814814816</v>
      </c>
      <c r="C1807" s="3">
        <f t="shared" si="157"/>
        <v>2.1041666666666681E-2</v>
      </c>
      <c r="D1807" s="3">
        <f t="shared" si="155"/>
        <v>2.0891203703703731E-2</v>
      </c>
      <c r="F1807" s="2">
        <v>162</v>
      </c>
      <c r="G1807" s="2">
        <v>172</v>
      </c>
      <c r="H1807" s="27">
        <f t="shared" si="158"/>
        <v>167</v>
      </c>
      <c r="I1807" s="31">
        <f t="shared" si="159"/>
        <v>6.1728395061728392E-2</v>
      </c>
      <c r="J1807" s="11"/>
      <c r="K1807" s="5"/>
      <c r="L1807" s="2" t="s">
        <v>114</v>
      </c>
      <c r="M1807" s="2" t="s">
        <v>114</v>
      </c>
    </row>
    <row r="1808" spans="1:13">
      <c r="A1808" s="2" t="s">
        <v>1926</v>
      </c>
      <c r="B1808" s="4">
        <f t="shared" si="156"/>
        <v>0.47815972222222225</v>
      </c>
      <c r="C1808" s="3">
        <f t="shared" si="157"/>
        <v>2.1053240740740775E-2</v>
      </c>
      <c r="D1808" s="3">
        <f t="shared" ref="D1808:D1871" si="160">C1808-$C$15</f>
        <v>2.0902777777777826E-2</v>
      </c>
      <c r="F1808" s="2">
        <v>162</v>
      </c>
      <c r="G1808" s="2">
        <v>173</v>
      </c>
      <c r="H1808" s="27">
        <f t="shared" si="158"/>
        <v>167.5</v>
      </c>
      <c r="I1808" s="31">
        <f t="shared" si="159"/>
        <v>6.7901234567901231E-2</v>
      </c>
      <c r="J1808" s="11"/>
      <c r="K1808" s="5"/>
      <c r="L1808" s="2" t="s">
        <v>114</v>
      </c>
      <c r="M1808" s="2" t="s">
        <v>114</v>
      </c>
    </row>
    <row r="1809" spans="1:13">
      <c r="A1809" s="2" t="s">
        <v>1927</v>
      </c>
      <c r="B1809" s="4">
        <f t="shared" si="156"/>
        <v>0.47817129629629629</v>
      </c>
      <c r="C1809" s="3">
        <f t="shared" si="157"/>
        <v>2.1064814814814814E-2</v>
      </c>
      <c r="D1809" s="3">
        <f t="shared" si="160"/>
        <v>2.0914351851851865E-2</v>
      </c>
      <c r="F1809" s="2">
        <v>162</v>
      </c>
      <c r="G1809" s="2">
        <v>173</v>
      </c>
      <c r="H1809" s="27">
        <f t="shared" si="158"/>
        <v>167.5</v>
      </c>
      <c r="I1809" s="31">
        <f t="shared" si="159"/>
        <v>6.7901234567901231E-2</v>
      </c>
      <c r="J1809" s="11"/>
      <c r="K1809" s="5"/>
      <c r="L1809" s="2" t="s">
        <v>114</v>
      </c>
      <c r="M1809" s="2" t="s">
        <v>114</v>
      </c>
    </row>
    <row r="1810" spans="1:13">
      <c r="A1810" s="2" t="s">
        <v>1928</v>
      </c>
      <c r="B1810" s="4">
        <f t="shared" si="156"/>
        <v>0.47818287037037038</v>
      </c>
      <c r="C1810" s="3">
        <f t="shared" si="157"/>
        <v>2.1076388888888908E-2</v>
      </c>
      <c r="D1810" s="3">
        <f t="shared" si="160"/>
        <v>2.0925925925925959E-2</v>
      </c>
      <c r="F1810" s="2">
        <v>162</v>
      </c>
      <c r="G1810" s="2">
        <v>173</v>
      </c>
      <c r="H1810" s="27">
        <f t="shared" si="158"/>
        <v>167.5</v>
      </c>
      <c r="I1810" s="31">
        <f t="shared" si="159"/>
        <v>6.7901234567901231E-2</v>
      </c>
      <c r="J1810" s="11"/>
      <c r="K1810" s="5"/>
      <c r="L1810" s="2" t="s">
        <v>114</v>
      </c>
      <c r="M1810" s="2" t="s">
        <v>114</v>
      </c>
    </row>
    <row r="1811" spans="1:13">
      <c r="A1811" s="2" t="s">
        <v>1929</v>
      </c>
      <c r="B1811" s="4">
        <f t="shared" si="156"/>
        <v>0.47819444444444442</v>
      </c>
      <c r="C1811" s="3">
        <f t="shared" si="157"/>
        <v>2.1087962962962947E-2</v>
      </c>
      <c r="D1811" s="3">
        <f t="shared" si="160"/>
        <v>2.0937499999999998E-2</v>
      </c>
      <c r="F1811" s="2">
        <v>162</v>
      </c>
      <c r="G1811" s="2">
        <v>173</v>
      </c>
      <c r="H1811" s="27">
        <f t="shared" si="158"/>
        <v>167.5</v>
      </c>
      <c r="I1811" s="31">
        <f t="shared" si="159"/>
        <v>6.7901234567901231E-2</v>
      </c>
      <c r="J1811" s="11"/>
      <c r="K1811" s="5"/>
      <c r="L1811" s="2" t="s">
        <v>114</v>
      </c>
      <c r="M1811" s="2" t="s">
        <v>114</v>
      </c>
    </row>
    <row r="1812" spans="1:13">
      <c r="A1812" s="2" t="s">
        <v>1930</v>
      </c>
      <c r="B1812" s="4">
        <f t="shared" si="156"/>
        <v>0.47820601851851852</v>
      </c>
      <c r="C1812" s="3">
        <f t="shared" si="157"/>
        <v>2.1099537037037042E-2</v>
      </c>
      <c r="D1812" s="3">
        <f t="shared" si="160"/>
        <v>2.0949074074074092E-2</v>
      </c>
      <c r="F1812" s="2">
        <v>162</v>
      </c>
      <c r="G1812" s="2">
        <v>172</v>
      </c>
      <c r="H1812" s="27">
        <f t="shared" si="158"/>
        <v>167</v>
      </c>
      <c r="I1812" s="31">
        <f t="shared" si="159"/>
        <v>6.1728395061728392E-2</v>
      </c>
      <c r="J1812" s="11"/>
      <c r="K1812" s="5"/>
      <c r="L1812" s="2" t="s">
        <v>114</v>
      </c>
      <c r="M1812" s="2" t="s">
        <v>114</v>
      </c>
    </row>
    <row r="1813" spans="1:13">
      <c r="A1813" s="2" t="s">
        <v>1931</v>
      </c>
      <c r="B1813" s="4">
        <f t="shared" si="156"/>
        <v>0.47821759259259261</v>
      </c>
      <c r="C1813" s="3">
        <f t="shared" si="157"/>
        <v>2.1111111111111136E-2</v>
      </c>
      <c r="D1813" s="3">
        <f t="shared" si="160"/>
        <v>2.0960648148148187E-2</v>
      </c>
      <c r="F1813" s="2">
        <v>162</v>
      </c>
      <c r="G1813" s="2">
        <v>173</v>
      </c>
      <c r="H1813" s="27">
        <f t="shared" si="158"/>
        <v>167.5</v>
      </c>
      <c r="I1813" s="31">
        <f t="shared" si="159"/>
        <v>6.7901234567901231E-2</v>
      </c>
      <c r="J1813" s="11"/>
      <c r="K1813" s="5"/>
      <c r="L1813" s="2" t="s">
        <v>114</v>
      </c>
      <c r="M1813" s="2" t="s">
        <v>114</v>
      </c>
    </row>
    <row r="1814" spans="1:13">
      <c r="A1814" s="2" t="s">
        <v>1932</v>
      </c>
      <c r="B1814" s="4">
        <f t="shared" si="156"/>
        <v>0.47822916666666665</v>
      </c>
      <c r="C1814" s="3">
        <f t="shared" si="157"/>
        <v>2.1122685185185175E-2</v>
      </c>
      <c r="D1814" s="3">
        <f t="shared" si="160"/>
        <v>2.0972222222222225E-2</v>
      </c>
      <c r="F1814" s="2">
        <v>162</v>
      </c>
      <c r="G1814" s="2">
        <v>173</v>
      </c>
      <c r="H1814" s="27">
        <f t="shared" si="158"/>
        <v>167.5</v>
      </c>
      <c r="I1814" s="31">
        <f t="shared" si="159"/>
        <v>6.7901234567901231E-2</v>
      </c>
      <c r="J1814" s="11"/>
      <c r="K1814" s="5"/>
      <c r="L1814" s="2" t="s">
        <v>114</v>
      </c>
      <c r="M1814" s="2" t="s">
        <v>114</v>
      </c>
    </row>
    <row r="1815" spans="1:13" s="21" customFormat="1" ht="29.1">
      <c r="A1815" s="21" t="s">
        <v>1933</v>
      </c>
      <c r="B1815" s="22">
        <f t="shared" si="156"/>
        <v>0.47824074074074074</v>
      </c>
      <c r="C1815" s="23">
        <f t="shared" si="157"/>
        <v>2.1134259259259269E-2</v>
      </c>
      <c r="D1815" s="23">
        <f t="shared" si="160"/>
        <v>2.098379629629632E-2</v>
      </c>
      <c r="E1815" s="23"/>
      <c r="F1815" s="21">
        <v>162</v>
      </c>
      <c r="G1815" s="21">
        <v>173</v>
      </c>
      <c r="H1815" s="30">
        <f t="shared" si="158"/>
        <v>167.5</v>
      </c>
      <c r="I1815" s="34">
        <f t="shared" si="159"/>
        <v>6.7901234567901231E-2</v>
      </c>
      <c r="J1815" s="25"/>
      <c r="K1815" s="26" t="s">
        <v>1934</v>
      </c>
      <c r="L1815" s="21" t="s">
        <v>114</v>
      </c>
      <c r="M1815" s="21" t="s">
        <v>114</v>
      </c>
    </row>
    <row r="1816" spans="1:13">
      <c r="A1816" s="2" t="s">
        <v>1935</v>
      </c>
      <c r="B1816" s="4">
        <f t="shared" si="156"/>
        <v>0.47825231481481484</v>
      </c>
      <c r="C1816" s="3">
        <f t="shared" si="157"/>
        <v>2.1145833333333364E-2</v>
      </c>
      <c r="D1816" s="3">
        <f t="shared" si="160"/>
        <v>2.0995370370370414E-2</v>
      </c>
      <c r="F1816" s="2">
        <v>162</v>
      </c>
      <c r="G1816" s="2">
        <v>173</v>
      </c>
      <c r="H1816" s="27">
        <f t="shared" si="158"/>
        <v>167.5</v>
      </c>
      <c r="I1816" s="31">
        <f t="shared" si="159"/>
        <v>6.7901234567901231E-2</v>
      </c>
      <c r="J1816" s="11"/>
      <c r="K1816" s="5"/>
      <c r="L1816" s="2" t="s">
        <v>114</v>
      </c>
      <c r="M1816" s="2" t="s">
        <v>114</v>
      </c>
    </row>
    <row r="1817" spans="1:13">
      <c r="A1817" s="2" t="s">
        <v>1936</v>
      </c>
      <c r="B1817" s="4">
        <f t="shared" si="156"/>
        <v>0.47826388888888888</v>
      </c>
      <c r="C1817" s="3">
        <f t="shared" si="157"/>
        <v>2.1157407407407403E-2</v>
      </c>
      <c r="D1817" s="3">
        <f t="shared" si="160"/>
        <v>2.1006944444444453E-2</v>
      </c>
      <c r="F1817" s="2">
        <v>162</v>
      </c>
      <c r="G1817" s="2">
        <v>172</v>
      </c>
      <c r="H1817" s="27">
        <f t="shared" si="158"/>
        <v>167</v>
      </c>
      <c r="I1817" s="31">
        <f t="shared" si="159"/>
        <v>6.1728395061728392E-2</v>
      </c>
      <c r="J1817" s="11"/>
      <c r="K1817" s="5"/>
      <c r="L1817" s="2" t="s">
        <v>114</v>
      </c>
      <c r="M1817" s="2" t="s">
        <v>114</v>
      </c>
    </row>
    <row r="1818" spans="1:13">
      <c r="A1818" s="2" t="s">
        <v>1937</v>
      </c>
      <c r="B1818" s="4">
        <f t="shared" si="156"/>
        <v>0.47827546296296297</v>
      </c>
      <c r="C1818" s="3">
        <f t="shared" si="157"/>
        <v>2.1168981481481497E-2</v>
      </c>
      <c r="D1818" s="3">
        <f t="shared" si="160"/>
        <v>2.1018518518518547E-2</v>
      </c>
      <c r="F1818" s="2">
        <v>162</v>
      </c>
      <c r="G1818" s="2">
        <v>172</v>
      </c>
      <c r="H1818" s="27">
        <f t="shared" si="158"/>
        <v>167</v>
      </c>
      <c r="I1818" s="31">
        <f t="shared" si="159"/>
        <v>6.1728395061728392E-2</v>
      </c>
      <c r="J1818" s="11"/>
      <c r="K1818" s="5"/>
      <c r="L1818" s="2" t="s">
        <v>114</v>
      </c>
      <c r="M1818" s="2" t="s">
        <v>114</v>
      </c>
    </row>
    <row r="1819" spans="1:13">
      <c r="A1819" s="2" t="s">
        <v>1938</v>
      </c>
      <c r="B1819" s="4">
        <f t="shared" si="156"/>
        <v>0.47828703703703701</v>
      </c>
      <c r="C1819" s="3">
        <f t="shared" si="157"/>
        <v>2.1180555555555536E-2</v>
      </c>
      <c r="D1819" s="3">
        <f t="shared" si="160"/>
        <v>2.1030092592592586E-2</v>
      </c>
      <c r="F1819" s="2">
        <v>162</v>
      </c>
      <c r="G1819" s="2">
        <v>173</v>
      </c>
      <c r="H1819" s="27">
        <f t="shared" si="158"/>
        <v>167.5</v>
      </c>
      <c r="I1819" s="31">
        <f t="shared" si="159"/>
        <v>6.7901234567901231E-2</v>
      </c>
      <c r="J1819" s="11"/>
      <c r="K1819" s="5"/>
      <c r="L1819" s="2" t="s">
        <v>114</v>
      </c>
      <c r="M1819" s="2" t="s">
        <v>114</v>
      </c>
    </row>
    <row r="1820" spans="1:13">
      <c r="A1820" s="2" t="s">
        <v>1939</v>
      </c>
      <c r="B1820" s="4">
        <f t="shared" si="156"/>
        <v>0.4782986111111111</v>
      </c>
      <c r="C1820" s="3">
        <f t="shared" si="157"/>
        <v>2.119212962962963E-2</v>
      </c>
      <c r="D1820" s="3">
        <f t="shared" si="160"/>
        <v>2.1041666666666681E-2</v>
      </c>
      <c r="F1820" s="2">
        <v>162</v>
      </c>
      <c r="G1820" s="2">
        <v>172</v>
      </c>
      <c r="H1820" s="27">
        <f t="shared" si="158"/>
        <v>167</v>
      </c>
      <c r="I1820" s="31">
        <f t="shared" si="159"/>
        <v>6.1728395061728392E-2</v>
      </c>
      <c r="J1820" s="11"/>
      <c r="K1820" s="5"/>
      <c r="L1820" s="2" t="s">
        <v>114</v>
      </c>
      <c r="M1820" s="2" t="s">
        <v>114</v>
      </c>
    </row>
    <row r="1821" spans="1:13">
      <c r="A1821" s="2" t="s">
        <v>1940</v>
      </c>
      <c r="B1821" s="4">
        <f t="shared" si="156"/>
        <v>0.4783101851851852</v>
      </c>
      <c r="C1821" s="3">
        <f t="shared" si="157"/>
        <v>2.1203703703703725E-2</v>
      </c>
      <c r="D1821" s="3">
        <f t="shared" si="160"/>
        <v>2.1053240740740775E-2</v>
      </c>
      <c r="F1821" s="2">
        <v>150</v>
      </c>
      <c r="G1821" s="2">
        <v>156</v>
      </c>
      <c r="H1821" s="27">
        <f t="shared" si="158"/>
        <v>153</v>
      </c>
      <c r="I1821" s="31">
        <f t="shared" si="159"/>
        <v>0.04</v>
      </c>
      <c r="J1821" s="11"/>
      <c r="K1821" s="5"/>
      <c r="L1821" s="2" t="s">
        <v>114</v>
      </c>
      <c r="M1821" s="2" t="s">
        <v>114</v>
      </c>
    </row>
    <row r="1822" spans="1:13">
      <c r="A1822" s="2" t="s">
        <v>1941</v>
      </c>
      <c r="B1822" s="4">
        <f t="shared" si="156"/>
        <v>0.47832175925925924</v>
      </c>
      <c r="C1822" s="3">
        <f t="shared" si="157"/>
        <v>2.1215277777777763E-2</v>
      </c>
      <c r="D1822" s="3">
        <f t="shared" si="160"/>
        <v>2.1064814814814814E-2</v>
      </c>
      <c r="F1822" s="2">
        <v>104</v>
      </c>
      <c r="G1822" s="2">
        <v>109</v>
      </c>
      <c r="H1822" s="27">
        <f t="shared" si="158"/>
        <v>106.5</v>
      </c>
      <c r="I1822" s="31">
        <f t="shared" si="159"/>
        <v>4.807692307692308E-2</v>
      </c>
      <c r="J1822" s="11"/>
      <c r="K1822" s="5"/>
      <c r="L1822" s="2" t="s">
        <v>114</v>
      </c>
      <c r="M1822" s="2" t="s">
        <v>114</v>
      </c>
    </row>
    <row r="1823" spans="1:13">
      <c r="A1823" s="2" t="s">
        <v>1942</v>
      </c>
      <c r="B1823" s="4">
        <f t="shared" si="156"/>
        <v>0.47833333333333333</v>
      </c>
      <c r="C1823" s="3">
        <f t="shared" si="157"/>
        <v>2.1226851851851858E-2</v>
      </c>
      <c r="D1823" s="3">
        <f t="shared" si="160"/>
        <v>2.1076388888888908E-2</v>
      </c>
      <c r="F1823" s="2">
        <v>72</v>
      </c>
      <c r="G1823" s="2">
        <v>75</v>
      </c>
      <c r="H1823" s="27">
        <f t="shared" si="158"/>
        <v>73.5</v>
      </c>
      <c r="I1823" s="31">
        <f t="shared" si="159"/>
        <v>4.1666666666666664E-2</v>
      </c>
      <c r="J1823" s="11"/>
      <c r="K1823" s="5"/>
      <c r="L1823" s="2" t="s">
        <v>114</v>
      </c>
      <c r="M1823" s="2" t="s">
        <v>114</v>
      </c>
    </row>
    <row r="1824" spans="1:13">
      <c r="A1824" s="2" t="s">
        <v>1943</v>
      </c>
      <c r="B1824" s="4">
        <f t="shared" si="156"/>
        <v>0.47834490740740743</v>
      </c>
      <c r="C1824" s="3">
        <f t="shared" si="157"/>
        <v>2.1238425925925952E-2</v>
      </c>
      <c r="D1824" s="3">
        <f t="shared" si="160"/>
        <v>2.1087962962963003E-2</v>
      </c>
      <c r="F1824" s="2">
        <v>48</v>
      </c>
      <c r="G1824" s="2">
        <v>54</v>
      </c>
      <c r="H1824" s="27">
        <f t="shared" si="158"/>
        <v>51</v>
      </c>
      <c r="I1824" s="31">
        <f t="shared" si="159"/>
        <v>0.125</v>
      </c>
      <c r="J1824" s="11"/>
      <c r="K1824" s="5"/>
      <c r="L1824" s="2" t="s">
        <v>114</v>
      </c>
      <c r="M1824" s="2" t="s">
        <v>114</v>
      </c>
    </row>
    <row r="1825" spans="1:13">
      <c r="A1825" s="2" t="s">
        <v>1944</v>
      </c>
      <c r="B1825" s="4">
        <f t="shared" si="156"/>
        <v>0.47835648148148147</v>
      </c>
      <c r="C1825" s="3">
        <f t="shared" si="157"/>
        <v>2.1249999999999991E-2</v>
      </c>
      <c r="D1825" s="3">
        <f t="shared" si="160"/>
        <v>2.1099537037037042E-2</v>
      </c>
      <c r="F1825" s="2">
        <v>48</v>
      </c>
      <c r="G1825" s="2">
        <v>53</v>
      </c>
      <c r="H1825" s="27">
        <f t="shared" si="158"/>
        <v>50.5</v>
      </c>
      <c r="I1825" s="31">
        <f t="shared" si="159"/>
        <v>0.10416666666666667</v>
      </c>
      <c r="J1825" s="11"/>
      <c r="K1825" s="5"/>
      <c r="L1825" s="2" t="s">
        <v>114</v>
      </c>
      <c r="M1825" s="2" t="s">
        <v>114</v>
      </c>
    </row>
    <row r="1826" spans="1:13">
      <c r="A1826" s="2" t="s">
        <v>1945</v>
      </c>
      <c r="B1826" s="4">
        <f t="shared" si="156"/>
        <v>0.47836805555555556</v>
      </c>
      <c r="C1826" s="3">
        <f t="shared" si="157"/>
        <v>2.1261574074074086E-2</v>
      </c>
      <c r="D1826" s="3">
        <f t="shared" si="160"/>
        <v>2.1111111111111136E-2</v>
      </c>
      <c r="F1826" s="2">
        <v>47</v>
      </c>
      <c r="G1826" s="2">
        <v>52</v>
      </c>
      <c r="H1826" s="27">
        <f t="shared" si="158"/>
        <v>49.5</v>
      </c>
      <c r="I1826" s="31">
        <f t="shared" si="159"/>
        <v>0.10638297872340426</v>
      </c>
      <c r="J1826" s="11"/>
      <c r="K1826" s="5"/>
      <c r="L1826" s="2" t="s">
        <v>114</v>
      </c>
      <c r="M1826" s="2" t="s">
        <v>114</v>
      </c>
    </row>
    <row r="1827" spans="1:13">
      <c r="A1827" s="2" t="s">
        <v>1946</v>
      </c>
      <c r="B1827" s="4">
        <f t="shared" si="156"/>
        <v>0.47837962962962965</v>
      </c>
      <c r="C1827" s="3">
        <f t="shared" si="157"/>
        <v>2.127314814814818E-2</v>
      </c>
      <c r="D1827" s="3">
        <f t="shared" si="160"/>
        <v>2.112268518518523E-2</v>
      </c>
      <c r="F1827" s="2">
        <v>46</v>
      </c>
      <c r="G1827" s="2">
        <v>52</v>
      </c>
      <c r="H1827" s="27">
        <f t="shared" si="158"/>
        <v>49</v>
      </c>
      <c r="I1827" s="31">
        <f t="shared" si="159"/>
        <v>0.13043478260869565</v>
      </c>
      <c r="J1827" s="11"/>
      <c r="K1827" s="5"/>
      <c r="L1827" s="2" t="s">
        <v>114</v>
      </c>
      <c r="M1827" s="2" t="s">
        <v>114</v>
      </c>
    </row>
    <row r="1828" spans="1:13">
      <c r="A1828" s="2" t="s">
        <v>1947</v>
      </c>
      <c r="B1828" s="4">
        <f t="shared" si="156"/>
        <v>0.47839120370370369</v>
      </c>
      <c r="C1828" s="3">
        <f t="shared" si="157"/>
        <v>2.1284722222222219E-2</v>
      </c>
      <c r="D1828" s="3">
        <f t="shared" si="160"/>
        <v>2.1134259259259269E-2</v>
      </c>
      <c r="F1828" s="2">
        <v>46</v>
      </c>
      <c r="G1828" s="2">
        <v>52</v>
      </c>
      <c r="H1828" s="27">
        <f t="shared" si="158"/>
        <v>49</v>
      </c>
      <c r="I1828" s="31">
        <f t="shared" si="159"/>
        <v>0.13043478260869565</v>
      </c>
      <c r="J1828" s="11"/>
      <c r="K1828" s="5"/>
      <c r="L1828" s="2" t="s">
        <v>114</v>
      </c>
      <c r="M1828" s="2" t="s">
        <v>114</v>
      </c>
    </row>
    <row r="1829" spans="1:13">
      <c r="A1829" s="2" t="s">
        <v>1948</v>
      </c>
      <c r="B1829" s="4">
        <f t="shared" si="156"/>
        <v>0.47840277777777779</v>
      </c>
      <c r="C1829" s="3">
        <f t="shared" si="157"/>
        <v>2.1296296296296313E-2</v>
      </c>
      <c r="D1829" s="3">
        <f t="shared" si="160"/>
        <v>2.1145833333333364E-2</v>
      </c>
      <c r="F1829" s="2">
        <v>46</v>
      </c>
      <c r="G1829" s="2">
        <v>51</v>
      </c>
      <c r="H1829" s="27">
        <f t="shared" si="158"/>
        <v>48.5</v>
      </c>
      <c r="I1829" s="31">
        <f t="shared" si="159"/>
        <v>0.10869565217391304</v>
      </c>
      <c r="J1829" s="11"/>
      <c r="K1829" s="5"/>
      <c r="L1829" s="2" t="s">
        <v>114</v>
      </c>
      <c r="M1829" s="2" t="s">
        <v>114</v>
      </c>
    </row>
    <row r="1830" spans="1:13">
      <c r="A1830" s="2" t="s">
        <v>1949</v>
      </c>
      <c r="B1830" s="4">
        <f t="shared" si="156"/>
        <v>0.47841435185185183</v>
      </c>
      <c r="C1830" s="3">
        <f t="shared" si="157"/>
        <v>2.1307870370370352E-2</v>
      </c>
      <c r="D1830" s="3">
        <f t="shared" si="160"/>
        <v>2.1157407407407403E-2</v>
      </c>
      <c r="F1830" s="2">
        <v>46</v>
      </c>
      <c r="G1830" s="2">
        <v>51</v>
      </c>
      <c r="H1830" s="27">
        <f t="shared" si="158"/>
        <v>48.5</v>
      </c>
      <c r="I1830" s="31">
        <f t="shared" si="159"/>
        <v>0.10869565217391304</v>
      </c>
      <c r="J1830" s="11"/>
      <c r="K1830" s="5"/>
      <c r="L1830" s="2" t="s">
        <v>114</v>
      </c>
      <c r="M1830" s="2" t="s">
        <v>114</v>
      </c>
    </row>
    <row r="1831" spans="1:13">
      <c r="A1831" s="2" t="s">
        <v>1950</v>
      </c>
      <c r="B1831" s="4">
        <f t="shared" si="156"/>
        <v>0.47842592592592592</v>
      </c>
      <c r="C1831" s="3">
        <f t="shared" si="157"/>
        <v>2.1319444444444446E-2</v>
      </c>
      <c r="D1831" s="3">
        <f t="shared" si="160"/>
        <v>2.1168981481481497E-2</v>
      </c>
      <c r="F1831" s="2">
        <v>45</v>
      </c>
      <c r="G1831" s="2">
        <v>51</v>
      </c>
      <c r="H1831" s="27">
        <f t="shared" si="158"/>
        <v>48</v>
      </c>
      <c r="I1831" s="31">
        <f t="shared" si="159"/>
        <v>0.13333333333333333</v>
      </c>
      <c r="J1831" s="11"/>
      <c r="K1831" s="5"/>
      <c r="L1831" s="2" t="s">
        <v>114</v>
      </c>
      <c r="M1831" s="2" t="s">
        <v>114</v>
      </c>
    </row>
    <row r="1832" spans="1:13">
      <c r="A1832" s="2" t="s">
        <v>1951</v>
      </c>
      <c r="B1832" s="4">
        <f t="shared" si="156"/>
        <v>0.47843750000000002</v>
      </c>
      <c r="C1832" s="3">
        <f t="shared" si="157"/>
        <v>2.1331018518518541E-2</v>
      </c>
      <c r="D1832" s="3">
        <f t="shared" si="160"/>
        <v>2.1180555555555591E-2</v>
      </c>
      <c r="F1832" s="2">
        <v>45</v>
      </c>
      <c r="G1832" s="2">
        <v>51</v>
      </c>
      <c r="H1832" s="27">
        <f t="shared" si="158"/>
        <v>48</v>
      </c>
      <c r="I1832" s="31">
        <f t="shared" si="159"/>
        <v>0.13333333333333333</v>
      </c>
      <c r="J1832" s="11"/>
      <c r="K1832" s="5"/>
      <c r="L1832" s="2" t="s">
        <v>114</v>
      </c>
      <c r="M1832" s="2" t="s">
        <v>114</v>
      </c>
    </row>
    <row r="1833" spans="1:13">
      <c r="A1833" s="2" t="s">
        <v>1952</v>
      </c>
      <c r="B1833" s="4">
        <f t="shared" si="156"/>
        <v>0.47844907407407405</v>
      </c>
      <c r="C1833" s="3">
        <f t="shared" si="157"/>
        <v>2.134259259259258E-2</v>
      </c>
      <c r="D1833" s="3">
        <f t="shared" si="160"/>
        <v>2.119212962962963E-2</v>
      </c>
      <c r="F1833" s="2">
        <v>45</v>
      </c>
      <c r="G1833" s="2">
        <v>51</v>
      </c>
      <c r="H1833" s="27">
        <f t="shared" si="158"/>
        <v>48</v>
      </c>
      <c r="I1833" s="31">
        <f t="shared" si="159"/>
        <v>0.13333333333333333</v>
      </c>
      <c r="J1833" s="11"/>
      <c r="K1833" s="5"/>
      <c r="L1833" s="2" t="s">
        <v>114</v>
      </c>
      <c r="M1833" s="2" t="s">
        <v>114</v>
      </c>
    </row>
    <row r="1834" spans="1:13">
      <c r="A1834" s="2" t="s">
        <v>1953</v>
      </c>
      <c r="B1834" s="4">
        <f t="shared" si="156"/>
        <v>0.47846064814814815</v>
      </c>
      <c r="C1834" s="3">
        <f t="shared" si="157"/>
        <v>2.1354166666666674E-2</v>
      </c>
      <c r="D1834" s="3">
        <f t="shared" si="160"/>
        <v>2.1203703703703725E-2</v>
      </c>
      <c r="F1834" s="2">
        <v>45</v>
      </c>
      <c r="G1834" s="2">
        <v>50</v>
      </c>
      <c r="H1834" s="27">
        <f t="shared" si="158"/>
        <v>47.5</v>
      </c>
      <c r="I1834" s="31">
        <f t="shared" si="159"/>
        <v>0.1111111111111111</v>
      </c>
      <c r="J1834" s="11"/>
      <c r="K1834" s="5"/>
      <c r="L1834" s="2" t="s">
        <v>114</v>
      </c>
      <c r="M1834" s="2" t="s">
        <v>114</v>
      </c>
    </row>
    <row r="1835" spans="1:13">
      <c r="A1835" s="2" t="s">
        <v>1954</v>
      </c>
      <c r="B1835" s="4">
        <f t="shared" si="156"/>
        <v>0.47847222222222224</v>
      </c>
      <c r="C1835" s="3">
        <f t="shared" si="157"/>
        <v>2.1365740740740768E-2</v>
      </c>
      <c r="D1835" s="3">
        <f t="shared" si="160"/>
        <v>2.1215277777777819E-2</v>
      </c>
      <c r="F1835" s="2">
        <v>45</v>
      </c>
      <c r="G1835" s="2">
        <v>50</v>
      </c>
      <c r="H1835" s="27">
        <f t="shared" si="158"/>
        <v>47.5</v>
      </c>
      <c r="I1835" s="31">
        <f t="shared" si="159"/>
        <v>0.1111111111111111</v>
      </c>
      <c r="J1835" s="11"/>
      <c r="K1835" s="5"/>
      <c r="L1835" s="2" t="s">
        <v>114</v>
      </c>
      <c r="M1835" s="2" t="s">
        <v>114</v>
      </c>
    </row>
    <row r="1836" spans="1:13">
      <c r="A1836" s="2" t="s">
        <v>1955</v>
      </c>
      <c r="B1836" s="4">
        <f t="shared" si="156"/>
        <v>0.47848379629629628</v>
      </c>
      <c r="C1836" s="3">
        <f t="shared" si="157"/>
        <v>2.1377314814814807E-2</v>
      </c>
      <c r="D1836" s="3">
        <f t="shared" si="160"/>
        <v>2.1226851851851858E-2</v>
      </c>
      <c r="F1836" s="2">
        <v>45</v>
      </c>
      <c r="G1836" s="2">
        <v>50</v>
      </c>
      <c r="H1836" s="27">
        <f t="shared" si="158"/>
        <v>47.5</v>
      </c>
      <c r="I1836" s="31">
        <f t="shared" si="159"/>
        <v>0.1111111111111111</v>
      </c>
      <c r="J1836" s="11"/>
      <c r="K1836" s="5"/>
      <c r="L1836" s="2" t="s">
        <v>114</v>
      </c>
      <c r="M1836" s="2" t="s">
        <v>114</v>
      </c>
    </row>
    <row r="1837" spans="1:13">
      <c r="A1837" s="2" t="s">
        <v>1956</v>
      </c>
      <c r="B1837" s="4">
        <f t="shared" si="156"/>
        <v>0.47849537037037038</v>
      </c>
      <c r="C1837" s="3">
        <f t="shared" si="157"/>
        <v>2.1388888888888902E-2</v>
      </c>
      <c r="D1837" s="3">
        <f t="shared" si="160"/>
        <v>2.1238425925925952E-2</v>
      </c>
      <c r="F1837" s="2">
        <v>45</v>
      </c>
      <c r="G1837" s="2">
        <v>50</v>
      </c>
      <c r="H1837" s="27">
        <f t="shared" si="158"/>
        <v>47.5</v>
      </c>
      <c r="I1837" s="31">
        <f t="shared" si="159"/>
        <v>0.1111111111111111</v>
      </c>
      <c r="J1837" s="11"/>
      <c r="K1837" s="5"/>
      <c r="L1837" s="2" t="s">
        <v>114</v>
      </c>
      <c r="M1837" s="2" t="s">
        <v>114</v>
      </c>
    </row>
    <row r="1838" spans="1:13">
      <c r="A1838" s="2" t="s">
        <v>1957</v>
      </c>
      <c r="B1838" s="4">
        <f t="shared" si="156"/>
        <v>0.47850694444444447</v>
      </c>
      <c r="C1838" s="3">
        <f t="shared" si="157"/>
        <v>2.1400462962962996E-2</v>
      </c>
      <c r="D1838" s="3">
        <f t="shared" si="160"/>
        <v>2.1250000000000047E-2</v>
      </c>
      <c r="F1838" s="2">
        <v>44</v>
      </c>
      <c r="G1838" s="2">
        <v>50</v>
      </c>
      <c r="H1838" s="27">
        <f t="shared" si="158"/>
        <v>47</v>
      </c>
      <c r="I1838" s="31">
        <f t="shared" si="159"/>
        <v>0.13636363636363635</v>
      </c>
      <c r="J1838" s="11"/>
      <c r="K1838" s="5"/>
      <c r="L1838" s="2" t="s">
        <v>114</v>
      </c>
      <c r="M1838" s="2" t="s">
        <v>114</v>
      </c>
    </row>
    <row r="1839" spans="1:13">
      <c r="A1839" s="2" t="s">
        <v>1958</v>
      </c>
      <c r="B1839" s="4">
        <f t="shared" si="156"/>
        <v>0.47851851851851851</v>
      </c>
      <c r="C1839" s="3">
        <f t="shared" si="157"/>
        <v>2.1412037037037035E-2</v>
      </c>
      <c r="D1839" s="3">
        <f t="shared" si="160"/>
        <v>2.1261574074074086E-2</v>
      </c>
      <c r="F1839" s="2">
        <v>44</v>
      </c>
      <c r="G1839" s="2">
        <v>50</v>
      </c>
      <c r="H1839" s="27">
        <f t="shared" si="158"/>
        <v>47</v>
      </c>
      <c r="I1839" s="31">
        <f t="shared" si="159"/>
        <v>0.13636363636363635</v>
      </c>
      <c r="J1839" s="11"/>
      <c r="K1839" s="5"/>
      <c r="L1839" s="2" t="s">
        <v>114</v>
      </c>
      <c r="M1839" s="2" t="s">
        <v>114</v>
      </c>
    </row>
    <row r="1840" spans="1:13">
      <c r="A1840" s="2" t="s">
        <v>1959</v>
      </c>
      <c r="B1840" s="4">
        <f t="shared" si="156"/>
        <v>0.4785300925925926</v>
      </c>
      <c r="C1840" s="3">
        <f t="shared" si="157"/>
        <v>2.1423611111111129E-2</v>
      </c>
      <c r="D1840" s="3">
        <f t="shared" si="160"/>
        <v>2.127314814814818E-2</v>
      </c>
      <c r="F1840" s="2">
        <v>44</v>
      </c>
      <c r="G1840" s="2">
        <v>50</v>
      </c>
      <c r="H1840" s="27">
        <f t="shared" si="158"/>
        <v>47</v>
      </c>
      <c r="I1840" s="31">
        <f t="shared" si="159"/>
        <v>0.13636363636363635</v>
      </c>
      <c r="J1840" s="11"/>
      <c r="K1840" s="5"/>
      <c r="L1840" s="2" t="s">
        <v>114</v>
      </c>
      <c r="M1840" s="2" t="s">
        <v>114</v>
      </c>
    </row>
    <row r="1841" spans="1:13">
      <c r="A1841" s="2" t="s">
        <v>1960</v>
      </c>
      <c r="B1841" s="4">
        <f t="shared" si="156"/>
        <v>0.47854166666666664</v>
      </c>
      <c r="C1841" s="3">
        <f t="shared" si="157"/>
        <v>2.1435185185185168E-2</v>
      </c>
      <c r="D1841" s="3">
        <f t="shared" si="160"/>
        <v>2.1284722222222219E-2</v>
      </c>
      <c r="F1841" s="2">
        <v>44</v>
      </c>
      <c r="G1841" s="2">
        <v>50</v>
      </c>
      <c r="H1841" s="27">
        <f t="shared" si="158"/>
        <v>47</v>
      </c>
      <c r="I1841" s="31">
        <f t="shared" si="159"/>
        <v>0.13636363636363635</v>
      </c>
      <c r="J1841" s="11"/>
      <c r="K1841" s="5"/>
      <c r="L1841" s="2" t="s">
        <v>114</v>
      </c>
      <c r="M1841" s="2" t="s">
        <v>114</v>
      </c>
    </row>
    <row r="1842" spans="1:13">
      <c r="A1842" s="2" t="s">
        <v>1961</v>
      </c>
      <c r="B1842" s="4">
        <f t="shared" si="156"/>
        <v>0.47855324074074074</v>
      </c>
      <c r="C1842" s="3">
        <f t="shared" si="157"/>
        <v>2.1446759259259263E-2</v>
      </c>
      <c r="D1842" s="3">
        <f t="shared" si="160"/>
        <v>2.1296296296296313E-2</v>
      </c>
      <c r="F1842" s="2">
        <v>44</v>
      </c>
      <c r="G1842" s="2">
        <v>50</v>
      </c>
      <c r="H1842" s="27">
        <f t="shared" si="158"/>
        <v>47</v>
      </c>
      <c r="I1842" s="31">
        <f t="shared" si="159"/>
        <v>0.13636363636363635</v>
      </c>
      <c r="J1842" s="11"/>
      <c r="K1842" s="5"/>
      <c r="L1842" s="2" t="s">
        <v>114</v>
      </c>
      <c r="M1842" s="2" t="s">
        <v>114</v>
      </c>
    </row>
    <row r="1843" spans="1:13">
      <c r="A1843" s="2" t="s">
        <v>1962</v>
      </c>
      <c r="B1843" s="4">
        <f t="shared" si="156"/>
        <v>0.47856481481481483</v>
      </c>
      <c r="C1843" s="3">
        <f t="shared" si="157"/>
        <v>2.1458333333333357E-2</v>
      </c>
      <c r="D1843" s="3">
        <f t="shared" si="160"/>
        <v>2.1307870370370408E-2</v>
      </c>
      <c r="F1843" s="2">
        <v>44</v>
      </c>
      <c r="G1843" s="2">
        <v>50</v>
      </c>
      <c r="H1843" s="27">
        <f t="shared" si="158"/>
        <v>47</v>
      </c>
      <c r="I1843" s="31">
        <f t="shared" si="159"/>
        <v>0.13636363636363635</v>
      </c>
      <c r="J1843" s="11"/>
      <c r="K1843" s="5"/>
      <c r="L1843" s="2" t="s">
        <v>114</v>
      </c>
      <c r="M1843" s="2" t="s">
        <v>114</v>
      </c>
    </row>
    <row r="1844" spans="1:13">
      <c r="A1844" s="2" t="s">
        <v>1963</v>
      </c>
      <c r="B1844" s="4">
        <f t="shared" si="156"/>
        <v>0.47857638888888887</v>
      </c>
      <c r="C1844" s="3">
        <f t="shared" si="157"/>
        <v>2.1469907407407396E-2</v>
      </c>
      <c r="D1844" s="3">
        <f t="shared" si="160"/>
        <v>2.1319444444444446E-2</v>
      </c>
      <c r="F1844" s="2">
        <v>44</v>
      </c>
      <c r="G1844" s="2">
        <v>50</v>
      </c>
      <c r="H1844" s="27">
        <f t="shared" si="158"/>
        <v>47</v>
      </c>
      <c r="I1844" s="31">
        <f t="shared" si="159"/>
        <v>0.13636363636363635</v>
      </c>
      <c r="J1844" s="11"/>
      <c r="K1844" s="5"/>
      <c r="L1844" s="2" t="s">
        <v>114</v>
      </c>
      <c r="M1844" s="2" t="s">
        <v>114</v>
      </c>
    </row>
    <row r="1845" spans="1:13">
      <c r="A1845" s="2" t="s">
        <v>1964</v>
      </c>
      <c r="B1845" s="4">
        <f t="shared" si="156"/>
        <v>0.47858796296296297</v>
      </c>
      <c r="C1845" s="3">
        <f t="shared" si="157"/>
        <v>2.148148148148149E-2</v>
      </c>
      <c r="D1845" s="3">
        <f t="shared" si="160"/>
        <v>2.1331018518518541E-2</v>
      </c>
      <c r="F1845" s="2">
        <v>44</v>
      </c>
      <c r="G1845" s="2">
        <v>50</v>
      </c>
      <c r="H1845" s="27">
        <f t="shared" si="158"/>
        <v>47</v>
      </c>
      <c r="I1845" s="31">
        <f t="shared" si="159"/>
        <v>0.13636363636363635</v>
      </c>
      <c r="J1845" s="11"/>
      <c r="K1845" s="5"/>
      <c r="L1845" s="2" t="s">
        <v>114</v>
      </c>
      <c r="M1845" s="2" t="s">
        <v>114</v>
      </c>
    </row>
    <row r="1846" spans="1:13">
      <c r="A1846" s="2" t="s">
        <v>1965</v>
      </c>
      <c r="B1846" s="4">
        <f t="shared" si="156"/>
        <v>0.47859953703703706</v>
      </c>
      <c r="C1846" s="3">
        <f t="shared" si="157"/>
        <v>2.1493055555555585E-2</v>
      </c>
      <c r="D1846" s="3">
        <f t="shared" si="160"/>
        <v>2.1342592592592635E-2</v>
      </c>
      <c r="F1846" s="2">
        <v>44</v>
      </c>
      <c r="G1846" s="2">
        <v>50</v>
      </c>
      <c r="H1846" s="27">
        <f t="shared" si="158"/>
        <v>47</v>
      </c>
      <c r="I1846" s="31">
        <f t="shared" si="159"/>
        <v>0.13636363636363635</v>
      </c>
      <c r="J1846" s="11"/>
      <c r="K1846" s="5"/>
      <c r="L1846" s="2" t="s">
        <v>114</v>
      </c>
      <c r="M1846" s="2" t="s">
        <v>114</v>
      </c>
    </row>
    <row r="1847" spans="1:13">
      <c r="A1847" s="2" t="s">
        <v>1966</v>
      </c>
      <c r="B1847" s="4">
        <f t="shared" si="156"/>
        <v>0.4786111111111111</v>
      </c>
      <c r="C1847" s="3">
        <f t="shared" si="157"/>
        <v>2.1504629629629624E-2</v>
      </c>
      <c r="D1847" s="3">
        <f t="shared" si="160"/>
        <v>2.1354166666666674E-2</v>
      </c>
      <c r="F1847" s="2">
        <v>44</v>
      </c>
      <c r="G1847" s="2">
        <v>50</v>
      </c>
      <c r="H1847" s="27">
        <f t="shared" si="158"/>
        <v>47</v>
      </c>
      <c r="I1847" s="31">
        <f t="shared" si="159"/>
        <v>0.13636363636363635</v>
      </c>
      <c r="J1847" s="11"/>
      <c r="K1847" s="5"/>
      <c r="L1847" s="2" t="s">
        <v>114</v>
      </c>
      <c r="M1847" s="2" t="s">
        <v>114</v>
      </c>
    </row>
    <row r="1848" spans="1:13">
      <c r="A1848" s="2" t="s">
        <v>1967</v>
      </c>
      <c r="B1848" s="4">
        <f t="shared" si="156"/>
        <v>0.47862268518518519</v>
      </c>
      <c r="C1848" s="3">
        <f t="shared" si="157"/>
        <v>2.1516203703703718E-2</v>
      </c>
      <c r="D1848" s="3">
        <f t="shared" si="160"/>
        <v>2.1365740740740768E-2</v>
      </c>
      <c r="F1848" s="2">
        <v>44</v>
      </c>
      <c r="G1848" s="2">
        <v>50</v>
      </c>
      <c r="H1848" s="27">
        <f t="shared" si="158"/>
        <v>47</v>
      </c>
      <c r="I1848" s="31">
        <f t="shared" si="159"/>
        <v>0.13636363636363635</v>
      </c>
      <c r="J1848" s="11"/>
      <c r="K1848" s="5"/>
      <c r="L1848" s="2" t="s">
        <v>114</v>
      </c>
      <c r="M1848" s="2" t="s">
        <v>114</v>
      </c>
    </row>
    <row r="1849" spans="1:13">
      <c r="A1849" s="2" t="s">
        <v>1968</v>
      </c>
      <c r="B1849" s="4">
        <f t="shared" si="156"/>
        <v>0.47863425925925923</v>
      </c>
      <c r="C1849" s="3">
        <f t="shared" si="157"/>
        <v>2.1527777777777757E-2</v>
      </c>
      <c r="D1849" s="3">
        <f t="shared" si="160"/>
        <v>2.1377314814814807E-2</v>
      </c>
      <c r="F1849" s="2">
        <v>44</v>
      </c>
      <c r="G1849" s="2">
        <v>50</v>
      </c>
      <c r="H1849" s="27">
        <f t="shared" si="158"/>
        <v>47</v>
      </c>
      <c r="I1849" s="31">
        <f t="shared" si="159"/>
        <v>0.13636363636363635</v>
      </c>
      <c r="J1849" s="11"/>
      <c r="K1849" s="5"/>
      <c r="L1849" s="2" t="s">
        <v>114</v>
      </c>
      <c r="M1849" s="2" t="s">
        <v>114</v>
      </c>
    </row>
    <row r="1850" spans="1:13">
      <c r="A1850" s="2" t="s">
        <v>1969</v>
      </c>
      <c r="B1850" s="4">
        <f t="shared" si="156"/>
        <v>0.47864583333333333</v>
      </c>
      <c r="C1850" s="3">
        <f t="shared" si="157"/>
        <v>2.1539351851851851E-2</v>
      </c>
      <c r="D1850" s="3">
        <f t="shared" si="160"/>
        <v>2.1388888888888902E-2</v>
      </c>
      <c r="F1850" s="2">
        <v>44</v>
      </c>
      <c r="G1850" s="2">
        <v>50</v>
      </c>
      <c r="H1850" s="27">
        <f t="shared" si="158"/>
        <v>47</v>
      </c>
      <c r="I1850" s="31">
        <f t="shared" si="159"/>
        <v>0.13636363636363635</v>
      </c>
      <c r="J1850" s="11"/>
      <c r="K1850" s="5"/>
      <c r="L1850" s="2" t="s">
        <v>114</v>
      </c>
      <c r="M1850" s="2" t="s">
        <v>114</v>
      </c>
    </row>
    <row r="1851" spans="1:13">
      <c r="A1851" s="2" t="s">
        <v>1970</v>
      </c>
      <c r="B1851" s="4">
        <f t="shared" si="156"/>
        <v>0.47865740740740742</v>
      </c>
      <c r="C1851" s="3">
        <f t="shared" si="157"/>
        <v>2.1550925925925946E-2</v>
      </c>
      <c r="D1851" s="3">
        <f t="shared" si="160"/>
        <v>2.1400462962962996E-2</v>
      </c>
      <c r="F1851" s="2">
        <v>44</v>
      </c>
      <c r="G1851" s="2">
        <v>49</v>
      </c>
      <c r="H1851" s="27">
        <f t="shared" si="158"/>
        <v>46.5</v>
      </c>
      <c r="I1851" s="31">
        <f t="shared" si="159"/>
        <v>0.11363636363636363</v>
      </c>
      <c r="J1851" s="11"/>
      <c r="K1851" s="5"/>
      <c r="L1851" s="2" t="s">
        <v>114</v>
      </c>
      <c r="M1851" s="2" t="s">
        <v>114</v>
      </c>
    </row>
    <row r="1852" spans="1:13">
      <c r="A1852" s="2" t="s">
        <v>1971</v>
      </c>
      <c r="B1852" s="4">
        <f t="shared" si="156"/>
        <v>0.47866898148148146</v>
      </c>
      <c r="C1852" s="3">
        <f t="shared" si="157"/>
        <v>2.1562499999999984E-2</v>
      </c>
      <c r="D1852" s="3">
        <f t="shared" si="160"/>
        <v>2.1412037037037035E-2</v>
      </c>
      <c r="F1852" s="2">
        <v>43</v>
      </c>
      <c r="G1852" s="2">
        <v>49</v>
      </c>
      <c r="H1852" s="27">
        <f t="shared" si="158"/>
        <v>46</v>
      </c>
      <c r="I1852" s="31">
        <f t="shared" si="159"/>
        <v>0.13953488372093023</v>
      </c>
      <c r="J1852" s="11"/>
      <c r="K1852" s="5"/>
      <c r="L1852" s="2" t="s">
        <v>114</v>
      </c>
      <c r="M1852" s="2" t="s">
        <v>114</v>
      </c>
    </row>
    <row r="1853" spans="1:13">
      <c r="A1853" s="2" t="s">
        <v>1972</v>
      </c>
      <c r="B1853" s="4">
        <f t="shared" si="156"/>
        <v>0.47868055555555555</v>
      </c>
      <c r="C1853" s="3">
        <f t="shared" si="157"/>
        <v>2.1574074074074079E-2</v>
      </c>
      <c r="D1853" s="3">
        <f t="shared" si="160"/>
        <v>2.1423611111111129E-2</v>
      </c>
      <c r="F1853" s="2">
        <v>43</v>
      </c>
      <c r="G1853" s="2">
        <v>50</v>
      </c>
      <c r="H1853" s="27">
        <f t="shared" si="158"/>
        <v>46.5</v>
      </c>
      <c r="I1853" s="31">
        <f t="shared" si="159"/>
        <v>0.16279069767441862</v>
      </c>
      <c r="J1853" s="11"/>
      <c r="K1853" s="5"/>
      <c r="L1853" s="2" t="s">
        <v>114</v>
      </c>
      <c r="M1853" s="2" t="s">
        <v>114</v>
      </c>
    </row>
    <row r="1854" spans="1:13">
      <c r="A1854" s="2" t="s">
        <v>1973</v>
      </c>
      <c r="B1854" s="4">
        <f t="shared" si="156"/>
        <v>0.47869212962962965</v>
      </c>
      <c r="C1854" s="3">
        <f t="shared" si="157"/>
        <v>2.1585648148148173E-2</v>
      </c>
      <c r="D1854" s="3">
        <f t="shared" si="160"/>
        <v>2.1435185185185224E-2</v>
      </c>
      <c r="F1854" s="2">
        <v>43</v>
      </c>
      <c r="G1854" s="2">
        <v>49</v>
      </c>
      <c r="H1854" s="27">
        <f t="shared" si="158"/>
        <v>46</v>
      </c>
      <c r="I1854" s="31">
        <f t="shared" si="159"/>
        <v>0.13953488372093023</v>
      </c>
      <c r="J1854" s="11"/>
      <c r="K1854" s="5"/>
      <c r="L1854" s="2" t="s">
        <v>114</v>
      </c>
      <c r="M1854" s="2" t="s">
        <v>114</v>
      </c>
    </row>
    <row r="1855" spans="1:13">
      <c r="A1855" s="2" t="s">
        <v>1974</v>
      </c>
      <c r="B1855" s="4">
        <f t="shared" si="156"/>
        <v>0.47870370370370369</v>
      </c>
      <c r="C1855" s="3">
        <f t="shared" si="157"/>
        <v>2.1597222222222212E-2</v>
      </c>
      <c r="D1855" s="3">
        <f t="shared" si="160"/>
        <v>2.1446759259259263E-2</v>
      </c>
      <c r="F1855" s="2">
        <v>43</v>
      </c>
      <c r="G1855" s="2">
        <v>49</v>
      </c>
      <c r="H1855" s="27">
        <f t="shared" si="158"/>
        <v>46</v>
      </c>
      <c r="I1855" s="31">
        <f t="shared" si="159"/>
        <v>0.13953488372093023</v>
      </c>
      <c r="J1855" s="11"/>
      <c r="K1855" s="5"/>
      <c r="L1855" s="2" t="s">
        <v>114</v>
      </c>
      <c r="M1855" s="2" t="s">
        <v>114</v>
      </c>
    </row>
    <row r="1856" spans="1:13">
      <c r="A1856" s="2" t="s">
        <v>1975</v>
      </c>
      <c r="B1856" s="4">
        <f t="shared" si="156"/>
        <v>0.47871527777777778</v>
      </c>
      <c r="C1856" s="3">
        <f t="shared" si="157"/>
        <v>2.1608796296296306E-2</v>
      </c>
      <c r="D1856" s="3">
        <f t="shared" si="160"/>
        <v>2.1458333333333357E-2</v>
      </c>
      <c r="F1856" s="2">
        <v>43</v>
      </c>
      <c r="G1856" s="2">
        <v>49</v>
      </c>
      <c r="H1856" s="27">
        <f t="shared" si="158"/>
        <v>46</v>
      </c>
      <c r="I1856" s="31">
        <f t="shared" si="159"/>
        <v>0.13953488372093023</v>
      </c>
      <c r="J1856" s="11"/>
      <c r="K1856" s="5"/>
      <c r="L1856" s="2" t="s">
        <v>114</v>
      </c>
      <c r="M1856" s="2" t="s">
        <v>114</v>
      </c>
    </row>
    <row r="1857" spans="1:13">
      <c r="A1857" s="2" t="s">
        <v>1976</v>
      </c>
      <c r="B1857" s="4">
        <f t="shared" si="156"/>
        <v>0.47872685185185188</v>
      </c>
      <c r="C1857" s="3">
        <f t="shared" si="157"/>
        <v>2.1620370370370401E-2</v>
      </c>
      <c r="D1857" s="3">
        <f t="shared" si="160"/>
        <v>2.1469907407407451E-2</v>
      </c>
      <c r="F1857" s="2">
        <v>43</v>
      </c>
      <c r="G1857" s="2">
        <v>49</v>
      </c>
      <c r="H1857" s="27">
        <f t="shared" si="158"/>
        <v>46</v>
      </c>
      <c r="I1857" s="31">
        <f t="shared" si="159"/>
        <v>0.13953488372093023</v>
      </c>
      <c r="J1857" s="11"/>
      <c r="K1857" s="5"/>
      <c r="L1857" s="2" t="s">
        <v>114</v>
      </c>
      <c r="M1857" s="2" t="s">
        <v>114</v>
      </c>
    </row>
    <row r="1858" spans="1:13">
      <c r="A1858" s="2" t="s">
        <v>1977</v>
      </c>
      <c r="B1858" s="4">
        <f t="shared" si="156"/>
        <v>0.47873842592592591</v>
      </c>
      <c r="C1858" s="3">
        <f t="shared" si="157"/>
        <v>2.163194444444444E-2</v>
      </c>
      <c r="D1858" s="3">
        <f t="shared" si="160"/>
        <v>2.148148148148149E-2</v>
      </c>
      <c r="F1858" s="2">
        <v>43</v>
      </c>
      <c r="G1858" s="2">
        <v>49</v>
      </c>
      <c r="H1858" s="27">
        <f t="shared" si="158"/>
        <v>46</v>
      </c>
      <c r="I1858" s="31">
        <f t="shared" si="159"/>
        <v>0.13953488372093023</v>
      </c>
      <c r="J1858" s="11"/>
      <c r="K1858" s="5"/>
      <c r="L1858" s="2" t="s">
        <v>114</v>
      </c>
      <c r="M1858" s="2" t="s">
        <v>114</v>
      </c>
    </row>
    <row r="1859" spans="1:13">
      <c r="A1859" s="2" t="s">
        <v>1978</v>
      </c>
      <c r="B1859" s="4">
        <f t="shared" ref="B1859:B1889" si="161">TIMEVALUE(MID(A1859,9,9))</f>
        <v>0.47875000000000001</v>
      </c>
      <c r="C1859" s="3">
        <f t="shared" ref="C1859:C1889" si="162">B1859-$B$2</f>
        <v>2.1643518518518534E-2</v>
      </c>
      <c r="D1859" s="3">
        <f t="shared" si="160"/>
        <v>2.1493055555555585E-2</v>
      </c>
      <c r="F1859" s="2">
        <v>43</v>
      </c>
      <c r="G1859" s="2">
        <v>49</v>
      </c>
      <c r="H1859" s="27">
        <f t="shared" ref="H1859:H1889" si="163">(F1859+G1859)/2</f>
        <v>46</v>
      </c>
      <c r="I1859" s="31">
        <f t="shared" ref="I1859:I1889" si="164">(G1859-F1859)/F1859</f>
        <v>0.13953488372093023</v>
      </c>
      <c r="J1859" s="11"/>
      <c r="K1859" s="5"/>
      <c r="L1859" s="2" t="s">
        <v>114</v>
      </c>
      <c r="M1859" s="2" t="s">
        <v>114</v>
      </c>
    </row>
    <row r="1860" spans="1:13">
      <c r="A1860" s="2" t="s">
        <v>1979</v>
      </c>
      <c r="B1860" s="4">
        <f t="shared" si="161"/>
        <v>0.47876157407407405</v>
      </c>
      <c r="C1860" s="3">
        <f t="shared" si="162"/>
        <v>2.1655092592592573E-2</v>
      </c>
      <c r="D1860" s="3">
        <f t="shared" si="160"/>
        <v>2.1504629629629624E-2</v>
      </c>
      <c r="F1860" s="2">
        <v>43</v>
      </c>
      <c r="G1860" s="2">
        <v>49</v>
      </c>
      <c r="H1860" s="27">
        <f t="shared" si="163"/>
        <v>46</v>
      </c>
      <c r="I1860" s="31">
        <f t="shared" si="164"/>
        <v>0.13953488372093023</v>
      </c>
      <c r="J1860" s="11"/>
      <c r="K1860" s="5"/>
      <c r="L1860" s="2" t="s">
        <v>114</v>
      </c>
      <c r="M1860" s="2" t="s">
        <v>114</v>
      </c>
    </row>
    <row r="1861" spans="1:13">
      <c r="A1861" s="2" t="s">
        <v>1980</v>
      </c>
      <c r="B1861" s="4">
        <f t="shared" si="161"/>
        <v>0.47877314814814814</v>
      </c>
      <c r="C1861" s="3">
        <f t="shared" si="162"/>
        <v>2.1666666666666667E-2</v>
      </c>
      <c r="D1861" s="3">
        <f t="shared" si="160"/>
        <v>2.1516203703703718E-2</v>
      </c>
      <c r="F1861" s="2">
        <v>43</v>
      </c>
      <c r="G1861" s="2">
        <v>49</v>
      </c>
      <c r="H1861" s="27">
        <f t="shared" si="163"/>
        <v>46</v>
      </c>
      <c r="I1861" s="31">
        <f t="shared" si="164"/>
        <v>0.13953488372093023</v>
      </c>
      <c r="J1861" s="11"/>
      <c r="K1861" s="5"/>
      <c r="L1861" s="2" t="s">
        <v>114</v>
      </c>
      <c r="M1861" s="2" t="s">
        <v>114</v>
      </c>
    </row>
    <row r="1862" spans="1:13">
      <c r="A1862" s="2" t="s">
        <v>1981</v>
      </c>
      <c r="B1862" s="4">
        <f t="shared" si="161"/>
        <v>0.47878472222222224</v>
      </c>
      <c r="C1862" s="3">
        <f t="shared" si="162"/>
        <v>2.1678240740740762E-2</v>
      </c>
      <c r="D1862" s="3">
        <f t="shared" si="160"/>
        <v>2.1527777777777812E-2</v>
      </c>
      <c r="F1862" s="2">
        <v>43</v>
      </c>
      <c r="G1862" s="2">
        <v>49</v>
      </c>
      <c r="H1862" s="27">
        <f t="shared" si="163"/>
        <v>46</v>
      </c>
      <c r="I1862" s="31">
        <f t="shared" si="164"/>
        <v>0.13953488372093023</v>
      </c>
      <c r="J1862" s="11"/>
      <c r="K1862" s="5"/>
      <c r="L1862" s="2" t="s">
        <v>114</v>
      </c>
      <c r="M1862" s="2" t="s">
        <v>114</v>
      </c>
    </row>
    <row r="1863" spans="1:13">
      <c r="A1863" s="2" t="s">
        <v>1982</v>
      </c>
      <c r="B1863" s="4">
        <f t="shared" si="161"/>
        <v>0.47879629629629628</v>
      </c>
      <c r="C1863" s="3">
        <f t="shared" si="162"/>
        <v>2.1689814814814801E-2</v>
      </c>
      <c r="D1863" s="3">
        <f t="shared" si="160"/>
        <v>2.1539351851851851E-2</v>
      </c>
      <c r="F1863" s="2">
        <v>43</v>
      </c>
      <c r="G1863" s="2">
        <v>49</v>
      </c>
      <c r="H1863" s="27">
        <f t="shared" si="163"/>
        <v>46</v>
      </c>
      <c r="I1863" s="31">
        <f t="shared" si="164"/>
        <v>0.13953488372093023</v>
      </c>
      <c r="J1863" s="11"/>
      <c r="K1863" s="5"/>
      <c r="L1863" s="2" t="s">
        <v>114</v>
      </c>
      <c r="M1863" s="2" t="s">
        <v>114</v>
      </c>
    </row>
    <row r="1864" spans="1:13">
      <c r="A1864" s="2" t="s">
        <v>1983</v>
      </c>
      <c r="B1864" s="4">
        <f t="shared" si="161"/>
        <v>0.47880787037037037</v>
      </c>
      <c r="C1864" s="3">
        <f t="shared" si="162"/>
        <v>2.1701388888888895E-2</v>
      </c>
      <c r="D1864" s="3">
        <f t="shared" si="160"/>
        <v>2.1550925925925946E-2</v>
      </c>
      <c r="F1864" s="2">
        <v>43</v>
      </c>
      <c r="G1864" s="2">
        <v>48</v>
      </c>
      <c r="H1864" s="27">
        <f t="shared" si="163"/>
        <v>45.5</v>
      </c>
      <c r="I1864" s="31">
        <f t="shared" si="164"/>
        <v>0.11627906976744186</v>
      </c>
      <c r="J1864" s="11"/>
      <c r="K1864" s="5"/>
      <c r="L1864" s="2" t="s">
        <v>114</v>
      </c>
      <c r="M1864" s="2" t="s">
        <v>114</v>
      </c>
    </row>
    <row r="1865" spans="1:13">
      <c r="A1865" s="2" t="s">
        <v>1984</v>
      </c>
      <c r="B1865" s="4">
        <f t="shared" si="161"/>
        <v>0.47881944444444446</v>
      </c>
      <c r="C1865" s="3">
        <f t="shared" si="162"/>
        <v>2.1712962962962989E-2</v>
      </c>
      <c r="D1865" s="3">
        <f t="shared" si="160"/>
        <v>2.156250000000004E-2</v>
      </c>
      <c r="F1865" s="2">
        <v>43</v>
      </c>
      <c r="G1865" s="2">
        <v>49</v>
      </c>
      <c r="H1865" s="27">
        <f t="shared" si="163"/>
        <v>46</v>
      </c>
      <c r="I1865" s="31">
        <f t="shared" si="164"/>
        <v>0.13953488372093023</v>
      </c>
      <c r="J1865" s="11"/>
      <c r="K1865" s="5"/>
      <c r="L1865" s="2" t="s">
        <v>114</v>
      </c>
      <c r="M1865" s="2" t="s">
        <v>114</v>
      </c>
    </row>
    <row r="1866" spans="1:13">
      <c r="A1866" s="2" t="s">
        <v>1985</v>
      </c>
      <c r="B1866" s="4">
        <f t="shared" si="161"/>
        <v>0.4788310185185185</v>
      </c>
      <c r="C1866" s="3">
        <f t="shared" si="162"/>
        <v>2.1724537037037028E-2</v>
      </c>
      <c r="D1866" s="3">
        <f t="shared" si="160"/>
        <v>2.1574074074074079E-2</v>
      </c>
      <c r="F1866" s="2">
        <v>43</v>
      </c>
      <c r="G1866" s="2">
        <v>49</v>
      </c>
      <c r="H1866" s="27">
        <f t="shared" si="163"/>
        <v>46</v>
      </c>
      <c r="I1866" s="31">
        <f t="shared" si="164"/>
        <v>0.13953488372093023</v>
      </c>
      <c r="J1866" s="11"/>
      <c r="K1866" s="5"/>
      <c r="L1866" s="2" t="s">
        <v>114</v>
      </c>
      <c r="M1866" s="2" t="s">
        <v>114</v>
      </c>
    </row>
    <row r="1867" spans="1:13">
      <c r="A1867" s="2" t="s">
        <v>1986</v>
      </c>
      <c r="B1867" s="4">
        <f t="shared" si="161"/>
        <v>0.4788425925925926</v>
      </c>
      <c r="C1867" s="3">
        <f t="shared" si="162"/>
        <v>2.1736111111111123E-2</v>
      </c>
      <c r="D1867" s="3">
        <f t="shared" si="160"/>
        <v>2.1585648148148173E-2</v>
      </c>
      <c r="F1867" s="2">
        <v>43</v>
      </c>
      <c r="G1867" s="2">
        <v>49</v>
      </c>
      <c r="H1867" s="27">
        <f t="shared" si="163"/>
        <v>46</v>
      </c>
      <c r="I1867" s="31">
        <f t="shared" si="164"/>
        <v>0.13953488372093023</v>
      </c>
      <c r="J1867" s="11"/>
      <c r="K1867" s="5"/>
      <c r="L1867" s="2" t="s">
        <v>114</v>
      </c>
      <c r="M1867" s="2" t="s">
        <v>114</v>
      </c>
    </row>
    <row r="1868" spans="1:13">
      <c r="A1868" s="2" t="s">
        <v>1987</v>
      </c>
      <c r="B1868" s="4">
        <f t="shared" si="161"/>
        <v>0.47885416666666669</v>
      </c>
      <c r="C1868" s="3">
        <f t="shared" si="162"/>
        <v>2.1747685185185217E-2</v>
      </c>
      <c r="D1868" s="3">
        <f t="shared" si="160"/>
        <v>2.1597222222222268E-2</v>
      </c>
      <c r="F1868" s="2">
        <v>43</v>
      </c>
      <c r="G1868" s="2">
        <v>48</v>
      </c>
      <c r="H1868" s="27">
        <f t="shared" si="163"/>
        <v>45.5</v>
      </c>
      <c r="I1868" s="31">
        <f t="shared" si="164"/>
        <v>0.11627906976744186</v>
      </c>
      <c r="J1868" s="11"/>
      <c r="K1868" s="5"/>
      <c r="L1868" s="2" t="s">
        <v>114</v>
      </c>
      <c r="M1868" s="2" t="s">
        <v>114</v>
      </c>
    </row>
    <row r="1869" spans="1:13">
      <c r="A1869" s="2" t="s">
        <v>1988</v>
      </c>
      <c r="B1869" s="4">
        <f t="shared" si="161"/>
        <v>0.47886574074074073</v>
      </c>
      <c r="C1869" s="3">
        <f t="shared" si="162"/>
        <v>2.1759259259259256E-2</v>
      </c>
      <c r="D1869" s="3">
        <f t="shared" si="160"/>
        <v>2.1608796296296306E-2</v>
      </c>
      <c r="F1869" s="2">
        <v>43</v>
      </c>
      <c r="G1869" s="2">
        <v>48</v>
      </c>
      <c r="H1869" s="27">
        <f t="shared" si="163"/>
        <v>45.5</v>
      </c>
      <c r="I1869" s="31">
        <f t="shared" si="164"/>
        <v>0.11627906976744186</v>
      </c>
      <c r="J1869" s="11"/>
      <c r="K1869" s="5"/>
      <c r="L1869" s="2" t="s">
        <v>114</v>
      </c>
      <c r="M1869" s="2" t="s">
        <v>114</v>
      </c>
    </row>
    <row r="1870" spans="1:13">
      <c r="A1870" s="2" t="s">
        <v>1989</v>
      </c>
      <c r="B1870" s="4">
        <f t="shared" si="161"/>
        <v>0.47887731481481483</v>
      </c>
      <c r="C1870" s="3">
        <f t="shared" si="162"/>
        <v>2.177083333333335E-2</v>
      </c>
      <c r="D1870" s="3">
        <f t="shared" si="160"/>
        <v>2.1620370370370401E-2</v>
      </c>
      <c r="F1870" s="2">
        <v>43</v>
      </c>
      <c r="G1870" s="2">
        <v>48</v>
      </c>
      <c r="H1870" s="27">
        <f t="shared" si="163"/>
        <v>45.5</v>
      </c>
      <c r="I1870" s="31">
        <f t="shared" si="164"/>
        <v>0.11627906976744186</v>
      </c>
      <c r="J1870" s="11"/>
      <c r="K1870" s="5"/>
      <c r="L1870" s="2" t="s">
        <v>114</v>
      </c>
      <c r="M1870" s="2" t="s">
        <v>114</v>
      </c>
    </row>
    <row r="1871" spans="1:13">
      <c r="A1871" s="2" t="s">
        <v>1990</v>
      </c>
      <c r="B1871" s="4">
        <f t="shared" si="161"/>
        <v>0.47888888888888886</v>
      </c>
      <c r="C1871" s="3">
        <f t="shared" si="162"/>
        <v>2.1782407407407389E-2</v>
      </c>
      <c r="D1871" s="3">
        <f t="shared" si="160"/>
        <v>2.163194444444444E-2</v>
      </c>
      <c r="F1871" s="2">
        <v>43</v>
      </c>
      <c r="G1871" s="2">
        <v>48</v>
      </c>
      <c r="H1871" s="27">
        <f t="shared" si="163"/>
        <v>45.5</v>
      </c>
      <c r="I1871" s="31">
        <f t="shared" si="164"/>
        <v>0.11627906976744186</v>
      </c>
      <c r="J1871" s="11"/>
      <c r="K1871" s="5"/>
      <c r="L1871" s="2" t="s">
        <v>114</v>
      </c>
      <c r="M1871" s="2" t="s">
        <v>114</v>
      </c>
    </row>
    <row r="1872" spans="1:13">
      <c r="A1872" s="2" t="s">
        <v>1991</v>
      </c>
      <c r="B1872" s="4">
        <f t="shared" si="161"/>
        <v>0.47890046296296296</v>
      </c>
      <c r="C1872" s="3">
        <f t="shared" si="162"/>
        <v>2.1793981481481484E-2</v>
      </c>
      <c r="D1872" s="3">
        <f t="shared" ref="D1872:D1889" si="165">C1872-$C$15</f>
        <v>2.1643518518518534E-2</v>
      </c>
      <c r="F1872" s="2">
        <v>43</v>
      </c>
      <c r="G1872" s="2">
        <v>48</v>
      </c>
      <c r="H1872" s="27">
        <f t="shared" si="163"/>
        <v>45.5</v>
      </c>
      <c r="I1872" s="31">
        <f t="shared" si="164"/>
        <v>0.11627906976744186</v>
      </c>
      <c r="J1872" s="11"/>
      <c r="K1872" s="5"/>
      <c r="L1872" s="2" t="s">
        <v>114</v>
      </c>
      <c r="M1872" s="2" t="s">
        <v>114</v>
      </c>
    </row>
    <row r="1873" spans="1:13">
      <c r="A1873" s="2" t="s">
        <v>1992</v>
      </c>
      <c r="B1873" s="4">
        <f t="shared" si="161"/>
        <v>0.47891203703703705</v>
      </c>
      <c r="C1873" s="3">
        <f t="shared" si="162"/>
        <v>2.1805555555555578E-2</v>
      </c>
      <c r="D1873" s="3">
        <f t="shared" si="165"/>
        <v>2.1655092592592629E-2</v>
      </c>
      <c r="F1873" s="2">
        <v>43</v>
      </c>
      <c r="G1873" s="2">
        <v>48</v>
      </c>
      <c r="H1873" s="27">
        <f t="shared" si="163"/>
        <v>45.5</v>
      </c>
      <c r="I1873" s="31">
        <f t="shared" si="164"/>
        <v>0.11627906976744186</v>
      </c>
      <c r="J1873" s="11"/>
      <c r="K1873" s="5"/>
      <c r="L1873" s="2" t="s">
        <v>114</v>
      </c>
      <c r="M1873" s="2" t="s">
        <v>114</v>
      </c>
    </row>
    <row r="1874" spans="1:13" s="21" customFormat="1" ht="29.1">
      <c r="A1874" s="21" t="s">
        <v>1993</v>
      </c>
      <c r="B1874" s="22">
        <f t="shared" si="161"/>
        <v>0.47892361111111109</v>
      </c>
      <c r="C1874" s="23">
        <f t="shared" si="162"/>
        <v>2.1817129629629617E-2</v>
      </c>
      <c r="D1874" s="23">
        <f t="shared" si="165"/>
        <v>2.1666666666666667E-2</v>
      </c>
      <c r="E1874" s="23"/>
      <c r="F1874" s="21">
        <v>43</v>
      </c>
      <c r="G1874" s="21">
        <v>48</v>
      </c>
      <c r="H1874" s="30">
        <f t="shared" si="163"/>
        <v>45.5</v>
      </c>
      <c r="I1874" s="34">
        <f t="shared" si="164"/>
        <v>0.11627906976744186</v>
      </c>
      <c r="J1874" s="25"/>
      <c r="K1874" s="26" t="s">
        <v>1994</v>
      </c>
      <c r="L1874" s="21" t="s">
        <v>114</v>
      </c>
      <c r="M1874" s="21" t="s">
        <v>114</v>
      </c>
    </row>
    <row r="1875" spans="1:13">
      <c r="A1875" s="2" t="s">
        <v>1995</v>
      </c>
      <c r="B1875" s="4">
        <f t="shared" si="161"/>
        <v>0.47893518518518519</v>
      </c>
      <c r="C1875" s="3">
        <f t="shared" si="162"/>
        <v>2.1828703703703711E-2</v>
      </c>
      <c r="D1875" s="3">
        <f t="shared" si="165"/>
        <v>2.1678240740740762E-2</v>
      </c>
      <c r="F1875" s="2">
        <v>42</v>
      </c>
      <c r="G1875" s="2">
        <v>48</v>
      </c>
      <c r="H1875" s="27">
        <f t="shared" si="163"/>
        <v>45</v>
      </c>
      <c r="I1875" s="31">
        <f t="shared" si="164"/>
        <v>0.14285714285714285</v>
      </c>
      <c r="J1875" s="11"/>
      <c r="K1875" s="5"/>
      <c r="L1875" s="2" t="s">
        <v>114</v>
      </c>
      <c r="M1875" s="2" t="s">
        <v>114</v>
      </c>
    </row>
    <row r="1876" spans="1:13">
      <c r="A1876" s="2" t="s">
        <v>1996</v>
      </c>
      <c r="B1876" s="4">
        <f t="shared" si="161"/>
        <v>0.47894675925925928</v>
      </c>
      <c r="C1876" s="3">
        <f t="shared" si="162"/>
        <v>2.1840277777777806E-2</v>
      </c>
      <c r="D1876" s="3">
        <f t="shared" si="165"/>
        <v>2.1689814814814856E-2</v>
      </c>
      <c r="F1876" s="2">
        <v>42</v>
      </c>
      <c r="G1876" s="2">
        <v>48</v>
      </c>
      <c r="H1876" s="27">
        <f t="shared" si="163"/>
        <v>45</v>
      </c>
      <c r="I1876" s="31">
        <f t="shared" si="164"/>
        <v>0.14285714285714285</v>
      </c>
      <c r="J1876" s="11"/>
      <c r="K1876" s="5"/>
      <c r="L1876" s="2" t="s">
        <v>114</v>
      </c>
      <c r="M1876" s="2" t="s">
        <v>114</v>
      </c>
    </row>
    <row r="1877" spans="1:13">
      <c r="A1877" s="2" t="s">
        <v>1997</v>
      </c>
      <c r="B1877" s="4">
        <f t="shared" si="161"/>
        <v>0.47895833333333332</v>
      </c>
      <c r="C1877" s="3">
        <f t="shared" si="162"/>
        <v>2.1851851851851845E-2</v>
      </c>
      <c r="D1877" s="3">
        <f t="shared" si="165"/>
        <v>2.1701388888888895E-2</v>
      </c>
      <c r="F1877" s="2">
        <v>42</v>
      </c>
      <c r="G1877" s="2">
        <v>48</v>
      </c>
      <c r="H1877" s="27">
        <f t="shared" si="163"/>
        <v>45</v>
      </c>
      <c r="I1877" s="31">
        <f t="shared" si="164"/>
        <v>0.14285714285714285</v>
      </c>
      <c r="J1877" s="11"/>
      <c r="K1877" s="5"/>
      <c r="L1877" s="2" t="s">
        <v>114</v>
      </c>
      <c r="M1877" s="2" t="s">
        <v>114</v>
      </c>
    </row>
    <row r="1878" spans="1:13">
      <c r="A1878" s="2" t="s">
        <v>1998</v>
      </c>
      <c r="B1878" s="4">
        <f t="shared" si="161"/>
        <v>0.47896990740740741</v>
      </c>
      <c r="C1878" s="3">
        <f t="shared" si="162"/>
        <v>2.1863425925925939E-2</v>
      </c>
      <c r="D1878" s="3">
        <f t="shared" si="165"/>
        <v>2.1712962962962989E-2</v>
      </c>
      <c r="F1878" s="2">
        <v>42</v>
      </c>
      <c r="G1878" s="2">
        <v>48</v>
      </c>
      <c r="H1878" s="27">
        <f t="shared" si="163"/>
        <v>45</v>
      </c>
      <c r="I1878" s="31">
        <f t="shared" si="164"/>
        <v>0.14285714285714285</v>
      </c>
      <c r="J1878" s="11"/>
      <c r="K1878" s="5"/>
      <c r="L1878" s="2" t="s">
        <v>114</v>
      </c>
      <c r="M1878" s="2" t="s">
        <v>114</v>
      </c>
    </row>
    <row r="1879" spans="1:13">
      <c r="A1879" s="2" t="s">
        <v>1999</v>
      </c>
      <c r="B1879" s="4">
        <f t="shared" si="161"/>
        <v>0.47898148148148151</v>
      </c>
      <c r="C1879" s="3">
        <f t="shared" si="162"/>
        <v>2.1875000000000033E-2</v>
      </c>
      <c r="D1879" s="3">
        <f t="shared" si="165"/>
        <v>2.1724537037037084E-2</v>
      </c>
      <c r="F1879" s="2">
        <v>42</v>
      </c>
      <c r="G1879" s="2">
        <v>48</v>
      </c>
      <c r="H1879" s="27">
        <f t="shared" si="163"/>
        <v>45</v>
      </c>
      <c r="I1879" s="31">
        <f t="shared" si="164"/>
        <v>0.14285714285714285</v>
      </c>
      <c r="J1879" s="11"/>
      <c r="K1879" s="5"/>
      <c r="L1879" s="2" t="s">
        <v>114</v>
      </c>
      <c r="M1879" s="2" t="s">
        <v>114</v>
      </c>
    </row>
    <row r="1880" spans="1:13">
      <c r="A1880" s="2" t="s">
        <v>2000</v>
      </c>
      <c r="B1880" s="4">
        <f t="shared" si="161"/>
        <v>0.47899305555555555</v>
      </c>
      <c r="C1880" s="3">
        <f t="shared" si="162"/>
        <v>2.1886574074074072E-2</v>
      </c>
      <c r="D1880" s="3">
        <f t="shared" si="165"/>
        <v>2.1736111111111123E-2</v>
      </c>
      <c r="F1880" s="2">
        <v>55</v>
      </c>
      <c r="G1880" s="2">
        <v>48</v>
      </c>
      <c r="H1880" s="27">
        <f t="shared" si="163"/>
        <v>51.5</v>
      </c>
      <c r="I1880" s="31">
        <f t="shared" si="164"/>
        <v>-0.12727272727272726</v>
      </c>
      <c r="J1880" s="11"/>
      <c r="K1880" s="5"/>
      <c r="L1880" s="2" t="s">
        <v>114</v>
      </c>
      <c r="M1880" s="2" t="s">
        <v>114</v>
      </c>
    </row>
    <row r="1881" spans="1:13">
      <c r="A1881" s="2" t="s">
        <v>2001</v>
      </c>
      <c r="B1881" s="4">
        <f t="shared" si="161"/>
        <v>0.47900462962962964</v>
      </c>
      <c r="C1881" s="3">
        <f t="shared" si="162"/>
        <v>2.1898148148148167E-2</v>
      </c>
      <c r="D1881" s="3">
        <f t="shared" si="165"/>
        <v>2.1747685185185217E-2</v>
      </c>
      <c r="F1881" s="2">
        <v>42</v>
      </c>
      <c r="G1881" s="2">
        <v>48</v>
      </c>
      <c r="H1881" s="27">
        <f t="shared" si="163"/>
        <v>45</v>
      </c>
      <c r="I1881" s="31">
        <f t="shared" si="164"/>
        <v>0.14285714285714285</v>
      </c>
      <c r="J1881" s="11"/>
      <c r="K1881" s="5"/>
      <c r="L1881" s="2" t="s">
        <v>114</v>
      </c>
      <c r="M1881" s="2" t="s">
        <v>114</v>
      </c>
    </row>
    <row r="1882" spans="1:13">
      <c r="A1882" s="2" t="s">
        <v>2002</v>
      </c>
      <c r="B1882" s="4">
        <f t="shared" si="161"/>
        <v>0.47901620370370368</v>
      </c>
      <c r="C1882" s="3">
        <f t="shared" si="162"/>
        <v>2.1909722222222205E-2</v>
      </c>
      <c r="D1882" s="3">
        <f t="shared" si="165"/>
        <v>2.1759259259259256E-2</v>
      </c>
      <c r="F1882" s="2">
        <v>42</v>
      </c>
      <c r="G1882" s="2">
        <v>48</v>
      </c>
      <c r="H1882" s="27">
        <f t="shared" si="163"/>
        <v>45</v>
      </c>
      <c r="I1882" s="31">
        <f t="shared" si="164"/>
        <v>0.14285714285714285</v>
      </c>
      <c r="J1882" s="11"/>
      <c r="K1882" s="5"/>
      <c r="L1882" s="2" t="s">
        <v>114</v>
      </c>
      <c r="M1882" s="2" t="s">
        <v>114</v>
      </c>
    </row>
    <row r="1883" spans="1:13">
      <c r="A1883" s="2" t="s">
        <v>2003</v>
      </c>
      <c r="B1883" s="4">
        <f t="shared" si="161"/>
        <v>0.47902777777777777</v>
      </c>
      <c r="C1883" s="3">
        <f t="shared" si="162"/>
        <v>2.19212962962963E-2</v>
      </c>
      <c r="D1883" s="3">
        <f t="shared" si="165"/>
        <v>2.177083333333335E-2</v>
      </c>
      <c r="F1883" s="2">
        <v>42</v>
      </c>
      <c r="G1883" s="2">
        <v>48</v>
      </c>
      <c r="H1883" s="27">
        <f t="shared" si="163"/>
        <v>45</v>
      </c>
      <c r="I1883" s="31">
        <f t="shared" si="164"/>
        <v>0.14285714285714285</v>
      </c>
      <c r="J1883" s="11"/>
      <c r="K1883" s="5"/>
      <c r="L1883" s="2" t="s">
        <v>114</v>
      </c>
      <c r="M1883" s="2" t="s">
        <v>114</v>
      </c>
    </row>
    <row r="1884" spans="1:13">
      <c r="A1884" s="2" t="s">
        <v>2004</v>
      </c>
      <c r="B1884" s="4">
        <f t="shared" si="161"/>
        <v>0.47903935185185187</v>
      </c>
      <c r="C1884" s="3">
        <f t="shared" si="162"/>
        <v>2.1932870370370394E-2</v>
      </c>
      <c r="D1884" s="3">
        <f t="shared" si="165"/>
        <v>2.1782407407407445E-2</v>
      </c>
      <c r="F1884" s="2">
        <v>42</v>
      </c>
      <c r="G1884" s="2">
        <v>48</v>
      </c>
      <c r="H1884" s="27">
        <f t="shared" si="163"/>
        <v>45</v>
      </c>
      <c r="I1884" s="31">
        <f t="shared" si="164"/>
        <v>0.14285714285714285</v>
      </c>
      <c r="J1884" s="11"/>
      <c r="K1884" s="5"/>
      <c r="L1884" s="2" t="s">
        <v>114</v>
      </c>
      <c r="M1884" s="2" t="s">
        <v>114</v>
      </c>
    </row>
    <row r="1885" spans="1:13">
      <c r="A1885" s="2" t="s">
        <v>2005</v>
      </c>
      <c r="B1885" s="4">
        <f t="shared" si="161"/>
        <v>0.47905092592592591</v>
      </c>
      <c r="C1885" s="3">
        <f t="shared" si="162"/>
        <v>2.1944444444444433E-2</v>
      </c>
      <c r="D1885" s="3">
        <f t="shared" si="165"/>
        <v>2.1793981481481484E-2</v>
      </c>
      <c r="F1885" s="2">
        <v>42</v>
      </c>
      <c r="G1885" s="2">
        <v>48</v>
      </c>
      <c r="H1885" s="27">
        <f t="shared" si="163"/>
        <v>45</v>
      </c>
      <c r="I1885" s="31">
        <f t="shared" si="164"/>
        <v>0.14285714285714285</v>
      </c>
      <c r="J1885" s="11"/>
      <c r="K1885" s="5"/>
      <c r="L1885" s="2" t="s">
        <v>114</v>
      </c>
      <c r="M1885" s="2" t="s">
        <v>114</v>
      </c>
    </row>
    <row r="1886" spans="1:13">
      <c r="A1886" s="2" t="s">
        <v>2006</v>
      </c>
      <c r="B1886" s="4">
        <f t="shared" si="161"/>
        <v>0.4790625</v>
      </c>
      <c r="C1886" s="3">
        <f t="shared" si="162"/>
        <v>2.1956018518518527E-2</v>
      </c>
      <c r="D1886" s="3">
        <f t="shared" si="165"/>
        <v>2.1805555555555578E-2</v>
      </c>
      <c r="F1886" s="2">
        <v>42</v>
      </c>
      <c r="G1886" s="2">
        <v>48</v>
      </c>
      <c r="H1886" s="27">
        <f t="shared" si="163"/>
        <v>45</v>
      </c>
      <c r="I1886" s="31">
        <f t="shared" si="164"/>
        <v>0.14285714285714285</v>
      </c>
      <c r="J1886" s="11"/>
      <c r="K1886" s="5"/>
      <c r="L1886" s="2" t="s">
        <v>114</v>
      </c>
      <c r="M1886" s="2" t="s">
        <v>114</v>
      </c>
    </row>
    <row r="1887" spans="1:13">
      <c r="A1887" s="2" t="s">
        <v>2007</v>
      </c>
      <c r="B1887" s="4">
        <f t="shared" si="161"/>
        <v>0.4790740740740741</v>
      </c>
      <c r="C1887" s="3">
        <f t="shared" si="162"/>
        <v>2.1967592592592622E-2</v>
      </c>
      <c r="D1887" s="3">
        <f t="shared" si="165"/>
        <v>2.1817129629629672E-2</v>
      </c>
      <c r="F1887" s="2">
        <v>42</v>
      </c>
      <c r="G1887" s="2">
        <v>48</v>
      </c>
      <c r="H1887" s="27">
        <f t="shared" si="163"/>
        <v>45</v>
      </c>
      <c r="I1887" s="31">
        <f t="shared" si="164"/>
        <v>0.14285714285714285</v>
      </c>
      <c r="J1887" s="11"/>
      <c r="K1887" s="5"/>
      <c r="L1887" s="2" t="s">
        <v>114</v>
      </c>
      <c r="M1887" s="2" t="s">
        <v>114</v>
      </c>
    </row>
    <row r="1888" spans="1:13">
      <c r="A1888" s="2" t="s">
        <v>2008</v>
      </c>
      <c r="B1888" s="4">
        <f t="shared" si="161"/>
        <v>0.47908564814814814</v>
      </c>
      <c r="C1888" s="3">
        <f t="shared" si="162"/>
        <v>2.1979166666666661E-2</v>
      </c>
      <c r="D1888" s="3">
        <f t="shared" si="165"/>
        <v>2.1828703703703711E-2</v>
      </c>
      <c r="F1888" s="2">
        <v>42</v>
      </c>
      <c r="G1888" s="2">
        <v>48</v>
      </c>
      <c r="H1888" s="27">
        <f t="shared" si="163"/>
        <v>45</v>
      </c>
      <c r="I1888" s="31">
        <f t="shared" si="164"/>
        <v>0.14285714285714285</v>
      </c>
      <c r="J1888" s="11"/>
      <c r="K1888" s="5"/>
      <c r="L1888" s="2" t="s">
        <v>114</v>
      </c>
      <c r="M1888" s="2" t="s">
        <v>114</v>
      </c>
    </row>
    <row r="1889" spans="1:13">
      <c r="A1889" s="2" t="s">
        <v>2009</v>
      </c>
      <c r="B1889" s="4">
        <f t="shared" si="161"/>
        <v>0.47909722222222223</v>
      </c>
      <c r="C1889" s="3">
        <f t="shared" si="162"/>
        <v>2.1990740740740755E-2</v>
      </c>
      <c r="D1889" s="3">
        <f t="shared" si="165"/>
        <v>2.1840277777777806E-2</v>
      </c>
      <c r="F1889" s="2">
        <v>42</v>
      </c>
      <c r="G1889" s="2">
        <v>48</v>
      </c>
      <c r="H1889" s="27">
        <f t="shared" si="163"/>
        <v>45</v>
      </c>
      <c r="I1889" s="31">
        <f t="shared" si="164"/>
        <v>0.14285714285714285</v>
      </c>
      <c r="J1889" s="11"/>
      <c r="K1889" s="5"/>
      <c r="L1889" s="2" t="s">
        <v>114</v>
      </c>
      <c r="M1889" s="2" t="s">
        <v>114</v>
      </c>
    </row>
  </sheetData>
  <autoFilter ref="A1:M1889" xr:uid="{7E1C8769-70DD-48EB-82F3-101D3B99966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C6A4-2C18-4825-8F24-7B0FD7CDAD81}">
  <dimension ref="A1:R113"/>
  <sheetViews>
    <sheetView tabSelected="1" topLeftCell="A57" zoomScaleNormal="100" zoomScaleSheetLayoutView="100" workbookViewId="0">
      <selection activeCell="E70" sqref="E70"/>
    </sheetView>
  </sheetViews>
  <sheetFormatPr defaultColWidth="9.140625" defaultRowHeight="14.45"/>
  <cols>
    <col min="1" max="1" width="6.42578125" style="105" customWidth="1"/>
    <col min="2" max="2" width="8.28515625" style="105" customWidth="1"/>
    <col min="3" max="3" width="14.28515625" style="105" customWidth="1"/>
    <col min="4" max="4" width="12.5703125" style="105" customWidth="1"/>
    <col min="5" max="6" width="11.140625" style="105" customWidth="1"/>
    <col min="7" max="7" width="14.28515625" style="105" customWidth="1"/>
    <col min="8" max="8" width="12" style="105" customWidth="1"/>
    <col min="9" max="9" width="11.28515625" style="105" customWidth="1"/>
    <col min="10" max="10" width="4.42578125" style="105" customWidth="1"/>
    <col min="11" max="11" width="11.7109375" style="105" customWidth="1"/>
    <col min="12" max="12" width="11.5703125" style="105" customWidth="1"/>
    <col min="13" max="13" width="6.7109375" style="105" customWidth="1"/>
    <col min="14" max="14" width="7.28515625" style="105" customWidth="1"/>
    <col min="15" max="15" width="10.28515625" style="105" customWidth="1"/>
    <col min="16" max="16" width="11.85546875" style="105" customWidth="1"/>
    <col min="17" max="17" width="9.140625" style="105"/>
    <col min="18" max="18" width="10.5703125" style="105" customWidth="1"/>
    <col min="19" max="16384" width="9.140625" style="105"/>
  </cols>
  <sheetData>
    <row r="1" spans="1:18" ht="24" thickBot="1">
      <c r="A1" s="225"/>
      <c r="B1" s="226"/>
      <c r="C1" s="227"/>
      <c r="D1" s="234" t="s">
        <v>0</v>
      </c>
      <c r="E1" s="235"/>
      <c r="F1" s="235"/>
      <c r="G1" s="236"/>
      <c r="H1" s="111" t="s">
        <v>1</v>
      </c>
      <c r="I1" s="147" t="s">
        <v>2</v>
      </c>
      <c r="J1" s="114"/>
      <c r="K1" s="113"/>
      <c r="L1" s="113"/>
      <c r="M1" s="113"/>
      <c r="N1" s="113"/>
    </row>
    <row r="2" spans="1:18" ht="24" thickBot="1">
      <c r="A2" s="228"/>
      <c r="B2" s="229"/>
      <c r="C2" s="230"/>
      <c r="D2" s="38" t="s">
        <v>3</v>
      </c>
      <c r="E2" s="106">
        <f>C10</f>
        <v>20</v>
      </c>
      <c r="F2" s="39" t="s">
        <v>4</v>
      </c>
      <c r="G2" s="107">
        <f>F10</f>
        <v>4</v>
      </c>
      <c r="H2" s="112" t="s">
        <v>5</v>
      </c>
      <c r="I2" s="148">
        <v>45558</v>
      </c>
      <c r="J2" s="114"/>
      <c r="K2" s="113"/>
      <c r="L2" s="113"/>
      <c r="M2" s="113"/>
      <c r="N2" s="113"/>
    </row>
    <row r="3" spans="1:18" ht="15" customHeight="1" thickBot="1">
      <c r="A3" s="228"/>
      <c r="B3" s="229"/>
      <c r="C3" s="230"/>
      <c r="H3" s="149" t="s">
        <v>6</v>
      </c>
      <c r="I3" s="150">
        <v>1</v>
      </c>
      <c r="J3" s="116"/>
      <c r="K3" s="115"/>
      <c r="L3" s="115"/>
      <c r="M3" s="115"/>
      <c r="N3" s="115"/>
    </row>
    <row r="4" spans="1:18" ht="15.75" customHeight="1" thickBot="1">
      <c r="A4" s="231"/>
      <c r="B4" s="232"/>
      <c r="C4" s="233"/>
      <c r="D4" s="237" t="s">
        <v>7</v>
      </c>
      <c r="E4" s="238"/>
      <c r="F4" s="238"/>
      <c r="G4" s="239"/>
      <c r="H4" s="240">
        <v>0.75</v>
      </c>
      <c r="I4" s="241"/>
      <c r="J4" s="114"/>
      <c r="K4" s="115"/>
      <c r="L4" s="115"/>
      <c r="M4" s="115"/>
      <c r="N4" s="115"/>
    </row>
    <row r="5" spans="1:18" ht="15" thickBot="1">
      <c r="A5" s="108"/>
      <c r="B5" s="108"/>
      <c r="C5" s="108"/>
    </row>
    <row r="6" spans="1:18">
      <c r="A6" s="242" t="s">
        <v>8</v>
      </c>
      <c r="B6" s="243"/>
      <c r="C6" s="243"/>
      <c r="D6" s="243"/>
      <c r="E6" s="118">
        <v>2</v>
      </c>
      <c r="F6" s="242" t="s">
        <v>9</v>
      </c>
      <c r="G6" s="243"/>
      <c r="H6" s="244">
        <f>(E6/12*145+E7/12*55+E8/12*55)</f>
        <v>51.666666666666664</v>
      </c>
      <c r="I6" s="245"/>
    </row>
    <row r="7" spans="1:18" ht="15" thickBot="1">
      <c r="A7" s="246" t="s">
        <v>10</v>
      </c>
      <c r="B7" s="247"/>
      <c r="C7" s="247"/>
      <c r="D7" s="247"/>
      <c r="E7" s="119">
        <v>3</v>
      </c>
      <c r="F7" s="248" t="s">
        <v>11</v>
      </c>
      <c r="G7" s="249"/>
      <c r="H7" s="250">
        <f>H6*C10*F10</f>
        <v>4133.333333333333</v>
      </c>
      <c r="I7" s="251"/>
      <c r="J7" s="2"/>
    </row>
    <row r="8" spans="1:18" ht="15" thickBot="1">
      <c r="A8" s="248" t="s">
        <v>12</v>
      </c>
      <c r="B8" s="249"/>
      <c r="C8" s="249"/>
      <c r="D8" s="249"/>
      <c r="E8" s="120">
        <v>3</v>
      </c>
      <c r="F8" s="204" t="s">
        <v>13</v>
      </c>
      <c r="G8" s="205"/>
      <c r="H8" s="205"/>
      <c r="I8" s="212"/>
      <c r="J8" s="2"/>
    </row>
    <row r="9" spans="1:18" ht="18.95" thickBot="1">
      <c r="I9" s="117"/>
      <c r="J9" s="2"/>
    </row>
    <row r="10" spans="1:18" ht="15" thickBot="1">
      <c r="A10" s="121" t="s">
        <v>14</v>
      </c>
      <c r="B10" s="122"/>
      <c r="C10" s="40">
        <v>20</v>
      </c>
      <c r="D10" s="204" t="s">
        <v>15</v>
      </c>
      <c r="E10" s="206"/>
      <c r="F10" s="41">
        <v>4</v>
      </c>
      <c r="G10" s="204" t="s">
        <v>16</v>
      </c>
      <c r="H10" s="206"/>
      <c r="I10" s="42">
        <v>6</v>
      </c>
      <c r="J10" s="2"/>
    </row>
    <row r="11" spans="1:18" ht="15" thickBot="1"/>
    <row r="12" spans="1:18" ht="18.95" thickBot="1">
      <c r="A12" s="204" t="s">
        <v>17</v>
      </c>
      <c r="B12" s="205"/>
      <c r="C12" s="206"/>
      <c r="D12" s="45">
        <v>15.1</v>
      </c>
      <c r="E12" s="204" t="s">
        <v>18</v>
      </c>
      <c r="F12" s="205"/>
      <c r="G12" s="205"/>
      <c r="H12" s="45">
        <v>35</v>
      </c>
    </row>
    <row r="13" spans="1:18" ht="15" customHeight="1" thickBot="1">
      <c r="K13" s="207" t="s">
        <v>19</v>
      </c>
      <c r="L13" s="210" t="s">
        <v>20</v>
      </c>
    </row>
    <row r="14" spans="1:18" ht="15" thickBot="1">
      <c r="A14" s="204" t="s">
        <v>21</v>
      </c>
      <c r="B14" s="205"/>
      <c r="C14" s="212"/>
      <c r="D14" s="123" t="s">
        <v>22</v>
      </c>
      <c r="E14" s="124" t="s">
        <v>23</v>
      </c>
      <c r="F14" s="213" t="s">
        <v>24</v>
      </c>
      <c r="G14" s="214"/>
      <c r="K14" s="208"/>
      <c r="L14" s="211"/>
    </row>
    <row r="15" spans="1:18" ht="15" thickBot="1">
      <c r="K15" s="208"/>
      <c r="L15" s="211"/>
      <c r="R15" s="264" t="s">
        <v>2010</v>
      </c>
    </row>
    <row r="16" spans="1:18" ht="15" customHeight="1">
      <c r="A16" s="109"/>
      <c r="B16" s="215" t="s">
        <v>25</v>
      </c>
      <c r="C16" s="217" t="s">
        <v>26</v>
      </c>
      <c r="D16" s="219" t="s">
        <v>27</v>
      </c>
      <c r="E16" s="126" t="s">
        <v>28</v>
      </c>
      <c r="F16" s="126" t="s">
        <v>29</v>
      </c>
      <c r="G16" s="221" t="s">
        <v>30</v>
      </c>
      <c r="H16" s="221" t="s">
        <v>31</v>
      </c>
      <c r="I16" s="223" t="s">
        <v>32</v>
      </c>
      <c r="K16" s="208"/>
      <c r="L16" s="211"/>
      <c r="P16" s="190" t="s">
        <v>33</v>
      </c>
      <c r="R16" s="265"/>
    </row>
    <row r="17" spans="1:18" ht="27.75" customHeight="1" thickBot="1">
      <c r="B17" s="216"/>
      <c r="C17" s="218"/>
      <c r="D17" s="220"/>
      <c r="E17" s="127">
        <f>H4</f>
        <v>0.75</v>
      </c>
      <c r="F17" s="127">
        <f>H4</f>
        <v>0.75</v>
      </c>
      <c r="G17" s="222"/>
      <c r="H17" s="222"/>
      <c r="I17" s="224"/>
      <c r="K17" s="209"/>
      <c r="L17" s="211"/>
      <c r="P17" s="191"/>
      <c r="R17" s="265"/>
    </row>
    <row r="18" spans="1:18" ht="17.45" customHeight="1">
      <c r="A18" s="165" t="s">
        <v>34</v>
      </c>
      <c r="B18" s="47">
        <v>0</v>
      </c>
      <c r="C18" s="47" t="s">
        <v>35</v>
      </c>
      <c r="D18" s="48">
        <v>0</v>
      </c>
      <c r="E18" s="49">
        <f>H4*D18*$C$10*$F$10/2000</f>
        <v>0</v>
      </c>
      <c r="F18" s="49">
        <f>E18</f>
        <v>0</v>
      </c>
      <c r="G18" s="49">
        <f>E18+F18</f>
        <v>0</v>
      </c>
      <c r="H18" s="50">
        <f>R18/25.4</f>
        <v>0</v>
      </c>
      <c r="I18" s="51">
        <f t="shared" ref="I18:I49" si="0">100*D18/$H$12</f>
        <v>0</v>
      </c>
      <c r="J18" s="156" t="s">
        <v>36</v>
      </c>
      <c r="K18" s="52">
        <f>E18*1000*4/(3.14159*I10^2)</f>
        <v>0</v>
      </c>
      <c r="L18" s="53">
        <f t="shared" ref="L18:L49" si="1">E18*$C$10/3</f>
        <v>0</v>
      </c>
      <c r="N18" s="192" t="s">
        <v>37</v>
      </c>
      <c r="O18" s="54" t="s">
        <v>36</v>
      </c>
      <c r="P18" s="55">
        <f>(D23-D19)/4</f>
        <v>2.9</v>
      </c>
      <c r="R18" s="154">
        <v>0</v>
      </c>
    </row>
    <row r="19" spans="1:18">
      <c r="A19" s="166"/>
      <c r="B19" s="56">
        <v>1</v>
      </c>
      <c r="C19" s="57" t="s">
        <v>38</v>
      </c>
      <c r="D19" s="58">
        <f>0.1*H12</f>
        <v>3.5</v>
      </c>
      <c r="E19" s="59">
        <f>H4*D19*$C$10*$F$10/2000</f>
        <v>0.105</v>
      </c>
      <c r="F19" s="59">
        <f t="shared" ref="F19:F69" si="2">E19</f>
        <v>0.105</v>
      </c>
      <c r="G19" s="59">
        <f t="shared" ref="G19:G69" si="3">E19+F19</f>
        <v>0.21</v>
      </c>
      <c r="H19" s="60">
        <f t="shared" ref="H19:H69" si="4">R19/25.4</f>
        <v>1.968503937007874E-2</v>
      </c>
      <c r="I19" s="61">
        <f t="shared" si="0"/>
        <v>10</v>
      </c>
      <c r="J19" s="159"/>
      <c r="K19" s="62">
        <f>E19*1000*4/(3.14159*I10^2)</f>
        <v>3.7136184755702262</v>
      </c>
      <c r="L19" s="63">
        <f t="shared" si="1"/>
        <v>0.70000000000000007</v>
      </c>
      <c r="N19" s="193"/>
      <c r="O19" s="64" t="s">
        <v>39</v>
      </c>
      <c r="P19" s="65">
        <f>(D33-D30)/3</f>
        <v>3.7166666666666668</v>
      </c>
      <c r="R19" s="154">
        <v>0.5</v>
      </c>
    </row>
    <row r="20" spans="1:18">
      <c r="A20" s="166"/>
      <c r="B20" s="56">
        <v>2</v>
      </c>
      <c r="C20" s="56" t="s">
        <v>40</v>
      </c>
      <c r="D20" s="58">
        <f>D19+$P$18</f>
        <v>6.4</v>
      </c>
      <c r="E20" s="59">
        <f>H4*D20*$C$10*$F$10/2000</f>
        <v>0.19200000000000003</v>
      </c>
      <c r="F20" s="59">
        <f t="shared" si="2"/>
        <v>0.19200000000000003</v>
      </c>
      <c r="G20" s="59">
        <f t="shared" si="3"/>
        <v>0.38400000000000006</v>
      </c>
      <c r="H20" s="60">
        <f t="shared" si="4"/>
        <v>7.874015748031496E-2</v>
      </c>
      <c r="I20" s="61">
        <f t="shared" si="0"/>
        <v>18.285714285714285</v>
      </c>
      <c r="J20" s="159"/>
      <c r="K20" s="62">
        <f>E20*1000*4/(3.14159*I10^2)</f>
        <v>6.7906166410426998</v>
      </c>
      <c r="L20" s="63">
        <f t="shared" si="1"/>
        <v>1.2800000000000002</v>
      </c>
      <c r="N20" s="193"/>
      <c r="O20" s="64" t="s">
        <v>41</v>
      </c>
      <c r="P20" s="65">
        <f>(D44-D40)/4</f>
        <v>4.9749999999999996</v>
      </c>
      <c r="R20" s="154">
        <v>2</v>
      </c>
    </row>
    <row r="21" spans="1:18">
      <c r="A21" s="166"/>
      <c r="B21" s="56">
        <v>3</v>
      </c>
      <c r="C21" s="56" t="s">
        <v>42</v>
      </c>
      <c r="D21" s="58">
        <f>D20+$P$18</f>
        <v>9.3000000000000007</v>
      </c>
      <c r="E21" s="59">
        <f>H4*D21*$C$10*$F$10/2000</f>
        <v>0.27900000000000003</v>
      </c>
      <c r="F21" s="59">
        <f t="shared" si="2"/>
        <v>0.27900000000000003</v>
      </c>
      <c r="G21" s="59">
        <f t="shared" si="3"/>
        <v>0.55800000000000005</v>
      </c>
      <c r="H21" s="60">
        <f t="shared" si="4"/>
        <v>0.19685039370078741</v>
      </c>
      <c r="I21" s="61">
        <f t="shared" si="0"/>
        <v>26.571428571428573</v>
      </c>
      <c r="J21" s="159"/>
      <c r="K21" s="62">
        <f>E21*1000*4/(3.14159*I10^2)</f>
        <v>9.8676148065151725</v>
      </c>
      <c r="L21" s="63">
        <f t="shared" si="1"/>
        <v>1.86</v>
      </c>
      <c r="N21" s="193"/>
      <c r="O21" s="64" t="s">
        <v>43</v>
      </c>
      <c r="P21" s="65">
        <f>(D55-D51)/4</f>
        <v>9.35</v>
      </c>
      <c r="R21" s="154">
        <v>5</v>
      </c>
    </row>
    <row r="22" spans="1:18" ht="15" thickBot="1">
      <c r="A22" s="166"/>
      <c r="B22" s="56">
        <v>4</v>
      </c>
      <c r="C22" s="56" t="s">
        <v>44</v>
      </c>
      <c r="D22" s="58">
        <f>D21+$P$18</f>
        <v>12.200000000000001</v>
      </c>
      <c r="E22" s="49">
        <f>H4*D22*$C$10*$F$10/2000</f>
        <v>0.36599999999999999</v>
      </c>
      <c r="F22" s="59">
        <f t="shared" si="2"/>
        <v>0.36599999999999999</v>
      </c>
      <c r="G22" s="59">
        <f t="shared" si="3"/>
        <v>0.73199999999999998</v>
      </c>
      <c r="H22" s="60">
        <f t="shared" si="4"/>
        <v>0.29527559055118113</v>
      </c>
      <c r="I22" s="61">
        <f t="shared" si="0"/>
        <v>34.857142857142854</v>
      </c>
      <c r="J22" s="159"/>
      <c r="K22" s="62">
        <f>E22*1000*4/(3.14159*I10^2)</f>
        <v>12.944612971987645</v>
      </c>
      <c r="L22" s="63">
        <f t="shared" si="1"/>
        <v>2.44</v>
      </c>
      <c r="N22" s="194"/>
      <c r="O22" s="66" t="s">
        <v>45</v>
      </c>
      <c r="P22" s="67">
        <f>(D69-D62)/7</f>
        <v>7.8428571428571425</v>
      </c>
      <c r="R22" s="154">
        <v>7.5</v>
      </c>
    </row>
    <row r="23" spans="1:18">
      <c r="A23" s="166"/>
      <c r="B23" s="68">
        <v>5</v>
      </c>
      <c r="C23" s="68" t="s">
        <v>46</v>
      </c>
      <c r="D23" s="69">
        <f>1*D12</f>
        <v>15.1</v>
      </c>
      <c r="E23" s="70">
        <f>H4*D23*$C$10*$F$10/2000</f>
        <v>0.45300000000000001</v>
      </c>
      <c r="F23" s="70">
        <f t="shared" si="2"/>
        <v>0.45300000000000001</v>
      </c>
      <c r="G23" s="70">
        <f t="shared" si="3"/>
        <v>0.90600000000000003</v>
      </c>
      <c r="H23" s="71">
        <f t="shared" si="4"/>
        <v>0.37401574803149606</v>
      </c>
      <c r="I23" s="72">
        <f t="shared" si="0"/>
        <v>43.142857142857146</v>
      </c>
      <c r="J23" s="159"/>
      <c r="K23" s="73">
        <f>E23*1000*4/(3.14159*I10^2)</f>
        <v>16.02161113746012</v>
      </c>
      <c r="L23" s="63">
        <f t="shared" si="1"/>
        <v>3.02</v>
      </c>
      <c r="R23" s="154">
        <v>9.5</v>
      </c>
    </row>
    <row r="24" spans="1:18">
      <c r="A24" s="166"/>
      <c r="B24" s="74">
        <v>4</v>
      </c>
      <c r="C24" s="74" t="s">
        <v>44</v>
      </c>
      <c r="D24" s="75">
        <f>D22</f>
        <v>12.200000000000001</v>
      </c>
      <c r="E24" s="76">
        <f>H4*D24*$C$10*$F$10/2000</f>
        <v>0.36599999999999999</v>
      </c>
      <c r="F24" s="76">
        <f t="shared" si="2"/>
        <v>0.36599999999999999</v>
      </c>
      <c r="G24" s="76">
        <f t="shared" si="3"/>
        <v>0.73199999999999998</v>
      </c>
      <c r="H24" s="77">
        <f t="shared" si="4"/>
        <v>0.37401574803149606</v>
      </c>
      <c r="I24" s="78">
        <f t="shared" si="0"/>
        <v>34.857142857142854</v>
      </c>
      <c r="J24" s="159"/>
      <c r="K24" s="79">
        <f>E24*1000*4/(3.14159*I10^2)</f>
        <v>12.944612971987645</v>
      </c>
      <c r="L24" s="63">
        <f t="shared" si="1"/>
        <v>2.44</v>
      </c>
      <c r="R24" s="154">
        <v>9.5</v>
      </c>
    </row>
    <row r="25" spans="1:18">
      <c r="A25" s="187"/>
      <c r="B25" s="80">
        <v>3</v>
      </c>
      <c r="C25" s="80" t="s">
        <v>42</v>
      </c>
      <c r="D25" s="75">
        <f>D21</f>
        <v>9.3000000000000007</v>
      </c>
      <c r="E25" s="76">
        <f>H4*D25*$C$10*$F$10/2000</f>
        <v>0.27900000000000003</v>
      </c>
      <c r="F25" s="76">
        <f t="shared" si="2"/>
        <v>0.27900000000000003</v>
      </c>
      <c r="G25" s="76">
        <f t="shared" si="3"/>
        <v>0.55800000000000005</v>
      </c>
      <c r="H25" s="77">
        <f t="shared" si="4"/>
        <v>0.29527559055118113</v>
      </c>
      <c r="I25" s="78">
        <f t="shared" si="0"/>
        <v>26.571428571428573</v>
      </c>
      <c r="J25" s="159"/>
      <c r="K25" s="79">
        <f>E25*1000*4/(3.14159*I10^2)</f>
        <v>9.8676148065151725</v>
      </c>
      <c r="L25" s="63">
        <f t="shared" si="1"/>
        <v>1.86</v>
      </c>
      <c r="R25" s="154">
        <v>7.5</v>
      </c>
    </row>
    <row r="26" spans="1:18">
      <c r="A26" s="187"/>
      <c r="B26" s="80">
        <v>2</v>
      </c>
      <c r="C26" s="80" t="s">
        <v>40</v>
      </c>
      <c r="D26" s="75">
        <f>D20</f>
        <v>6.4</v>
      </c>
      <c r="E26" s="76">
        <f>H4*D26*$C$10*$F$10/2000</f>
        <v>0.19200000000000003</v>
      </c>
      <c r="F26" s="76">
        <f t="shared" si="2"/>
        <v>0.19200000000000003</v>
      </c>
      <c r="G26" s="76">
        <f t="shared" si="3"/>
        <v>0.38400000000000006</v>
      </c>
      <c r="H26" s="77">
        <f t="shared" si="4"/>
        <v>0.23622047244094491</v>
      </c>
      <c r="I26" s="78">
        <f t="shared" si="0"/>
        <v>18.285714285714285</v>
      </c>
      <c r="J26" s="159"/>
      <c r="K26" s="79">
        <f>E26*1000*4/(3.14159*I10^2)</f>
        <v>6.7906166410426998</v>
      </c>
      <c r="L26" s="63">
        <f t="shared" si="1"/>
        <v>1.2800000000000002</v>
      </c>
      <c r="R26" s="154">
        <v>6</v>
      </c>
    </row>
    <row r="27" spans="1:18" ht="15" thickBot="1">
      <c r="A27" s="188"/>
      <c r="B27" s="81">
        <v>1</v>
      </c>
      <c r="C27" s="82" t="s">
        <v>38</v>
      </c>
      <c r="D27" s="83">
        <f>0.1*H12</f>
        <v>3.5</v>
      </c>
      <c r="E27" s="84">
        <f>H4*D27*$C$10*$F$10/2000</f>
        <v>0.105</v>
      </c>
      <c r="F27" s="84">
        <f t="shared" si="2"/>
        <v>0.105</v>
      </c>
      <c r="G27" s="84">
        <f t="shared" si="3"/>
        <v>0.21</v>
      </c>
      <c r="H27" s="85">
        <f t="shared" si="4"/>
        <v>0.15748031496062992</v>
      </c>
      <c r="I27" s="86">
        <f t="shared" si="0"/>
        <v>10</v>
      </c>
      <c r="J27" s="189"/>
      <c r="K27" s="87">
        <f>E27*1000*4/(3.14159*I10^2)</f>
        <v>3.7136184755702262</v>
      </c>
      <c r="L27" s="63">
        <f t="shared" si="1"/>
        <v>0.70000000000000007</v>
      </c>
      <c r="N27" s="133"/>
      <c r="R27" s="154">
        <v>4</v>
      </c>
    </row>
    <row r="28" spans="1:18">
      <c r="A28" s="165" t="s">
        <v>47</v>
      </c>
      <c r="B28" s="88">
        <v>0</v>
      </c>
      <c r="C28" s="89" t="s">
        <v>48</v>
      </c>
      <c r="D28" s="90">
        <f>0.1*H12</f>
        <v>3.5</v>
      </c>
      <c r="E28" s="91">
        <f>H4*D28*$C$10*$F$10/2000</f>
        <v>0.105</v>
      </c>
      <c r="F28" s="91">
        <f t="shared" si="2"/>
        <v>0.105</v>
      </c>
      <c r="G28" s="91">
        <f t="shared" si="3"/>
        <v>0.21</v>
      </c>
      <c r="H28" s="92">
        <f t="shared" si="4"/>
        <v>0.15748031496062992</v>
      </c>
      <c r="I28" s="93">
        <f t="shared" si="0"/>
        <v>10</v>
      </c>
      <c r="J28" s="156" t="s">
        <v>39</v>
      </c>
      <c r="K28" s="52">
        <f>E28*1000*4/(3.14159*I10^2)</f>
        <v>3.7136184755702262</v>
      </c>
      <c r="L28" s="63">
        <f t="shared" si="1"/>
        <v>0.70000000000000007</v>
      </c>
      <c r="N28" s="133"/>
      <c r="R28" s="154">
        <v>4</v>
      </c>
    </row>
    <row r="29" spans="1:18">
      <c r="A29" s="166"/>
      <c r="B29" s="56">
        <v>1</v>
      </c>
      <c r="C29" s="57" t="s">
        <v>49</v>
      </c>
      <c r="D29" s="58">
        <f>0.5*D12</f>
        <v>7.55</v>
      </c>
      <c r="E29" s="59">
        <f>H4*D29*$C$10*$F$10/2000</f>
        <v>0.22650000000000001</v>
      </c>
      <c r="F29" s="59">
        <f t="shared" si="2"/>
        <v>0.22650000000000001</v>
      </c>
      <c r="G29" s="59">
        <f t="shared" si="3"/>
        <v>0.45300000000000001</v>
      </c>
      <c r="H29" s="60">
        <f t="shared" si="4"/>
        <v>0.19685039370078741</v>
      </c>
      <c r="I29" s="61">
        <f t="shared" si="0"/>
        <v>21.571428571428573</v>
      </c>
      <c r="J29" s="159"/>
      <c r="K29" s="62">
        <f>E29*1000*4/(3.14159*I10^2)</f>
        <v>8.0108055687300599</v>
      </c>
      <c r="L29" s="63">
        <f t="shared" si="1"/>
        <v>1.51</v>
      </c>
      <c r="N29" s="133"/>
      <c r="R29" s="154">
        <v>5</v>
      </c>
    </row>
    <row r="30" spans="1:18">
      <c r="A30" s="166"/>
      <c r="B30" s="56">
        <v>2</v>
      </c>
      <c r="C30" s="57" t="s">
        <v>50</v>
      </c>
      <c r="D30" s="58">
        <f>1*D12</f>
        <v>15.1</v>
      </c>
      <c r="E30" s="59">
        <f>H4*D30*$C$10*$F$10/2000</f>
        <v>0.45300000000000001</v>
      </c>
      <c r="F30" s="59">
        <f t="shared" si="2"/>
        <v>0.45300000000000001</v>
      </c>
      <c r="G30" s="59">
        <f t="shared" si="3"/>
        <v>0.90600000000000003</v>
      </c>
      <c r="H30" s="60">
        <f t="shared" si="4"/>
        <v>0.41338582677165359</v>
      </c>
      <c r="I30" s="61">
        <f t="shared" si="0"/>
        <v>43.142857142857146</v>
      </c>
      <c r="J30" s="159"/>
      <c r="K30" s="62">
        <f>E30*1000*4/(3.14159*I10^2)</f>
        <v>16.02161113746012</v>
      </c>
      <c r="L30" s="63">
        <f t="shared" si="1"/>
        <v>3.02</v>
      </c>
      <c r="N30" s="133"/>
      <c r="R30" s="154">
        <v>10.5</v>
      </c>
    </row>
    <row r="31" spans="1:18">
      <c r="A31" s="166"/>
      <c r="B31" s="56">
        <v>3</v>
      </c>
      <c r="C31" s="56" t="s">
        <v>51</v>
      </c>
      <c r="D31" s="58">
        <f>D30+P19</f>
        <v>18.816666666666666</v>
      </c>
      <c r="E31" s="59">
        <f>H4*D31*$C$10*$F$10/2000</f>
        <v>0.5645</v>
      </c>
      <c r="F31" s="59">
        <f t="shared" si="2"/>
        <v>0.5645</v>
      </c>
      <c r="G31" s="59">
        <f t="shared" si="3"/>
        <v>1.129</v>
      </c>
      <c r="H31" s="60">
        <f t="shared" si="4"/>
        <v>0.49212598425196852</v>
      </c>
      <c r="I31" s="61">
        <f t="shared" si="0"/>
        <v>53.761904761904766</v>
      </c>
      <c r="J31" s="159"/>
      <c r="K31" s="62">
        <f>E31*1000*4/(3.14159*I10^2)</f>
        <v>19.965120280565646</v>
      </c>
      <c r="L31" s="63">
        <f t="shared" si="1"/>
        <v>3.7633333333333332</v>
      </c>
      <c r="N31" s="133"/>
      <c r="R31" s="154">
        <v>12.5</v>
      </c>
    </row>
    <row r="32" spans="1:18">
      <c r="A32" s="166"/>
      <c r="B32" s="56">
        <v>4</v>
      </c>
      <c r="C32" s="56" t="s">
        <v>52</v>
      </c>
      <c r="D32" s="58">
        <f>D31+P19</f>
        <v>22.533333333333331</v>
      </c>
      <c r="E32" s="59">
        <f>H4*D32*$C$10*$F$10/2000</f>
        <v>0.67600000000000005</v>
      </c>
      <c r="F32" s="59">
        <f t="shared" si="2"/>
        <v>0.67600000000000005</v>
      </c>
      <c r="G32" s="59">
        <f t="shared" si="3"/>
        <v>1.3520000000000001</v>
      </c>
      <c r="H32" s="60">
        <f t="shared" si="4"/>
        <v>0.62992125984251968</v>
      </c>
      <c r="I32" s="61">
        <f t="shared" si="0"/>
        <v>64.380952380952365</v>
      </c>
      <c r="J32" s="159"/>
      <c r="K32" s="62">
        <f>E32*1000*4/(3.14159*I10^2)</f>
        <v>23.908629423671169</v>
      </c>
      <c r="L32" s="63">
        <f t="shared" si="1"/>
        <v>4.5066666666666668</v>
      </c>
      <c r="R32" s="154">
        <v>16</v>
      </c>
    </row>
    <row r="33" spans="1:18">
      <c r="A33" s="166"/>
      <c r="B33" s="68">
        <v>5</v>
      </c>
      <c r="C33" s="68" t="s">
        <v>53</v>
      </c>
      <c r="D33" s="69">
        <f>0.75*H12</f>
        <v>26.25</v>
      </c>
      <c r="E33" s="70">
        <f>H4*D33*$C$10*$F$10/2000</f>
        <v>0.78749999999999998</v>
      </c>
      <c r="F33" s="70">
        <f t="shared" si="2"/>
        <v>0.78749999999999998</v>
      </c>
      <c r="G33" s="70">
        <f t="shared" si="3"/>
        <v>1.575</v>
      </c>
      <c r="H33" s="71">
        <f t="shared" si="4"/>
        <v>0.76771653543307095</v>
      </c>
      <c r="I33" s="72">
        <f t="shared" si="0"/>
        <v>75</v>
      </c>
      <c r="J33" s="159"/>
      <c r="K33" s="73">
        <f>E33*1000*4/(3.14159*I10^2)</f>
        <v>27.852138566776695</v>
      </c>
      <c r="L33" s="63">
        <f t="shared" si="1"/>
        <v>5.25</v>
      </c>
      <c r="R33" s="154">
        <v>19.5</v>
      </c>
    </row>
    <row r="34" spans="1:18">
      <c r="A34" s="166"/>
      <c r="B34" s="74">
        <v>4</v>
      </c>
      <c r="C34" s="74" t="s">
        <v>52</v>
      </c>
      <c r="D34" s="75">
        <f>D32</f>
        <v>22.533333333333331</v>
      </c>
      <c r="E34" s="76">
        <f>H4*D34*$C$10*$F$10/2000</f>
        <v>0.67600000000000005</v>
      </c>
      <c r="F34" s="76">
        <f t="shared" si="2"/>
        <v>0.67600000000000005</v>
      </c>
      <c r="G34" s="76">
        <f t="shared" si="3"/>
        <v>1.3520000000000001</v>
      </c>
      <c r="H34" s="77">
        <f t="shared" si="4"/>
        <v>0.76771653543307095</v>
      </c>
      <c r="I34" s="78">
        <f t="shared" si="0"/>
        <v>64.380952380952365</v>
      </c>
      <c r="J34" s="159"/>
      <c r="K34" s="94">
        <f>E34*1000*4/(3.14159*I10^2)</f>
        <v>23.908629423671169</v>
      </c>
      <c r="L34" s="63">
        <f t="shared" si="1"/>
        <v>4.5066666666666668</v>
      </c>
      <c r="R34" s="154">
        <v>19.5</v>
      </c>
    </row>
    <row r="35" spans="1:18">
      <c r="A35" s="166"/>
      <c r="B35" s="74">
        <v>3</v>
      </c>
      <c r="C35" s="74" t="s">
        <v>51</v>
      </c>
      <c r="D35" s="75">
        <f>D31</f>
        <v>18.816666666666666</v>
      </c>
      <c r="E35" s="76">
        <f>H4*D35*$C$10*$F$10/2000</f>
        <v>0.5645</v>
      </c>
      <c r="F35" s="76">
        <f t="shared" si="2"/>
        <v>0.5645</v>
      </c>
      <c r="G35" s="76">
        <f t="shared" si="3"/>
        <v>1.129</v>
      </c>
      <c r="H35" s="77">
        <f t="shared" si="4"/>
        <v>0.72834645669291342</v>
      </c>
      <c r="I35" s="78">
        <f t="shared" si="0"/>
        <v>53.761904761904766</v>
      </c>
      <c r="J35" s="159"/>
      <c r="K35" s="94">
        <f>E35*1000*4/(3.14159*I10^2)</f>
        <v>19.965120280565646</v>
      </c>
      <c r="L35" s="63">
        <f t="shared" si="1"/>
        <v>3.7633333333333332</v>
      </c>
      <c r="R35" s="154">
        <v>18.5</v>
      </c>
    </row>
    <row r="36" spans="1:18">
      <c r="A36" s="166"/>
      <c r="B36" s="74">
        <v>2</v>
      </c>
      <c r="C36" s="74" t="s">
        <v>54</v>
      </c>
      <c r="D36" s="75">
        <f>D30</f>
        <v>15.1</v>
      </c>
      <c r="E36" s="76">
        <f>H4*D36*$C$10*$F$10/2000</f>
        <v>0.45300000000000001</v>
      </c>
      <c r="F36" s="76">
        <f t="shared" si="2"/>
        <v>0.45300000000000001</v>
      </c>
      <c r="G36" s="76">
        <f t="shared" si="3"/>
        <v>0.90600000000000003</v>
      </c>
      <c r="H36" s="77">
        <f t="shared" si="4"/>
        <v>0.64960629921259849</v>
      </c>
      <c r="I36" s="78">
        <f t="shared" si="0"/>
        <v>43.142857142857146</v>
      </c>
      <c r="J36" s="159"/>
      <c r="K36" s="94">
        <f>E36*1000*4/(3.14159*I10^2)</f>
        <v>16.02161113746012</v>
      </c>
      <c r="L36" s="63">
        <f t="shared" si="1"/>
        <v>3.02</v>
      </c>
      <c r="R36" s="154">
        <v>16.5</v>
      </c>
    </row>
    <row r="37" spans="1:18">
      <c r="A37" s="166"/>
      <c r="B37" s="74">
        <v>1</v>
      </c>
      <c r="C37" s="74" t="s">
        <v>55</v>
      </c>
      <c r="D37" s="75">
        <f>D29</f>
        <v>7.55</v>
      </c>
      <c r="E37" s="76">
        <f>H4*D37*$C$10*$F$10/2000</f>
        <v>0.22650000000000001</v>
      </c>
      <c r="F37" s="76">
        <f t="shared" si="2"/>
        <v>0.22650000000000001</v>
      </c>
      <c r="G37" s="76">
        <f t="shared" si="3"/>
        <v>0.45300000000000001</v>
      </c>
      <c r="H37" s="77">
        <f t="shared" si="4"/>
        <v>0.37401574803149606</v>
      </c>
      <c r="I37" s="78">
        <f t="shared" si="0"/>
        <v>21.571428571428573</v>
      </c>
      <c r="J37" s="159"/>
      <c r="K37" s="94">
        <f>E37*1000*4/(3.14159*I10^2)</f>
        <v>8.0108055687300599</v>
      </c>
      <c r="L37" s="63">
        <f t="shared" si="1"/>
        <v>1.51</v>
      </c>
      <c r="R37" s="154">
        <v>9.5</v>
      </c>
    </row>
    <row r="38" spans="1:18" ht="15" thickBot="1">
      <c r="A38" s="166"/>
      <c r="B38" s="74">
        <v>0</v>
      </c>
      <c r="C38" s="95" t="s">
        <v>48</v>
      </c>
      <c r="D38" s="75">
        <f>D28</f>
        <v>3.5</v>
      </c>
      <c r="E38" s="76">
        <f>H4*D38*$C$10*$F$10/2000</f>
        <v>0.105</v>
      </c>
      <c r="F38" s="76">
        <f t="shared" si="2"/>
        <v>0.105</v>
      </c>
      <c r="G38" s="76">
        <f t="shared" si="3"/>
        <v>0.21</v>
      </c>
      <c r="H38" s="77">
        <f t="shared" si="4"/>
        <v>0.21653543307086615</v>
      </c>
      <c r="I38" s="78">
        <f t="shared" si="0"/>
        <v>10</v>
      </c>
      <c r="J38" s="159"/>
      <c r="K38" s="96">
        <f>E38*1000*4/(3.14159*I10^2)</f>
        <v>3.7136184755702262</v>
      </c>
      <c r="L38" s="63">
        <f t="shared" si="1"/>
        <v>0.70000000000000007</v>
      </c>
      <c r="R38" s="154">
        <v>5.5</v>
      </c>
    </row>
    <row r="39" spans="1:18">
      <c r="A39" s="165" t="s">
        <v>56</v>
      </c>
      <c r="B39" s="88">
        <v>0</v>
      </c>
      <c r="C39" s="89" t="s">
        <v>57</v>
      </c>
      <c r="D39" s="90">
        <f>0.1*H12</f>
        <v>3.5</v>
      </c>
      <c r="E39" s="91">
        <f>H4*D39*$C$10*$F$10/2000</f>
        <v>0.105</v>
      </c>
      <c r="F39" s="91">
        <f t="shared" si="2"/>
        <v>0.105</v>
      </c>
      <c r="G39" s="91">
        <f t="shared" si="3"/>
        <v>0.21</v>
      </c>
      <c r="H39" s="92">
        <f t="shared" si="4"/>
        <v>0.21653543307086615</v>
      </c>
      <c r="I39" s="93">
        <f t="shared" si="0"/>
        <v>10</v>
      </c>
      <c r="J39" s="156" t="s">
        <v>41</v>
      </c>
      <c r="K39" s="52">
        <f>E39*1000*4/(3.14159*I10^2)</f>
        <v>3.7136184755702262</v>
      </c>
      <c r="L39" s="63">
        <f t="shared" si="1"/>
        <v>0.70000000000000007</v>
      </c>
      <c r="R39" s="154">
        <v>5.5</v>
      </c>
    </row>
    <row r="40" spans="1:18">
      <c r="A40" s="166"/>
      <c r="B40" s="56">
        <v>1</v>
      </c>
      <c r="C40" s="57" t="s">
        <v>58</v>
      </c>
      <c r="D40" s="58">
        <f>1*D12</f>
        <v>15.1</v>
      </c>
      <c r="E40" s="59">
        <f>H4*D40*$C$10*$F$10/2000</f>
        <v>0.45300000000000001</v>
      </c>
      <c r="F40" s="59">
        <f t="shared" si="2"/>
        <v>0.45300000000000001</v>
      </c>
      <c r="G40" s="59">
        <f t="shared" si="3"/>
        <v>0.90600000000000003</v>
      </c>
      <c r="H40" s="60">
        <f t="shared" si="4"/>
        <v>0.45275590551181105</v>
      </c>
      <c r="I40" s="61">
        <f t="shared" si="0"/>
        <v>43.142857142857146</v>
      </c>
      <c r="J40" s="159"/>
      <c r="K40" s="62">
        <f>E40*1000*4/(3.14159*I10^2)</f>
        <v>16.02161113746012</v>
      </c>
      <c r="L40" s="63">
        <f t="shared" si="1"/>
        <v>3.02</v>
      </c>
      <c r="R40" s="154">
        <v>11.5</v>
      </c>
    </row>
    <row r="41" spans="1:18">
      <c r="A41" s="166"/>
      <c r="B41" s="56">
        <v>2</v>
      </c>
      <c r="C41" s="56" t="s">
        <v>59</v>
      </c>
      <c r="D41" s="58">
        <f>D40+P20</f>
        <v>20.074999999999999</v>
      </c>
      <c r="E41" s="59">
        <f>H4*D41*$C$10*$F$10/2000</f>
        <v>0.60224999999999995</v>
      </c>
      <c r="F41" s="59">
        <f t="shared" si="2"/>
        <v>0.60224999999999995</v>
      </c>
      <c r="G41" s="59">
        <f t="shared" si="3"/>
        <v>1.2044999999999999</v>
      </c>
      <c r="H41" s="60">
        <f t="shared" si="4"/>
        <v>0.61023622047244097</v>
      </c>
      <c r="I41" s="61">
        <f t="shared" si="0"/>
        <v>57.357142857142854</v>
      </c>
      <c r="J41" s="159"/>
      <c r="K41" s="62">
        <f>E41*1000*4/(3.14159*I10^2)</f>
        <v>21.300254542020653</v>
      </c>
      <c r="L41" s="63">
        <f t="shared" si="1"/>
        <v>4.0149999999999997</v>
      </c>
      <c r="R41" s="154">
        <v>15.5</v>
      </c>
    </row>
    <row r="42" spans="1:18">
      <c r="A42" s="166"/>
      <c r="B42" s="56">
        <v>3</v>
      </c>
      <c r="C42" s="56" t="s">
        <v>60</v>
      </c>
      <c r="D42" s="58">
        <f>D41+P20</f>
        <v>25.049999999999997</v>
      </c>
      <c r="E42" s="59">
        <f>H4*D42*$C$10*$F$10/2000</f>
        <v>0.75149999999999983</v>
      </c>
      <c r="F42" s="59">
        <f t="shared" si="2"/>
        <v>0.75149999999999983</v>
      </c>
      <c r="G42" s="59">
        <f t="shared" si="3"/>
        <v>1.5029999999999997</v>
      </c>
      <c r="H42" s="60">
        <f t="shared" si="4"/>
        <v>0.76771653543307095</v>
      </c>
      <c r="I42" s="61">
        <f t="shared" si="0"/>
        <v>71.571428571428555</v>
      </c>
      <c r="J42" s="159"/>
      <c r="K42" s="62">
        <f>E42*1000*4/(3.14159*I10^2)</f>
        <v>26.578897946581186</v>
      </c>
      <c r="L42" s="63">
        <f t="shared" si="1"/>
        <v>5.0099999999999989</v>
      </c>
      <c r="R42" s="154">
        <v>19.5</v>
      </c>
    </row>
    <row r="43" spans="1:18">
      <c r="A43" s="166"/>
      <c r="B43" s="56">
        <v>4</v>
      </c>
      <c r="C43" s="56" t="s">
        <v>61</v>
      </c>
      <c r="D43" s="58">
        <f>D42+P20</f>
        <v>30.024999999999999</v>
      </c>
      <c r="E43" s="59">
        <f>H4*D43*$C$10*$F$10/2000</f>
        <v>0.90074999999999994</v>
      </c>
      <c r="F43" s="59">
        <f t="shared" si="2"/>
        <v>0.90074999999999994</v>
      </c>
      <c r="G43" s="59">
        <f t="shared" si="3"/>
        <v>1.8014999999999999</v>
      </c>
      <c r="H43" s="60">
        <f t="shared" si="4"/>
        <v>0.8858267716535434</v>
      </c>
      <c r="I43" s="61">
        <f t="shared" si="0"/>
        <v>85.785714285714292</v>
      </c>
      <c r="J43" s="159"/>
      <c r="K43" s="62">
        <f>E43*1000*4/(3.14159*I10^2)</f>
        <v>31.857541351141723</v>
      </c>
      <c r="L43" s="63">
        <f t="shared" si="1"/>
        <v>6.0049999999999999</v>
      </c>
      <c r="R43" s="154">
        <v>22.5</v>
      </c>
    </row>
    <row r="44" spans="1:18">
      <c r="A44" s="166"/>
      <c r="B44" s="68">
        <v>5</v>
      </c>
      <c r="C44" s="68" t="s">
        <v>62</v>
      </c>
      <c r="D44" s="69">
        <f>1*H12</f>
        <v>35</v>
      </c>
      <c r="E44" s="70">
        <f>H4*D44*$C$10*$F$10/2000</f>
        <v>1.05</v>
      </c>
      <c r="F44" s="70">
        <f t="shared" si="2"/>
        <v>1.05</v>
      </c>
      <c r="G44" s="70">
        <f t="shared" si="3"/>
        <v>2.1</v>
      </c>
      <c r="H44" s="71">
        <f t="shared" si="4"/>
        <v>1.0826771653543308</v>
      </c>
      <c r="I44" s="72">
        <f t="shared" si="0"/>
        <v>100</v>
      </c>
      <c r="J44" s="159"/>
      <c r="K44" s="73">
        <f>E44*1000*4/(3.14159*I10^2)</f>
        <v>37.13618475570226</v>
      </c>
      <c r="L44" s="63">
        <f t="shared" si="1"/>
        <v>7</v>
      </c>
      <c r="R44" s="154">
        <v>27.5</v>
      </c>
    </row>
    <row r="45" spans="1:18">
      <c r="A45" s="166"/>
      <c r="B45" s="74">
        <v>4</v>
      </c>
      <c r="C45" s="74" t="s">
        <v>61</v>
      </c>
      <c r="D45" s="75">
        <f>D43</f>
        <v>30.024999999999999</v>
      </c>
      <c r="E45" s="76">
        <f>H4*D45*$C$10*$F$10/2000</f>
        <v>0.90074999999999994</v>
      </c>
      <c r="F45" s="76">
        <f t="shared" si="2"/>
        <v>0.90074999999999994</v>
      </c>
      <c r="G45" s="76">
        <f t="shared" si="3"/>
        <v>1.8014999999999999</v>
      </c>
      <c r="H45" s="77">
        <f t="shared" si="4"/>
        <v>1.0826771653543308</v>
      </c>
      <c r="I45" s="78">
        <f t="shared" si="0"/>
        <v>85.785714285714292</v>
      </c>
      <c r="J45" s="159"/>
      <c r="K45" s="94">
        <f>E45*1000*4/(3.14159*I10^2)</f>
        <v>31.857541351141723</v>
      </c>
      <c r="L45" s="63">
        <f t="shared" si="1"/>
        <v>6.0049999999999999</v>
      </c>
      <c r="R45" s="154">
        <v>27.5</v>
      </c>
    </row>
    <row r="46" spans="1:18">
      <c r="A46" s="166"/>
      <c r="B46" s="74">
        <v>3</v>
      </c>
      <c r="C46" s="74" t="s">
        <v>60</v>
      </c>
      <c r="D46" s="75">
        <f>D42</f>
        <v>25.049999999999997</v>
      </c>
      <c r="E46" s="76">
        <f>H4*D46*$C$10*$F$10/2000</f>
        <v>0.75149999999999983</v>
      </c>
      <c r="F46" s="76">
        <f t="shared" si="2"/>
        <v>0.75149999999999983</v>
      </c>
      <c r="G46" s="76">
        <f t="shared" si="3"/>
        <v>1.5029999999999997</v>
      </c>
      <c r="H46" s="77">
        <f t="shared" si="4"/>
        <v>1.0236220472440944</v>
      </c>
      <c r="I46" s="78">
        <f t="shared" si="0"/>
        <v>71.571428571428555</v>
      </c>
      <c r="J46" s="159"/>
      <c r="K46" s="94">
        <f>E46*1000*4/(3.14159*I10^2)</f>
        <v>26.578897946581186</v>
      </c>
      <c r="L46" s="63">
        <f t="shared" si="1"/>
        <v>5.0099999999999989</v>
      </c>
      <c r="R46" s="154">
        <v>26</v>
      </c>
    </row>
    <row r="47" spans="1:18">
      <c r="A47" s="166"/>
      <c r="B47" s="74">
        <v>2</v>
      </c>
      <c r="C47" s="74" t="s">
        <v>59</v>
      </c>
      <c r="D47" s="75">
        <f>D41</f>
        <v>20.074999999999999</v>
      </c>
      <c r="E47" s="76">
        <f>H4*D47*$C$10*$F$10/2000</f>
        <v>0.60224999999999995</v>
      </c>
      <c r="F47" s="76">
        <f t="shared" si="2"/>
        <v>0.60224999999999995</v>
      </c>
      <c r="G47" s="76">
        <f t="shared" si="3"/>
        <v>1.2044999999999999</v>
      </c>
      <c r="H47" s="77">
        <f t="shared" si="4"/>
        <v>0.92519685039370081</v>
      </c>
      <c r="I47" s="78">
        <f t="shared" si="0"/>
        <v>57.357142857142854</v>
      </c>
      <c r="J47" s="159"/>
      <c r="K47" s="94">
        <f>E47*1000*4/(3.14159*I10^2)</f>
        <v>21.300254542020653</v>
      </c>
      <c r="L47" s="63">
        <f t="shared" si="1"/>
        <v>4.0149999999999997</v>
      </c>
      <c r="R47" s="154">
        <v>23.5</v>
      </c>
    </row>
    <row r="48" spans="1:18">
      <c r="A48" s="187"/>
      <c r="B48" s="80">
        <v>1</v>
      </c>
      <c r="C48" s="80" t="s">
        <v>63</v>
      </c>
      <c r="D48" s="97">
        <f>D40</f>
        <v>15.1</v>
      </c>
      <c r="E48" s="76">
        <f>H4*D48*$C$10*$F$10/2000</f>
        <v>0.45300000000000001</v>
      </c>
      <c r="F48" s="76">
        <f t="shared" si="2"/>
        <v>0.45300000000000001</v>
      </c>
      <c r="G48" s="76">
        <f t="shared" si="3"/>
        <v>0.90600000000000003</v>
      </c>
      <c r="H48" s="77">
        <f t="shared" si="4"/>
        <v>0.74803149606299213</v>
      </c>
      <c r="I48" s="78">
        <f t="shared" si="0"/>
        <v>43.142857142857146</v>
      </c>
      <c r="J48" s="159"/>
      <c r="K48" s="94">
        <f>E48*1000*4/(3.14159*I10^2)</f>
        <v>16.02161113746012</v>
      </c>
      <c r="L48" s="63">
        <f t="shared" si="1"/>
        <v>3.02</v>
      </c>
      <c r="R48" s="154">
        <v>19</v>
      </c>
    </row>
    <row r="49" spans="1:18" ht="15" thickBot="1">
      <c r="A49" s="188"/>
      <c r="B49" s="81">
        <v>0</v>
      </c>
      <c r="C49" s="82" t="s">
        <v>57</v>
      </c>
      <c r="D49" s="83">
        <f>0.1*H12</f>
        <v>3.5</v>
      </c>
      <c r="E49" s="84">
        <f>H4*D49*$C$10*$F$10/2000</f>
        <v>0.105</v>
      </c>
      <c r="F49" s="84">
        <f t="shared" si="2"/>
        <v>0.105</v>
      </c>
      <c r="G49" s="84">
        <f t="shared" si="3"/>
        <v>0.21</v>
      </c>
      <c r="H49" s="85">
        <f t="shared" si="4"/>
        <v>0.27559055118110237</v>
      </c>
      <c r="I49" s="86">
        <f t="shared" si="0"/>
        <v>10</v>
      </c>
      <c r="J49" s="189"/>
      <c r="K49" s="96">
        <f>E49*1000*4/(3.14159*I10^2)</f>
        <v>3.7136184755702262</v>
      </c>
      <c r="L49" s="63">
        <f t="shared" si="1"/>
        <v>0.70000000000000007</v>
      </c>
      <c r="R49" s="154">
        <v>7</v>
      </c>
    </row>
    <row r="50" spans="1:18" ht="14.45" customHeight="1">
      <c r="A50" s="165" t="s">
        <v>64</v>
      </c>
      <c r="B50" s="88">
        <v>0</v>
      </c>
      <c r="C50" s="89" t="s">
        <v>65</v>
      </c>
      <c r="D50" s="90">
        <f>0.1*H12</f>
        <v>3.5</v>
      </c>
      <c r="E50" s="91">
        <f>H4*D50*$C$10*$F$10/2000</f>
        <v>0.105</v>
      </c>
      <c r="F50" s="91">
        <f t="shared" si="2"/>
        <v>0.105</v>
      </c>
      <c r="G50" s="91">
        <f t="shared" si="3"/>
        <v>0.21</v>
      </c>
      <c r="H50" s="92">
        <f t="shared" si="4"/>
        <v>0.27559055118110237</v>
      </c>
      <c r="I50" s="93">
        <f t="shared" ref="I50:I69" si="5">100*D50/$H$12</f>
        <v>10</v>
      </c>
      <c r="J50" s="156" t="s">
        <v>43</v>
      </c>
      <c r="K50" s="52">
        <f>E50*1000*4/(3.14159*I10^2)</f>
        <v>3.7136184755702262</v>
      </c>
      <c r="L50" s="63">
        <f t="shared" ref="L50:L69" si="6">E50*$C$10/3</f>
        <v>0.70000000000000007</v>
      </c>
      <c r="R50" s="154">
        <v>7</v>
      </c>
    </row>
    <row r="51" spans="1:18">
      <c r="A51" s="166"/>
      <c r="B51" s="56">
        <v>1</v>
      </c>
      <c r="C51" s="57" t="s">
        <v>66</v>
      </c>
      <c r="D51" s="58">
        <f>D12</f>
        <v>15.1</v>
      </c>
      <c r="E51" s="59">
        <f>H4*D51*$C$10*$F$10/2000</f>
        <v>0.45300000000000001</v>
      </c>
      <c r="F51" s="59">
        <f t="shared" si="2"/>
        <v>0.45300000000000001</v>
      </c>
      <c r="G51" s="59">
        <f t="shared" si="3"/>
        <v>0.90600000000000003</v>
      </c>
      <c r="H51" s="60">
        <f t="shared" si="4"/>
        <v>0.53149606299212604</v>
      </c>
      <c r="I51" s="61">
        <f t="shared" si="5"/>
        <v>43.142857142857146</v>
      </c>
      <c r="J51" s="159"/>
      <c r="K51" s="62">
        <f>E51*1000*4/(3.14159*I10^2)</f>
        <v>16.02161113746012</v>
      </c>
      <c r="L51" s="63">
        <f t="shared" si="6"/>
        <v>3.02</v>
      </c>
      <c r="R51" s="154">
        <v>13.5</v>
      </c>
    </row>
    <row r="52" spans="1:18">
      <c r="A52" s="166"/>
      <c r="B52" s="56">
        <v>2</v>
      </c>
      <c r="C52" s="56" t="s">
        <v>67</v>
      </c>
      <c r="D52" s="58">
        <f>D51+P21</f>
        <v>24.45</v>
      </c>
      <c r="E52" s="59">
        <f>H4*D52*$C$10*$F$10/2000</f>
        <v>0.73350000000000004</v>
      </c>
      <c r="F52" s="59">
        <f t="shared" si="2"/>
        <v>0.73350000000000004</v>
      </c>
      <c r="G52" s="59">
        <f t="shared" si="3"/>
        <v>1.4670000000000001</v>
      </c>
      <c r="H52" s="60">
        <f t="shared" si="4"/>
        <v>0.78740157480314965</v>
      </c>
      <c r="I52" s="61">
        <f t="shared" si="5"/>
        <v>69.857142857142861</v>
      </c>
      <c r="J52" s="159"/>
      <c r="K52" s="62">
        <f>E52*1000*4/(3.14159*I10^2)</f>
        <v>25.942277636483436</v>
      </c>
      <c r="L52" s="63">
        <f t="shared" si="6"/>
        <v>4.8900000000000006</v>
      </c>
      <c r="R52" s="154">
        <v>20</v>
      </c>
    </row>
    <row r="53" spans="1:18">
      <c r="A53" s="166"/>
      <c r="B53" s="56">
        <v>3</v>
      </c>
      <c r="C53" s="56" t="s">
        <v>68</v>
      </c>
      <c r="D53" s="58">
        <f>D52+P21</f>
        <v>33.799999999999997</v>
      </c>
      <c r="E53" s="59">
        <f>H4*D53*$C$10*$F$10/2000</f>
        <v>1.0139999999999998</v>
      </c>
      <c r="F53" s="59">
        <f t="shared" si="2"/>
        <v>1.0139999999999998</v>
      </c>
      <c r="G53" s="59">
        <f t="shared" si="3"/>
        <v>2.0279999999999996</v>
      </c>
      <c r="H53" s="60">
        <f t="shared" si="4"/>
        <v>1.0433070866141734</v>
      </c>
      <c r="I53" s="61">
        <f t="shared" si="5"/>
        <v>96.571428571428555</v>
      </c>
      <c r="J53" s="159"/>
      <c r="K53" s="62">
        <f>E53*1000*4/(3.14159*I10^2)</f>
        <v>35.862944135506744</v>
      </c>
      <c r="L53" s="63">
        <f t="shared" si="6"/>
        <v>6.759999999999998</v>
      </c>
      <c r="R53" s="154">
        <v>26.5</v>
      </c>
    </row>
    <row r="54" spans="1:18">
      <c r="A54" s="166"/>
      <c r="B54" s="56">
        <v>4</v>
      </c>
      <c r="C54" s="56" t="s">
        <v>69</v>
      </c>
      <c r="D54" s="58">
        <f>D53+P21</f>
        <v>43.15</v>
      </c>
      <c r="E54" s="59">
        <f>H4*D54*$C$10*$F$10/2000</f>
        <v>1.2945</v>
      </c>
      <c r="F54" s="59">
        <f t="shared" si="2"/>
        <v>1.2945</v>
      </c>
      <c r="G54" s="59">
        <f t="shared" si="3"/>
        <v>2.589</v>
      </c>
      <c r="H54" s="60">
        <f t="shared" si="4"/>
        <v>1.3976377952755907</v>
      </c>
      <c r="I54" s="61">
        <f t="shared" si="5"/>
        <v>123.28571428571429</v>
      </c>
      <c r="J54" s="159"/>
      <c r="K54" s="62">
        <f>E54*1000*4/(3.14159*I10^2)</f>
        <v>45.783610634530071</v>
      </c>
      <c r="L54" s="63">
        <f t="shared" si="6"/>
        <v>8.6300000000000008</v>
      </c>
      <c r="R54" s="154">
        <v>35.5</v>
      </c>
    </row>
    <row r="55" spans="1:18">
      <c r="A55" s="166"/>
      <c r="B55" s="68">
        <v>5</v>
      </c>
      <c r="C55" s="68" t="s">
        <v>70</v>
      </c>
      <c r="D55" s="69">
        <f>1.5*H12</f>
        <v>52.5</v>
      </c>
      <c r="E55" s="70">
        <f>H4*D55*$C$10*$F$10/2000</f>
        <v>1.575</v>
      </c>
      <c r="F55" s="70">
        <f t="shared" si="2"/>
        <v>1.575</v>
      </c>
      <c r="G55" s="70">
        <f t="shared" si="3"/>
        <v>3.15</v>
      </c>
      <c r="H55" s="71">
        <f t="shared" si="4"/>
        <v>1.8897637795275593</v>
      </c>
      <c r="I55" s="72">
        <f t="shared" si="5"/>
        <v>150</v>
      </c>
      <c r="J55" s="159"/>
      <c r="K55" s="98">
        <f>E55*1000*4/(3.14159*I10^2)</f>
        <v>55.70427713355339</v>
      </c>
      <c r="L55" s="63">
        <f t="shared" si="6"/>
        <v>10.5</v>
      </c>
      <c r="R55" s="154">
        <v>48</v>
      </c>
    </row>
    <row r="56" spans="1:18">
      <c r="A56" s="166"/>
      <c r="B56" s="74">
        <v>4</v>
      </c>
      <c r="C56" s="74" t="s">
        <v>69</v>
      </c>
      <c r="D56" s="75">
        <f>D54</f>
        <v>43.15</v>
      </c>
      <c r="E56" s="76">
        <f>H4*D56*$C$10*$F$10/2000</f>
        <v>1.2945</v>
      </c>
      <c r="F56" s="76">
        <f t="shared" si="2"/>
        <v>1.2945</v>
      </c>
      <c r="G56" s="76">
        <f t="shared" si="3"/>
        <v>2.589</v>
      </c>
      <c r="H56" s="77">
        <f t="shared" si="4"/>
        <v>1.8897637795275593</v>
      </c>
      <c r="I56" s="78">
        <f t="shared" si="5"/>
        <v>123.28571428571429</v>
      </c>
      <c r="J56" s="159"/>
      <c r="K56" s="94">
        <f>E56*1000*4/(3.14159*I10^2)</f>
        <v>45.783610634530071</v>
      </c>
      <c r="L56" s="63">
        <f t="shared" si="6"/>
        <v>8.6300000000000008</v>
      </c>
      <c r="R56" s="154">
        <v>48</v>
      </c>
    </row>
    <row r="57" spans="1:18">
      <c r="A57" s="166"/>
      <c r="B57" s="74">
        <v>3</v>
      </c>
      <c r="C57" s="74" t="s">
        <v>68</v>
      </c>
      <c r="D57" s="75">
        <f>D53</f>
        <v>33.799999999999997</v>
      </c>
      <c r="E57" s="76">
        <f>H4*D57*$C$10*$F$10/2000</f>
        <v>1.0139999999999998</v>
      </c>
      <c r="F57" s="76">
        <f t="shared" si="2"/>
        <v>1.0139999999999998</v>
      </c>
      <c r="G57" s="76">
        <f t="shared" si="3"/>
        <v>2.0279999999999996</v>
      </c>
      <c r="H57" s="77">
        <f t="shared" si="4"/>
        <v>1.8307086614173229</v>
      </c>
      <c r="I57" s="78">
        <f t="shared" si="5"/>
        <v>96.571428571428555</v>
      </c>
      <c r="J57" s="159"/>
      <c r="K57" s="94">
        <f>E57*1000*4/(3.14159*I10^2)</f>
        <v>35.862944135506744</v>
      </c>
      <c r="L57" s="63">
        <f t="shared" si="6"/>
        <v>6.759999999999998</v>
      </c>
      <c r="R57" s="154">
        <v>46.5</v>
      </c>
    </row>
    <row r="58" spans="1:18">
      <c r="A58" s="166"/>
      <c r="B58" s="74">
        <v>2</v>
      </c>
      <c r="C58" s="74" t="s">
        <v>67</v>
      </c>
      <c r="D58" s="75">
        <f>D52</f>
        <v>24.45</v>
      </c>
      <c r="E58" s="76">
        <f>H4*D58*$C$10*$F$10/2000</f>
        <v>0.73350000000000004</v>
      </c>
      <c r="F58" s="76">
        <f t="shared" si="2"/>
        <v>0.73350000000000004</v>
      </c>
      <c r="G58" s="76">
        <f t="shared" si="3"/>
        <v>1.4670000000000001</v>
      </c>
      <c r="H58" s="77">
        <f t="shared" si="4"/>
        <v>1.5157480314960632</v>
      </c>
      <c r="I58" s="78">
        <f t="shared" si="5"/>
        <v>69.857142857142861</v>
      </c>
      <c r="J58" s="159"/>
      <c r="K58" s="94">
        <f>E58*1000*4/(3.14159*I10^2)</f>
        <v>25.942277636483436</v>
      </c>
      <c r="L58" s="63">
        <f t="shared" si="6"/>
        <v>4.8900000000000006</v>
      </c>
      <c r="R58" s="154">
        <v>38.5</v>
      </c>
    </row>
    <row r="59" spans="1:18">
      <c r="A59" s="166"/>
      <c r="B59" s="74">
        <v>1</v>
      </c>
      <c r="C59" s="74" t="s">
        <v>71</v>
      </c>
      <c r="D59" s="75">
        <f>D51</f>
        <v>15.1</v>
      </c>
      <c r="E59" s="76">
        <f>H4*D59*$C$10*$F$10/2000</f>
        <v>0.45300000000000001</v>
      </c>
      <c r="F59" s="76">
        <f t="shared" si="2"/>
        <v>0.45300000000000001</v>
      </c>
      <c r="G59" s="76">
        <f t="shared" si="3"/>
        <v>0.90600000000000003</v>
      </c>
      <c r="H59" s="77">
        <f t="shared" si="4"/>
        <v>1.1023622047244095</v>
      </c>
      <c r="I59" s="78">
        <f t="shared" si="5"/>
        <v>43.142857142857146</v>
      </c>
      <c r="J59" s="159"/>
      <c r="K59" s="94">
        <f>E59*1000*4/(3.14159*I10^2)</f>
        <v>16.02161113746012</v>
      </c>
      <c r="L59" s="63">
        <f t="shared" si="6"/>
        <v>3.02</v>
      </c>
      <c r="R59" s="154">
        <v>28</v>
      </c>
    </row>
    <row r="60" spans="1:18" ht="15" thickBot="1">
      <c r="A60" s="188"/>
      <c r="B60" s="81">
        <v>0</v>
      </c>
      <c r="C60" s="82" t="s">
        <v>65</v>
      </c>
      <c r="D60" s="83">
        <f>D50</f>
        <v>3.5</v>
      </c>
      <c r="E60" s="84">
        <f>H4*D60*$C$10*$F$10/2000</f>
        <v>0.105</v>
      </c>
      <c r="F60" s="84">
        <f t="shared" si="2"/>
        <v>0.105</v>
      </c>
      <c r="G60" s="84">
        <f t="shared" si="3"/>
        <v>0.21</v>
      </c>
      <c r="H60" s="85">
        <f t="shared" si="4"/>
        <v>0.49212598425196852</v>
      </c>
      <c r="I60" s="86">
        <f t="shared" si="5"/>
        <v>10</v>
      </c>
      <c r="J60" s="189"/>
      <c r="K60" s="96">
        <f>E60*1000*4/(3.14159*I10^2)</f>
        <v>3.7136184755702262</v>
      </c>
      <c r="L60" s="63">
        <f t="shared" si="6"/>
        <v>0.70000000000000007</v>
      </c>
      <c r="R60" s="154">
        <v>12.5</v>
      </c>
    </row>
    <row r="61" spans="1:18" ht="16.899999999999999" customHeight="1">
      <c r="A61" s="165" t="s">
        <v>72</v>
      </c>
      <c r="B61" s="88">
        <v>0</v>
      </c>
      <c r="C61" s="89" t="s">
        <v>73</v>
      </c>
      <c r="D61" s="90">
        <f>0.1*H12</f>
        <v>3.5</v>
      </c>
      <c r="E61" s="91">
        <f>H4*D61*$C$10*$F$10/2000</f>
        <v>0.105</v>
      </c>
      <c r="F61" s="91">
        <f t="shared" si="2"/>
        <v>0.105</v>
      </c>
      <c r="G61" s="91">
        <f t="shared" si="3"/>
        <v>0.21</v>
      </c>
      <c r="H61" s="92">
        <f t="shared" si="4"/>
        <v>0.49212598425196852</v>
      </c>
      <c r="I61" s="93">
        <f t="shared" si="5"/>
        <v>10</v>
      </c>
      <c r="J61" s="156" t="s">
        <v>45</v>
      </c>
      <c r="K61" s="99">
        <f>E61*1000*4/(3.14159*I10^2)</f>
        <v>3.7136184755702262</v>
      </c>
      <c r="L61" s="63">
        <f t="shared" si="6"/>
        <v>0.70000000000000007</v>
      </c>
      <c r="R61" s="154">
        <v>12.5</v>
      </c>
    </row>
    <row r="62" spans="1:18">
      <c r="A62" s="166"/>
      <c r="B62" s="56">
        <v>1</v>
      </c>
      <c r="C62" s="57" t="s">
        <v>74</v>
      </c>
      <c r="D62" s="58">
        <f>D12</f>
        <v>15.1</v>
      </c>
      <c r="E62" s="59">
        <f>H4*D62*$C$10*$F$10/2000</f>
        <v>0.45300000000000001</v>
      </c>
      <c r="F62" s="59">
        <f t="shared" si="2"/>
        <v>0.45300000000000001</v>
      </c>
      <c r="G62" s="59">
        <f t="shared" si="3"/>
        <v>0.90600000000000003</v>
      </c>
      <c r="H62" s="60">
        <f t="shared" si="4"/>
        <v>0.76771653543307095</v>
      </c>
      <c r="I62" s="61">
        <f t="shared" si="5"/>
        <v>43.142857142857146</v>
      </c>
      <c r="J62" s="159"/>
      <c r="K62" s="62">
        <f>E62*1000*4/(3.14159*I10^2)</f>
        <v>16.02161113746012</v>
      </c>
      <c r="L62" s="63">
        <f t="shared" si="6"/>
        <v>3.02</v>
      </c>
      <c r="R62" s="154">
        <v>19.5</v>
      </c>
    </row>
    <row r="63" spans="1:18">
      <c r="A63" s="166"/>
      <c r="B63" s="56">
        <v>2</v>
      </c>
      <c r="C63" s="56" t="s">
        <v>75</v>
      </c>
      <c r="D63" s="58">
        <f>D62+P22</f>
        <v>22.942857142857143</v>
      </c>
      <c r="E63" s="59">
        <f>H4*D63*$C$10*$F$10/2000</f>
        <v>0.68828571428571417</v>
      </c>
      <c r="F63" s="59">
        <f t="shared" si="2"/>
        <v>0.68828571428571417</v>
      </c>
      <c r="G63" s="59">
        <f t="shared" si="3"/>
        <v>1.3765714285714283</v>
      </c>
      <c r="H63" s="60">
        <f t="shared" si="4"/>
        <v>1.0826771653543308</v>
      </c>
      <c r="I63" s="61">
        <f t="shared" si="5"/>
        <v>65.551020408163268</v>
      </c>
      <c r="J63" s="159"/>
      <c r="K63" s="62">
        <f>E63*1000*4/(3.14159*I10^2)</f>
        <v>24.343148048023604</v>
      </c>
      <c r="L63" s="63">
        <f t="shared" si="6"/>
        <v>4.5885714285714281</v>
      </c>
      <c r="R63" s="154">
        <v>27.5</v>
      </c>
    </row>
    <row r="64" spans="1:18">
      <c r="A64" s="166"/>
      <c r="B64" s="56">
        <v>3</v>
      </c>
      <c r="C64" s="56" t="s">
        <v>76</v>
      </c>
      <c r="D64" s="58">
        <f>D63+P22</f>
        <v>30.785714285714285</v>
      </c>
      <c r="E64" s="59">
        <f>H4*D64*$C$10*$F$10/2000</f>
        <v>0.92357142857142871</v>
      </c>
      <c r="F64" s="59">
        <f t="shared" si="2"/>
        <v>0.92357142857142871</v>
      </c>
      <c r="G64" s="59">
        <f t="shared" si="3"/>
        <v>1.8471428571428574</v>
      </c>
      <c r="H64" s="60">
        <f t="shared" si="4"/>
        <v>1.299212598425197</v>
      </c>
      <c r="I64" s="61">
        <f t="shared" si="5"/>
        <v>87.959183673469383</v>
      </c>
      <c r="J64" s="159"/>
      <c r="K64" s="62">
        <f>E64*1000*4/(3.14159*I10^2)</f>
        <v>32.664684958587095</v>
      </c>
      <c r="L64" s="63">
        <f t="shared" si="6"/>
        <v>6.1571428571428584</v>
      </c>
      <c r="R64" s="154">
        <v>33</v>
      </c>
    </row>
    <row r="65" spans="1:18">
      <c r="A65" s="166"/>
      <c r="B65" s="56">
        <v>4</v>
      </c>
      <c r="C65" s="56" t="s">
        <v>77</v>
      </c>
      <c r="D65" s="58">
        <f>D64+P22</f>
        <v>38.628571428571426</v>
      </c>
      <c r="E65" s="59">
        <f>H4*D65*$C$10*$F$10/2000</f>
        <v>1.1588571428571426</v>
      </c>
      <c r="F65" s="59">
        <f t="shared" si="2"/>
        <v>1.1588571428571426</v>
      </c>
      <c r="G65" s="59">
        <f t="shared" si="3"/>
        <v>2.3177142857142852</v>
      </c>
      <c r="H65" s="60">
        <f t="shared" si="4"/>
        <v>1.4763779527559056</v>
      </c>
      <c r="I65" s="61">
        <f t="shared" si="5"/>
        <v>110.3673469387755</v>
      </c>
      <c r="J65" s="159"/>
      <c r="K65" s="62">
        <f>E65*1000*4/(3.14159*I10^2)</f>
        <v>40.986221869150569</v>
      </c>
      <c r="L65" s="63">
        <f t="shared" si="6"/>
        <v>7.7257142857142833</v>
      </c>
      <c r="R65" s="154">
        <v>37.5</v>
      </c>
    </row>
    <row r="66" spans="1:18" ht="14.45" customHeight="1">
      <c r="A66" s="166"/>
      <c r="B66" s="56">
        <v>5</v>
      </c>
      <c r="C66" s="56" t="s">
        <v>78</v>
      </c>
      <c r="D66" s="58">
        <f>D65+P22</f>
        <v>46.471428571428568</v>
      </c>
      <c r="E66" s="59">
        <f>H4*D66*$C$10*$F$10/2000</f>
        <v>1.3941428571428571</v>
      </c>
      <c r="F66" s="59">
        <f t="shared" si="2"/>
        <v>1.3941428571428571</v>
      </c>
      <c r="G66" s="59">
        <f t="shared" si="3"/>
        <v>2.7882857142857143</v>
      </c>
      <c r="H66" s="60">
        <f t="shared" si="4"/>
        <v>1.7519685039370079</v>
      </c>
      <c r="I66" s="61">
        <f t="shared" si="5"/>
        <v>132.77551020408163</v>
      </c>
      <c r="J66" s="159"/>
      <c r="K66" s="62">
        <f>E66*1000*4/(3.14159*I10^2)</f>
        <v>49.307758779714064</v>
      </c>
      <c r="L66" s="63">
        <f t="shared" si="6"/>
        <v>9.2942857142857136</v>
      </c>
      <c r="R66" s="154">
        <v>44.5</v>
      </c>
    </row>
    <row r="67" spans="1:18" ht="14.45" customHeight="1">
      <c r="A67" s="166"/>
      <c r="B67" s="56">
        <v>6</v>
      </c>
      <c r="C67" s="56" t="s">
        <v>79</v>
      </c>
      <c r="D67" s="58">
        <f>D66+P22</f>
        <v>54.31428571428571</v>
      </c>
      <c r="E67" s="59">
        <f>H4*D67*$C$10*$F$10/2000</f>
        <v>1.629428571428571</v>
      </c>
      <c r="F67" s="59">
        <f t="shared" si="2"/>
        <v>1.629428571428571</v>
      </c>
      <c r="G67" s="59">
        <f t="shared" si="3"/>
        <v>3.258857142857142</v>
      </c>
      <c r="H67" s="60">
        <f t="shared" si="4"/>
        <v>2.0472440944881889</v>
      </c>
      <c r="I67" s="61">
        <f t="shared" si="5"/>
        <v>155.18367346938774</v>
      </c>
      <c r="J67" s="159"/>
      <c r="K67" s="62">
        <f>E67*1000*4/(3.14159*I10^2)</f>
        <v>57.629295690277537</v>
      </c>
      <c r="L67" s="63">
        <f t="shared" si="6"/>
        <v>10.862857142857139</v>
      </c>
      <c r="R67" s="154">
        <v>52</v>
      </c>
    </row>
    <row r="68" spans="1:18" ht="14.45" customHeight="1">
      <c r="A68" s="166"/>
      <c r="B68" s="56">
        <v>7</v>
      </c>
      <c r="C68" s="56" t="s">
        <v>80</v>
      </c>
      <c r="D68" s="58">
        <f>D67+P22</f>
        <v>62.157142857142851</v>
      </c>
      <c r="E68" s="59">
        <f>H4*D68*$C$10*$F$10/2000</f>
        <v>1.8647142857142855</v>
      </c>
      <c r="F68" s="59">
        <f t="shared" si="2"/>
        <v>1.8647142857142855</v>
      </c>
      <c r="G68" s="59">
        <f t="shared" si="3"/>
        <v>3.7294285714285711</v>
      </c>
      <c r="H68" s="60">
        <f t="shared" si="4"/>
        <v>2.7362204724409449</v>
      </c>
      <c r="I68" s="61">
        <f t="shared" si="5"/>
        <v>177.59183673469386</v>
      </c>
      <c r="J68" s="159"/>
      <c r="K68" s="62">
        <f>E68*1000*4/(3.14159*I10^2)</f>
        <v>65.950832600841025</v>
      </c>
      <c r="L68" s="63">
        <f t="shared" si="6"/>
        <v>12.431428571428571</v>
      </c>
      <c r="R68" s="154">
        <v>69.5</v>
      </c>
    </row>
    <row r="69" spans="1:18" ht="15" thickBot="1">
      <c r="A69" s="166"/>
      <c r="B69" s="68">
        <v>8</v>
      </c>
      <c r="C69" s="68" t="s">
        <v>81</v>
      </c>
      <c r="D69" s="69">
        <f>2*H12</f>
        <v>70</v>
      </c>
      <c r="E69" s="70">
        <f>H4*D69*$C$10*$F$10/2000</f>
        <v>2.1</v>
      </c>
      <c r="F69" s="70">
        <f t="shared" si="2"/>
        <v>2.1</v>
      </c>
      <c r="G69" s="70">
        <f t="shared" si="3"/>
        <v>4.2</v>
      </c>
      <c r="H69" s="71">
        <f t="shared" si="4"/>
        <v>3.7401574803149606</v>
      </c>
      <c r="I69" s="72">
        <f t="shared" si="5"/>
        <v>200</v>
      </c>
      <c r="J69" s="159"/>
      <c r="K69" s="73">
        <f>E69*1000*4/(3.14159*I10^2)</f>
        <v>74.27236951140452</v>
      </c>
      <c r="L69" s="100">
        <f t="shared" si="6"/>
        <v>14</v>
      </c>
      <c r="R69" s="155">
        <v>95</v>
      </c>
    </row>
    <row r="70" spans="1:18">
      <c r="A70" s="166"/>
      <c r="B70" s="56">
        <v>9</v>
      </c>
      <c r="C70" s="56"/>
      <c r="D70" s="58"/>
      <c r="E70" s="101"/>
      <c r="F70" s="167" t="s">
        <v>82</v>
      </c>
      <c r="G70" s="168"/>
      <c r="H70" s="171">
        <f>'Panel 1 - Deflection'!H1874/25.4</f>
        <v>1.7913385826771655</v>
      </c>
      <c r="I70" s="61"/>
      <c r="J70" s="159"/>
      <c r="K70" s="62"/>
      <c r="L70" s="102"/>
    </row>
    <row r="71" spans="1:18" ht="15" thickBot="1">
      <c r="A71" s="166"/>
      <c r="B71" s="56">
        <v>19</v>
      </c>
      <c r="C71" s="56"/>
      <c r="D71" s="58"/>
      <c r="E71" s="101"/>
      <c r="F71" s="169"/>
      <c r="G71" s="170"/>
      <c r="H71" s="172"/>
      <c r="I71" s="61"/>
      <c r="J71" s="159"/>
      <c r="K71" s="62"/>
      <c r="L71" s="100"/>
    </row>
    <row r="72" spans="1:18" ht="15" thickBot="1">
      <c r="A72" s="173"/>
      <c r="B72" s="174"/>
      <c r="C72" s="174"/>
      <c r="D72" s="174"/>
      <c r="E72" s="174"/>
      <c r="F72" s="174"/>
      <c r="G72" s="174"/>
      <c r="H72" s="174"/>
      <c r="I72" s="175"/>
      <c r="J72" s="129"/>
      <c r="K72" s="128"/>
    </row>
    <row r="73" spans="1:18">
      <c r="A73" s="176"/>
      <c r="B73" s="177"/>
      <c r="C73" s="177"/>
      <c r="D73" s="177"/>
      <c r="E73" s="177"/>
      <c r="F73" s="177"/>
      <c r="G73" s="177"/>
      <c r="H73" s="177"/>
      <c r="I73" s="178"/>
      <c r="J73" s="130"/>
      <c r="K73" s="125"/>
      <c r="L73" s="195" t="s">
        <v>83</v>
      </c>
      <c r="M73" s="196"/>
      <c r="N73" s="197"/>
    </row>
    <row r="74" spans="1:18">
      <c r="A74" s="176"/>
      <c r="B74" s="177"/>
      <c r="C74" s="177"/>
      <c r="D74" s="177"/>
      <c r="E74" s="177"/>
      <c r="F74" s="177"/>
      <c r="G74" s="177"/>
      <c r="H74" s="177"/>
      <c r="I74" s="178"/>
      <c r="J74" s="130"/>
      <c r="K74" s="125"/>
      <c r="L74" s="198"/>
      <c r="M74" s="199"/>
      <c r="N74" s="200"/>
    </row>
    <row r="75" spans="1:18">
      <c r="A75" s="176"/>
      <c r="B75" s="177"/>
      <c r="C75" s="177"/>
      <c r="D75" s="177"/>
      <c r="E75" s="177"/>
      <c r="F75" s="177"/>
      <c r="G75" s="177"/>
      <c r="H75" s="177"/>
      <c r="I75" s="178"/>
      <c r="J75" s="130"/>
      <c r="K75" s="125"/>
      <c r="L75" s="198"/>
      <c r="M75" s="199"/>
      <c r="N75" s="200"/>
    </row>
    <row r="76" spans="1:18" ht="15" thickBot="1">
      <c r="A76" s="176"/>
      <c r="B76" s="177"/>
      <c r="C76" s="177"/>
      <c r="D76" s="177"/>
      <c r="E76" s="177"/>
      <c r="F76" s="177"/>
      <c r="G76" s="177"/>
      <c r="H76" s="177"/>
      <c r="I76" s="178"/>
      <c r="J76" s="130"/>
      <c r="K76" s="125"/>
      <c r="L76" s="201"/>
      <c r="M76" s="202"/>
      <c r="N76" s="203"/>
    </row>
    <row r="77" spans="1:18" ht="18.95" thickBot="1">
      <c r="A77" s="176"/>
      <c r="B77" s="177"/>
      <c r="C77" s="177"/>
      <c r="D77" s="177"/>
      <c r="E77" s="177"/>
      <c r="F77" s="177"/>
      <c r="G77" s="177"/>
      <c r="H77" s="177"/>
      <c r="I77" s="178"/>
      <c r="J77" s="130"/>
      <c r="K77" s="125"/>
      <c r="L77" s="182">
        <f>1.25*G69/2</f>
        <v>2.625</v>
      </c>
      <c r="M77" s="183"/>
      <c r="N77" s="184"/>
    </row>
    <row r="78" spans="1:18" ht="15" thickBot="1">
      <c r="A78" s="176"/>
      <c r="B78" s="177"/>
      <c r="C78" s="177"/>
      <c r="D78" s="177"/>
      <c r="E78" s="177"/>
      <c r="F78" s="177"/>
      <c r="G78" s="177"/>
      <c r="H78" s="177"/>
      <c r="I78" s="178"/>
      <c r="J78" s="130"/>
      <c r="K78" s="125"/>
      <c r="L78" s="110" t="s">
        <v>84</v>
      </c>
      <c r="M78" s="185">
        <f>1.25*K69</f>
        <v>92.84046188925565</v>
      </c>
      <c r="N78" s="186"/>
    </row>
    <row r="79" spans="1:18">
      <c r="A79" s="176"/>
      <c r="B79" s="177"/>
      <c r="C79" s="177"/>
      <c r="D79" s="177"/>
      <c r="E79" s="177"/>
      <c r="F79" s="177"/>
      <c r="G79" s="177"/>
      <c r="H79" s="177"/>
      <c r="I79" s="178"/>
      <c r="J79" s="130"/>
      <c r="K79" s="125"/>
    </row>
    <row r="80" spans="1:18">
      <c r="A80" s="176"/>
      <c r="B80" s="177"/>
      <c r="C80" s="177"/>
      <c r="D80" s="177"/>
      <c r="E80" s="177"/>
      <c r="F80" s="177"/>
      <c r="G80" s="177"/>
      <c r="H80" s="177"/>
      <c r="I80" s="178"/>
      <c r="J80" s="130"/>
      <c r="K80" s="125"/>
    </row>
    <row r="81" spans="1:11">
      <c r="A81" s="176"/>
      <c r="B81" s="177"/>
      <c r="C81" s="177"/>
      <c r="D81" s="177"/>
      <c r="E81" s="177"/>
      <c r="F81" s="177"/>
      <c r="G81" s="177"/>
      <c r="H81" s="177"/>
      <c r="I81" s="178"/>
      <c r="J81" s="130"/>
      <c r="K81" s="125"/>
    </row>
    <row r="82" spans="1:11">
      <c r="A82" s="176"/>
      <c r="B82" s="177"/>
      <c r="C82" s="177"/>
      <c r="D82" s="177"/>
      <c r="E82" s="177"/>
      <c r="F82" s="177"/>
      <c r="G82" s="177"/>
      <c r="H82" s="177"/>
      <c r="I82" s="178"/>
      <c r="J82" s="130"/>
      <c r="K82" s="125"/>
    </row>
    <row r="83" spans="1:11">
      <c r="A83" s="176"/>
      <c r="B83" s="177"/>
      <c r="C83" s="177"/>
      <c r="D83" s="177"/>
      <c r="E83" s="177"/>
      <c r="F83" s="177"/>
      <c r="G83" s="177"/>
      <c r="H83" s="177"/>
      <c r="I83" s="178"/>
      <c r="J83" s="130"/>
      <c r="K83" s="125"/>
    </row>
    <row r="84" spans="1:11">
      <c r="A84" s="176"/>
      <c r="B84" s="177"/>
      <c r="C84" s="177"/>
      <c r="D84" s="177"/>
      <c r="E84" s="177"/>
      <c r="F84" s="177"/>
      <c r="G84" s="177"/>
      <c r="H84" s="177"/>
      <c r="I84" s="178"/>
      <c r="J84" s="130"/>
      <c r="K84" s="125"/>
    </row>
    <row r="85" spans="1:11">
      <c r="A85" s="176"/>
      <c r="B85" s="177"/>
      <c r="C85" s="177"/>
      <c r="D85" s="177"/>
      <c r="E85" s="177"/>
      <c r="F85" s="177"/>
      <c r="G85" s="177"/>
      <c r="H85" s="177"/>
      <c r="I85" s="178"/>
      <c r="J85" s="130"/>
      <c r="K85" s="125"/>
    </row>
    <row r="86" spans="1:11">
      <c r="A86" s="176"/>
      <c r="B86" s="177"/>
      <c r="C86" s="177"/>
      <c r="D86" s="177"/>
      <c r="E86" s="177"/>
      <c r="F86" s="177"/>
      <c r="G86" s="177"/>
      <c r="H86" s="177"/>
      <c r="I86" s="178"/>
      <c r="J86" s="130"/>
      <c r="K86" s="125"/>
    </row>
    <row r="87" spans="1:11">
      <c r="A87" s="176"/>
      <c r="B87" s="177"/>
      <c r="C87" s="177"/>
      <c r="D87" s="177"/>
      <c r="E87" s="177"/>
      <c r="F87" s="177"/>
      <c r="G87" s="177"/>
      <c r="H87" s="177"/>
      <c r="I87" s="178"/>
      <c r="J87" s="130"/>
      <c r="K87" s="125"/>
    </row>
    <row r="88" spans="1:11" ht="15" thickBot="1">
      <c r="A88" s="179"/>
      <c r="B88" s="180"/>
      <c r="C88" s="180"/>
      <c r="D88" s="180"/>
      <c r="E88" s="180"/>
      <c r="F88" s="180"/>
      <c r="G88" s="180"/>
      <c r="H88" s="180"/>
      <c r="I88" s="181"/>
      <c r="J88" s="130"/>
      <c r="K88" s="125"/>
    </row>
    <row r="89" spans="1:1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</row>
    <row r="90" spans="1:1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</row>
    <row r="91" spans="1:1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</row>
    <row r="92" spans="1:1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</row>
    <row r="95" spans="1:11" ht="15" thickBot="1"/>
    <row r="96" spans="1:11">
      <c r="C96" s="156"/>
      <c r="D96" s="157"/>
      <c r="E96" s="157"/>
      <c r="F96" s="157"/>
      <c r="G96" s="158"/>
    </row>
    <row r="97" spans="3:7">
      <c r="C97" s="159"/>
      <c r="D97" s="160"/>
      <c r="E97" s="160"/>
      <c r="F97" s="160"/>
      <c r="G97" s="161"/>
    </row>
    <row r="98" spans="3:7">
      <c r="C98" s="159"/>
      <c r="D98" s="160"/>
      <c r="E98" s="160"/>
      <c r="F98" s="160"/>
      <c r="G98" s="161"/>
    </row>
    <row r="99" spans="3:7">
      <c r="C99" s="159"/>
      <c r="D99" s="160"/>
      <c r="E99" s="160"/>
      <c r="F99" s="160"/>
      <c r="G99" s="161"/>
    </row>
    <row r="100" spans="3:7">
      <c r="C100" s="159"/>
      <c r="D100" s="160"/>
      <c r="E100" s="160"/>
      <c r="F100" s="160"/>
      <c r="G100" s="161"/>
    </row>
    <row r="101" spans="3:7">
      <c r="C101" s="159"/>
      <c r="D101" s="160"/>
      <c r="E101" s="160"/>
      <c r="F101" s="160"/>
      <c r="G101" s="161"/>
    </row>
    <row r="102" spans="3:7">
      <c r="C102" s="159"/>
      <c r="D102" s="160"/>
      <c r="E102" s="160"/>
      <c r="F102" s="160"/>
      <c r="G102" s="161"/>
    </row>
    <row r="103" spans="3:7">
      <c r="C103" s="159"/>
      <c r="D103" s="160"/>
      <c r="E103" s="160"/>
      <c r="F103" s="160"/>
      <c r="G103" s="161"/>
    </row>
    <row r="104" spans="3:7">
      <c r="C104" s="159"/>
      <c r="D104" s="160"/>
      <c r="E104" s="160"/>
      <c r="F104" s="160"/>
      <c r="G104" s="161"/>
    </row>
    <row r="105" spans="3:7">
      <c r="C105" s="159"/>
      <c r="D105" s="160"/>
      <c r="E105" s="160"/>
      <c r="F105" s="160"/>
      <c r="G105" s="161"/>
    </row>
    <row r="106" spans="3:7">
      <c r="C106" s="159"/>
      <c r="D106" s="160"/>
      <c r="E106" s="160"/>
      <c r="F106" s="160"/>
      <c r="G106" s="161"/>
    </row>
    <row r="107" spans="3:7">
      <c r="C107" s="159"/>
      <c r="D107" s="160"/>
      <c r="E107" s="160"/>
      <c r="F107" s="160"/>
      <c r="G107" s="161"/>
    </row>
    <row r="108" spans="3:7">
      <c r="C108" s="159"/>
      <c r="D108" s="160"/>
      <c r="E108" s="160"/>
      <c r="F108" s="160"/>
      <c r="G108" s="161"/>
    </row>
    <row r="109" spans="3:7">
      <c r="C109" s="159"/>
      <c r="D109" s="160"/>
      <c r="E109" s="160"/>
      <c r="F109" s="160"/>
      <c r="G109" s="161"/>
    </row>
    <row r="110" spans="3:7">
      <c r="C110" s="159"/>
      <c r="D110" s="160"/>
      <c r="E110" s="160"/>
      <c r="F110" s="160"/>
      <c r="G110" s="161"/>
    </row>
    <row r="111" spans="3:7">
      <c r="C111" s="159"/>
      <c r="D111" s="160"/>
      <c r="E111" s="160"/>
      <c r="F111" s="160"/>
      <c r="G111" s="161"/>
    </row>
    <row r="112" spans="3:7" ht="15" thickBot="1">
      <c r="C112" s="159"/>
      <c r="D112" s="160"/>
      <c r="E112" s="160"/>
      <c r="F112" s="160"/>
      <c r="G112" s="161"/>
    </row>
    <row r="113" spans="3:7" ht="15" thickBot="1">
      <c r="C113" s="162" t="s">
        <v>85</v>
      </c>
      <c r="D113" s="163"/>
      <c r="E113" s="163"/>
      <c r="F113" s="163"/>
      <c r="G113" s="164"/>
    </row>
  </sheetData>
  <mergeCells count="47">
    <mergeCell ref="D1:G1"/>
    <mergeCell ref="F6:G6"/>
    <mergeCell ref="D4:G4"/>
    <mergeCell ref="A1:C4"/>
    <mergeCell ref="N18:N22"/>
    <mergeCell ref="H4:I4"/>
    <mergeCell ref="A6:D6"/>
    <mergeCell ref="H6:I6"/>
    <mergeCell ref="A28:A38"/>
    <mergeCell ref="J28:J38"/>
    <mergeCell ref="F7:G7"/>
    <mergeCell ref="K13:K17"/>
    <mergeCell ref="L13:L17"/>
    <mergeCell ref="B16:B17"/>
    <mergeCell ref="C16:C17"/>
    <mergeCell ref="D16:D17"/>
    <mergeCell ref="G16:G17"/>
    <mergeCell ref="H16:H17"/>
    <mergeCell ref="A7:D7"/>
    <mergeCell ref="A8:D8"/>
    <mergeCell ref="H7:I7"/>
    <mergeCell ref="F8:I8"/>
    <mergeCell ref="C113:G113"/>
    <mergeCell ref="A39:A49"/>
    <mergeCell ref="J39:J49"/>
    <mergeCell ref="A50:A60"/>
    <mergeCell ref="J50:J60"/>
    <mergeCell ref="A61:A71"/>
    <mergeCell ref="J61:J71"/>
    <mergeCell ref="F70:G71"/>
    <mergeCell ref="H70:H71"/>
    <mergeCell ref="R15:R17"/>
    <mergeCell ref="C96:G112"/>
    <mergeCell ref="E12:G12"/>
    <mergeCell ref="A72:I88"/>
    <mergeCell ref="D10:E10"/>
    <mergeCell ref="G10:H10"/>
    <mergeCell ref="A12:C12"/>
    <mergeCell ref="A14:C14"/>
    <mergeCell ref="F14:G14"/>
    <mergeCell ref="L73:N76"/>
    <mergeCell ref="L77:N77"/>
    <mergeCell ref="M78:N78"/>
    <mergeCell ref="I16:I17"/>
    <mergeCell ref="P16:P17"/>
    <mergeCell ref="A18:A27"/>
    <mergeCell ref="J18:J27"/>
  </mergeCells>
  <printOptions horizontalCentered="1"/>
  <pageMargins left="0.25" right="0.25" top="0.25" bottom="0.2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E872E-6AC0-4633-A09D-1140E70E660B}">
  <dimension ref="A1"/>
  <sheetViews>
    <sheetView workbookViewId="0">
      <selection activeCell="W29" sqref="W29"/>
    </sheetView>
  </sheetViews>
  <sheetFormatPr defaultRowHeight="14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0B82-0221-4592-AF29-D24A4E79E29B}">
  <dimension ref="A1:M1932"/>
  <sheetViews>
    <sheetView zoomScale="85" zoomScaleNormal="85" workbookViewId="0">
      <pane ySplit="1" topLeftCell="A519" activePane="bottomLeft" state="frozen"/>
      <selection pane="bottomLeft" activeCell="A519" sqref="A519"/>
      <selection activeCell="H2" sqref="H2:I2"/>
    </sheetView>
  </sheetViews>
  <sheetFormatPr defaultColWidth="22.7109375" defaultRowHeight="14.45"/>
  <cols>
    <col min="1" max="7" width="22.7109375" style="2"/>
    <col min="8" max="8" width="22.7109375" style="27"/>
    <col min="9" max="9" width="22.7109375" style="35"/>
    <col min="10" max="16384" width="22.7109375" style="2"/>
  </cols>
  <sheetData>
    <row r="1" spans="1:13">
      <c r="A1" s="2" t="s">
        <v>100</v>
      </c>
      <c r="B1" s="2" t="s">
        <v>101</v>
      </c>
      <c r="C1" s="2" t="s">
        <v>102</v>
      </c>
      <c r="D1" s="2" t="s">
        <v>2011</v>
      </c>
      <c r="E1" s="2" t="s">
        <v>2012</v>
      </c>
      <c r="F1" s="2" t="s">
        <v>105</v>
      </c>
      <c r="G1" s="2" t="s">
        <v>106</v>
      </c>
      <c r="H1" s="27" t="s">
        <v>107</v>
      </c>
      <c r="I1" s="35" t="s">
        <v>2013</v>
      </c>
      <c r="J1" s="2" t="s">
        <v>2014</v>
      </c>
      <c r="K1" s="2" t="s">
        <v>110</v>
      </c>
      <c r="L1" s="2" t="s">
        <v>111</v>
      </c>
      <c r="M1" s="2" t="s">
        <v>112</v>
      </c>
    </row>
    <row r="2" spans="1:13">
      <c r="A2" s="2" t="s">
        <v>2015</v>
      </c>
      <c r="B2" s="4">
        <f>TIMEVALUE(MID(A2,9,9))</f>
        <v>0.49674768518518519</v>
      </c>
      <c r="C2" s="3">
        <f>B2-$B$2</f>
        <v>0</v>
      </c>
      <c r="F2" s="2">
        <v>0</v>
      </c>
      <c r="G2" s="2">
        <v>0</v>
      </c>
      <c r="H2" s="27">
        <f>(F2+G2)/2</f>
        <v>0</v>
      </c>
      <c r="I2" s="31" t="e">
        <f>(G2-F2)/F2</f>
        <v>#DIV/0!</v>
      </c>
      <c r="L2" s="2" t="s">
        <v>114</v>
      </c>
      <c r="M2" s="2" t="s">
        <v>114</v>
      </c>
    </row>
    <row r="3" spans="1:13">
      <c r="A3" s="2" t="s">
        <v>2016</v>
      </c>
      <c r="B3" s="4">
        <f t="shared" ref="B3:B66" si="0">TIMEVALUE(MID(A3,9,9))</f>
        <v>0.49675925925925923</v>
      </c>
      <c r="C3" s="3">
        <f t="shared" ref="C3:C66" si="1">B3-$B$2</f>
        <v>1.1574074074038876E-5</v>
      </c>
      <c r="F3" s="2">
        <v>0</v>
      </c>
      <c r="G3" s="2">
        <v>0</v>
      </c>
      <c r="H3" s="27">
        <f t="shared" ref="H3:H66" si="2">(F3+G3)/2</f>
        <v>0</v>
      </c>
      <c r="I3" s="31" t="e">
        <f t="shared" ref="I3:I66" si="3">(G3-F3)/F3</f>
        <v>#DIV/0!</v>
      </c>
      <c r="L3" s="2" t="s">
        <v>114</v>
      </c>
      <c r="M3" s="2" t="s">
        <v>114</v>
      </c>
    </row>
    <row r="4" spans="1:13">
      <c r="A4" s="2" t="s">
        <v>2017</v>
      </c>
      <c r="B4" s="4">
        <f t="shared" si="0"/>
        <v>0.49677083333333333</v>
      </c>
      <c r="C4" s="3">
        <f t="shared" si="1"/>
        <v>2.3148148148133263E-5</v>
      </c>
      <c r="F4" s="2">
        <v>0</v>
      </c>
      <c r="G4" s="2">
        <v>0</v>
      </c>
      <c r="H4" s="27">
        <f t="shared" si="2"/>
        <v>0</v>
      </c>
      <c r="I4" s="31" t="e">
        <f t="shared" si="3"/>
        <v>#DIV/0!</v>
      </c>
      <c r="L4" s="2" t="s">
        <v>114</v>
      </c>
      <c r="M4" s="2" t="s">
        <v>114</v>
      </c>
    </row>
    <row r="5" spans="1:13">
      <c r="A5" s="2" t="s">
        <v>2018</v>
      </c>
      <c r="B5" s="4">
        <f t="shared" si="0"/>
        <v>0.49678240740740742</v>
      </c>
      <c r="C5" s="3">
        <f t="shared" si="1"/>
        <v>3.472222222222765E-5</v>
      </c>
      <c r="F5" s="2">
        <v>0</v>
      </c>
      <c r="G5" s="2">
        <v>0</v>
      </c>
      <c r="H5" s="27">
        <f t="shared" si="2"/>
        <v>0</v>
      </c>
      <c r="I5" s="31" t="e">
        <f t="shared" si="3"/>
        <v>#DIV/0!</v>
      </c>
      <c r="L5" s="2" t="s">
        <v>114</v>
      </c>
      <c r="M5" s="2" t="s">
        <v>114</v>
      </c>
    </row>
    <row r="6" spans="1:13">
      <c r="A6" s="2" t="s">
        <v>2019</v>
      </c>
      <c r="B6" s="4">
        <f t="shared" si="0"/>
        <v>0.49679398148148146</v>
      </c>
      <c r="C6" s="3">
        <f t="shared" si="1"/>
        <v>4.6296296296266526E-5</v>
      </c>
      <c r="F6" s="2">
        <v>0</v>
      </c>
      <c r="G6" s="2">
        <v>0</v>
      </c>
      <c r="H6" s="27">
        <f t="shared" si="2"/>
        <v>0</v>
      </c>
      <c r="I6" s="31" t="e">
        <f t="shared" si="3"/>
        <v>#DIV/0!</v>
      </c>
      <c r="L6" s="2" t="s">
        <v>114</v>
      </c>
      <c r="M6" s="2" t="s">
        <v>114</v>
      </c>
    </row>
    <row r="7" spans="1:13">
      <c r="A7" s="2" t="s">
        <v>2020</v>
      </c>
      <c r="B7" s="4">
        <f t="shared" si="0"/>
        <v>0.49680555555555556</v>
      </c>
      <c r="C7" s="3">
        <f t="shared" si="1"/>
        <v>5.7870370370360913E-5</v>
      </c>
      <c r="F7" s="2">
        <v>0</v>
      </c>
      <c r="G7" s="2">
        <v>0</v>
      </c>
      <c r="H7" s="27">
        <f t="shared" si="2"/>
        <v>0</v>
      </c>
      <c r="I7" s="31" t="e">
        <f t="shared" si="3"/>
        <v>#DIV/0!</v>
      </c>
      <c r="L7" s="2" t="s">
        <v>114</v>
      </c>
      <c r="M7" s="2" t="s">
        <v>114</v>
      </c>
    </row>
    <row r="8" spans="1:13">
      <c r="A8" s="2" t="s">
        <v>2021</v>
      </c>
      <c r="B8" s="4">
        <f t="shared" si="0"/>
        <v>0.49681712962962965</v>
      </c>
      <c r="C8" s="3">
        <f t="shared" si="1"/>
        <v>6.94444444444553E-5</v>
      </c>
      <c r="F8" s="2">
        <v>0</v>
      </c>
      <c r="G8" s="2">
        <v>0</v>
      </c>
      <c r="H8" s="27">
        <f t="shared" si="2"/>
        <v>0</v>
      </c>
      <c r="I8" s="31" t="e">
        <f t="shared" si="3"/>
        <v>#DIV/0!</v>
      </c>
      <c r="L8" s="2" t="s">
        <v>114</v>
      </c>
      <c r="M8" s="2" t="s">
        <v>114</v>
      </c>
    </row>
    <row r="9" spans="1:13">
      <c r="A9" s="2" t="s">
        <v>2022</v>
      </c>
      <c r="B9" s="4">
        <f t="shared" si="0"/>
        <v>0.49682870370370369</v>
      </c>
      <c r="C9" s="3">
        <f t="shared" si="1"/>
        <v>8.1018518518494176E-5</v>
      </c>
      <c r="F9" s="2">
        <v>0</v>
      </c>
      <c r="G9" s="2">
        <v>0</v>
      </c>
      <c r="H9" s="27">
        <f t="shared" si="2"/>
        <v>0</v>
      </c>
      <c r="I9" s="31" t="e">
        <f t="shared" si="3"/>
        <v>#DIV/0!</v>
      </c>
      <c r="L9" s="2" t="s">
        <v>114</v>
      </c>
      <c r="M9" s="2" t="s">
        <v>114</v>
      </c>
    </row>
    <row r="10" spans="1:13">
      <c r="A10" s="2" t="s">
        <v>2023</v>
      </c>
      <c r="B10" s="4">
        <f t="shared" si="0"/>
        <v>0.49684027777777778</v>
      </c>
      <c r="C10" s="3">
        <f t="shared" si="1"/>
        <v>9.2592592592588563E-5</v>
      </c>
      <c r="F10" s="2">
        <v>0</v>
      </c>
      <c r="G10" s="2">
        <v>0</v>
      </c>
      <c r="H10" s="27">
        <f t="shared" si="2"/>
        <v>0</v>
      </c>
      <c r="I10" s="31" t="e">
        <f t="shared" si="3"/>
        <v>#DIV/0!</v>
      </c>
      <c r="L10" s="2" t="s">
        <v>114</v>
      </c>
      <c r="M10" s="2" t="s">
        <v>114</v>
      </c>
    </row>
    <row r="11" spans="1:13">
      <c r="A11" s="2" t="s">
        <v>2024</v>
      </c>
      <c r="B11" s="4">
        <f t="shared" si="0"/>
        <v>0.49685185185185188</v>
      </c>
      <c r="C11" s="3">
        <f t="shared" si="1"/>
        <v>1.0416666666668295E-4</v>
      </c>
      <c r="F11" s="2">
        <v>84</v>
      </c>
      <c r="G11" s="2">
        <v>0</v>
      </c>
      <c r="H11" s="27">
        <f t="shared" si="2"/>
        <v>42</v>
      </c>
      <c r="I11" s="31">
        <f t="shared" si="3"/>
        <v>-1</v>
      </c>
      <c r="L11" s="2" t="s">
        <v>114</v>
      </c>
      <c r="M11" s="2" t="s">
        <v>114</v>
      </c>
    </row>
    <row r="12" spans="1:13">
      <c r="A12" s="2" t="s">
        <v>2025</v>
      </c>
      <c r="B12" s="4">
        <f t="shared" si="0"/>
        <v>0.49686342592592592</v>
      </c>
      <c r="C12" s="3">
        <f t="shared" si="1"/>
        <v>1.1574074074072183E-4</v>
      </c>
      <c r="D12" s="3">
        <f>C12-$C$12</f>
        <v>0</v>
      </c>
      <c r="F12" s="2">
        <v>41</v>
      </c>
      <c r="G12" s="2">
        <v>0</v>
      </c>
      <c r="H12" s="27">
        <f t="shared" si="2"/>
        <v>20.5</v>
      </c>
      <c r="I12" s="31">
        <f t="shared" si="3"/>
        <v>-1</v>
      </c>
      <c r="L12" s="2" t="s">
        <v>114</v>
      </c>
      <c r="M12" s="2" t="s">
        <v>114</v>
      </c>
    </row>
    <row r="13" spans="1:13" s="6" customFormat="1">
      <c r="A13" s="6" t="s">
        <v>2026</v>
      </c>
      <c r="B13" s="7">
        <f t="shared" si="0"/>
        <v>0.49687500000000001</v>
      </c>
      <c r="C13" s="8">
        <f t="shared" si="1"/>
        <v>1.2731481481481621E-4</v>
      </c>
      <c r="D13" s="8">
        <f t="shared" ref="D13:D76" si="4">C13-$C$12</f>
        <v>1.1574074074094387E-5</v>
      </c>
      <c r="F13" s="6">
        <v>0</v>
      </c>
      <c r="G13" s="6">
        <v>0</v>
      </c>
      <c r="H13" s="28">
        <f t="shared" si="2"/>
        <v>0</v>
      </c>
      <c r="I13" s="32" t="e">
        <f t="shared" si="3"/>
        <v>#DIV/0!</v>
      </c>
      <c r="J13" s="6">
        <v>1</v>
      </c>
      <c r="K13" s="6" t="s">
        <v>2027</v>
      </c>
      <c r="L13" s="6" t="s">
        <v>114</v>
      </c>
      <c r="M13" s="6" t="s">
        <v>114</v>
      </c>
    </row>
    <row r="14" spans="1:13">
      <c r="A14" s="2" t="s">
        <v>2028</v>
      </c>
      <c r="B14" s="4">
        <f t="shared" si="0"/>
        <v>0.49688657407407405</v>
      </c>
      <c r="C14" s="3">
        <f t="shared" si="1"/>
        <v>1.3888888888885509E-4</v>
      </c>
      <c r="D14" s="3">
        <f t="shared" si="4"/>
        <v>2.3148148148133263E-5</v>
      </c>
      <c r="F14" s="2">
        <v>0</v>
      </c>
      <c r="G14" s="2">
        <v>0</v>
      </c>
      <c r="H14" s="27">
        <f t="shared" si="2"/>
        <v>0</v>
      </c>
      <c r="I14" s="31" t="e">
        <f t="shared" si="3"/>
        <v>#DIV/0!</v>
      </c>
      <c r="L14" s="2" t="s">
        <v>114</v>
      </c>
      <c r="M14" s="2" t="s">
        <v>114</v>
      </c>
    </row>
    <row r="15" spans="1:13">
      <c r="A15" s="2" t="s">
        <v>2029</v>
      </c>
      <c r="B15" s="4">
        <f t="shared" si="0"/>
        <v>0.49689814814814814</v>
      </c>
      <c r="C15" s="3">
        <f t="shared" si="1"/>
        <v>1.5046296296294948E-4</v>
      </c>
      <c r="D15" s="3">
        <f t="shared" si="4"/>
        <v>3.472222222222765E-5</v>
      </c>
      <c r="F15" s="2">
        <v>0</v>
      </c>
      <c r="G15" s="2">
        <v>0</v>
      </c>
      <c r="H15" s="27">
        <f t="shared" si="2"/>
        <v>0</v>
      </c>
      <c r="I15" s="31" t="e">
        <f t="shared" si="3"/>
        <v>#DIV/0!</v>
      </c>
      <c r="L15" s="2" t="s">
        <v>114</v>
      </c>
      <c r="M15" s="2" t="s">
        <v>114</v>
      </c>
    </row>
    <row r="16" spans="1:13">
      <c r="A16" s="2" t="s">
        <v>2030</v>
      </c>
      <c r="B16" s="4">
        <f t="shared" si="0"/>
        <v>0.49690972222222224</v>
      </c>
      <c r="C16" s="3">
        <f t="shared" si="1"/>
        <v>1.6203703703704386E-4</v>
      </c>
      <c r="D16" s="3">
        <f t="shared" si="4"/>
        <v>4.6296296296322037E-5</v>
      </c>
      <c r="F16" s="2">
        <v>0</v>
      </c>
      <c r="G16" s="2">
        <v>0</v>
      </c>
      <c r="H16" s="27">
        <f t="shared" si="2"/>
        <v>0</v>
      </c>
      <c r="I16" s="31" t="e">
        <f t="shared" si="3"/>
        <v>#DIV/0!</v>
      </c>
      <c r="L16" s="2" t="s">
        <v>114</v>
      </c>
      <c r="M16" s="2" t="s">
        <v>114</v>
      </c>
    </row>
    <row r="17" spans="1:13">
      <c r="A17" s="2" t="s">
        <v>2031</v>
      </c>
      <c r="B17" s="4">
        <f t="shared" si="0"/>
        <v>0.49692129629629628</v>
      </c>
      <c r="C17" s="3">
        <f t="shared" si="1"/>
        <v>1.7361111111108274E-4</v>
      </c>
      <c r="D17" s="3">
        <f t="shared" si="4"/>
        <v>5.7870370370360913E-5</v>
      </c>
      <c r="F17" s="2">
        <v>0</v>
      </c>
      <c r="G17" s="2">
        <v>0</v>
      </c>
      <c r="H17" s="27">
        <f t="shared" si="2"/>
        <v>0</v>
      </c>
      <c r="I17" s="31" t="e">
        <f t="shared" si="3"/>
        <v>#DIV/0!</v>
      </c>
      <c r="L17" s="2" t="s">
        <v>114</v>
      </c>
      <c r="M17" s="2" t="s">
        <v>114</v>
      </c>
    </row>
    <row r="18" spans="1:13">
      <c r="A18" s="2" t="s">
        <v>2032</v>
      </c>
      <c r="B18" s="4">
        <f t="shared" si="0"/>
        <v>0.49693287037037037</v>
      </c>
      <c r="C18" s="3">
        <f t="shared" si="1"/>
        <v>1.8518518518517713E-4</v>
      </c>
      <c r="D18" s="3">
        <f t="shared" si="4"/>
        <v>6.94444444444553E-5</v>
      </c>
      <c r="F18" s="2">
        <v>0</v>
      </c>
      <c r="G18" s="2">
        <v>0</v>
      </c>
      <c r="H18" s="27">
        <f t="shared" si="2"/>
        <v>0</v>
      </c>
      <c r="I18" s="31" t="e">
        <f t="shared" si="3"/>
        <v>#DIV/0!</v>
      </c>
      <c r="L18" s="2" t="s">
        <v>114</v>
      </c>
      <c r="M18" s="2" t="s">
        <v>114</v>
      </c>
    </row>
    <row r="19" spans="1:13">
      <c r="A19" s="2" t="s">
        <v>2033</v>
      </c>
      <c r="B19" s="4">
        <f t="shared" si="0"/>
        <v>0.49694444444444447</v>
      </c>
      <c r="C19" s="3">
        <f t="shared" si="1"/>
        <v>1.9675925925927151E-4</v>
      </c>
      <c r="D19" s="3">
        <f t="shared" si="4"/>
        <v>8.1018518518549687E-5</v>
      </c>
      <c r="F19" s="2">
        <v>0</v>
      </c>
      <c r="G19" s="2">
        <v>0</v>
      </c>
      <c r="H19" s="27">
        <f t="shared" si="2"/>
        <v>0</v>
      </c>
      <c r="I19" s="31" t="e">
        <f t="shared" si="3"/>
        <v>#DIV/0!</v>
      </c>
      <c r="L19" s="2" t="s">
        <v>114</v>
      </c>
      <c r="M19" s="2" t="s">
        <v>114</v>
      </c>
    </row>
    <row r="20" spans="1:13">
      <c r="A20" s="2" t="s">
        <v>2034</v>
      </c>
      <c r="B20" s="4">
        <f t="shared" si="0"/>
        <v>0.49695601851851851</v>
      </c>
      <c r="C20" s="3">
        <f t="shared" si="1"/>
        <v>2.0833333333331039E-4</v>
      </c>
      <c r="D20" s="3">
        <f t="shared" si="4"/>
        <v>9.2592592592588563E-5</v>
      </c>
      <c r="F20" s="2">
        <v>0</v>
      </c>
      <c r="G20" s="2">
        <v>0</v>
      </c>
      <c r="H20" s="27">
        <f t="shared" si="2"/>
        <v>0</v>
      </c>
      <c r="I20" s="31" t="e">
        <f t="shared" si="3"/>
        <v>#DIV/0!</v>
      </c>
      <c r="L20" s="2" t="s">
        <v>114</v>
      </c>
      <c r="M20" s="2" t="s">
        <v>114</v>
      </c>
    </row>
    <row r="21" spans="1:13">
      <c r="A21" s="2" t="s">
        <v>2035</v>
      </c>
      <c r="B21" s="4">
        <f t="shared" si="0"/>
        <v>0.4969675925925926</v>
      </c>
      <c r="C21" s="3">
        <f t="shared" si="1"/>
        <v>2.1990740740740478E-4</v>
      </c>
      <c r="D21" s="3">
        <f t="shared" si="4"/>
        <v>1.0416666666668295E-4</v>
      </c>
      <c r="F21" s="2">
        <v>1</v>
      </c>
      <c r="G21" s="2">
        <v>1</v>
      </c>
      <c r="H21" s="27">
        <f t="shared" si="2"/>
        <v>1</v>
      </c>
      <c r="I21" s="31">
        <f t="shared" si="3"/>
        <v>0</v>
      </c>
      <c r="L21" s="2" t="s">
        <v>114</v>
      </c>
      <c r="M21" s="2" t="s">
        <v>114</v>
      </c>
    </row>
    <row r="22" spans="1:13">
      <c r="A22" s="2" t="s">
        <v>2036</v>
      </c>
      <c r="B22" s="4">
        <f t="shared" si="0"/>
        <v>0.49697916666666669</v>
      </c>
      <c r="C22" s="3">
        <f t="shared" si="1"/>
        <v>2.3148148148149916E-4</v>
      </c>
      <c r="D22" s="3">
        <f t="shared" si="4"/>
        <v>1.1574074074077734E-4</v>
      </c>
      <c r="F22" s="2">
        <v>1</v>
      </c>
      <c r="G22" s="2">
        <v>1</v>
      </c>
      <c r="H22" s="27">
        <f t="shared" si="2"/>
        <v>1</v>
      </c>
      <c r="I22" s="31">
        <f t="shared" si="3"/>
        <v>0</v>
      </c>
      <c r="L22" s="2" t="s">
        <v>114</v>
      </c>
      <c r="M22" s="2" t="s">
        <v>114</v>
      </c>
    </row>
    <row r="23" spans="1:13">
      <c r="A23" s="2" t="s">
        <v>2037</v>
      </c>
      <c r="B23" s="4">
        <f t="shared" si="0"/>
        <v>0.49699074074074073</v>
      </c>
      <c r="C23" s="3">
        <f t="shared" si="1"/>
        <v>2.4305555555553804E-4</v>
      </c>
      <c r="D23" s="3">
        <f t="shared" si="4"/>
        <v>1.2731481481481621E-4</v>
      </c>
      <c r="F23" s="2">
        <v>2</v>
      </c>
      <c r="G23" s="2">
        <v>1</v>
      </c>
      <c r="H23" s="27">
        <f t="shared" si="2"/>
        <v>1.5</v>
      </c>
      <c r="I23" s="31">
        <f t="shared" si="3"/>
        <v>-0.5</v>
      </c>
      <c r="L23" s="2" t="s">
        <v>114</v>
      </c>
      <c r="M23" s="2" t="s">
        <v>114</v>
      </c>
    </row>
    <row r="24" spans="1:13">
      <c r="A24" s="2" t="s">
        <v>2038</v>
      </c>
      <c r="B24" s="4">
        <f t="shared" si="0"/>
        <v>0.49700231481481483</v>
      </c>
      <c r="C24" s="3">
        <f t="shared" si="1"/>
        <v>2.5462962962963243E-4</v>
      </c>
      <c r="D24" s="3">
        <f t="shared" si="4"/>
        <v>1.388888888889106E-4</v>
      </c>
      <c r="F24" s="2">
        <v>2</v>
      </c>
      <c r="G24" s="2">
        <v>1</v>
      </c>
      <c r="H24" s="27">
        <f t="shared" si="2"/>
        <v>1.5</v>
      </c>
      <c r="I24" s="31">
        <f t="shared" si="3"/>
        <v>-0.5</v>
      </c>
      <c r="L24" s="2" t="s">
        <v>114</v>
      </c>
      <c r="M24" s="2" t="s">
        <v>114</v>
      </c>
    </row>
    <row r="25" spans="1:13">
      <c r="A25" s="2" t="s">
        <v>2039</v>
      </c>
      <c r="B25" s="4">
        <f t="shared" si="0"/>
        <v>0.49701388888888887</v>
      </c>
      <c r="C25" s="3">
        <f t="shared" si="1"/>
        <v>2.662037037036713E-4</v>
      </c>
      <c r="D25" s="3">
        <f t="shared" si="4"/>
        <v>1.5046296296294948E-4</v>
      </c>
      <c r="F25" s="2">
        <v>2</v>
      </c>
      <c r="G25" s="2">
        <v>2</v>
      </c>
      <c r="H25" s="27">
        <f t="shared" si="2"/>
        <v>2</v>
      </c>
      <c r="I25" s="31">
        <f t="shared" si="3"/>
        <v>0</v>
      </c>
      <c r="L25" s="2" t="s">
        <v>114</v>
      </c>
      <c r="M25" s="2" t="s">
        <v>114</v>
      </c>
    </row>
    <row r="26" spans="1:13">
      <c r="A26" s="2" t="s">
        <v>2040</v>
      </c>
      <c r="B26" s="4">
        <f t="shared" si="0"/>
        <v>0.49702546296296296</v>
      </c>
      <c r="C26" s="3">
        <f t="shared" si="1"/>
        <v>2.7777777777776569E-4</v>
      </c>
      <c r="D26" s="3">
        <f t="shared" si="4"/>
        <v>1.6203703703704386E-4</v>
      </c>
      <c r="F26" s="2">
        <v>2</v>
      </c>
      <c r="G26" s="2">
        <v>2</v>
      </c>
      <c r="H26" s="27">
        <f t="shared" si="2"/>
        <v>2</v>
      </c>
      <c r="I26" s="31">
        <f t="shared" si="3"/>
        <v>0</v>
      </c>
      <c r="L26" s="2" t="s">
        <v>114</v>
      </c>
      <c r="M26" s="2" t="s">
        <v>114</v>
      </c>
    </row>
    <row r="27" spans="1:13">
      <c r="A27" s="2" t="s">
        <v>2041</v>
      </c>
      <c r="B27" s="4">
        <f t="shared" si="0"/>
        <v>0.49703703703703705</v>
      </c>
      <c r="C27" s="3">
        <f t="shared" si="1"/>
        <v>2.8935185185186008E-4</v>
      </c>
      <c r="D27" s="3">
        <f t="shared" si="4"/>
        <v>1.7361111111113825E-4</v>
      </c>
      <c r="F27" s="2">
        <v>2</v>
      </c>
      <c r="G27" s="2">
        <v>2</v>
      </c>
      <c r="H27" s="27">
        <f t="shared" si="2"/>
        <v>2</v>
      </c>
      <c r="I27" s="31">
        <f t="shared" si="3"/>
        <v>0</v>
      </c>
      <c r="L27" s="2" t="s">
        <v>114</v>
      </c>
      <c r="M27" s="2" t="s">
        <v>114</v>
      </c>
    </row>
    <row r="28" spans="1:13" s="6" customFormat="1">
      <c r="A28" s="6" t="s">
        <v>2042</v>
      </c>
      <c r="B28" s="7">
        <f t="shared" si="0"/>
        <v>0.49704861111111109</v>
      </c>
      <c r="C28" s="8">
        <f t="shared" si="1"/>
        <v>3.0092592592589895E-4</v>
      </c>
      <c r="D28" s="8">
        <f t="shared" si="4"/>
        <v>1.8518518518517713E-4</v>
      </c>
      <c r="F28" s="6">
        <v>2</v>
      </c>
      <c r="G28" s="6">
        <v>2</v>
      </c>
      <c r="H28" s="28">
        <f t="shared" si="2"/>
        <v>2</v>
      </c>
      <c r="I28" s="32">
        <f t="shared" si="3"/>
        <v>0</v>
      </c>
      <c r="J28" s="6">
        <v>1</v>
      </c>
      <c r="L28" s="6" t="s">
        <v>114</v>
      </c>
      <c r="M28" s="6" t="s">
        <v>114</v>
      </c>
    </row>
    <row r="29" spans="1:13">
      <c r="A29" s="2" t="s">
        <v>2043</v>
      </c>
      <c r="B29" s="4">
        <f t="shared" si="0"/>
        <v>0.49706018518518519</v>
      </c>
      <c r="C29" s="3">
        <f t="shared" si="1"/>
        <v>3.1249999999999334E-4</v>
      </c>
      <c r="D29" s="3">
        <f t="shared" si="4"/>
        <v>1.9675925925927151E-4</v>
      </c>
      <c r="F29" s="2">
        <v>2</v>
      </c>
      <c r="G29" s="2">
        <v>2</v>
      </c>
      <c r="H29" s="27">
        <f t="shared" si="2"/>
        <v>2</v>
      </c>
      <c r="I29" s="31">
        <f t="shared" si="3"/>
        <v>0</v>
      </c>
      <c r="L29" s="2" t="s">
        <v>114</v>
      </c>
      <c r="M29" s="2" t="s">
        <v>114</v>
      </c>
    </row>
    <row r="30" spans="1:13">
      <c r="A30" s="2" t="s">
        <v>2044</v>
      </c>
      <c r="B30" s="4">
        <f t="shared" si="0"/>
        <v>0.49707175925925928</v>
      </c>
      <c r="C30" s="3">
        <f t="shared" si="1"/>
        <v>3.2407407407408773E-4</v>
      </c>
      <c r="D30" s="3">
        <f t="shared" si="4"/>
        <v>2.083333333333659E-4</v>
      </c>
      <c r="F30" s="2">
        <v>4</v>
      </c>
      <c r="G30" s="2">
        <v>3</v>
      </c>
      <c r="H30" s="27">
        <f t="shared" si="2"/>
        <v>3.5</v>
      </c>
      <c r="I30" s="31">
        <f t="shared" si="3"/>
        <v>-0.25</v>
      </c>
      <c r="L30" s="2" t="s">
        <v>114</v>
      </c>
      <c r="M30" s="2" t="s">
        <v>114</v>
      </c>
    </row>
    <row r="31" spans="1:13">
      <c r="A31" s="2" t="s">
        <v>2045</v>
      </c>
      <c r="B31" s="4">
        <f t="shared" si="0"/>
        <v>0.49708333333333332</v>
      </c>
      <c r="C31" s="3">
        <f t="shared" si="1"/>
        <v>3.356481481481266E-4</v>
      </c>
      <c r="D31" s="3">
        <f t="shared" si="4"/>
        <v>2.1990740740740478E-4</v>
      </c>
      <c r="F31" s="2">
        <v>4</v>
      </c>
      <c r="G31" s="2">
        <v>3</v>
      </c>
      <c r="H31" s="27">
        <f t="shared" si="2"/>
        <v>3.5</v>
      </c>
      <c r="I31" s="31">
        <f t="shared" si="3"/>
        <v>-0.25</v>
      </c>
      <c r="L31" s="2" t="s">
        <v>114</v>
      </c>
      <c r="M31" s="2" t="s">
        <v>114</v>
      </c>
    </row>
    <row r="32" spans="1:13">
      <c r="A32" s="2" t="s">
        <v>2046</v>
      </c>
      <c r="B32" s="4">
        <f t="shared" si="0"/>
        <v>0.49709490740740742</v>
      </c>
      <c r="C32" s="3">
        <f t="shared" si="1"/>
        <v>3.4722222222222099E-4</v>
      </c>
      <c r="D32" s="3">
        <f t="shared" si="4"/>
        <v>2.3148148148149916E-4</v>
      </c>
      <c r="F32" s="2">
        <v>4</v>
      </c>
      <c r="G32" s="2">
        <v>4</v>
      </c>
      <c r="H32" s="27">
        <f t="shared" si="2"/>
        <v>4</v>
      </c>
      <c r="I32" s="31">
        <f t="shared" si="3"/>
        <v>0</v>
      </c>
      <c r="L32" s="2" t="s">
        <v>114</v>
      </c>
      <c r="M32" s="2" t="s">
        <v>114</v>
      </c>
    </row>
    <row r="33" spans="1:13">
      <c r="A33" s="2" t="s">
        <v>2047</v>
      </c>
      <c r="B33" s="4">
        <f t="shared" si="0"/>
        <v>0.49710648148148145</v>
      </c>
      <c r="C33" s="3">
        <f t="shared" si="1"/>
        <v>3.5879629629625986E-4</v>
      </c>
      <c r="D33" s="3">
        <f t="shared" si="4"/>
        <v>2.4305555555553804E-4</v>
      </c>
      <c r="F33" s="2">
        <v>5</v>
      </c>
      <c r="G33" s="2">
        <v>4</v>
      </c>
      <c r="H33" s="27">
        <f t="shared" si="2"/>
        <v>4.5</v>
      </c>
      <c r="I33" s="31">
        <f t="shared" si="3"/>
        <v>-0.2</v>
      </c>
      <c r="L33" s="2" t="s">
        <v>114</v>
      </c>
      <c r="M33" s="2" t="s">
        <v>114</v>
      </c>
    </row>
    <row r="34" spans="1:13">
      <c r="A34" s="2" t="s">
        <v>2048</v>
      </c>
      <c r="B34" s="4">
        <f t="shared" si="0"/>
        <v>0.49712962962962964</v>
      </c>
      <c r="C34" s="3">
        <f t="shared" si="1"/>
        <v>3.8194444444444864E-4</v>
      </c>
      <c r="D34" s="3">
        <f t="shared" si="4"/>
        <v>2.6620370370372681E-4</v>
      </c>
      <c r="F34" s="2">
        <v>5</v>
      </c>
      <c r="G34" s="2">
        <v>4</v>
      </c>
      <c r="H34" s="27">
        <f t="shared" si="2"/>
        <v>4.5</v>
      </c>
      <c r="I34" s="31">
        <f t="shared" si="3"/>
        <v>-0.2</v>
      </c>
      <c r="L34" s="2" t="s">
        <v>114</v>
      </c>
      <c r="M34" s="2" t="s">
        <v>114</v>
      </c>
    </row>
    <row r="35" spans="1:13" s="6" customFormat="1">
      <c r="A35" s="6" t="s">
        <v>2049</v>
      </c>
      <c r="B35" s="7">
        <f t="shared" si="0"/>
        <v>0.49714120370370368</v>
      </c>
      <c r="C35" s="8">
        <f t="shared" si="1"/>
        <v>3.9351851851848751E-4</v>
      </c>
      <c r="D35" s="8">
        <f t="shared" si="4"/>
        <v>2.7777777777776569E-4</v>
      </c>
      <c r="F35" s="6">
        <v>5</v>
      </c>
      <c r="G35" s="6">
        <v>4</v>
      </c>
      <c r="H35" s="28">
        <f t="shared" si="2"/>
        <v>4.5</v>
      </c>
      <c r="I35" s="32">
        <f t="shared" si="3"/>
        <v>-0.2</v>
      </c>
      <c r="J35" s="6">
        <v>1</v>
      </c>
      <c r="L35" s="6" t="s">
        <v>114</v>
      </c>
      <c r="M35" s="6" t="s">
        <v>114</v>
      </c>
    </row>
    <row r="36" spans="1:13">
      <c r="A36" s="2" t="s">
        <v>2050</v>
      </c>
      <c r="B36" s="4">
        <f t="shared" si="0"/>
        <v>0.49715277777777778</v>
      </c>
      <c r="C36" s="3">
        <f t="shared" si="1"/>
        <v>4.050925925925819E-4</v>
      </c>
      <c r="D36" s="3">
        <f t="shared" si="4"/>
        <v>2.8935185185186008E-4</v>
      </c>
      <c r="F36" s="2">
        <v>6</v>
      </c>
      <c r="G36" s="2">
        <v>5</v>
      </c>
      <c r="H36" s="27">
        <f t="shared" si="2"/>
        <v>5.5</v>
      </c>
      <c r="I36" s="31">
        <f t="shared" si="3"/>
        <v>-0.16666666666666666</v>
      </c>
      <c r="L36" s="2" t="s">
        <v>114</v>
      </c>
      <c r="M36" s="2" t="s">
        <v>114</v>
      </c>
    </row>
    <row r="37" spans="1:13">
      <c r="A37" s="2" t="s">
        <v>2051</v>
      </c>
      <c r="B37" s="4">
        <f t="shared" si="0"/>
        <v>0.49716435185185187</v>
      </c>
      <c r="C37" s="3">
        <f t="shared" si="1"/>
        <v>4.1666666666667629E-4</v>
      </c>
      <c r="D37" s="3">
        <f t="shared" si="4"/>
        <v>3.0092592592595446E-4</v>
      </c>
      <c r="F37" s="2">
        <v>7</v>
      </c>
      <c r="G37" s="2">
        <v>6</v>
      </c>
      <c r="H37" s="27">
        <f t="shared" si="2"/>
        <v>6.5</v>
      </c>
      <c r="I37" s="31">
        <f t="shared" si="3"/>
        <v>-0.14285714285714285</v>
      </c>
      <c r="L37" s="2" t="s">
        <v>114</v>
      </c>
      <c r="M37" s="2" t="s">
        <v>114</v>
      </c>
    </row>
    <row r="38" spans="1:13">
      <c r="A38" s="2" t="s">
        <v>2052</v>
      </c>
      <c r="B38" s="4">
        <f t="shared" si="0"/>
        <v>0.49717592592592591</v>
      </c>
      <c r="C38" s="3">
        <f t="shared" si="1"/>
        <v>4.2824074074071516E-4</v>
      </c>
      <c r="D38" s="3">
        <f t="shared" si="4"/>
        <v>3.1249999999999334E-4</v>
      </c>
      <c r="F38" s="2">
        <v>7</v>
      </c>
      <c r="G38" s="2">
        <v>6</v>
      </c>
      <c r="H38" s="27">
        <f t="shared" si="2"/>
        <v>6.5</v>
      </c>
      <c r="I38" s="31">
        <f t="shared" si="3"/>
        <v>-0.14285714285714285</v>
      </c>
      <c r="L38" s="2" t="s">
        <v>114</v>
      </c>
      <c r="M38" s="2" t="s">
        <v>114</v>
      </c>
    </row>
    <row r="39" spans="1:13">
      <c r="A39" s="2" t="s">
        <v>2053</v>
      </c>
      <c r="B39" s="4">
        <f t="shared" si="0"/>
        <v>0.4971875</v>
      </c>
      <c r="C39" s="3">
        <f t="shared" si="1"/>
        <v>4.3981481481480955E-4</v>
      </c>
      <c r="D39" s="3">
        <f t="shared" si="4"/>
        <v>3.2407407407408773E-4</v>
      </c>
      <c r="F39" s="2">
        <v>8</v>
      </c>
      <c r="G39" s="2">
        <v>6</v>
      </c>
      <c r="H39" s="27">
        <f t="shared" si="2"/>
        <v>7</v>
      </c>
      <c r="I39" s="31">
        <f t="shared" si="3"/>
        <v>-0.25</v>
      </c>
      <c r="L39" s="2" t="s">
        <v>114</v>
      </c>
      <c r="M39" s="2" t="s">
        <v>114</v>
      </c>
    </row>
    <row r="40" spans="1:13">
      <c r="A40" s="2" t="s">
        <v>2054</v>
      </c>
      <c r="B40" s="4">
        <f t="shared" si="0"/>
        <v>0.4971990740740741</v>
      </c>
      <c r="C40" s="3">
        <f t="shared" si="1"/>
        <v>4.5138888888890394E-4</v>
      </c>
      <c r="D40" s="3">
        <f t="shared" si="4"/>
        <v>3.3564814814818211E-4</v>
      </c>
      <c r="F40" s="2">
        <v>8</v>
      </c>
      <c r="G40" s="2">
        <v>7</v>
      </c>
      <c r="H40" s="27">
        <f t="shared" si="2"/>
        <v>7.5</v>
      </c>
      <c r="I40" s="31">
        <f t="shared" si="3"/>
        <v>-0.125</v>
      </c>
      <c r="L40" s="2" t="s">
        <v>114</v>
      </c>
      <c r="M40" s="2" t="s">
        <v>114</v>
      </c>
    </row>
    <row r="41" spans="1:13">
      <c r="A41" s="2" t="s">
        <v>2055</v>
      </c>
      <c r="B41" s="4">
        <f t="shared" si="0"/>
        <v>0.49721064814814814</v>
      </c>
      <c r="C41" s="3">
        <f t="shared" si="1"/>
        <v>4.6296296296294281E-4</v>
      </c>
      <c r="D41" s="3">
        <f t="shared" si="4"/>
        <v>3.4722222222222099E-4</v>
      </c>
      <c r="F41" s="2">
        <v>8</v>
      </c>
      <c r="G41" s="2">
        <v>7</v>
      </c>
      <c r="H41" s="27">
        <f t="shared" si="2"/>
        <v>7.5</v>
      </c>
      <c r="I41" s="31">
        <f t="shared" si="3"/>
        <v>-0.125</v>
      </c>
      <c r="L41" s="2" t="s">
        <v>114</v>
      </c>
      <c r="M41" s="2" t="s">
        <v>114</v>
      </c>
    </row>
    <row r="42" spans="1:13">
      <c r="A42" s="2" t="s">
        <v>2056</v>
      </c>
      <c r="B42" s="4">
        <f t="shared" si="0"/>
        <v>0.49722222222222223</v>
      </c>
      <c r="C42" s="3">
        <f t="shared" si="1"/>
        <v>4.745370370370372E-4</v>
      </c>
      <c r="D42" s="3">
        <f t="shared" si="4"/>
        <v>3.5879629629631538E-4</v>
      </c>
      <c r="F42" s="2">
        <v>8</v>
      </c>
      <c r="G42" s="2">
        <v>7</v>
      </c>
      <c r="H42" s="27">
        <f t="shared" si="2"/>
        <v>7.5</v>
      </c>
      <c r="I42" s="31">
        <f t="shared" si="3"/>
        <v>-0.125</v>
      </c>
      <c r="L42" s="2" t="s">
        <v>114</v>
      </c>
      <c r="M42" s="2" t="s">
        <v>114</v>
      </c>
    </row>
    <row r="43" spans="1:13">
      <c r="A43" s="2" t="s">
        <v>2057</v>
      </c>
      <c r="B43" s="4">
        <f t="shared" si="0"/>
        <v>0.49723379629629627</v>
      </c>
      <c r="C43" s="3">
        <f t="shared" si="1"/>
        <v>4.8611111111107608E-4</v>
      </c>
      <c r="D43" s="3">
        <f t="shared" si="4"/>
        <v>3.7037037037035425E-4</v>
      </c>
      <c r="F43" s="2">
        <v>8</v>
      </c>
      <c r="G43" s="2">
        <v>7</v>
      </c>
      <c r="H43" s="27">
        <f t="shared" si="2"/>
        <v>7.5</v>
      </c>
      <c r="I43" s="31">
        <f t="shared" si="3"/>
        <v>-0.125</v>
      </c>
      <c r="L43" s="2" t="s">
        <v>114</v>
      </c>
      <c r="M43" s="2" t="s">
        <v>114</v>
      </c>
    </row>
    <row r="44" spans="1:13" s="6" customFormat="1">
      <c r="A44" s="6" t="s">
        <v>2058</v>
      </c>
      <c r="B44" s="7">
        <f t="shared" si="0"/>
        <v>0.49724537037037037</v>
      </c>
      <c r="C44" s="8">
        <f t="shared" si="1"/>
        <v>4.9768518518517046E-4</v>
      </c>
      <c r="D44" s="8">
        <f t="shared" si="4"/>
        <v>3.8194444444444864E-4</v>
      </c>
      <c r="F44" s="6">
        <v>8</v>
      </c>
      <c r="G44" s="6">
        <v>7</v>
      </c>
      <c r="H44" s="28">
        <f t="shared" si="2"/>
        <v>7.5</v>
      </c>
      <c r="I44" s="32">
        <f t="shared" si="3"/>
        <v>-0.125</v>
      </c>
      <c r="J44" s="6">
        <v>1</v>
      </c>
      <c r="L44" s="6" t="s">
        <v>114</v>
      </c>
      <c r="M44" s="6" t="s">
        <v>114</v>
      </c>
    </row>
    <row r="45" spans="1:13">
      <c r="A45" s="2" t="s">
        <v>2059</v>
      </c>
      <c r="B45" s="4">
        <f t="shared" si="0"/>
        <v>0.49725694444444446</v>
      </c>
      <c r="C45" s="3">
        <f t="shared" si="1"/>
        <v>5.0925925925926485E-4</v>
      </c>
      <c r="D45" s="3">
        <f t="shared" si="4"/>
        <v>3.9351851851854303E-4</v>
      </c>
      <c r="F45" s="2">
        <v>9</v>
      </c>
      <c r="G45" s="2">
        <v>7</v>
      </c>
      <c r="H45" s="27">
        <f t="shared" si="2"/>
        <v>8</v>
      </c>
      <c r="I45" s="31">
        <f t="shared" si="3"/>
        <v>-0.22222222222222221</v>
      </c>
      <c r="L45" s="2" t="s">
        <v>114</v>
      </c>
      <c r="M45" s="2" t="s">
        <v>114</v>
      </c>
    </row>
    <row r="46" spans="1:13">
      <c r="A46" s="2" t="s">
        <v>2060</v>
      </c>
      <c r="B46" s="4">
        <f t="shared" si="0"/>
        <v>0.4972685185185185</v>
      </c>
      <c r="C46" s="3">
        <f t="shared" si="1"/>
        <v>5.2083333333330373E-4</v>
      </c>
      <c r="D46" s="3">
        <f t="shared" si="4"/>
        <v>4.050925925925819E-4</v>
      </c>
      <c r="F46" s="2">
        <v>9</v>
      </c>
      <c r="G46" s="2">
        <v>8</v>
      </c>
      <c r="H46" s="27">
        <f t="shared" si="2"/>
        <v>8.5</v>
      </c>
      <c r="I46" s="31">
        <f t="shared" si="3"/>
        <v>-0.1111111111111111</v>
      </c>
      <c r="L46" s="2" t="s">
        <v>114</v>
      </c>
      <c r="M46" s="2" t="s">
        <v>114</v>
      </c>
    </row>
    <row r="47" spans="1:13">
      <c r="A47" s="2" t="s">
        <v>2061</v>
      </c>
      <c r="B47" s="4">
        <f t="shared" si="0"/>
        <v>0.49728009259259259</v>
      </c>
      <c r="C47" s="3">
        <f t="shared" si="1"/>
        <v>5.3240740740739811E-4</v>
      </c>
      <c r="D47" s="3">
        <f t="shared" si="4"/>
        <v>4.1666666666667629E-4</v>
      </c>
      <c r="F47" s="2">
        <v>9</v>
      </c>
      <c r="G47" s="2">
        <v>8</v>
      </c>
      <c r="H47" s="27">
        <f t="shared" si="2"/>
        <v>8.5</v>
      </c>
      <c r="I47" s="31">
        <f t="shared" si="3"/>
        <v>-0.1111111111111111</v>
      </c>
      <c r="L47" s="2" t="s">
        <v>114</v>
      </c>
      <c r="M47" s="2" t="s">
        <v>114</v>
      </c>
    </row>
    <row r="48" spans="1:13">
      <c r="A48" s="2" t="s">
        <v>2062</v>
      </c>
      <c r="B48" s="4">
        <f t="shared" si="0"/>
        <v>0.49729166666666669</v>
      </c>
      <c r="C48" s="3">
        <f t="shared" si="1"/>
        <v>5.439814814814925E-4</v>
      </c>
      <c r="D48" s="3">
        <f t="shared" si="4"/>
        <v>4.2824074074077068E-4</v>
      </c>
      <c r="F48" s="2">
        <v>10</v>
      </c>
      <c r="G48" s="2">
        <v>9</v>
      </c>
      <c r="H48" s="27">
        <f t="shared" si="2"/>
        <v>9.5</v>
      </c>
      <c r="I48" s="31">
        <f t="shared" si="3"/>
        <v>-0.1</v>
      </c>
      <c r="L48" s="2" t="s">
        <v>114</v>
      </c>
      <c r="M48" s="2" t="s">
        <v>114</v>
      </c>
    </row>
    <row r="49" spans="1:13">
      <c r="A49" s="2" t="s">
        <v>2063</v>
      </c>
      <c r="B49" s="4">
        <f t="shared" si="0"/>
        <v>0.49730324074074073</v>
      </c>
      <c r="C49" s="3">
        <f t="shared" si="1"/>
        <v>5.5555555555553138E-4</v>
      </c>
      <c r="D49" s="3">
        <f t="shared" si="4"/>
        <v>4.3981481481480955E-4</v>
      </c>
      <c r="F49" s="2">
        <v>11</v>
      </c>
      <c r="G49" s="2">
        <v>9</v>
      </c>
      <c r="H49" s="27">
        <f t="shared" si="2"/>
        <v>10</v>
      </c>
      <c r="I49" s="31">
        <f t="shared" si="3"/>
        <v>-0.18181818181818182</v>
      </c>
      <c r="L49" s="2" t="s">
        <v>114</v>
      </c>
      <c r="M49" s="2" t="s">
        <v>114</v>
      </c>
    </row>
    <row r="50" spans="1:13">
      <c r="A50" s="2" t="s">
        <v>2064</v>
      </c>
      <c r="B50" s="4">
        <f t="shared" si="0"/>
        <v>0.49731481481481482</v>
      </c>
      <c r="C50" s="3">
        <f t="shared" si="1"/>
        <v>5.6712962962962576E-4</v>
      </c>
      <c r="D50" s="3">
        <f t="shared" si="4"/>
        <v>4.5138888888890394E-4</v>
      </c>
      <c r="F50" s="2">
        <v>11</v>
      </c>
      <c r="G50" s="2">
        <v>9</v>
      </c>
      <c r="H50" s="27">
        <f t="shared" si="2"/>
        <v>10</v>
      </c>
      <c r="I50" s="31">
        <f t="shared" si="3"/>
        <v>-0.18181818181818182</v>
      </c>
      <c r="L50" s="2" t="s">
        <v>114</v>
      </c>
      <c r="M50" s="2" t="s">
        <v>114</v>
      </c>
    </row>
    <row r="51" spans="1:13" s="6" customFormat="1">
      <c r="A51" s="6" t="s">
        <v>2065</v>
      </c>
      <c r="B51" s="7">
        <f t="shared" si="0"/>
        <v>0.49732638888888892</v>
      </c>
      <c r="C51" s="8">
        <f t="shared" si="1"/>
        <v>5.7870370370372015E-4</v>
      </c>
      <c r="D51" s="8">
        <f t="shared" si="4"/>
        <v>4.6296296296299833E-4</v>
      </c>
      <c r="F51" s="6">
        <v>11</v>
      </c>
      <c r="G51" s="6">
        <v>9</v>
      </c>
      <c r="H51" s="28">
        <f t="shared" si="2"/>
        <v>10</v>
      </c>
      <c r="I51" s="32">
        <f t="shared" si="3"/>
        <v>-0.18181818181818182</v>
      </c>
      <c r="J51" s="6">
        <v>1</v>
      </c>
      <c r="L51" s="6" t="s">
        <v>114</v>
      </c>
      <c r="M51" s="6" t="s">
        <v>114</v>
      </c>
    </row>
    <row r="52" spans="1:13">
      <c r="A52" s="2" t="s">
        <v>2066</v>
      </c>
      <c r="B52" s="4">
        <f t="shared" si="0"/>
        <v>0.49733796296296295</v>
      </c>
      <c r="C52" s="3">
        <f t="shared" si="1"/>
        <v>5.9027777777775903E-4</v>
      </c>
      <c r="D52" s="3">
        <f t="shared" si="4"/>
        <v>4.745370370370372E-4</v>
      </c>
      <c r="F52" s="2">
        <v>11</v>
      </c>
      <c r="G52" s="2">
        <v>9</v>
      </c>
      <c r="H52" s="27">
        <f t="shared" si="2"/>
        <v>10</v>
      </c>
      <c r="I52" s="31">
        <f t="shared" si="3"/>
        <v>-0.18181818181818182</v>
      </c>
      <c r="L52" s="2" t="s">
        <v>114</v>
      </c>
      <c r="M52" s="2" t="s">
        <v>114</v>
      </c>
    </row>
    <row r="53" spans="1:13">
      <c r="A53" s="2" t="s">
        <v>2067</v>
      </c>
      <c r="B53" s="4">
        <f t="shared" si="0"/>
        <v>0.49734953703703705</v>
      </c>
      <c r="C53" s="3">
        <f t="shared" si="1"/>
        <v>6.0185185185185341E-4</v>
      </c>
      <c r="D53" s="3">
        <f t="shared" si="4"/>
        <v>4.8611111111113159E-4</v>
      </c>
      <c r="F53" s="2">
        <v>11</v>
      </c>
      <c r="G53" s="2">
        <v>10</v>
      </c>
      <c r="H53" s="27">
        <f t="shared" si="2"/>
        <v>10.5</v>
      </c>
      <c r="I53" s="31">
        <f t="shared" si="3"/>
        <v>-9.0909090909090912E-2</v>
      </c>
      <c r="L53" s="2" t="s">
        <v>114</v>
      </c>
      <c r="M53" s="2" t="s">
        <v>114</v>
      </c>
    </row>
    <row r="54" spans="1:13">
      <c r="A54" s="2" t="s">
        <v>2068</v>
      </c>
      <c r="B54" s="4">
        <f t="shared" si="0"/>
        <v>0.49736111111111109</v>
      </c>
      <c r="C54" s="3">
        <f t="shared" si="1"/>
        <v>6.1342592592589229E-4</v>
      </c>
      <c r="D54" s="3">
        <f t="shared" si="4"/>
        <v>4.9768518518517046E-4</v>
      </c>
      <c r="F54" s="2">
        <v>12</v>
      </c>
      <c r="G54" s="2">
        <v>10</v>
      </c>
      <c r="H54" s="27">
        <f t="shared" si="2"/>
        <v>11</v>
      </c>
      <c r="I54" s="31">
        <f t="shared" si="3"/>
        <v>-0.16666666666666666</v>
      </c>
      <c r="L54" s="2" t="s">
        <v>114</v>
      </c>
      <c r="M54" s="2" t="s">
        <v>114</v>
      </c>
    </row>
    <row r="55" spans="1:13">
      <c r="A55" s="2" t="s">
        <v>2069</v>
      </c>
      <c r="B55" s="4">
        <f t="shared" si="0"/>
        <v>0.49737268518518518</v>
      </c>
      <c r="C55" s="3">
        <f t="shared" si="1"/>
        <v>6.2499999999998668E-4</v>
      </c>
      <c r="D55" s="3">
        <f t="shared" si="4"/>
        <v>5.0925925925926485E-4</v>
      </c>
      <c r="F55" s="2">
        <v>12</v>
      </c>
      <c r="G55" s="2">
        <v>11</v>
      </c>
      <c r="H55" s="27">
        <f t="shared" si="2"/>
        <v>11.5</v>
      </c>
      <c r="I55" s="31">
        <f t="shared" si="3"/>
        <v>-8.3333333333333329E-2</v>
      </c>
      <c r="L55" s="2" t="s">
        <v>114</v>
      </c>
      <c r="M55" s="2" t="s">
        <v>114</v>
      </c>
    </row>
    <row r="56" spans="1:13">
      <c r="A56" s="2" t="s">
        <v>2070</v>
      </c>
      <c r="B56" s="4">
        <f t="shared" si="0"/>
        <v>0.49738425925925928</v>
      </c>
      <c r="C56" s="3">
        <f t="shared" si="1"/>
        <v>6.3657407407408106E-4</v>
      </c>
      <c r="D56" s="3">
        <f t="shared" si="4"/>
        <v>5.2083333333335924E-4</v>
      </c>
      <c r="F56" s="2">
        <v>13</v>
      </c>
      <c r="G56" s="2">
        <v>11</v>
      </c>
      <c r="H56" s="27">
        <f t="shared" si="2"/>
        <v>12</v>
      </c>
      <c r="I56" s="31">
        <f t="shared" si="3"/>
        <v>-0.15384615384615385</v>
      </c>
      <c r="L56" s="2" t="s">
        <v>114</v>
      </c>
      <c r="M56" s="2" t="s">
        <v>114</v>
      </c>
    </row>
    <row r="57" spans="1:13">
      <c r="A57" s="2" t="s">
        <v>2071</v>
      </c>
      <c r="B57" s="4">
        <f t="shared" si="0"/>
        <v>0.49739583333333331</v>
      </c>
      <c r="C57" s="3">
        <f t="shared" si="1"/>
        <v>6.4814814814811994E-4</v>
      </c>
      <c r="D57" s="3">
        <f t="shared" si="4"/>
        <v>5.3240740740739811E-4</v>
      </c>
      <c r="F57" s="2">
        <v>13</v>
      </c>
      <c r="G57" s="2">
        <v>11</v>
      </c>
      <c r="H57" s="27">
        <f t="shared" si="2"/>
        <v>12</v>
      </c>
      <c r="I57" s="31">
        <f t="shared" si="3"/>
        <v>-0.15384615384615385</v>
      </c>
      <c r="L57" s="2" t="s">
        <v>114</v>
      </c>
      <c r="M57" s="2" t="s">
        <v>114</v>
      </c>
    </row>
    <row r="58" spans="1:13">
      <c r="A58" s="2" t="s">
        <v>2072</v>
      </c>
      <c r="B58" s="4">
        <f t="shared" si="0"/>
        <v>0.49740740740740741</v>
      </c>
      <c r="C58" s="3">
        <f t="shared" si="1"/>
        <v>6.5972222222221433E-4</v>
      </c>
      <c r="D58" s="3">
        <f t="shared" si="4"/>
        <v>5.439814814814925E-4</v>
      </c>
      <c r="F58" s="2">
        <v>13</v>
      </c>
      <c r="G58" s="2">
        <v>12</v>
      </c>
      <c r="H58" s="27">
        <f t="shared" si="2"/>
        <v>12.5</v>
      </c>
      <c r="I58" s="31">
        <f t="shared" si="3"/>
        <v>-7.6923076923076927E-2</v>
      </c>
      <c r="L58" s="2" t="s">
        <v>114</v>
      </c>
      <c r="M58" s="2" t="s">
        <v>114</v>
      </c>
    </row>
    <row r="59" spans="1:13">
      <c r="A59" s="2" t="s">
        <v>2073</v>
      </c>
      <c r="B59" s="4">
        <f t="shared" si="0"/>
        <v>0.4974189814814815</v>
      </c>
      <c r="C59" s="3">
        <f t="shared" si="1"/>
        <v>6.7129629629630871E-4</v>
      </c>
      <c r="D59" s="3">
        <f t="shared" si="4"/>
        <v>5.5555555555558689E-4</v>
      </c>
      <c r="F59" s="2">
        <v>13</v>
      </c>
      <c r="G59" s="2">
        <v>12</v>
      </c>
      <c r="H59" s="27">
        <f t="shared" si="2"/>
        <v>12.5</v>
      </c>
      <c r="I59" s="31">
        <f t="shared" si="3"/>
        <v>-7.6923076923076927E-2</v>
      </c>
      <c r="L59" s="2" t="s">
        <v>114</v>
      </c>
      <c r="M59" s="2" t="s">
        <v>114</v>
      </c>
    </row>
    <row r="60" spans="1:13">
      <c r="A60" s="2" t="s">
        <v>2074</v>
      </c>
      <c r="B60" s="4">
        <f t="shared" si="0"/>
        <v>0.49743055555555554</v>
      </c>
      <c r="C60" s="3">
        <f t="shared" si="1"/>
        <v>6.8287037037034759E-4</v>
      </c>
      <c r="D60" s="3">
        <f t="shared" si="4"/>
        <v>5.6712962962962576E-4</v>
      </c>
      <c r="F60" s="2">
        <v>14</v>
      </c>
      <c r="G60" s="2">
        <v>12</v>
      </c>
      <c r="H60" s="27">
        <f t="shared" si="2"/>
        <v>13</v>
      </c>
      <c r="I60" s="31">
        <f t="shared" si="3"/>
        <v>-0.14285714285714285</v>
      </c>
      <c r="L60" s="2" t="s">
        <v>114</v>
      </c>
      <c r="M60" s="2" t="s">
        <v>114</v>
      </c>
    </row>
    <row r="61" spans="1:13">
      <c r="A61" s="2" t="s">
        <v>2075</v>
      </c>
      <c r="B61" s="4">
        <f t="shared" si="0"/>
        <v>0.49744212962962964</v>
      </c>
      <c r="C61" s="3">
        <f t="shared" si="1"/>
        <v>6.9444444444444198E-4</v>
      </c>
      <c r="D61" s="3">
        <f t="shared" si="4"/>
        <v>5.7870370370372015E-4</v>
      </c>
      <c r="F61" s="2">
        <v>14</v>
      </c>
      <c r="G61" s="2">
        <v>12</v>
      </c>
      <c r="H61" s="27">
        <f t="shared" si="2"/>
        <v>13</v>
      </c>
      <c r="I61" s="31">
        <f t="shared" si="3"/>
        <v>-0.14285714285714285</v>
      </c>
      <c r="L61" s="2" t="s">
        <v>114</v>
      </c>
      <c r="M61" s="2" t="s">
        <v>114</v>
      </c>
    </row>
    <row r="62" spans="1:13">
      <c r="A62" s="2" t="s">
        <v>2076</v>
      </c>
      <c r="B62" s="4">
        <f t="shared" si="0"/>
        <v>0.49745370370370373</v>
      </c>
      <c r="C62" s="3">
        <f t="shared" si="1"/>
        <v>7.0601851851853636E-4</v>
      </c>
      <c r="D62" s="3">
        <f t="shared" si="4"/>
        <v>5.9027777777781454E-4</v>
      </c>
      <c r="F62" s="2">
        <v>14</v>
      </c>
      <c r="G62" s="2">
        <v>13</v>
      </c>
      <c r="H62" s="27">
        <f t="shared" si="2"/>
        <v>13.5</v>
      </c>
      <c r="I62" s="31">
        <f t="shared" si="3"/>
        <v>-7.1428571428571425E-2</v>
      </c>
      <c r="L62" s="2" t="s">
        <v>114</v>
      </c>
      <c r="M62" s="2" t="s">
        <v>114</v>
      </c>
    </row>
    <row r="63" spans="1:13">
      <c r="A63" s="2" t="s">
        <v>2077</v>
      </c>
      <c r="B63" s="4">
        <f t="shared" si="0"/>
        <v>0.49746527777777777</v>
      </c>
      <c r="C63" s="3">
        <f t="shared" si="1"/>
        <v>7.1759259259257524E-4</v>
      </c>
      <c r="D63" s="3">
        <f t="shared" si="4"/>
        <v>6.0185185185185341E-4</v>
      </c>
      <c r="F63" s="2">
        <v>14</v>
      </c>
      <c r="G63" s="2">
        <v>13</v>
      </c>
      <c r="H63" s="27">
        <f t="shared" si="2"/>
        <v>13.5</v>
      </c>
      <c r="I63" s="31">
        <f t="shared" si="3"/>
        <v>-7.1428571428571425E-2</v>
      </c>
      <c r="L63" s="2" t="s">
        <v>114</v>
      </c>
      <c r="M63" s="2" t="s">
        <v>114</v>
      </c>
    </row>
    <row r="64" spans="1:13" s="6" customFormat="1">
      <c r="A64" s="6" t="s">
        <v>2078</v>
      </c>
      <c r="B64" s="7">
        <f t="shared" si="0"/>
        <v>0.49747685185185186</v>
      </c>
      <c r="C64" s="8">
        <f t="shared" si="1"/>
        <v>7.2916666666666963E-4</v>
      </c>
      <c r="D64" s="8">
        <f t="shared" si="4"/>
        <v>6.134259259259478E-4</v>
      </c>
      <c r="F64" s="6">
        <v>14</v>
      </c>
      <c r="G64" s="6">
        <v>13</v>
      </c>
      <c r="H64" s="28">
        <f t="shared" si="2"/>
        <v>13.5</v>
      </c>
      <c r="I64" s="32">
        <f t="shared" si="3"/>
        <v>-7.1428571428571425E-2</v>
      </c>
      <c r="J64" s="6">
        <v>1</v>
      </c>
      <c r="L64" s="6" t="s">
        <v>114</v>
      </c>
      <c r="M64" s="6" t="s">
        <v>114</v>
      </c>
    </row>
    <row r="65" spans="1:13">
      <c r="A65" s="2" t="s">
        <v>2079</v>
      </c>
      <c r="B65" s="4">
        <f t="shared" si="0"/>
        <v>0.4974884259259259</v>
      </c>
      <c r="C65" s="3">
        <f t="shared" si="1"/>
        <v>7.407407407407085E-4</v>
      </c>
      <c r="D65" s="3">
        <f t="shared" si="4"/>
        <v>6.2499999999998668E-4</v>
      </c>
      <c r="F65" s="2">
        <v>14</v>
      </c>
      <c r="G65" s="2">
        <v>13</v>
      </c>
      <c r="H65" s="27">
        <f t="shared" si="2"/>
        <v>13.5</v>
      </c>
      <c r="I65" s="31">
        <f t="shared" si="3"/>
        <v>-7.1428571428571425E-2</v>
      </c>
      <c r="L65" s="2" t="s">
        <v>114</v>
      </c>
      <c r="M65" s="2" t="s">
        <v>114</v>
      </c>
    </row>
    <row r="66" spans="1:13">
      <c r="A66" s="2" t="s">
        <v>2080</v>
      </c>
      <c r="B66" s="4">
        <f t="shared" si="0"/>
        <v>0.4975</v>
      </c>
      <c r="C66" s="3">
        <f t="shared" si="1"/>
        <v>7.5231481481480289E-4</v>
      </c>
      <c r="D66" s="3">
        <f t="shared" si="4"/>
        <v>6.3657407407408106E-4</v>
      </c>
      <c r="F66" s="2">
        <v>14</v>
      </c>
      <c r="G66" s="2">
        <v>13</v>
      </c>
      <c r="H66" s="27">
        <f t="shared" si="2"/>
        <v>13.5</v>
      </c>
      <c r="I66" s="31">
        <f t="shared" si="3"/>
        <v>-7.1428571428571425E-2</v>
      </c>
      <c r="L66" s="2" t="s">
        <v>114</v>
      </c>
      <c r="M66" s="2" t="s">
        <v>114</v>
      </c>
    </row>
    <row r="67" spans="1:13">
      <c r="A67" s="2" t="s">
        <v>2081</v>
      </c>
      <c r="B67" s="4">
        <f t="shared" ref="B67:B130" si="5">TIMEVALUE(MID(A67,9,9))</f>
        <v>0.49751157407407409</v>
      </c>
      <c r="C67" s="3">
        <f t="shared" ref="C67:C130" si="6">B67-$B$2</f>
        <v>7.6388888888889728E-4</v>
      </c>
      <c r="D67" s="3">
        <f t="shared" si="4"/>
        <v>6.4814814814817545E-4</v>
      </c>
      <c r="F67" s="2">
        <v>14</v>
      </c>
      <c r="G67" s="2">
        <v>13</v>
      </c>
      <c r="H67" s="27">
        <f t="shared" ref="H67:H130" si="7">(F67+G67)/2</f>
        <v>13.5</v>
      </c>
      <c r="I67" s="31">
        <f t="shared" ref="I67:I130" si="8">(G67-F67)/F67</f>
        <v>-7.1428571428571425E-2</v>
      </c>
      <c r="L67" s="2" t="s">
        <v>114</v>
      </c>
      <c r="M67" s="2" t="s">
        <v>114</v>
      </c>
    </row>
    <row r="68" spans="1:13">
      <c r="A68" s="2" t="s">
        <v>2082</v>
      </c>
      <c r="B68" s="4">
        <f t="shared" si="5"/>
        <v>0.49752314814814813</v>
      </c>
      <c r="C68" s="3">
        <f t="shared" si="6"/>
        <v>7.7546296296293615E-4</v>
      </c>
      <c r="D68" s="3">
        <f t="shared" si="4"/>
        <v>6.5972222222221433E-4</v>
      </c>
      <c r="F68" s="2">
        <v>14</v>
      </c>
      <c r="G68" s="2">
        <v>13</v>
      </c>
      <c r="H68" s="27">
        <f t="shared" si="7"/>
        <v>13.5</v>
      </c>
      <c r="I68" s="31">
        <f t="shared" si="8"/>
        <v>-7.1428571428571425E-2</v>
      </c>
      <c r="L68" s="2" t="s">
        <v>114</v>
      </c>
      <c r="M68" s="2" t="s">
        <v>114</v>
      </c>
    </row>
    <row r="69" spans="1:13">
      <c r="A69" s="2" t="s">
        <v>2083</v>
      </c>
      <c r="B69" s="4">
        <f t="shared" si="5"/>
        <v>0.49753472222222223</v>
      </c>
      <c r="C69" s="3">
        <f t="shared" si="6"/>
        <v>7.8703703703703054E-4</v>
      </c>
      <c r="D69" s="3">
        <f t="shared" si="4"/>
        <v>6.7129629629630871E-4</v>
      </c>
      <c r="F69" s="2">
        <v>14</v>
      </c>
      <c r="G69" s="2">
        <v>13</v>
      </c>
      <c r="H69" s="27">
        <f t="shared" si="7"/>
        <v>13.5</v>
      </c>
      <c r="I69" s="31">
        <f t="shared" si="8"/>
        <v>-7.1428571428571425E-2</v>
      </c>
      <c r="L69" s="2" t="s">
        <v>114</v>
      </c>
      <c r="M69" s="2" t="s">
        <v>114</v>
      </c>
    </row>
    <row r="70" spans="1:13">
      <c r="A70" s="2" t="s">
        <v>2084</v>
      </c>
      <c r="B70" s="4">
        <f t="shared" si="5"/>
        <v>0.49754629629629632</v>
      </c>
      <c r="C70" s="3">
        <f t="shared" si="6"/>
        <v>7.9861111111112493E-4</v>
      </c>
      <c r="D70" s="3">
        <f t="shared" si="4"/>
        <v>6.828703703704031E-4</v>
      </c>
      <c r="F70" s="2">
        <v>14</v>
      </c>
      <c r="G70" s="2">
        <v>13</v>
      </c>
      <c r="H70" s="27">
        <f t="shared" si="7"/>
        <v>13.5</v>
      </c>
      <c r="I70" s="31">
        <f t="shared" si="8"/>
        <v>-7.1428571428571425E-2</v>
      </c>
      <c r="L70" s="2" t="s">
        <v>114</v>
      </c>
      <c r="M70" s="2" t="s">
        <v>114</v>
      </c>
    </row>
    <row r="71" spans="1:13">
      <c r="A71" s="2" t="s">
        <v>2085</v>
      </c>
      <c r="B71" s="4">
        <f t="shared" si="5"/>
        <v>0.49755787037037036</v>
      </c>
      <c r="C71" s="3">
        <f t="shared" si="6"/>
        <v>8.101851851851638E-4</v>
      </c>
      <c r="D71" s="3">
        <f t="shared" si="4"/>
        <v>6.9444444444444198E-4</v>
      </c>
      <c r="F71" s="2">
        <v>14</v>
      </c>
      <c r="G71" s="2">
        <v>13</v>
      </c>
      <c r="H71" s="27">
        <f t="shared" si="7"/>
        <v>13.5</v>
      </c>
      <c r="I71" s="31">
        <f t="shared" si="8"/>
        <v>-7.1428571428571425E-2</v>
      </c>
      <c r="L71" s="2" t="s">
        <v>114</v>
      </c>
      <c r="M71" s="2" t="s">
        <v>114</v>
      </c>
    </row>
    <row r="72" spans="1:13">
      <c r="A72" s="2" t="s">
        <v>2086</v>
      </c>
      <c r="B72" s="4">
        <f t="shared" si="5"/>
        <v>0.49756944444444445</v>
      </c>
      <c r="C72" s="3">
        <f t="shared" si="6"/>
        <v>8.2175925925925819E-4</v>
      </c>
      <c r="D72" s="3">
        <f t="shared" si="4"/>
        <v>7.0601851851853636E-4</v>
      </c>
      <c r="F72" s="2">
        <v>14</v>
      </c>
      <c r="G72" s="2">
        <v>13</v>
      </c>
      <c r="H72" s="27">
        <f t="shared" si="7"/>
        <v>13.5</v>
      </c>
      <c r="I72" s="31">
        <f t="shared" si="8"/>
        <v>-7.1428571428571425E-2</v>
      </c>
      <c r="L72" s="2" t="s">
        <v>114</v>
      </c>
      <c r="M72" s="2" t="s">
        <v>114</v>
      </c>
    </row>
    <row r="73" spans="1:13">
      <c r="A73" s="2" t="s">
        <v>2087</v>
      </c>
      <c r="B73" s="4">
        <f t="shared" si="5"/>
        <v>0.49758101851851849</v>
      </c>
      <c r="C73" s="3">
        <f t="shared" si="6"/>
        <v>8.3333333333329707E-4</v>
      </c>
      <c r="D73" s="3">
        <f t="shared" si="4"/>
        <v>7.1759259259257524E-4</v>
      </c>
      <c r="F73" s="2">
        <v>14</v>
      </c>
      <c r="G73" s="2">
        <v>13</v>
      </c>
      <c r="H73" s="27">
        <f t="shared" si="7"/>
        <v>13.5</v>
      </c>
      <c r="I73" s="31">
        <f t="shared" si="8"/>
        <v>-7.1428571428571425E-2</v>
      </c>
      <c r="L73" s="2" t="s">
        <v>114</v>
      </c>
      <c r="M73" s="2" t="s">
        <v>114</v>
      </c>
    </row>
    <row r="74" spans="1:13">
      <c r="A74" s="2" t="s">
        <v>2088</v>
      </c>
      <c r="B74" s="4">
        <f t="shared" si="5"/>
        <v>0.49759259259259259</v>
      </c>
      <c r="C74" s="3">
        <f t="shared" si="6"/>
        <v>8.4490740740739145E-4</v>
      </c>
      <c r="D74" s="3">
        <f t="shared" si="4"/>
        <v>7.2916666666666963E-4</v>
      </c>
      <c r="F74" s="2">
        <v>14</v>
      </c>
      <c r="G74" s="2">
        <v>13</v>
      </c>
      <c r="H74" s="27">
        <f t="shared" si="7"/>
        <v>13.5</v>
      </c>
      <c r="I74" s="31">
        <f t="shared" si="8"/>
        <v>-7.1428571428571425E-2</v>
      </c>
      <c r="L74" s="2" t="s">
        <v>114</v>
      </c>
      <c r="M74" s="2" t="s">
        <v>114</v>
      </c>
    </row>
    <row r="75" spans="1:13">
      <c r="A75" s="2" t="s">
        <v>2089</v>
      </c>
      <c r="B75" s="4">
        <f t="shared" si="5"/>
        <v>0.49760416666666668</v>
      </c>
      <c r="C75" s="3">
        <f t="shared" si="6"/>
        <v>8.5648148148148584E-4</v>
      </c>
      <c r="D75" s="3">
        <f t="shared" si="4"/>
        <v>7.4074074074076401E-4</v>
      </c>
      <c r="F75" s="2">
        <v>14</v>
      </c>
      <c r="G75" s="2">
        <v>13</v>
      </c>
      <c r="H75" s="27">
        <f t="shared" si="7"/>
        <v>13.5</v>
      </c>
      <c r="I75" s="31">
        <f t="shared" si="8"/>
        <v>-7.1428571428571425E-2</v>
      </c>
      <c r="L75" s="2" t="s">
        <v>114</v>
      </c>
      <c r="M75" s="2" t="s">
        <v>114</v>
      </c>
    </row>
    <row r="76" spans="1:13">
      <c r="A76" s="2" t="s">
        <v>2090</v>
      </c>
      <c r="B76" s="4">
        <f t="shared" si="5"/>
        <v>0.49761574074074072</v>
      </c>
      <c r="C76" s="3">
        <f t="shared" si="6"/>
        <v>8.6805555555552472E-4</v>
      </c>
      <c r="D76" s="3">
        <f t="shared" si="4"/>
        <v>7.5231481481480289E-4</v>
      </c>
      <c r="F76" s="2">
        <v>14</v>
      </c>
      <c r="G76" s="2">
        <v>13</v>
      </c>
      <c r="H76" s="27">
        <f t="shared" si="7"/>
        <v>13.5</v>
      </c>
      <c r="I76" s="31">
        <f t="shared" si="8"/>
        <v>-7.1428571428571425E-2</v>
      </c>
      <c r="L76" s="2" t="s">
        <v>114</v>
      </c>
      <c r="M76" s="2" t="s">
        <v>114</v>
      </c>
    </row>
    <row r="77" spans="1:13" s="6" customFormat="1">
      <c r="A77" s="6" t="s">
        <v>2091</v>
      </c>
      <c r="B77" s="7">
        <f t="shared" si="5"/>
        <v>0.49762731481481481</v>
      </c>
      <c r="C77" s="8">
        <f t="shared" si="6"/>
        <v>8.796296296296191E-4</v>
      </c>
      <c r="D77" s="8">
        <f t="shared" ref="D77:D140" si="9">C77-$C$12</f>
        <v>7.6388888888889728E-4</v>
      </c>
      <c r="F77" s="6">
        <v>14</v>
      </c>
      <c r="G77" s="6">
        <v>12</v>
      </c>
      <c r="H77" s="28">
        <f t="shared" si="7"/>
        <v>13</v>
      </c>
      <c r="I77" s="32">
        <f t="shared" si="8"/>
        <v>-0.14285714285714285</v>
      </c>
      <c r="J77" s="6">
        <v>1</v>
      </c>
      <c r="L77" s="6" t="s">
        <v>114</v>
      </c>
      <c r="M77" s="6" t="s">
        <v>114</v>
      </c>
    </row>
    <row r="78" spans="1:13">
      <c r="A78" s="2" t="s">
        <v>2092</v>
      </c>
      <c r="B78" s="4">
        <f t="shared" si="5"/>
        <v>0.49763888888888891</v>
      </c>
      <c r="C78" s="3">
        <f t="shared" si="6"/>
        <v>8.9120370370371349E-4</v>
      </c>
      <c r="D78" s="3">
        <f t="shared" si="9"/>
        <v>7.7546296296299166E-4</v>
      </c>
      <c r="F78" s="2">
        <v>13</v>
      </c>
      <c r="G78" s="2">
        <v>12</v>
      </c>
      <c r="H78" s="27">
        <f t="shared" si="7"/>
        <v>12.5</v>
      </c>
      <c r="I78" s="31">
        <f t="shared" si="8"/>
        <v>-7.6923076923076927E-2</v>
      </c>
      <c r="L78" s="2" t="s">
        <v>114</v>
      </c>
      <c r="M78" s="2" t="s">
        <v>114</v>
      </c>
    </row>
    <row r="79" spans="1:13">
      <c r="A79" s="2" t="s">
        <v>2093</v>
      </c>
      <c r="B79" s="4">
        <f t="shared" si="5"/>
        <v>0.49765046296296295</v>
      </c>
      <c r="C79" s="3">
        <f t="shared" si="6"/>
        <v>9.0277777777775237E-4</v>
      </c>
      <c r="D79" s="3">
        <f t="shared" si="9"/>
        <v>7.8703703703703054E-4</v>
      </c>
      <c r="F79" s="2">
        <v>13</v>
      </c>
      <c r="G79" s="2">
        <v>11</v>
      </c>
      <c r="H79" s="27">
        <f t="shared" si="7"/>
        <v>12</v>
      </c>
      <c r="I79" s="31">
        <f t="shared" si="8"/>
        <v>-0.15384615384615385</v>
      </c>
      <c r="L79" s="2" t="s">
        <v>114</v>
      </c>
      <c r="M79" s="2" t="s">
        <v>114</v>
      </c>
    </row>
    <row r="80" spans="1:13">
      <c r="A80" s="2" t="s">
        <v>2094</v>
      </c>
      <c r="B80" s="4">
        <f t="shared" si="5"/>
        <v>0.49766203703703704</v>
      </c>
      <c r="C80" s="3">
        <f t="shared" si="6"/>
        <v>9.1435185185184675E-4</v>
      </c>
      <c r="D80" s="3">
        <f t="shared" si="9"/>
        <v>7.9861111111112493E-4</v>
      </c>
      <c r="F80" s="2">
        <v>13</v>
      </c>
      <c r="G80" s="2">
        <v>11</v>
      </c>
      <c r="H80" s="27">
        <f t="shared" si="7"/>
        <v>12</v>
      </c>
      <c r="I80" s="31">
        <f t="shared" si="8"/>
        <v>-0.15384615384615385</v>
      </c>
      <c r="L80" s="2" t="s">
        <v>114</v>
      </c>
      <c r="M80" s="2" t="s">
        <v>114</v>
      </c>
    </row>
    <row r="81" spans="1:13">
      <c r="A81" s="2" t="s">
        <v>2095</v>
      </c>
      <c r="B81" s="4">
        <f t="shared" si="5"/>
        <v>0.49767361111111114</v>
      </c>
      <c r="C81" s="3">
        <f t="shared" si="6"/>
        <v>9.2592592592594114E-4</v>
      </c>
      <c r="D81" s="3">
        <f t="shared" si="9"/>
        <v>8.1018518518521931E-4</v>
      </c>
      <c r="F81" s="2">
        <v>12</v>
      </c>
      <c r="G81" s="2">
        <v>11</v>
      </c>
      <c r="H81" s="27">
        <f t="shared" si="7"/>
        <v>11.5</v>
      </c>
      <c r="I81" s="31">
        <f t="shared" si="8"/>
        <v>-8.3333333333333329E-2</v>
      </c>
      <c r="L81" s="2" t="s">
        <v>114</v>
      </c>
      <c r="M81" s="2" t="s">
        <v>114</v>
      </c>
    </row>
    <row r="82" spans="1:13">
      <c r="A82" s="2" t="s">
        <v>2096</v>
      </c>
      <c r="B82" s="4">
        <f t="shared" si="5"/>
        <v>0.49768518518518517</v>
      </c>
      <c r="C82" s="3">
        <f t="shared" si="6"/>
        <v>9.3749999999998002E-4</v>
      </c>
      <c r="D82" s="3">
        <f t="shared" si="9"/>
        <v>8.2175925925925819E-4</v>
      </c>
      <c r="F82" s="2">
        <v>12</v>
      </c>
      <c r="G82" s="2">
        <v>11</v>
      </c>
      <c r="H82" s="27">
        <f t="shared" si="7"/>
        <v>11.5</v>
      </c>
      <c r="I82" s="31">
        <f t="shared" si="8"/>
        <v>-8.3333333333333329E-2</v>
      </c>
      <c r="L82" s="2" t="s">
        <v>114</v>
      </c>
      <c r="M82" s="2" t="s">
        <v>114</v>
      </c>
    </row>
    <row r="83" spans="1:13">
      <c r="A83" s="2" t="s">
        <v>2097</v>
      </c>
      <c r="B83" s="4">
        <f t="shared" si="5"/>
        <v>0.49769675925925927</v>
      </c>
      <c r="C83" s="3">
        <f t="shared" si="6"/>
        <v>9.490740740740744E-4</v>
      </c>
      <c r="D83" s="3">
        <f t="shared" si="9"/>
        <v>8.3333333333335258E-4</v>
      </c>
      <c r="F83" s="2">
        <v>12</v>
      </c>
      <c r="G83" s="2">
        <v>10</v>
      </c>
      <c r="H83" s="27">
        <f t="shared" si="7"/>
        <v>11</v>
      </c>
      <c r="I83" s="31">
        <f t="shared" si="8"/>
        <v>-0.16666666666666666</v>
      </c>
      <c r="L83" s="2" t="s">
        <v>114</v>
      </c>
      <c r="M83" s="2" t="s">
        <v>114</v>
      </c>
    </row>
    <row r="84" spans="1:13">
      <c r="A84" s="2" t="s">
        <v>2098</v>
      </c>
      <c r="B84" s="4">
        <f t="shared" si="5"/>
        <v>0.49770833333333331</v>
      </c>
      <c r="C84" s="3">
        <f t="shared" si="6"/>
        <v>9.6064814814811328E-4</v>
      </c>
      <c r="D84" s="3">
        <f t="shared" si="9"/>
        <v>8.4490740740739145E-4</v>
      </c>
      <c r="F84" s="2">
        <v>12</v>
      </c>
      <c r="G84" s="2">
        <v>10</v>
      </c>
      <c r="H84" s="27">
        <f t="shared" si="7"/>
        <v>11</v>
      </c>
      <c r="I84" s="31">
        <f t="shared" si="8"/>
        <v>-0.16666666666666666</v>
      </c>
      <c r="L84" s="2" t="s">
        <v>114</v>
      </c>
      <c r="M84" s="2" t="s">
        <v>114</v>
      </c>
    </row>
    <row r="85" spans="1:13" s="6" customFormat="1">
      <c r="A85" s="6" t="s">
        <v>2099</v>
      </c>
      <c r="B85" s="7">
        <f t="shared" si="5"/>
        <v>0.4977199074074074</v>
      </c>
      <c r="C85" s="8">
        <f t="shared" si="6"/>
        <v>9.7222222222220767E-4</v>
      </c>
      <c r="D85" s="8">
        <f t="shared" si="9"/>
        <v>8.5648148148148584E-4</v>
      </c>
      <c r="F85" s="6">
        <v>11</v>
      </c>
      <c r="G85" s="6">
        <v>10</v>
      </c>
      <c r="H85" s="28">
        <f t="shared" si="7"/>
        <v>10.5</v>
      </c>
      <c r="I85" s="32">
        <f t="shared" si="8"/>
        <v>-9.0909090909090912E-2</v>
      </c>
      <c r="J85" s="6">
        <v>1</v>
      </c>
      <c r="L85" s="6" t="s">
        <v>114</v>
      </c>
      <c r="M85" s="6" t="s">
        <v>114</v>
      </c>
    </row>
    <row r="86" spans="1:13">
      <c r="A86" s="2" t="s">
        <v>2100</v>
      </c>
      <c r="B86" s="4">
        <f t="shared" si="5"/>
        <v>0.4977314814814815</v>
      </c>
      <c r="C86" s="3">
        <f t="shared" si="6"/>
        <v>9.8379629629630205E-4</v>
      </c>
      <c r="D86" s="3">
        <f t="shared" si="9"/>
        <v>8.6805555555558023E-4</v>
      </c>
      <c r="F86" s="2">
        <v>11</v>
      </c>
      <c r="G86" s="2">
        <v>10</v>
      </c>
      <c r="H86" s="27">
        <f t="shared" si="7"/>
        <v>10.5</v>
      </c>
      <c r="I86" s="31">
        <f t="shared" si="8"/>
        <v>-9.0909090909090912E-2</v>
      </c>
      <c r="L86" s="2" t="s">
        <v>114</v>
      </c>
      <c r="M86" s="2" t="s">
        <v>114</v>
      </c>
    </row>
    <row r="87" spans="1:13">
      <c r="A87" s="2" t="s">
        <v>2101</v>
      </c>
      <c r="B87" s="4">
        <f t="shared" si="5"/>
        <v>0.49774305555555554</v>
      </c>
      <c r="C87" s="3">
        <f t="shared" si="6"/>
        <v>9.9537037037034093E-4</v>
      </c>
      <c r="D87" s="3">
        <f t="shared" si="9"/>
        <v>8.796296296296191E-4</v>
      </c>
      <c r="F87" s="2">
        <v>11</v>
      </c>
      <c r="G87" s="2">
        <v>9</v>
      </c>
      <c r="H87" s="27">
        <f t="shared" si="7"/>
        <v>10</v>
      </c>
      <c r="I87" s="31">
        <f t="shared" si="8"/>
        <v>-0.18181818181818182</v>
      </c>
      <c r="L87" s="2" t="s">
        <v>114</v>
      </c>
      <c r="M87" s="2" t="s">
        <v>114</v>
      </c>
    </row>
    <row r="88" spans="1:13">
      <c r="A88" s="2" t="s">
        <v>2102</v>
      </c>
      <c r="B88" s="4">
        <f t="shared" si="5"/>
        <v>0.49775462962962963</v>
      </c>
      <c r="C88" s="3">
        <f t="shared" si="6"/>
        <v>1.0069444444444353E-3</v>
      </c>
      <c r="D88" s="3">
        <f t="shared" si="9"/>
        <v>8.9120370370371349E-4</v>
      </c>
      <c r="F88" s="2">
        <v>11</v>
      </c>
      <c r="G88" s="2">
        <v>9</v>
      </c>
      <c r="H88" s="27">
        <f t="shared" si="7"/>
        <v>10</v>
      </c>
      <c r="I88" s="31">
        <f t="shared" si="8"/>
        <v>-0.18181818181818182</v>
      </c>
      <c r="L88" s="2" t="s">
        <v>114</v>
      </c>
      <c r="M88" s="2" t="s">
        <v>114</v>
      </c>
    </row>
    <row r="89" spans="1:13">
      <c r="A89" s="2" t="s">
        <v>2103</v>
      </c>
      <c r="B89" s="4">
        <f t="shared" si="5"/>
        <v>0.49776620370370372</v>
      </c>
      <c r="C89" s="3">
        <f t="shared" si="6"/>
        <v>1.0185185185185297E-3</v>
      </c>
      <c r="D89" s="3">
        <f t="shared" si="9"/>
        <v>9.0277777777780788E-4</v>
      </c>
      <c r="F89" s="2">
        <v>10</v>
      </c>
      <c r="G89" s="2">
        <v>9</v>
      </c>
      <c r="H89" s="27">
        <f t="shared" si="7"/>
        <v>9.5</v>
      </c>
      <c r="I89" s="31">
        <f t="shared" si="8"/>
        <v>-0.1</v>
      </c>
      <c r="L89" s="2" t="s">
        <v>114</v>
      </c>
      <c r="M89" s="2" t="s">
        <v>114</v>
      </c>
    </row>
    <row r="90" spans="1:13">
      <c r="A90" s="2" t="s">
        <v>2104</v>
      </c>
      <c r="B90" s="4">
        <f t="shared" si="5"/>
        <v>0.49777777777777776</v>
      </c>
      <c r="C90" s="3">
        <f t="shared" si="6"/>
        <v>1.0300925925925686E-3</v>
      </c>
      <c r="D90" s="3">
        <f t="shared" si="9"/>
        <v>9.1435185185184675E-4</v>
      </c>
      <c r="F90" s="2">
        <v>10</v>
      </c>
      <c r="G90" s="2">
        <v>9</v>
      </c>
      <c r="H90" s="27">
        <f t="shared" si="7"/>
        <v>9.5</v>
      </c>
      <c r="I90" s="31">
        <f t="shared" si="8"/>
        <v>-0.1</v>
      </c>
      <c r="L90" s="2" t="s">
        <v>114</v>
      </c>
      <c r="M90" s="2" t="s">
        <v>114</v>
      </c>
    </row>
    <row r="91" spans="1:13">
      <c r="A91" s="2" t="s">
        <v>2105</v>
      </c>
      <c r="B91" s="4">
        <f t="shared" si="5"/>
        <v>0.49778935185185186</v>
      </c>
      <c r="C91" s="3">
        <f t="shared" si="6"/>
        <v>1.041666666666663E-3</v>
      </c>
      <c r="D91" s="3">
        <f t="shared" si="9"/>
        <v>9.2592592592594114E-4</v>
      </c>
      <c r="F91" s="2">
        <v>10</v>
      </c>
      <c r="G91" s="2">
        <v>8</v>
      </c>
      <c r="H91" s="27">
        <f t="shared" si="7"/>
        <v>9</v>
      </c>
      <c r="I91" s="31">
        <f t="shared" si="8"/>
        <v>-0.2</v>
      </c>
      <c r="L91" s="2" t="s">
        <v>114</v>
      </c>
      <c r="M91" s="2" t="s">
        <v>114</v>
      </c>
    </row>
    <row r="92" spans="1:13">
      <c r="A92" s="2" t="s">
        <v>2106</v>
      </c>
      <c r="B92" s="4">
        <f t="shared" si="5"/>
        <v>0.49780092592592595</v>
      </c>
      <c r="C92" s="3">
        <f t="shared" si="6"/>
        <v>1.0532407407407574E-3</v>
      </c>
      <c r="D92" s="3">
        <f t="shared" si="9"/>
        <v>9.3750000000003553E-4</v>
      </c>
      <c r="F92" s="2">
        <v>10</v>
      </c>
      <c r="G92" s="2">
        <v>8</v>
      </c>
      <c r="H92" s="27">
        <f t="shared" si="7"/>
        <v>9</v>
      </c>
      <c r="I92" s="31">
        <f t="shared" si="8"/>
        <v>-0.2</v>
      </c>
      <c r="L92" s="2" t="s">
        <v>114</v>
      </c>
      <c r="M92" s="2" t="s">
        <v>114</v>
      </c>
    </row>
    <row r="93" spans="1:13">
      <c r="A93" s="2" t="s">
        <v>2107</v>
      </c>
      <c r="B93" s="4">
        <f t="shared" si="5"/>
        <v>0.49781249999999999</v>
      </c>
      <c r="C93" s="3">
        <f t="shared" si="6"/>
        <v>1.0648148148147962E-3</v>
      </c>
      <c r="D93" s="3">
        <f t="shared" si="9"/>
        <v>9.490740740740744E-4</v>
      </c>
      <c r="F93" s="2">
        <v>10</v>
      </c>
      <c r="G93" s="2">
        <v>8</v>
      </c>
      <c r="H93" s="27">
        <f t="shared" si="7"/>
        <v>9</v>
      </c>
      <c r="I93" s="31">
        <f t="shared" si="8"/>
        <v>-0.2</v>
      </c>
      <c r="L93" s="2" t="s">
        <v>114</v>
      </c>
      <c r="M93" s="2" t="s">
        <v>114</v>
      </c>
    </row>
    <row r="94" spans="1:13">
      <c r="A94" s="2" t="s">
        <v>2108</v>
      </c>
      <c r="B94" s="4">
        <f t="shared" si="5"/>
        <v>0.49782407407407409</v>
      </c>
      <c r="C94" s="3">
        <f t="shared" si="6"/>
        <v>1.0763888888888906E-3</v>
      </c>
      <c r="D94" s="3">
        <f t="shared" si="9"/>
        <v>9.6064814814816879E-4</v>
      </c>
      <c r="F94" s="2">
        <v>10</v>
      </c>
      <c r="G94" s="2">
        <v>8</v>
      </c>
      <c r="H94" s="27">
        <f t="shared" si="7"/>
        <v>9</v>
      </c>
      <c r="I94" s="31">
        <f t="shared" si="8"/>
        <v>-0.2</v>
      </c>
      <c r="L94" s="2" t="s">
        <v>114</v>
      </c>
      <c r="M94" s="2" t="s">
        <v>114</v>
      </c>
    </row>
    <row r="95" spans="1:13" s="6" customFormat="1">
      <c r="A95" s="6" t="s">
        <v>2109</v>
      </c>
      <c r="B95" s="7">
        <f t="shared" si="5"/>
        <v>0.49783564814814812</v>
      </c>
      <c r="C95" s="8">
        <f t="shared" si="6"/>
        <v>1.0879629629629295E-3</v>
      </c>
      <c r="D95" s="8">
        <f t="shared" si="9"/>
        <v>9.7222222222220767E-4</v>
      </c>
      <c r="F95" s="6">
        <v>9</v>
      </c>
      <c r="G95" s="6">
        <v>8</v>
      </c>
      <c r="H95" s="28">
        <f t="shared" si="7"/>
        <v>8.5</v>
      </c>
      <c r="I95" s="32">
        <f t="shared" si="8"/>
        <v>-0.1111111111111111</v>
      </c>
      <c r="J95" s="6">
        <v>1</v>
      </c>
      <c r="L95" s="6" t="s">
        <v>114</v>
      </c>
      <c r="M95" s="6" t="s">
        <v>114</v>
      </c>
    </row>
    <row r="96" spans="1:13">
      <c r="A96" s="2" t="s">
        <v>2110</v>
      </c>
      <c r="B96" s="4">
        <f t="shared" si="5"/>
        <v>0.49784722222222222</v>
      </c>
      <c r="C96" s="3">
        <f t="shared" si="6"/>
        <v>1.0995370370370239E-3</v>
      </c>
      <c r="D96" s="3">
        <f t="shared" si="9"/>
        <v>9.8379629629630205E-4</v>
      </c>
      <c r="F96" s="2">
        <v>9</v>
      </c>
      <c r="G96" s="2">
        <v>8</v>
      </c>
      <c r="H96" s="27">
        <f t="shared" si="7"/>
        <v>8.5</v>
      </c>
      <c r="I96" s="31">
        <f t="shared" si="8"/>
        <v>-0.1111111111111111</v>
      </c>
      <c r="L96" s="2" t="s">
        <v>114</v>
      </c>
      <c r="M96" s="2" t="s">
        <v>114</v>
      </c>
    </row>
    <row r="97" spans="1:13">
      <c r="A97" s="2" t="s">
        <v>2111</v>
      </c>
      <c r="B97" s="4">
        <f t="shared" si="5"/>
        <v>0.49785879629629631</v>
      </c>
      <c r="C97" s="3">
        <f t="shared" si="6"/>
        <v>1.1111111111111183E-3</v>
      </c>
      <c r="D97" s="3">
        <f t="shared" si="9"/>
        <v>9.9537037037039644E-4</v>
      </c>
      <c r="F97" s="2">
        <v>9</v>
      </c>
      <c r="G97" s="2">
        <v>7</v>
      </c>
      <c r="H97" s="27">
        <f t="shared" si="7"/>
        <v>8</v>
      </c>
      <c r="I97" s="31">
        <f t="shared" si="8"/>
        <v>-0.22222222222222221</v>
      </c>
      <c r="L97" s="2" t="s">
        <v>114</v>
      </c>
      <c r="M97" s="2" t="s">
        <v>114</v>
      </c>
    </row>
    <row r="98" spans="1:13">
      <c r="A98" s="2" t="s">
        <v>2112</v>
      </c>
      <c r="B98" s="4">
        <f t="shared" si="5"/>
        <v>0.49787037037037035</v>
      </c>
      <c r="C98" s="3">
        <f t="shared" si="6"/>
        <v>1.1226851851851571E-3</v>
      </c>
      <c r="D98" s="3">
        <f t="shared" si="9"/>
        <v>1.0069444444444353E-3</v>
      </c>
      <c r="F98" s="2">
        <v>8</v>
      </c>
      <c r="G98" s="2">
        <v>7</v>
      </c>
      <c r="H98" s="27">
        <f t="shared" si="7"/>
        <v>7.5</v>
      </c>
      <c r="I98" s="31">
        <f t="shared" si="8"/>
        <v>-0.125</v>
      </c>
      <c r="L98" s="2" t="s">
        <v>114</v>
      </c>
      <c r="M98" s="2" t="s">
        <v>114</v>
      </c>
    </row>
    <row r="99" spans="1:13">
      <c r="A99" s="2" t="s">
        <v>2113</v>
      </c>
      <c r="B99" s="4">
        <f t="shared" si="5"/>
        <v>0.49788194444444445</v>
      </c>
      <c r="C99" s="3">
        <f t="shared" si="6"/>
        <v>1.1342592592592515E-3</v>
      </c>
      <c r="D99" s="3">
        <f t="shared" si="9"/>
        <v>1.0185185185185297E-3</v>
      </c>
      <c r="F99" s="2">
        <v>8</v>
      </c>
      <c r="G99" s="2">
        <v>7</v>
      </c>
      <c r="H99" s="27">
        <f t="shared" si="7"/>
        <v>7.5</v>
      </c>
      <c r="I99" s="31">
        <f t="shared" si="8"/>
        <v>-0.125</v>
      </c>
      <c r="L99" s="2" t="s">
        <v>114</v>
      </c>
      <c r="M99" s="2" t="s">
        <v>114</v>
      </c>
    </row>
    <row r="100" spans="1:13">
      <c r="A100" s="2" t="s">
        <v>2114</v>
      </c>
      <c r="B100" s="4">
        <f t="shared" si="5"/>
        <v>0.49789351851851854</v>
      </c>
      <c r="C100" s="3">
        <f t="shared" si="6"/>
        <v>1.1458333333333459E-3</v>
      </c>
      <c r="D100" s="3">
        <f t="shared" si="9"/>
        <v>1.0300925925926241E-3</v>
      </c>
      <c r="F100" s="2">
        <v>8</v>
      </c>
      <c r="G100" s="2">
        <v>6</v>
      </c>
      <c r="H100" s="27">
        <f t="shared" si="7"/>
        <v>7</v>
      </c>
      <c r="I100" s="31">
        <f t="shared" si="8"/>
        <v>-0.25</v>
      </c>
      <c r="L100" s="2" t="s">
        <v>114</v>
      </c>
      <c r="M100" s="2" t="s">
        <v>114</v>
      </c>
    </row>
    <row r="101" spans="1:13">
      <c r="A101" s="2" t="s">
        <v>2115</v>
      </c>
      <c r="B101" s="4">
        <f t="shared" si="5"/>
        <v>0.49790509259259258</v>
      </c>
      <c r="C101" s="3">
        <f t="shared" si="6"/>
        <v>1.1574074074073848E-3</v>
      </c>
      <c r="D101" s="3">
        <f t="shared" si="9"/>
        <v>1.041666666666663E-3</v>
      </c>
      <c r="F101" s="2">
        <v>7</v>
      </c>
      <c r="G101" s="2">
        <v>6</v>
      </c>
      <c r="H101" s="27">
        <f t="shared" si="7"/>
        <v>6.5</v>
      </c>
      <c r="I101" s="31">
        <f t="shared" si="8"/>
        <v>-0.14285714285714285</v>
      </c>
      <c r="L101" s="2" t="s">
        <v>114</v>
      </c>
      <c r="M101" s="2" t="s">
        <v>114</v>
      </c>
    </row>
    <row r="102" spans="1:13">
      <c r="A102" s="2" t="s">
        <v>2116</v>
      </c>
      <c r="B102" s="4">
        <f t="shared" si="5"/>
        <v>0.49791666666666667</v>
      </c>
      <c r="C102" s="3">
        <f t="shared" si="6"/>
        <v>1.1689814814814792E-3</v>
      </c>
      <c r="D102" s="3">
        <f t="shared" si="9"/>
        <v>1.0532407407407574E-3</v>
      </c>
      <c r="F102" s="2">
        <v>7</v>
      </c>
      <c r="G102" s="2">
        <v>5</v>
      </c>
      <c r="H102" s="27">
        <f t="shared" si="7"/>
        <v>6</v>
      </c>
      <c r="I102" s="31">
        <f t="shared" si="8"/>
        <v>-0.2857142857142857</v>
      </c>
      <c r="L102" s="2" t="s">
        <v>114</v>
      </c>
      <c r="M102" s="2" t="s">
        <v>114</v>
      </c>
    </row>
    <row r="103" spans="1:13">
      <c r="A103" s="2" t="s">
        <v>2117</v>
      </c>
      <c r="B103" s="4">
        <f t="shared" si="5"/>
        <v>0.49792824074074077</v>
      </c>
      <c r="C103" s="3">
        <f t="shared" si="6"/>
        <v>1.1805555555555736E-3</v>
      </c>
      <c r="D103" s="3">
        <f t="shared" si="9"/>
        <v>1.0648148148148517E-3</v>
      </c>
      <c r="F103" s="2">
        <v>6</v>
      </c>
      <c r="G103" s="2">
        <v>5</v>
      </c>
      <c r="H103" s="27">
        <f t="shared" si="7"/>
        <v>5.5</v>
      </c>
      <c r="I103" s="31">
        <f t="shared" si="8"/>
        <v>-0.16666666666666666</v>
      </c>
      <c r="L103" s="2" t="s">
        <v>114</v>
      </c>
      <c r="M103" s="2" t="s">
        <v>114</v>
      </c>
    </row>
    <row r="104" spans="1:13">
      <c r="A104" s="2" t="s">
        <v>2118</v>
      </c>
      <c r="B104" s="4">
        <f t="shared" si="5"/>
        <v>0.49793981481481481</v>
      </c>
      <c r="C104" s="3">
        <f t="shared" si="6"/>
        <v>1.1921296296296124E-3</v>
      </c>
      <c r="D104" s="3">
        <f t="shared" si="9"/>
        <v>1.0763888888888906E-3</v>
      </c>
      <c r="F104" s="2">
        <v>6</v>
      </c>
      <c r="G104" s="2">
        <v>5</v>
      </c>
      <c r="H104" s="27">
        <f t="shared" si="7"/>
        <v>5.5</v>
      </c>
      <c r="I104" s="31">
        <f t="shared" si="8"/>
        <v>-0.16666666666666666</v>
      </c>
      <c r="L104" s="2" t="s">
        <v>114</v>
      </c>
      <c r="M104" s="2" t="s">
        <v>114</v>
      </c>
    </row>
    <row r="105" spans="1:13" s="6" customFormat="1">
      <c r="A105" s="6" t="s">
        <v>2119</v>
      </c>
      <c r="B105" s="7">
        <f t="shared" si="5"/>
        <v>0.4979513888888889</v>
      </c>
      <c r="C105" s="8">
        <f t="shared" si="6"/>
        <v>1.2037037037037068E-3</v>
      </c>
      <c r="D105" s="8">
        <f t="shared" si="9"/>
        <v>1.087962962962985E-3</v>
      </c>
      <c r="F105" s="6">
        <v>6</v>
      </c>
      <c r="G105" s="6">
        <v>5</v>
      </c>
      <c r="H105" s="28">
        <f t="shared" si="7"/>
        <v>5.5</v>
      </c>
      <c r="I105" s="32">
        <f t="shared" si="8"/>
        <v>-0.16666666666666666</v>
      </c>
      <c r="J105" s="6">
        <v>1</v>
      </c>
      <c r="L105" s="6" t="s">
        <v>114</v>
      </c>
      <c r="M105" s="6" t="s">
        <v>114</v>
      </c>
    </row>
    <row r="106" spans="1:13">
      <c r="A106" s="2" t="s">
        <v>2120</v>
      </c>
      <c r="B106" s="4">
        <f t="shared" si="5"/>
        <v>0.49796296296296294</v>
      </c>
      <c r="C106" s="3">
        <f t="shared" si="6"/>
        <v>1.2152777777777457E-3</v>
      </c>
      <c r="D106" s="3">
        <f t="shared" si="9"/>
        <v>1.0995370370370239E-3</v>
      </c>
      <c r="F106" s="2">
        <v>6</v>
      </c>
      <c r="G106" s="2">
        <v>5</v>
      </c>
      <c r="H106" s="27">
        <f t="shared" si="7"/>
        <v>5.5</v>
      </c>
      <c r="I106" s="31">
        <f t="shared" si="8"/>
        <v>-0.16666666666666666</v>
      </c>
      <c r="L106" s="2" t="s">
        <v>114</v>
      </c>
      <c r="M106" s="2" t="s">
        <v>114</v>
      </c>
    </row>
    <row r="107" spans="1:13">
      <c r="A107" s="2" t="s">
        <v>2121</v>
      </c>
      <c r="B107" s="4">
        <f t="shared" si="5"/>
        <v>0.49797453703703703</v>
      </c>
      <c r="C107" s="3">
        <f t="shared" si="6"/>
        <v>1.2268518518518401E-3</v>
      </c>
      <c r="D107" s="3">
        <f t="shared" si="9"/>
        <v>1.1111111111111183E-3</v>
      </c>
      <c r="F107" s="2">
        <v>6</v>
      </c>
      <c r="G107" s="2">
        <v>5</v>
      </c>
      <c r="H107" s="27">
        <f t="shared" si="7"/>
        <v>5.5</v>
      </c>
      <c r="I107" s="31">
        <f t="shared" si="8"/>
        <v>-0.16666666666666666</v>
      </c>
      <c r="L107" s="2" t="s">
        <v>114</v>
      </c>
      <c r="M107" s="2" t="s">
        <v>114</v>
      </c>
    </row>
    <row r="108" spans="1:13">
      <c r="A108" s="2" t="s">
        <v>2122</v>
      </c>
      <c r="B108" s="4">
        <f t="shared" si="5"/>
        <v>0.49798611111111113</v>
      </c>
      <c r="C108" s="3">
        <f t="shared" si="6"/>
        <v>1.2384259259259345E-3</v>
      </c>
      <c r="D108" s="3">
        <f t="shared" si="9"/>
        <v>1.1226851851852127E-3</v>
      </c>
      <c r="F108" s="2">
        <v>6</v>
      </c>
      <c r="G108" s="2">
        <v>5</v>
      </c>
      <c r="H108" s="27">
        <f t="shared" si="7"/>
        <v>5.5</v>
      </c>
      <c r="I108" s="31">
        <f t="shared" si="8"/>
        <v>-0.16666666666666666</v>
      </c>
      <c r="L108" s="2" t="s">
        <v>114</v>
      </c>
      <c r="M108" s="2" t="s">
        <v>114</v>
      </c>
    </row>
    <row r="109" spans="1:13">
      <c r="A109" s="2" t="s">
        <v>2123</v>
      </c>
      <c r="B109" s="4">
        <f t="shared" si="5"/>
        <v>0.49799768518518517</v>
      </c>
      <c r="C109" s="3">
        <f t="shared" si="6"/>
        <v>1.2499999999999734E-3</v>
      </c>
      <c r="D109" s="3">
        <f t="shared" si="9"/>
        <v>1.1342592592592515E-3</v>
      </c>
      <c r="F109" s="2">
        <v>6</v>
      </c>
      <c r="G109" s="2">
        <v>5</v>
      </c>
      <c r="H109" s="27">
        <f t="shared" si="7"/>
        <v>5.5</v>
      </c>
      <c r="I109" s="31">
        <f t="shared" si="8"/>
        <v>-0.16666666666666666</v>
      </c>
      <c r="L109" s="2" t="s">
        <v>114</v>
      </c>
      <c r="M109" s="2" t="s">
        <v>114</v>
      </c>
    </row>
    <row r="110" spans="1:13">
      <c r="A110" s="2" t="s">
        <v>2124</v>
      </c>
      <c r="B110" s="4">
        <f t="shared" si="5"/>
        <v>0.49800925925925926</v>
      </c>
      <c r="C110" s="3">
        <f t="shared" si="6"/>
        <v>1.2615740740740677E-3</v>
      </c>
      <c r="D110" s="3">
        <f t="shared" si="9"/>
        <v>1.1458333333333459E-3</v>
      </c>
      <c r="F110" s="2">
        <v>6</v>
      </c>
      <c r="G110" s="2">
        <v>5</v>
      </c>
      <c r="H110" s="27">
        <f t="shared" si="7"/>
        <v>5.5</v>
      </c>
      <c r="I110" s="31">
        <f t="shared" si="8"/>
        <v>-0.16666666666666666</v>
      </c>
      <c r="L110" s="2" t="s">
        <v>114</v>
      </c>
      <c r="M110" s="2" t="s">
        <v>114</v>
      </c>
    </row>
    <row r="111" spans="1:13">
      <c r="A111" s="2" t="s">
        <v>2125</v>
      </c>
      <c r="B111" s="4">
        <f t="shared" si="5"/>
        <v>0.49802083333333336</v>
      </c>
      <c r="C111" s="3">
        <f t="shared" si="6"/>
        <v>1.2731481481481621E-3</v>
      </c>
      <c r="D111" s="3">
        <f t="shared" si="9"/>
        <v>1.1574074074074403E-3</v>
      </c>
      <c r="F111" s="2">
        <v>6</v>
      </c>
      <c r="G111" s="2">
        <v>5</v>
      </c>
      <c r="H111" s="27">
        <f t="shared" si="7"/>
        <v>5.5</v>
      </c>
      <c r="I111" s="31">
        <f t="shared" si="8"/>
        <v>-0.16666666666666666</v>
      </c>
      <c r="L111" s="2" t="s">
        <v>114</v>
      </c>
      <c r="M111" s="2" t="s">
        <v>114</v>
      </c>
    </row>
    <row r="112" spans="1:13">
      <c r="A112" s="2" t="s">
        <v>2126</v>
      </c>
      <c r="B112" s="4">
        <f t="shared" si="5"/>
        <v>0.4980324074074074</v>
      </c>
      <c r="C112" s="3">
        <f t="shared" si="6"/>
        <v>1.284722222222201E-3</v>
      </c>
      <c r="D112" s="3">
        <f t="shared" si="9"/>
        <v>1.1689814814814792E-3</v>
      </c>
      <c r="F112" s="2">
        <v>6</v>
      </c>
      <c r="G112" s="2">
        <v>5</v>
      </c>
      <c r="H112" s="27">
        <f t="shared" si="7"/>
        <v>5.5</v>
      </c>
      <c r="I112" s="31">
        <f t="shared" si="8"/>
        <v>-0.16666666666666666</v>
      </c>
      <c r="L112" s="2" t="s">
        <v>114</v>
      </c>
      <c r="M112" s="2" t="s">
        <v>114</v>
      </c>
    </row>
    <row r="113" spans="1:13">
      <c r="A113" s="2" t="s">
        <v>2127</v>
      </c>
      <c r="B113" s="4">
        <f t="shared" si="5"/>
        <v>0.49804398148148149</v>
      </c>
      <c r="C113" s="3">
        <f t="shared" si="6"/>
        <v>1.2962962962962954E-3</v>
      </c>
      <c r="D113" s="3">
        <f t="shared" si="9"/>
        <v>1.1805555555555736E-3</v>
      </c>
      <c r="F113" s="2">
        <v>6</v>
      </c>
      <c r="G113" s="2">
        <v>5</v>
      </c>
      <c r="H113" s="27">
        <f t="shared" si="7"/>
        <v>5.5</v>
      </c>
      <c r="I113" s="31">
        <f t="shared" si="8"/>
        <v>-0.16666666666666666</v>
      </c>
      <c r="L113" s="2" t="s">
        <v>114</v>
      </c>
      <c r="M113" s="2" t="s">
        <v>114</v>
      </c>
    </row>
    <row r="114" spans="1:13">
      <c r="A114" s="2" t="s">
        <v>2128</v>
      </c>
      <c r="B114" s="4">
        <f t="shared" si="5"/>
        <v>0.49805555555555553</v>
      </c>
      <c r="C114" s="3">
        <f t="shared" si="6"/>
        <v>1.3078703703703343E-3</v>
      </c>
      <c r="D114" s="3">
        <f t="shared" si="9"/>
        <v>1.1921296296296124E-3</v>
      </c>
      <c r="F114" s="2">
        <v>6</v>
      </c>
      <c r="G114" s="2">
        <v>5</v>
      </c>
      <c r="H114" s="27">
        <f t="shared" si="7"/>
        <v>5.5</v>
      </c>
      <c r="I114" s="31">
        <f t="shared" si="8"/>
        <v>-0.16666666666666666</v>
      </c>
      <c r="L114" s="2" t="s">
        <v>114</v>
      </c>
      <c r="M114" s="2" t="s">
        <v>114</v>
      </c>
    </row>
    <row r="115" spans="1:13">
      <c r="A115" s="2" t="s">
        <v>2129</v>
      </c>
      <c r="B115" s="4">
        <f t="shared" si="5"/>
        <v>0.49806712962962962</v>
      </c>
      <c r="C115" s="3">
        <f t="shared" si="6"/>
        <v>1.3194444444444287E-3</v>
      </c>
      <c r="D115" s="3">
        <f t="shared" si="9"/>
        <v>1.2037037037037068E-3</v>
      </c>
      <c r="F115" s="2">
        <v>7</v>
      </c>
      <c r="G115" s="2">
        <v>6</v>
      </c>
      <c r="H115" s="27">
        <f t="shared" si="7"/>
        <v>6.5</v>
      </c>
      <c r="I115" s="31">
        <f t="shared" si="8"/>
        <v>-0.14285714285714285</v>
      </c>
      <c r="L115" s="2" t="s">
        <v>114</v>
      </c>
      <c r="M115" s="2" t="s">
        <v>114</v>
      </c>
    </row>
    <row r="116" spans="1:13">
      <c r="A116" s="2" t="s">
        <v>2130</v>
      </c>
      <c r="B116" s="4">
        <f t="shared" si="5"/>
        <v>0.49807870370370372</v>
      </c>
      <c r="C116" s="3">
        <f t="shared" si="6"/>
        <v>1.331018518518523E-3</v>
      </c>
      <c r="D116" s="3">
        <f t="shared" si="9"/>
        <v>1.2152777777778012E-3</v>
      </c>
      <c r="F116" s="2">
        <v>7</v>
      </c>
      <c r="G116" s="2">
        <v>6</v>
      </c>
      <c r="H116" s="27">
        <f t="shared" si="7"/>
        <v>6.5</v>
      </c>
      <c r="I116" s="31">
        <f t="shared" si="8"/>
        <v>-0.14285714285714285</v>
      </c>
      <c r="L116" s="2" t="s">
        <v>114</v>
      </c>
      <c r="M116" s="2" t="s">
        <v>114</v>
      </c>
    </row>
    <row r="117" spans="1:13">
      <c r="A117" s="2" t="s">
        <v>2131</v>
      </c>
      <c r="B117" s="4">
        <f t="shared" si="5"/>
        <v>0.49809027777777776</v>
      </c>
      <c r="C117" s="3">
        <f t="shared" si="6"/>
        <v>1.3425925925925619E-3</v>
      </c>
      <c r="D117" s="3">
        <f t="shared" si="9"/>
        <v>1.2268518518518401E-3</v>
      </c>
      <c r="F117" s="2">
        <v>7</v>
      </c>
      <c r="G117" s="2">
        <v>6</v>
      </c>
      <c r="H117" s="27">
        <f t="shared" si="7"/>
        <v>6.5</v>
      </c>
      <c r="I117" s="31">
        <f t="shared" si="8"/>
        <v>-0.14285714285714285</v>
      </c>
      <c r="L117" s="2" t="s">
        <v>114</v>
      </c>
      <c r="M117" s="2" t="s">
        <v>114</v>
      </c>
    </row>
    <row r="118" spans="1:13">
      <c r="A118" s="2" t="s">
        <v>2132</v>
      </c>
      <c r="B118" s="4">
        <f t="shared" si="5"/>
        <v>0.49810185185185185</v>
      </c>
      <c r="C118" s="3">
        <f t="shared" si="6"/>
        <v>1.3541666666666563E-3</v>
      </c>
      <c r="D118" s="3">
        <f t="shared" si="9"/>
        <v>1.2384259259259345E-3</v>
      </c>
      <c r="F118" s="2">
        <v>7</v>
      </c>
      <c r="G118" s="2">
        <v>6</v>
      </c>
      <c r="H118" s="27">
        <f t="shared" si="7"/>
        <v>6.5</v>
      </c>
      <c r="I118" s="31">
        <f t="shared" si="8"/>
        <v>-0.14285714285714285</v>
      </c>
      <c r="L118" s="2" t="s">
        <v>114</v>
      </c>
      <c r="M118" s="2" t="s">
        <v>114</v>
      </c>
    </row>
    <row r="119" spans="1:13">
      <c r="A119" s="2" t="s">
        <v>2133</v>
      </c>
      <c r="B119" s="4">
        <f t="shared" si="5"/>
        <v>0.49811342592592595</v>
      </c>
      <c r="C119" s="3">
        <f t="shared" si="6"/>
        <v>1.3657407407407507E-3</v>
      </c>
      <c r="D119" s="3">
        <f t="shared" si="9"/>
        <v>1.2500000000000289E-3</v>
      </c>
      <c r="F119" s="2">
        <v>7</v>
      </c>
      <c r="G119" s="2">
        <v>6</v>
      </c>
      <c r="H119" s="27">
        <f t="shared" si="7"/>
        <v>6.5</v>
      </c>
      <c r="I119" s="31">
        <f t="shared" si="8"/>
        <v>-0.14285714285714285</v>
      </c>
      <c r="L119" s="2" t="s">
        <v>114</v>
      </c>
      <c r="M119" s="2" t="s">
        <v>114</v>
      </c>
    </row>
    <row r="120" spans="1:13">
      <c r="A120" s="2" t="s">
        <v>2134</v>
      </c>
      <c r="B120" s="4">
        <f t="shared" si="5"/>
        <v>0.49812499999999998</v>
      </c>
      <c r="C120" s="3">
        <f t="shared" si="6"/>
        <v>1.3773148148147896E-3</v>
      </c>
      <c r="D120" s="3">
        <f t="shared" si="9"/>
        <v>1.2615740740740677E-3</v>
      </c>
      <c r="F120" s="2">
        <v>7</v>
      </c>
      <c r="G120" s="2">
        <v>6</v>
      </c>
      <c r="H120" s="27">
        <f t="shared" si="7"/>
        <v>6.5</v>
      </c>
      <c r="I120" s="31">
        <f t="shared" si="8"/>
        <v>-0.14285714285714285</v>
      </c>
      <c r="L120" s="2" t="s">
        <v>114</v>
      </c>
      <c r="M120" s="2" t="s">
        <v>114</v>
      </c>
    </row>
    <row r="121" spans="1:13">
      <c r="A121" s="2" t="s">
        <v>2135</v>
      </c>
      <c r="B121" s="4">
        <f t="shared" si="5"/>
        <v>0.49813657407407408</v>
      </c>
      <c r="C121" s="3">
        <f t="shared" si="6"/>
        <v>1.388888888888884E-3</v>
      </c>
      <c r="D121" s="3">
        <f t="shared" si="9"/>
        <v>1.2731481481481621E-3</v>
      </c>
      <c r="F121" s="2">
        <v>7</v>
      </c>
      <c r="G121" s="2">
        <v>6</v>
      </c>
      <c r="H121" s="27">
        <f t="shared" si="7"/>
        <v>6.5</v>
      </c>
      <c r="I121" s="31">
        <f t="shared" si="8"/>
        <v>-0.14285714285714285</v>
      </c>
      <c r="L121" s="2" t="s">
        <v>114</v>
      </c>
      <c r="M121" s="2" t="s">
        <v>114</v>
      </c>
    </row>
    <row r="122" spans="1:13" s="6" customFormat="1">
      <c r="A122" s="6" t="s">
        <v>2136</v>
      </c>
      <c r="B122" s="7">
        <f t="shared" si="5"/>
        <v>0.49814814814814817</v>
      </c>
      <c r="C122" s="8">
        <f t="shared" si="6"/>
        <v>1.4004629629629783E-3</v>
      </c>
      <c r="D122" s="8">
        <f t="shared" si="9"/>
        <v>1.2847222222222565E-3</v>
      </c>
      <c r="F122" s="6">
        <v>8</v>
      </c>
      <c r="G122" s="6">
        <v>7</v>
      </c>
      <c r="H122" s="28">
        <f t="shared" si="7"/>
        <v>7.5</v>
      </c>
      <c r="I122" s="32">
        <f t="shared" si="8"/>
        <v>-0.125</v>
      </c>
      <c r="J122" s="6">
        <v>1</v>
      </c>
      <c r="L122" s="6" t="s">
        <v>114</v>
      </c>
      <c r="M122" s="6" t="s">
        <v>114</v>
      </c>
    </row>
    <row r="123" spans="1:13">
      <c r="A123" s="2" t="s">
        <v>2137</v>
      </c>
      <c r="B123" s="4">
        <f t="shared" si="5"/>
        <v>0.49815972222222221</v>
      </c>
      <c r="C123" s="3">
        <f t="shared" si="6"/>
        <v>1.4120370370370172E-3</v>
      </c>
      <c r="D123" s="3">
        <f t="shared" si="9"/>
        <v>1.2962962962962954E-3</v>
      </c>
      <c r="F123" s="2">
        <v>9</v>
      </c>
      <c r="G123" s="2">
        <v>8</v>
      </c>
      <c r="H123" s="27">
        <f t="shared" si="7"/>
        <v>8.5</v>
      </c>
      <c r="I123" s="31">
        <f t="shared" si="8"/>
        <v>-0.1111111111111111</v>
      </c>
      <c r="L123" s="2" t="s">
        <v>114</v>
      </c>
      <c r="M123" s="2" t="s">
        <v>114</v>
      </c>
    </row>
    <row r="124" spans="1:13">
      <c r="A124" s="2" t="s">
        <v>2138</v>
      </c>
      <c r="B124" s="4">
        <f t="shared" si="5"/>
        <v>0.49817129629629631</v>
      </c>
      <c r="C124" s="3">
        <f t="shared" si="6"/>
        <v>1.4236111111111116E-3</v>
      </c>
      <c r="D124" s="3">
        <f t="shared" si="9"/>
        <v>1.3078703703703898E-3</v>
      </c>
      <c r="F124" s="2">
        <v>10</v>
      </c>
      <c r="G124" s="2">
        <v>9</v>
      </c>
      <c r="H124" s="27">
        <f t="shared" si="7"/>
        <v>9.5</v>
      </c>
      <c r="I124" s="31">
        <f t="shared" si="8"/>
        <v>-0.1</v>
      </c>
      <c r="L124" s="2" t="s">
        <v>114</v>
      </c>
      <c r="M124" s="2" t="s">
        <v>114</v>
      </c>
    </row>
    <row r="125" spans="1:13">
      <c r="A125" s="2" t="s">
        <v>2139</v>
      </c>
      <c r="B125" s="4">
        <f t="shared" si="5"/>
        <v>0.49818287037037035</v>
      </c>
      <c r="C125" s="3">
        <f t="shared" si="6"/>
        <v>1.4351851851851505E-3</v>
      </c>
      <c r="D125" s="3">
        <f t="shared" si="9"/>
        <v>1.3194444444444287E-3</v>
      </c>
      <c r="F125" s="2">
        <v>11</v>
      </c>
      <c r="G125" s="2">
        <v>9</v>
      </c>
      <c r="H125" s="27">
        <f t="shared" si="7"/>
        <v>10</v>
      </c>
      <c r="I125" s="31">
        <f t="shared" si="8"/>
        <v>-0.18181818181818182</v>
      </c>
      <c r="L125" s="2" t="s">
        <v>114</v>
      </c>
      <c r="M125" s="2" t="s">
        <v>114</v>
      </c>
    </row>
    <row r="126" spans="1:13">
      <c r="A126" s="2" t="s">
        <v>2140</v>
      </c>
      <c r="B126" s="4">
        <f t="shared" si="5"/>
        <v>0.49819444444444444</v>
      </c>
      <c r="C126" s="3">
        <f t="shared" si="6"/>
        <v>1.4467592592592449E-3</v>
      </c>
      <c r="D126" s="3">
        <f t="shared" si="9"/>
        <v>1.331018518518523E-3</v>
      </c>
      <c r="F126" s="2">
        <v>11</v>
      </c>
      <c r="G126" s="2">
        <v>10</v>
      </c>
      <c r="H126" s="27">
        <f t="shared" si="7"/>
        <v>10.5</v>
      </c>
      <c r="I126" s="31">
        <f t="shared" si="8"/>
        <v>-9.0909090909090912E-2</v>
      </c>
      <c r="L126" s="2" t="s">
        <v>114</v>
      </c>
      <c r="M126" s="2" t="s">
        <v>114</v>
      </c>
    </row>
    <row r="127" spans="1:13">
      <c r="A127" s="2" t="s">
        <v>2141</v>
      </c>
      <c r="B127" s="4">
        <f t="shared" si="5"/>
        <v>0.49820601851851853</v>
      </c>
      <c r="C127" s="3">
        <f t="shared" si="6"/>
        <v>1.4583333333333393E-3</v>
      </c>
      <c r="D127" s="3">
        <f t="shared" si="9"/>
        <v>1.3425925925926174E-3</v>
      </c>
      <c r="F127" s="2">
        <v>12</v>
      </c>
      <c r="G127" s="2">
        <v>10</v>
      </c>
      <c r="H127" s="27">
        <f t="shared" si="7"/>
        <v>11</v>
      </c>
      <c r="I127" s="31">
        <f t="shared" si="8"/>
        <v>-0.16666666666666666</v>
      </c>
      <c r="L127" s="2" t="s">
        <v>114</v>
      </c>
      <c r="M127" s="2" t="s">
        <v>114</v>
      </c>
    </row>
    <row r="128" spans="1:13">
      <c r="A128" s="2" t="s">
        <v>2142</v>
      </c>
      <c r="B128" s="4">
        <f t="shared" si="5"/>
        <v>0.49821759259259257</v>
      </c>
      <c r="C128" s="3">
        <f t="shared" si="6"/>
        <v>1.4699074074073781E-3</v>
      </c>
      <c r="D128" s="3">
        <f t="shared" si="9"/>
        <v>1.3541666666666563E-3</v>
      </c>
      <c r="F128" s="2">
        <v>12</v>
      </c>
      <c r="G128" s="2">
        <v>11</v>
      </c>
      <c r="H128" s="27">
        <f t="shared" si="7"/>
        <v>11.5</v>
      </c>
      <c r="I128" s="31">
        <f t="shared" si="8"/>
        <v>-8.3333333333333329E-2</v>
      </c>
      <c r="L128" s="2" t="s">
        <v>114</v>
      </c>
      <c r="M128" s="2" t="s">
        <v>114</v>
      </c>
    </row>
    <row r="129" spans="1:13">
      <c r="A129" s="2" t="s">
        <v>2143</v>
      </c>
      <c r="B129" s="4">
        <f t="shared" si="5"/>
        <v>0.49822916666666667</v>
      </c>
      <c r="C129" s="3">
        <f t="shared" si="6"/>
        <v>1.4814814814814725E-3</v>
      </c>
      <c r="D129" s="3">
        <f t="shared" si="9"/>
        <v>1.3657407407407507E-3</v>
      </c>
      <c r="F129" s="2">
        <v>13</v>
      </c>
      <c r="G129" s="2">
        <v>11</v>
      </c>
      <c r="H129" s="27">
        <f t="shared" si="7"/>
        <v>12</v>
      </c>
      <c r="I129" s="31">
        <f t="shared" si="8"/>
        <v>-0.15384615384615385</v>
      </c>
      <c r="L129" s="2" t="s">
        <v>114</v>
      </c>
      <c r="M129" s="2" t="s">
        <v>114</v>
      </c>
    </row>
    <row r="130" spans="1:13">
      <c r="A130" s="2" t="s">
        <v>2144</v>
      </c>
      <c r="B130" s="4">
        <f t="shared" si="5"/>
        <v>0.49824074074074076</v>
      </c>
      <c r="C130" s="3">
        <f t="shared" si="6"/>
        <v>1.4930555555555669E-3</v>
      </c>
      <c r="D130" s="3">
        <f t="shared" si="9"/>
        <v>1.3773148148148451E-3</v>
      </c>
      <c r="F130" s="2">
        <v>13</v>
      </c>
      <c r="G130" s="2">
        <v>11</v>
      </c>
      <c r="H130" s="27">
        <f t="shared" si="7"/>
        <v>12</v>
      </c>
      <c r="I130" s="31">
        <f t="shared" si="8"/>
        <v>-0.15384615384615385</v>
      </c>
      <c r="L130" s="2" t="s">
        <v>114</v>
      </c>
      <c r="M130" s="2" t="s">
        <v>114</v>
      </c>
    </row>
    <row r="131" spans="1:13">
      <c r="A131" s="2" t="s">
        <v>2145</v>
      </c>
      <c r="B131" s="4">
        <f t="shared" ref="B131:B194" si="10">TIMEVALUE(MID(A131,9,9))</f>
        <v>0.4982523148148148</v>
      </c>
      <c r="C131" s="3">
        <f t="shared" ref="C131:C194" si="11">B131-$B$2</f>
        <v>1.5046296296296058E-3</v>
      </c>
      <c r="D131" s="3">
        <f t="shared" si="9"/>
        <v>1.388888888888884E-3</v>
      </c>
      <c r="F131" s="2">
        <v>13</v>
      </c>
      <c r="G131" s="2">
        <v>12</v>
      </c>
      <c r="H131" s="27">
        <f t="shared" ref="H131:H194" si="12">(F131+G131)/2</f>
        <v>12.5</v>
      </c>
      <c r="I131" s="31">
        <f t="shared" ref="I131:I194" si="13">(G131-F131)/F131</f>
        <v>-7.6923076923076927E-2</v>
      </c>
      <c r="L131" s="2" t="s">
        <v>114</v>
      </c>
      <c r="M131" s="2" t="s">
        <v>114</v>
      </c>
    </row>
    <row r="132" spans="1:13">
      <c r="A132" s="2" t="s">
        <v>2146</v>
      </c>
      <c r="B132" s="4">
        <f t="shared" si="10"/>
        <v>0.4982638888888889</v>
      </c>
      <c r="C132" s="3">
        <f t="shared" si="11"/>
        <v>1.5162037037037002E-3</v>
      </c>
      <c r="D132" s="3">
        <f t="shared" si="9"/>
        <v>1.4004629629629783E-3</v>
      </c>
      <c r="F132" s="2">
        <v>14</v>
      </c>
      <c r="G132" s="2">
        <v>12</v>
      </c>
      <c r="H132" s="27">
        <f t="shared" si="12"/>
        <v>13</v>
      </c>
      <c r="I132" s="31">
        <f t="shared" si="13"/>
        <v>-0.14285714285714285</v>
      </c>
      <c r="L132" s="2" t="s">
        <v>114</v>
      </c>
      <c r="M132" s="2" t="s">
        <v>114</v>
      </c>
    </row>
    <row r="133" spans="1:13">
      <c r="A133" s="2" t="s">
        <v>2147</v>
      </c>
      <c r="B133" s="4">
        <f t="shared" si="10"/>
        <v>0.49827546296296299</v>
      </c>
      <c r="C133" s="3">
        <f t="shared" si="11"/>
        <v>1.5277777777777946E-3</v>
      </c>
      <c r="D133" s="3">
        <f t="shared" si="9"/>
        <v>1.4120370370370727E-3</v>
      </c>
      <c r="F133" s="2">
        <v>14</v>
      </c>
      <c r="G133" s="2">
        <v>12</v>
      </c>
      <c r="H133" s="27">
        <f t="shared" si="12"/>
        <v>13</v>
      </c>
      <c r="I133" s="31">
        <f t="shared" si="13"/>
        <v>-0.14285714285714285</v>
      </c>
      <c r="L133" s="2" t="s">
        <v>114</v>
      </c>
      <c r="M133" s="2" t="s">
        <v>114</v>
      </c>
    </row>
    <row r="134" spans="1:13">
      <c r="A134" s="2" t="s">
        <v>2148</v>
      </c>
      <c r="B134" s="4">
        <f t="shared" si="10"/>
        <v>0.49828703703703703</v>
      </c>
      <c r="C134" s="3">
        <f t="shared" si="11"/>
        <v>1.5393518518518334E-3</v>
      </c>
      <c r="D134" s="3">
        <f t="shared" si="9"/>
        <v>1.4236111111111116E-3</v>
      </c>
      <c r="F134" s="2">
        <v>14</v>
      </c>
      <c r="G134" s="2">
        <v>12</v>
      </c>
      <c r="H134" s="27">
        <f t="shared" si="12"/>
        <v>13</v>
      </c>
      <c r="I134" s="31">
        <f t="shared" si="13"/>
        <v>-0.14285714285714285</v>
      </c>
      <c r="L134" s="2" t="s">
        <v>114</v>
      </c>
      <c r="M134" s="2" t="s">
        <v>114</v>
      </c>
    </row>
    <row r="135" spans="1:13">
      <c r="A135" s="2" t="s">
        <v>2149</v>
      </c>
      <c r="B135" s="4">
        <f t="shared" si="10"/>
        <v>0.49829861111111112</v>
      </c>
      <c r="C135" s="3">
        <f t="shared" si="11"/>
        <v>1.5509259259259278E-3</v>
      </c>
      <c r="D135" s="3">
        <f t="shared" si="9"/>
        <v>1.435185185185206E-3</v>
      </c>
      <c r="F135" s="2">
        <v>14</v>
      </c>
      <c r="G135" s="2">
        <v>12</v>
      </c>
      <c r="H135" s="27">
        <f t="shared" si="12"/>
        <v>13</v>
      </c>
      <c r="I135" s="31">
        <f t="shared" si="13"/>
        <v>-0.14285714285714285</v>
      </c>
      <c r="L135" s="2" t="s">
        <v>114</v>
      </c>
      <c r="M135" s="2" t="s">
        <v>114</v>
      </c>
    </row>
    <row r="136" spans="1:13">
      <c r="A136" s="2" t="s">
        <v>2150</v>
      </c>
      <c r="B136" s="4">
        <f t="shared" si="10"/>
        <v>0.49831018518518516</v>
      </c>
      <c r="C136" s="3">
        <f t="shared" si="11"/>
        <v>1.5624999999999667E-3</v>
      </c>
      <c r="D136" s="3">
        <f t="shared" si="9"/>
        <v>1.4467592592592449E-3</v>
      </c>
      <c r="F136" s="2">
        <v>14</v>
      </c>
      <c r="G136" s="2">
        <v>12</v>
      </c>
      <c r="H136" s="27">
        <f t="shared" si="12"/>
        <v>13</v>
      </c>
      <c r="I136" s="31">
        <f t="shared" si="13"/>
        <v>-0.14285714285714285</v>
      </c>
      <c r="L136" s="2" t="s">
        <v>114</v>
      </c>
      <c r="M136" s="2" t="s">
        <v>114</v>
      </c>
    </row>
    <row r="137" spans="1:13">
      <c r="A137" s="2" t="s">
        <v>2151</v>
      </c>
      <c r="B137" s="4">
        <f t="shared" si="10"/>
        <v>0.49832175925925926</v>
      </c>
      <c r="C137" s="3">
        <f t="shared" si="11"/>
        <v>1.5740740740740611E-3</v>
      </c>
      <c r="D137" s="3">
        <f t="shared" si="9"/>
        <v>1.4583333333333393E-3</v>
      </c>
      <c r="F137" s="2">
        <v>14</v>
      </c>
      <c r="G137" s="2">
        <v>12</v>
      </c>
      <c r="H137" s="27">
        <f t="shared" si="12"/>
        <v>13</v>
      </c>
      <c r="I137" s="31">
        <f t="shared" si="13"/>
        <v>-0.14285714285714285</v>
      </c>
      <c r="L137" s="2" t="s">
        <v>114</v>
      </c>
      <c r="M137" s="2" t="s">
        <v>114</v>
      </c>
    </row>
    <row r="138" spans="1:13">
      <c r="A138" s="2" t="s">
        <v>2152</v>
      </c>
      <c r="B138" s="4">
        <f t="shared" si="10"/>
        <v>0.49833333333333335</v>
      </c>
      <c r="C138" s="3">
        <f t="shared" si="11"/>
        <v>1.5856481481481555E-3</v>
      </c>
      <c r="D138" s="3">
        <f t="shared" si="9"/>
        <v>1.4699074074074336E-3</v>
      </c>
      <c r="F138" s="2">
        <v>14</v>
      </c>
      <c r="G138" s="2">
        <v>13</v>
      </c>
      <c r="H138" s="27">
        <f t="shared" si="12"/>
        <v>13.5</v>
      </c>
      <c r="I138" s="31">
        <f t="shared" si="13"/>
        <v>-7.1428571428571425E-2</v>
      </c>
      <c r="L138" s="2" t="s">
        <v>114</v>
      </c>
      <c r="M138" s="2" t="s">
        <v>114</v>
      </c>
    </row>
    <row r="139" spans="1:13" s="6" customFormat="1">
      <c r="A139" s="6" t="s">
        <v>2153</v>
      </c>
      <c r="B139" s="7">
        <f t="shared" si="10"/>
        <v>0.49834490740740739</v>
      </c>
      <c r="C139" s="8">
        <f t="shared" si="11"/>
        <v>1.5972222222221943E-3</v>
      </c>
      <c r="D139" s="8">
        <f t="shared" si="9"/>
        <v>1.4814814814814725E-3</v>
      </c>
      <c r="F139" s="6">
        <v>15</v>
      </c>
      <c r="G139" s="6">
        <v>13</v>
      </c>
      <c r="H139" s="28">
        <f t="shared" si="12"/>
        <v>14</v>
      </c>
      <c r="I139" s="32">
        <f t="shared" si="13"/>
        <v>-0.13333333333333333</v>
      </c>
      <c r="J139" s="6">
        <v>1</v>
      </c>
      <c r="L139" s="6" t="s">
        <v>114</v>
      </c>
      <c r="M139" s="6" t="s">
        <v>114</v>
      </c>
    </row>
    <row r="140" spans="1:13">
      <c r="A140" s="2" t="s">
        <v>2154</v>
      </c>
      <c r="B140" s="4">
        <f t="shared" si="10"/>
        <v>0.49835648148148148</v>
      </c>
      <c r="C140" s="3">
        <f t="shared" si="11"/>
        <v>1.6087962962962887E-3</v>
      </c>
      <c r="D140" s="3">
        <f t="shared" si="9"/>
        <v>1.4930555555555669E-3</v>
      </c>
      <c r="F140" s="2">
        <v>16</v>
      </c>
      <c r="G140" s="2">
        <v>14</v>
      </c>
      <c r="H140" s="27">
        <f t="shared" si="12"/>
        <v>15</v>
      </c>
      <c r="I140" s="31">
        <f t="shared" si="13"/>
        <v>-0.125</v>
      </c>
      <c r="L140" s="2" t="s">
        <v>114</v>
      </c>
      <c r="M140" s="2" t="s">
        <v>114</v>
      </c>
    </row>
    <row r="141" spans="1:13">
      <c r="A141" s="2" t="s">
        <v>2155</v>
      </c>
      <c r="B141" s="4">
        <f t="shared" si="10"/>
        <v>0.49836805555555558</v>
      </c>
      <c r="C141" s="3">
        <f t="shared" si="11"/>
        <v>1.6203703703703831E-3</v>
      </c>
      <c r="D141" s="3">
        <f t="shared" ref="D141:D204" si="14">C141-$C$12</f>
        <v>1.5046296296296613E-3</v>
      </c>
      <c r="F141" s="2">
        <v>16</v>
      </c>
      <c r="G141" s="2">
        <v>14</v>
      </c>
      <c r="H141" s="27">
        <f t="shared" si="12"/>
        <v>15</v>
      </c>
      <c r="I141" s="31">
        <f t="shared" si="13"/>
        <v>-0.125</v>
      </c>
      <c r="L141" s="2" t="s">
        <v>114</v>
      </c>
      <c r="M141" s="2" t="s">
        <v>114</v>
      </c>
    </row>
    <row r="142" spans="1:13">
      <c r="A142" s="2" t="s">
        <v>2156</v>
      </c>
      <c r="B142" s="4">
        <f t="shared" si="10"/>
        <v>0.49837962962962962</v>
      </c>
      <c r="C142" s="3">
        <f t="shared" si="11"/>
        <v>1.631944444444422E-3</v>
      </c>
      <c r="D142" s="3">
        <f t="shared" si="14"/>
        <v>1.5162037037037002E-3</v>
      </c>
      <c r="F142" s="2">
        <v>16</v>
      </c>
      <c r="G142" s="2">
        <v>14</v>
      </c>
      <c r="H142" s="27">
        <f t="shared" si="12"/>
        <v>15</v>
      </c>
      <c r="I142" s="31">
        <f t="shared" si="13"/>
        <v>-0.125</v>
      </c>
      <c r="L142" s="2" t="s">
        <v>114</v>
      </c>
      <c r="M142" s="2" t="s">
        <v>114</v>
      </c>
    </row>
    <row r="143" spans="1:13">
      <c r="A143" s="2" t="s">
        <v>2157</v>
      </c>
      <c r="B143" s="4">
        <f t="shared" si="10"/>
        <v>0.49839120370370371</v>
      </c>
      <c r="C143" s="3">
        <f t="shared" si="11"/>
        <v>1.6435185185185164E-3</v>
      </c>
      <c r="D143" s="3">
        <f t="shared" si="14"/>
        <v>1.5277777777777946E-3</v>
      </c>
      <c r="F143" s="2">
        <v>17</v>
      </c>
      <c r="G143" s="2">
        <v>15</v>
      </c>
      <c r="H143" s="27">
        <f t="shared" si="12"/>
        <v>16</v>
      </c>
      <c r="I143" s="31">
        <f t="shared" si="13"/>
        <v>-0.11764705882352941</v>
      </c>
      <c r="L143" s="2" t="s">
        <v>114</v>
      </c>
      <c r="M143" s="2" t="s">
        <v>114</v>
      </c>
    </row>
    <row r="144" spans="1:13">
      <c r="A144" s="2" t="s">
        <v>2158</v>
      </c>
      <c r="B144" s="4">
        <f t="shared" si="10"/>
        <v>0.49840277777777775</v>
      </c>
      <c r="C144" s="3">
        <f t="shared" si="11"/>
        <v>1.6550925925925553E-3</v>
      </c>
      <c r="D144" s="3">
        <f t="shared" si="14"/>
        <v>1.5393518518518334E-3</v>
      </c>
      <c r="F144" s="2">
        <v>17</v>
      </c>
      <c r="G144" s="2">
        <v>15</v>
      </c>
      <c r="H144" s="27">
        <f t="shared" si="12"/>
        <v>16</v>
      </c>
      <c r="I144" s="31">
        <f t="shared" si="13"/>
        <v>-0.11764705882352941</v>
      </c>
      <c r="L144" s="2" t="s">
        <v>114</v>
      </c>
      <c r="M144" s="2" t="s">
        <v>114</v>
      </c>
    </row>
    <row r="145" spans="1:13">
      <c r="A145" s="2" t="s">
        <v>2159</v>
      </c>
      <c r="B145" s="4">
        <f t="shared" si="10"/>
        <v>0.49841435185185184</v>
      </c>
      <c r="C145" s="3">
        <f t="shared" si="11"/>
        <v>1.6666666666666496E-3</v>
      </c>
      <c r="D145" s="3">
        <f t="shared" si="14"/>
        <v>1.5509259259259278E-3</v>
      </c>
      <c r="F145" s="2">
        <v>17</v>
      </c>
      <c r="G145" s="2">
        <v>15</v>
      </c>
      <c r="H145" s="27">
        <f t="shared" si="12"/>
        <v>16</v>
      </c>
      <c r="I145" s="31">
        <f t="shared" si="13"/>
        <v>-0.11764705882352941</v>
      </c>
      <c r="L145" s="2" t="s">
        <v>114</v>
      </c>
      <c r="M145" s="2" t="s">
        <v>114</v>
      </c>
    </row>
    <row r="146" spans="1:13">
      <c r="A146" s="2" t="s">
        <v>2160</v>
      </c>
      <c r="B146" s="4">
        <f t="shared" si="10"/>
        <v>0.49842592592592594</v>
      </c>
      <c r="C146" s="3">
        <f t="shared" si="11"/>
        <v>1.678240740740744E-3</v>
      </c>
      <c r="D146" s="3">
        <f t="shared" si="14"/>
        <v>1.5625000000000222E-3</v>
      </c>
      <c r="F146" s="2">
        <v>17</v>
      </c>
      <c r="G146" s="2">
        <v>16</v>
      </c>
      <c r="H146" s="27">
        <f t="shared" si="12"/>
        <v>16.5</v>
      </c>
      <c r="I146" s="31">
        <f t="shared" si="13"/>
        <v>-5.8823529411764705E-2</v>
      </c>
      <c r="L146" s="2" t="s">
        <v>114</v>
      </c>
      <c r="M146" s="2" t="s">
        <v>114</v>
      </c>
    </row>
    <row r="147" spans="1:13">
      <c r="A147" s="2" t="s">
        <v>2161</v>
      </c>
      <c r="B147" s="4">
        <f t="shared" si="10"/>
        <v>0.49843749999999998</v>
      </c>
      <c r="C147" s="3">
        <f t="shared" si="11"/>
        <v>1.6898148148147829E-3</v>
      </c>
      <c r="D147" s="3">
        <f t="shared" si="14"/>
        <v>1.5740740740740611E-3</v>
      </c>
      <c r="F147" s="2">
        <v>17</v>
      </c>
      <c r="G147" s="2">
        <v>16</v>
      </c>
      <c r="H147" s="27">
        <f t="shared" si="12"/>
        <v>16.5</v>
      </c>
      <c r="I147" s="31">
        <f t="shared" si="13"/>
        <v>-5.8823529411764705E-2</v>
      </c>
      <c r="L147" s="2" t="s">
        <v>114</v>
      </c>
      <c r="M147" s="2" t="s">
        <v>114</v>
      </c>
    </row>
    <row r="148" spans="1:13">
      <c r="A148" s="2" t="s">
        <v>2162</v>
      </c>
      <c r="B148" s="4">
        <f t="shared" si="10"/>
        <v>0.49844907407407407</v>
      </c>
      <c r="C148" s="3">
        <f t="shared" si="11"/>
        <v>1.7013888888888773E-3</v>
      </c>
      <c r="D148" s="3">
        <f t="shared" si="14"/>
        <v>1.5856481481481555E-3</v>
      </c>
      <c r="F148" s="2">
        <v>17</v>
      </c>
      <c r="G148" s="2">
        <v>16</v>
      </c>
      <c r="H148" s="27">
        <f t="shared" si="12"/>
        <v>16.5</v>
      </c>
      <c r="I148" s="31">
        <f t="shared" si="13"/>
        <v>-5.8823529411764705E-2</v>
      </c>
      <c r="L148" s="2" t="s">
        <v>114</v>
      </c>
      <c r="M148" s="2" t="s">
        <v>114</v>
      </c>
    </row>
    <row r="149" spans="1:13">
      <c r="A149" s="2" t="s">
        <v>2163</v>
      </c>
      <c r="B149" s="4">
        <f t="shared" si="10"/>
        <v>0.49846064814814817</v>
      </c>
      <c r="C149" s="3">
        <f t="shared" si="11"/>
        <v>1.7129629629629717E-3</v>
      </c>
      <c r="D149" s="3">
        <f t="shared" si="14"/>
        <v>1.5972222222222499E-3</v>
      </c>
      <c r="F149" s="2">
        <v>17</v>
      </c>
      <c r="G149" s="2">
        <v>16</v>
      </c>
      <c r="H149" s="27">
        <f t="shared" si="12"/>
        <v>16.5</v>
      </c>
      <c r="I149" s="31">
        <f t="shared" si="13"/>
        <v>-5.8823529411764705E-2</v>
      </c>
      <c r="L149" s="2" t="s">
        <v>114</v>
      </c>
      <c r="M149" s="2" t="s">
        <v>114</v>
      </c>
    </row>
    <row r="150" spans="1:13">
      <c r="A150" s="2" t="s">
        <v>2164</v>
      </c>
      <c r="B150" s="4">
        <f t="shared" si="10"/>
        <v>0.49847222222222221</v>
      </c>
      <c r="C150" s="3">
        <f t="shared" si="11"/>
        <v>1.7245370370370106E-3</v>
      </c>
      <c r="D150" s="3">
        <f t="shared" si="14"/>
        <v>1.6087962962962887E-3</v>
      </c>
      <c r="F150" s="2">
        <v>17</v>
      </c>
      <c r="G150" s="2">
        <v>16</v>
      </c>
      <c r="H150" s="27">
        <f t="shared" si="12"/>
        <v>16.5</v>
      </c>
      <c r="I150" s="31">
        <f t="shared" si="13"/>
        <v>-5.8823529411764705E-2</v>
      </c>
      <c r="L150" s="2" t="s">
        <v>114</v>
      </c>
      <c r="M150" s="2" t="s">
        <v>114</v>
      </c>
    </row>
    <row r="151" spans="1:13" s="6" customFormat="1">
      <c r="A151" s="6" t="s">
        <v>2165</v>
      </c>
      <c r="B151" s="7">
        <f t="shared" si="10"/>
        <v>0.4984837962962963</v>
      </c>
      <c r="C151" s="8">
        <f t="shared" si="11"/>
        <v>1.7361111111111049E-3</v>
      </c>
      <c r="D151" s="8">
        <f t="shared" si="14"/>
        <v>1.6203703703703831E-3</v>
      </c>
      <c r="F151" s="6">
        <v>18</v>
      </c>
      <c r="G151" s="6">
        <v>16</v>
      </c>
      <c r="H151" s="28">
        <f t="shared" si="12"/>
        <v>17</v>
      </c>
      <c r="I151" s="32">
        <f t="shared" si="13"/>
        <v>-0.1111111111111111</v>
      </c>
      <c r="J151" s="6">
        <v>1</v>
      </c>
      <c r="L151" s="6" t="s">
        <v>114</v>
      </c>
      <c r="M151" s="6" t="s">
        <v>114</v>
      </c>
    </row>
    <row r="152" spans="1:13">
      <c r="A152" s="2" t="s">
        <v>2166</v>
      </c>
      <c r="B152" s="4">
        <f t="shared" si="10"/>
        <v>0.49849537037037039</v>
      </c>
      <c r="C152" s="3">
        <f t="shared" si="11"/>
        <v>1.7476851851851993E-3</v>
      </c>
      <c r="D152" s="3">
        <f t="shared" si="14"/>
        <v>1.6319444444444775E-3</v>
      </c>
      <c r="F152" s="2">
        <v>18</v>
      </c>
      <c r="G152" s="2">
        <v>17</v>
      </c>
      <c r="H152" s="27">
        <f t="shared" si="12"/>
        <v>17.5</v>
      </c>
      <c r="I152" s="31">
        <f t="shared" si="13"/>
        <v>-5.5555555555555552E-2</v>
      </c>
      <c r="L152" s="2" t="s">
        <v>114</v>
      </c>
      <c r="M152" s="2" t="s">
        <v>114</v>
      </c>
    </row>
    <row r="153" spans="1:13">
      <c r="A153" s="2" t="s">
        <v>2167</v>
      </c>
      <c r="B153" s="4">
        <f t="shared" si="10"/>
        <v>0.49850694444444443</v>
      </c>
      <c r="C153" s="3">
        <f t="shared" si="11"/>
        <v>1.7592592592592382E-3</v>
      </c>
      <c r="D153" s="3">
        <f t="shared" si="14"/>
        <v>1.6435185185185164E-3</v>
      </c>
      <c r="F153" s="2">
        <v>18</v>
      </c>
      <c r="G153" s="2">
        <v>17</v>
      </c>
      <c r="H153" s="27">
        <f t="shared" si="12"/>
        <v>17.5</v>
      </c>
      <c r="I153" s="31">
        <f t="shared" si="13"/>
        <v>-5.5555555555555552E-2</v>
      </c>
      <c r="L153" s="2" t="s">
        <v>114</v>
      </c>
      <c r="M153" s="2" t="s">
        <v>114</v>
      </c>
    </row>
    <row r="154" spans="1:13">
      <c r="A154" s="2" t="s">
        <v>2168</v>
      </c>
      <c r="B154" s="4">
        <f t="shared" si="10"/>
        <v>0.49851851851851853</v>
      </c>
      <c r="C154" s="3">
        <f t="shared" si="11"/>
        <v>1.7708333333333326E-3</v>
      </c>
      <c r="D154" s="3">
        <f t="shared" si="14"/>
        <v>1.6550925925926108E-3</v>
      </c>
      <c r="F154" s="2">
        <v>19</v>
      </c>
      <c r="G154" s="2">
        <v>17</v>
      </c>
      <c r="H154" s="27">
        <f t="shared" si="12"/>
        <v>18</v>
      </c>
      <c r="I154" s="31">
        <f t="shared" si="13"/>
        <v>-0.10526315789473684</v>
      </c>
      <c r="L154" s="2" t="s">
        <v>114</v>
      </c>
      <c r="M154" s="2" t="s">
        <v>114</v>
      </c>
    </row>
    <row r="155" spans="1:13">
      <c r="A155" s="2" t="s">
        <v>2169</v>
      </c>
      <c r="B155" s="4">
        <f t="shared" si="10"/>
        <v>0.49853009259259257</v>
      </c>
      <c r="C155" s="3">
        <f t="shared" si="11"/>
        <v>1.7824074074073715E-3</v>
      </c>
      <c r="D155" s="3">
        <f t="shared" si="14"/>
        <v>1.6666666666666496E-3</v>
      </c>
      <c r="F155" s="2">
        <v>19</v>
      </c>
      <c r="G155" s="2">
        <v>17</v>
      </c>
      <c r="H155" s="27">
        <f t="shared" si="12"/>
        <v>18</v>
      </c>
      <c r="I155" s="31">
        <f t="shared" si="13"/>
        <v>-0.10526315789473684</v>
      </c>
      <c r="L155" s="2" t="s">
        <v>114</v>
      </c>
      <c r="M155" s="2" t="s">
        <v>114</v>
      </c>
    </row>
    <row r="156" spans="1:13">
      <c r="A156" s="2" t="s">
        <v>2170</v>
      </c>
      <c r="B156" s="4">
        <f t="shared" si="10"/>
        <v>0.49854166666666666</v>
      </c>
      <c r="C156" s="3">
        <f t="shared" si="11"/>
        <v>1.7939814814814659E-3</v>
      </c>
      <c r="D156" s="3">
        <f t="shared" si="14"/>
        <v>1.678240740740744E-3</v>
      </c>
      <c r="F156" s="2">
        <v>19</v>
      </c>
      <c r="G156" s="2">
        <v>18</v>
      </c>
      <c r="H156" s="27">
        <f t="shared" si="12"/>
        <v>18.5</v>
      </c>
      <c r="I156" s="31">
        <f t="shared" si="13"/>
        <v>-5.2631578947368418E-2</v>
      </c>
      <c r="L156" s="2" t="s">
        <v>114</v>
      </c>
      <c r="M156" s="2" t="s">
        <v>114</v>
      </c>
    </row>
    <row r="157" spans="1:13">
      <c r="A157" s="2" t="s">
        <v>2171</v>
      </c>
      <c r="B157" s="4">
        <f t="shared" si="10"/>
        <v>0.49855324074074076</v>
      </c>
      <c r="C157" s="3">
        <f t="shared" si="11"/>
        <v>1.8055555555555602E-3</v>
      </c>
      <c r="D157" s="3">
        <f t="shared" si="14"/>
        <v>1.6898148148148384E-3</v>
      </c>
      <c r="F157" s="2">
        <v>19</v>
      </c>
      <c r="G157" s="2">
        <v>18</v>
      </c>
      <c r="H157" s="27">
        <f t="shared" si="12"/>
        <v>18.5</v>
      </c>
      <c r="I157" s="31">
        <f t="shared" si="13"/>
        <v>-5.2631578947368418E-2</v>
      </c>
      <c r="L157" s="2" t="s">
        <v>114</v>
      </c>
      <c r="M157" s="2" t="s">
        <v>114</v>
      </c>
    </row>
    <row r="158" spans="1:13">
      <c r="A158" s="2" t="s">
        <v>2172</v>
      </c>
      <c r="B158" s="4">
        <f t="shared" si="10"/>
        <v>0.49856481481481479</v>
      </c>
      <c r="C158" s="3">
        <f t="shared" si="11"/>
        <v>1.8171296296295991E-3</v>
      </c>
      <c r="D158" s="3">
        <f t="shared" si="14"/>
        <v>1.7013888888888773E-3</v>
      </c>
      <c r="F158" s="2">
        <v>20</v>
      </c>
      <c r="G158" s="2">
        <v>18</v>
      </c>
      <c r="H158" s="27">
        <f t="shared" si="12"/>
        <v>19</v>
      </c>
      <c r="I158" s="31">
        <f t="shared" si="13"/>
        <v>-0.1</v>
      </c>
      <c r="L158" s="2" t="s">
        <v>114</v>
      </c>
      <c r="M158" s="2" t="s">
        <v>114</v>
      </c>
    </row>
    <row r="159" spans="1:13">
      <c r="A159" s="2" t="s">
        <v>2173</v>
      </c>
      <c r="B159" s="4">
        <f t="shared" si="10"/>
        <v>0.49857638888888889</v>
      </c>
      <c r="C159" s="3">
        <f t="shared" si="11"/>
        <v>1.8287037037036935E-3</v>
      </c>
      <c r="D159" s="3">
        <f t="shared" si="14"/>
        <v>1.7129629629629717E-3</v>
      </c>
      <c r="F159" s="2">
        <v>21</v>
      </c>
      <c r="G159" s="2">
        <v>19</v>
      </c>
      <c r="H159" s="27">
        <f t="shared" si="12"/>
        <v>20</v>
      </c>
      <c r="I159" s="31">
        <f t="shared" si="13"/>
        <v>-9.5238095238095233E-2</v>
      </c>
      <c r="L159" s="2" t="s">
        <v>114</v>
      </c>
      <c r="M159" s="2" t="s">
        <v>114</v>
      </c>
    </row>
    <row r="160" spans="1:13">
      <c r="A160" s="2" t="s">
        <v>2174</v>
      </c>
      <c r="B160" s="4">
        <f t="shared" si="10"/>
        <v>0.49858796296296298</v>
      </c>
      <c r="C160" s="3">
        <f t="shared" si="11"/>
        <v>1.8402777777777879E-3</v>
      </c>
      <c r="D160" s="3">
        <f t="shared" si="14"/>
        <v>1.7245370370370661E-3</v>
      </c>
      <c r="F160" s="2">
        <v>21</v>
      </c>
      <c r="G160" s="2">
        <v>19</v>
      </c>
      <c r="H160" s="27">
        <f t="shared" si="12"/>
        <v>20</v>
      </c>
      <c r="I160" s="31">
        <f t="shared" si="13"/>
        <v>-9.5238095238095233E-2</v>
      </c>
      <c r="L160" s="2" t="s">
        <v>114</v>
      </c>
      <c r="M160" s="2" t="s">
        <v>114</v>
      </c>
    </row>
    <row r="161" spans="1:13">
      <c r="A161" s="2" t="s">
        <v>2175</v>
      </c>
      <c r="B161" s="4">
        <f t="shared" si="10"/>
        <v>0.49859953703703702</v>
      </c>
      <c r="C161" s="3">
        <f t="shared" si="11"/>
        <v>1.8518518518518268E-3</v>
      </c>
      <c r="D161" s="3">
        <f t="shared" si="14"/>
        <v>1.7361111111111049E-3</v>
      </c>
      <c r="F161" s="2">
        <v>21</v>
      </c>
      <c r="G161" s="2">
        <v>19</v>
      </c>
      <c r="H161" s="27">
        <f t="shared" si="12"/>
        <v>20</v>
      </c>
      <c r="I161" s="31">
        <f t="shared" si="13"/>
        <v>-9.5238095238095233E-2</v>
      </c>
      <c r="L161" s="2" t="s">
        <v>114</v>
      </c>
      <c r="M161" s="2" t="s">
        <v>114</v>
      </c>
    </row>
    <row r="162" spans="1:13">
      <c r="A162" s="2" t="s">
        <v>2176</v>
      </c>
      <c r="B162" s="4">
        <f t="shared" si="10"/>
        <v>0.49861111111111112</v>
      </c>
      <c r="C162" s="3">
        <f t="shared" si="11"/>
        <v>1.8634259259259212E-3</v>
      </c>
      <c r="D162" s="3">
        <f t="shared" si="14"/>
        <v>1.7476851851851993E-3</v>
      </c>
      <c r="F162" s="2">
        <v>21</v>
      </c>
      <c r="G162" s="2">
        <v>19</v>
      </c>
      <c r="H162" s="27">
        <f t="shared" si="12"/>
        <v>20</v>
      </c>
      <c r="I162" s="31">
        <f t="shared" si="13"/>
        <v>-9.5238095238095233E-2</v>
      </c>
      <c r="L162" s="2" t="s">
        <v>114</v>
      </c>
      <c r="M162" s="2" t="s">
        <v>114</v>
      </c>
    </row>
    <row r="163" spans="1:13">
      <c r="A163" s="2" t="s">
        <v>2177</v>
      </c>
      <c r="B163" s="4">
        <f t="shared" si="10"/>
        <v>0.49862268518518521</v>
      </c>
      <c r="C163" s="3">
        <f t="shared" si="11"/>
        <v>1.8750000000000155E-3</v>
      </c>
      <c r="D163" s="3">
        <f t="shared" si="14"/>
        <v>1.7592592592592937E-3</v>
      </c>
      <c r="F163" s="2">
        <v>21</v>
      </c>
      <c r="G163" s="2">
        <v>20</v>
      </c>
      <c r="H163" s="27">
        <f t="shared" si="12"/>
        <v>20.5</v>
      </c>
      <c r="I163" s="31">
        <f t="shared" si="13"/>
        <v>-4.7619047619047616E-2</v>
      </c>
      <c r="L163" s="2" t="s">
        <v>114</v>
      </c>
      <c r="M163" s="2" t="s">
        <v>114</v>
      </c>
    </row>
    <row r="164" spans="1:13">
      <c r="A164" s="2" t="s">
        <v>2178</v>
      </c>
      <c r="B164" s="4">
        <f t="shared" si="10"/>
        <v>0.49863425925925925</v>
      </c>
      <c r="C164" s="3">
        <f t="shared" si="11"/>
        <v>1.8865740740740544E-3</v>
      </c>
      <c r="D164" s="3">
        <f t="shared" si="14"/>
        <v>1.7708333333333326E-3</v>
      </c>
      <c r="F164" s="2">
        <v>21</v>
      </c>
      <c r="G164" s="2">
        <v>20</v>
      </c>
      <c r="H164" s="27">
        <f t="shared" si="12"/>
        <v>20.5</v>
      </c>
      <c r="I164" s="31">
        <f t="shared" si="13"/>
        <v>-4.7619047619047616E-2</v>
      </c>
      <c r="L164" s="2" t="s">
        <v>114</v>
      </c>
      <c r="M164" s="2" t="s">
        <v>114</v>
      </c>
    </row>
    <row r="165" spans="1:13" s="6" customFormat="1">
      <c r="A165" s="6" t="s">
        <v>2179</v>
      </c>
      <c r="B165" s="7">
        <f t="shared" si="10"/>
        <v>0.49864583333333334</v>
      </c>
      <c r="C165" s="8">
        <f t="shared" si="11"/>
        <v>1.8981481481481488E-3</v>
      </c>
      <c r="D165" s="8">
        <f t="shared" si="14"/>
        <v>1.782407407407427E-3</v>
      </c>
      <c r="F165" s="6">
        <v>21</v>
      </c>
      <c r="G165" s="6">
        <v>20</v>
      </c>
      <c r="H165" s="28">
        <f t="shared" si="12"/>
        <v>20.5</v>
      </c>
      <c r="I165" s="32">
        <f t="shared" si="13"/>
        <v>-4.7619047619047616E-2</v>
      </c>
      <c r="J165" s="6">
        <v>1</v>
      </c>
      <c r="L165" s="6" t="s">
        <v>114</v>
      </c>
      <c r="M165" s="6" t="s">
        <v>114</v>
      </c>
    </row>
    <row r="166" spans="1:13">
      <c r="A166" s="2" t="s">
        <v>2180</v>
      </c>
      <c r="B166" s="4">
        <f t="shared" si="10"/>
        <v>0.49865740740740738</v>
      </c>
      <c r="C166" s="3">
        <f t="shared" si="11"/>
        <v>1.9097222222221877E-3</v>
      </c>
      <c r="D166" s="3">
        <f t="shared" si="14"/>
        <v>1.7939814814814659E-3</v>
      </c>
      <c r="F166" s="2">
        <v>21</v>
      </c>
      <c r="G166" s="2">
        <v>20</v>
      </c>
      <c r="H166" s="27">
        <f t="shared" si="12"/>
        <v>20.5</v>
      </c>
      <c r="I166" s="31">
        <f t="shared" si="13"/>
        <v>-4.7619047619047616E-2</v>
      </c>
      <c r="L166" s="2" t="s">
        <v>114</v>
      </c>
      <c r="M166" s="2" t="s">
        <v>114</v>
      </c>
    </row>
    <row r="167" spans="1:13">
      <c r="A167" s="2" t="s">
        <v>2181</v>
      </c>
      <c r="B167" s="4">
        <f t="shared" si="10"/>
        <v>0.49866898148148148</v>
      </c>
      <c r="C167" s="3">
        <f t="shared" si="11"/>
        <v>1.9212962962962821E-3</v>
      </c>
      <c r="D167" s="3">
        <f t="shared" si="14"/>
        <v>1.8055555555555602E-3</v>
      </c>
      <c r="F167" s="2">
        <v>21</v>
      </c>
      <c r="G167" s="2">
        <v>20</v>
      </c>
      <c r="H167" s="27">
        <f t="shared" si="12"/>
        <v>20.5</v>
      </c>
      <c r="I167" s="31">
        <f t="shared" si="13"/>
        <v>-4.7619047619047616E-2</v>
      </c>
      <c r="L167" s="2" t="s">
        <v>114</v>
      </c>
      <c r="M167" s="2" t="s">
        <v>114</v>
      </c>
    </row>
    <row r="168" spans="1:13">
      <c r="A168" s="2" t="s">
        <v>2182</v>
      </c>
      <c r="B168" s="4">
        <f t="shared" si="10"/>
        <v>0.49868055555555557</v>
      </c>
      <c r="C168" s="3">
        <f t="shared" si="11"/>
        <v>1.9328703703703765E-3</v>
      </c>
      <c r="D168" s="3">
        <f t="shared" si="14"/>
        <v>1.8171296296296546E-3</v>
      </c>
      <c r="F168" s="2">
        <v>21</v>
      </c>
      <c r="G168" s="2">
        <v>20</v>
      </c>
      <c r="H168" s="27">
        <f t="shared" si="12"/>
        <v>20.5</v>
      </c>
      <c r="I168" s="31">
        <f t="shared" si="13"/>
        <v>-4.7619047619047616E-2</v>
      </c>
      <c r="L168" s="2" t="s">
        <v>114</v>
      </c>
      <c r="M168" s="2" t="s">
        <v>114</v>
      </c>
    </row>
    <row r="169" spans="1:13">
      <c r="A169" s="2" t="s">
        <v>2183</v>
      </c>
      <c r="B169" s="4">
        <f t="shared" si="10"/>
        <v>0.49869212962962961</v>
      </c>
      <c r="C169" s="3">
        <f t="shared" si="11"/>
        <v>1.9444444444444153E-3</v>
      </c>
      <c r="D169" s="3">
        <f t="shared" si="14"/>
        <v>1.8287037037036935E-3</v>
      </c>
      <c r="F169" s="2">
        <v>21</v>
      </c>
      <c r="G169" s="2">
        <v>20</v>
      </c>
      <c r="H169" s="27">
        <f t="shared" si="12"/>
        <v>20.5</v>
      </c>
      <c r="I169" s="31">
        <f t="shared" si="13"/>
        <v>-4.7619047619047616E-2</v>
      </c>
      <c r="L169" s="2" t="s">
        <v>114</v>
      </c>
      <c r="M169" s="2" t="s">
        <v>114</v>
      </c>
    </row>
    <row r="170" spans="1:13">
      <c r="A170" s="2" t="s">
        <v>2184</v>
      </c>
      <c r="B170" s="4">
        <f t="shared" si="10"/>
        <v>0.4987037037037037</v>
      </c>
      <c r="C170" s="3">
        <f t="shared" si="11"/>
        <v>1.9560185185185097E-3</v>
      </c>
      <c r="D170" s="3">
        <f t="shared" si="14"/>
        <v>1.8402777777777879E-3</v>
      </c>
      <c r="F170" s="2">
        <v>22</v>
      </c>
      <c r="G170" s="2">
        <v>20</v>
      </c>
      <c r="H170" s="27">
        <f t="shared" si="12"/>
        <v>21</v>
      </c>
      <c r="I170" s="31">
        <f t="shared" si="13"/>
        <v>-9.0909090909090912E-2</v>
      </c>
      <c r="L170" s="2" t="s">
        <v>114</v>
      </c>
      <c r="M170" s="2" t="s">
        <v>114</v>
      </c>
    </row>
    <row r="171" spans="1:13">
      <c r="A171" s="2" t="s">
        <v>2185</v>
      </c>
      <c r="B171" s="4">
        <f t="shared" si="10"/>
        <v>0.4987152777777778</v>
      </c>
      <c r="C171" s="3">
        <f t="shared" si="11"/>
        <v>1.9675925925926041E-3</v>
      </c>
      <c r="D171" s="3">
        <f t="shared" si="14"/>
        <v>1.8518518518518823E-3</v>
      </c>
      <c r="F171" s="2">
        <v>21</v>
      </c>
      <c r="G171" s="2">
        <v>20</v>
      </c>
      <c r="H171" s="27">
        <f t="shared" si="12"/>
        <v>20.5</v>
      </c>
      <c r="I171" s="31">
        <f t="shared" si="13"/>
        <v>-4.7619047619047616E-2</v>
      </c>
      <c r="L171" s="2" t="s">
        <v>114</v>
      </c>
      <c r="M171" s="2" t="s">
        <v>114</v>
      </c>
    </row>
    <row r="172" spans="1:13">
      <c r="A172" s="2" t="s">
        <v>2186</v>
      </c>
      <c r="B172" s="4">
        <f t="shared" si="10"/>
        <v>0.49872685185185184</v>
      </c>
      <c r="C172" s="3">
        <f t="shared" si="11"/>
        <v>1.979166666666643E-3</v>
      </c>
      <c r="D172" s="3">
        <f t="shared" si="14"/>
        <v>1.8634259259259212E-3</v>
      </c>
      <c r="F172" s="2">
        <v>22</v>
      </c>
      <c r="G172" s="2">
        <v>20</v>
      </c>
      <c r="H172" s="27">
        <f t="shared" si="12"/>
        <v>21</v>
      </c>
      <c r="I172" s="31">
        <f t="shared" si="13"/>
        <v>-9.0909090909090912E-2</v>
      </c>
      <c r="L172" s="2" t="s">
        <v>114</v>
      </c>
      <c r="M172" s="2" t="s">
        <v>114</v>
      </c>
    </row>
    <row r="173" spans="1:13">
      <c r="A173" s="2" t="s">
        <v>2187</v>
      </c>
      <c r="B173" s="4">
        <f t="shared" si="10"/>
        <v>0.49873842592592593</v>
      </c>
      <c r="C173" s="3">
        <f t="shared" si="11"/>
        <v>1.9907407407407374E-3</v>
      </c>
      <c r="D173" s="3">
        <f t="shared" si="14"/>
        <v>1.8750000000000155E-3</v>
      </c>
      <c r="F173" s="2">
        <v>22</v>
      </c>
      <c r="G173" s="2">
        <v>20</v>
      </c>
      <c r="H173" s="27">
        <f t="shared" si="12"/>
        <v>21</v>
      </c>
      <c r="I173" s="31">
        <f t="shared" si="13"/>
        <v>-9.0909090909090912E-2</v>
      </c>
      <c r="L173" s="2" t="s">
        <v>114</v>
      </c>
      <c r="M173" s="2" t="s">
        <v>114</v>
      </c>
    </row>
    <row r="174" spans="1:13">
      <c r="A174" s="2" t="s">
        <v>2188</v>
      </c>
      <c r="B174" s="4">
        <f t="shared" si="10"/>
        <v>0.49875000000000003</v>
      </c>
      <c r="C174" s="3">
        <f t="shared" si="11"/>
        <v>2.0023148148148318E-3</v>
      </c>
      <c r="D174" s="3">
        <f t="shared" si="14"/>
        <v>1.8865740740741099E-3</v>
      </c>
      <c r="F174" s="2">
        <v>23</v>
      </c>
      <c r="G174" s="2">
        <v>21</v>
      </c>
      <c r="H174" s="27">
        <f t="shared" si="12"/>
        <v>22</v>
      </c>
      <c r="I174" s="31">
        <f t="shared" si="13"/>
        <v>-8.6956521739130432E-2</v>
      </c>
      <c r="L174" s="2" t="s">
        <v>114</v>
      </c>
      <c r="M174" s="2" t="s">
        <v>114</v>
      </c>
    </row>
    <row r="175" spans="1:13">
      <c r="A175" s="2" t="s">
        <v>2189</v>
      </c>
      <c r="B175" s="4">
        <f t="shared" si="10"/>
        <v>0.49876157407407407</v>
      </c>
      <c r="C175" s="3">
        <f t="shared" si="11"/>
        <v>2.0138888888888706E-3</v>
      </c>
      <c r="D175" s="3">
        <f t="shared" si="14"/>
        <v>1.8981481481481488E-3</v>
      </c>
      <c r="F175" s="2">
        <v>23</v>
      </c>
      <c r="G175" s="2">
        <v>21</v>
      </c>
      <c r="H175" s="27">
        <f t="shared" si="12"/>
        <v>22</v>
      </c>
      <c r="I175" s="31">
        <f t="shared" si="13"/>
        <v>-8.6956521739130432E-2</v>
      </c>
      <c r="L175" s="2" t="s">
        <v>114</v>
      </c>
      <c r="M175" s="2" t="s">
        <v>114</v>
      </c>
    </row>
    <row r="176" spans="1:13">
      <c r="A176" s="2" t="s">
        <v>2190</v>
      </c>
      <c r="B176" s="4">
        <f t="shared" si="10"/>
        <v>0.49877314814814816</v>
      </c>
      <c r="C176" s="3">
        <f t="shared" si="11"/>
        <v>2.025462962962965E-3</v>
      </c>
      <c r="D176" s="3">
        <f t="shared" si="14"/>
        <v>1.9097222222222432E-3</v>
      </c>
      <c r="F176" s="2">
        <v>24</v>
      </c>
      <c r="G176" s="2">
        <v>22</v>
      </c>
      <c r="H176" s="27">
        <f t="shared" si="12"/>
        <v>23</v>
      </c>
      <c r="I176" s="31">
        <f t="shared" si="13"/>
        <v>-8.3333333333333329E-2</v>
      </c>
      <c r="L176" s="2" t="s">
        <v>114</v>
      </c>
      <c r="M176" s="2" t="s">
        <v>114</v>
      </c>
    </row>
    <row r="177" spans="1:13">
      <c r="A177" s="2" t="s">
        <v>2191</v>
      </c>
      <c r="B177" s="4">
        <f t="shared" si="10"/>
        <v>0.4987847222222222</v>
      </c>
      <c r="C177" s="3">
        <f t="shared" si="11"/>
        <v>2.0370370370370039E-3</v>
      </c>
      <c r="D177" s="3">
        <f t="shared" si="14"/>
        <v>1.9212962962962821E-3</v>
      </c>
      <c r="F177" s="2">
        <v>25</v>
      </c>
      <c r="G177" s="2">
        <v>23</v>
      </c>
      <c r="H177" s="27">
        <f t="shared" si="12"/>
        <v>24</v>
      </c>
      <c r="I177" s="31">
        <f t="shared" si="13"/>
        <v>-0.08</v>
      </c>
      <c r="L177" s="2" t="s">
        <v>114</v>
      </c>
      <c r="M177" s="2" t="s">
        <v>114</v>
      </c>
    </row>
    <row r="178" spans="1:13">
      <c r="A178" s="2" t="s">
        <v>2192</v>
      </c>
      <c r="B178" s="4">
        <f t="shared" si="10"/>
        <v>0.49879629629629629</v>
      </c>
      <c r="C178" s="3">
        <f t="shared" si="11"/>
        <v>2.0486111111110983E-3</v>
      </c>
      <c r="D178" s="3">
        <f t="shared" si="14"/>
        <v>1.9328703703703765E-3</v>
      </c>
      <c r="F178" s="2">
        <v>25</v>
      </c>
      <c r="G178" s="2">
        <v>23</v>
      </c>
      <c r="H178" s="27">
        <f t="shared" si="12"/>
        <v>24</v>
      </c>
      <c r="I178" s="31">
        <f t="shared" si="13"/>
        <v>-0.08</v>
      </c>
      <c r="L178" s="2" t="s">
        <v>114</v>
      </c>
      <c r="M178" s="2" t="s">
        <v>114</v>
      </c>
    </row>
    <row r="179" spans="1:13">
      <c r="A179" s="2" t="s">
        <v>2193</v>
      </c>
      <c r="B179" s="4">
        <f t="shared" si="10"/>
        <v>0.49880787037037039</v>
      </c>
      <c r="C179" s="3">
        <f t="shared" si="11"/>
        <v>2.0601851851851927E-3</v>
      </c>
      <c r="D179" s="3">
        <f t="shared" si="14"/>
        <v>1.9444444444444708E-3</v>
      </c>
      <c r="F179" s="2">
        <v>25</v>
      </c>
      <c r="G179" s="2">
        <v>23</v>
      </c>
      <c r="H179" s="27">
        <f t="shared" si="12"/>
        <v>24</v>
      </c>
      <c r="I179" s="31">
        <f t="shared" si="13"/>
        <v>-0.08</v>
      </c>
      <c r="L179" s="2" t="s">
        <v>114</v>
      </c>
      <c r="M179" s="2" t="s">
        <v>114</v>
      </c>
    </row>
    <row r="180" spans="1:13">
      <c r="A180" s="2" t="s">
        <v>2194</v>
      </c>
      <c r="B180" s="4">
        <f t="shared" si="10"/>
        <v>0.49881944444444443</v>
      </c>
      <c r="C180" s="3">
        <f t="shared" si="11"/>
        <v>2.0717592592592315E-3</v>
      </c>
      <c r="D180" s="3">
        <f t="shared" si="14"/>
        <v>1.9560185185185097E-3</v>
      </c>
      <c r="F180" s="2">
        <v>25</v>
      </c>
      <c r="G180" s="2">
        <v>23</v>
      </c>
      <c r="H180" s="27">
        <f t="shared" si="12"/>
        <v>24</v>
      </c>
      <c r="I180" s="31">
        <f t="shared" si="13"/>
        <v>-0.08</v>
      </c>
      <c r="L180" s="2" t="s">
        <v>114</v>
      </c>
      <c r="M180" s="2" t="s">
        <v>114</v>
      </c>
    </row>
    <row r="181" spans="1:13" s="6" customFormat="1">
      <c r="A181" s="6" t="s">
        <v>2195</v>
      </c>
      <c r="B181" s="7">
        <f t="shared" si="10"/>
        <v>0.49883101851851852</v>
      </c>
      <c r="C181" s="8">
        <f t="shared" si="11"/>
        <v>2.0833333333333259E-3</v>
      </c>
      <c r="D181" s="8">
        <f t="shared" si="14"/>
        <v>1.9675925925926041E-3</v>
      </c>
      <c r="F181" s="6">
        <v>25</v>
      </c>
      <c r="G181" s="6">
        <v>23</v>
      </c>
      <c r="H181" s="28">
        <f t="shared" si="12"/>
        <v>24</v>
      </c>
      <c r="I181" s="32">
        <f t="shared" si="13"/>
        <v>-0.08</v>
      </c>
      <c r="J181" s="6">
        <v>1</v>
      </c>
      <c r="L181" s="6" t="s">
        <v>114</v>
      </c>
      <c r="M181" s="6" t="s">
        <v>114</v>
      </c>
    </row>
    <row r="182" spans="1:13">
      <c r="A182" s="2" t="s">
        <v>2196</v>
      </c>
      <c r="B182" s="4">
        <f t="shared" si="10"/>
        <v>0.49884259259259262</v>
      </c>
      <c r="C182" s="3">
        <f t="shared" si="11"/>
        <v>2.0949074074074203E-3</v>
      </c>
      <c r="D182" s="3">
        <f t="shared" si="14"/>
        <v>1.9791666666666985E-3</v>
      </c>
      <c r="F182" s="2">
        <v>25</v>
      </c>
      <c r="G182" s="2">
        <v>23</v>
      </c>
      <c r="H182" s="27">
        <f t="shared" si="12"/>
        <v>24</v>
      </c>
      <c r="I182" s="31">
        <f t="shared" si="13"/>
        <v>-0.08</v>
      </c>
      <c r="L182" s="2" t="s">
        <v>114</v>
      </c>
      <c r="M182" s="2" t="s">
        <v>114</v>
      </c>
    </row>
    <row r="183" spans="1:13">
      <c r="A183" s="2" t="s">
        <v>2197</v>
      </c>
      <c r="B183" s="4">
        <f t="shared" si="10"/>
        <v>0.49885416666666665</v>
      </c>
      <c r="C183" s="3">
        <f t="shared" si="11"/>
        <v>2.1064814814814592E-3</v>
      </c>
      <c r="D183" s="3">
        <f t="shared" si="14"/>
        <v>1.9907407407407374E-3</v>
      </c>
      <c r="F183" s="2">
        <v>26</v>
      </c>
      <c r="G183" s="2">
        <v>24</v>
      </c>
      <c r="H183" s="27">
        <f t="shared" si="12"/>
        <v>25</v>
      </c>
      <c r="I183" s="31">
        <f t="shared" si="13"/>
        <v>-7.6923076923076927E-2</v>
      </c>
      <c r="L183" s="2" t="s">
        <v>114</v>
      </c>
      <c r="M183" s="2" t="s">
        <v>114</v>
      </c>
    </row>
    <row r="184" spans="1:13">
      <c r="A184" s="2" t="s">
        <v>2198</v>
      </c>
      <c r="B184" s="4">
        <f t="shared" si="10"/>
        <v>0.49886574074074075</v>
      </c>
      <c r="C184" s="3">
        <f t="shared" si="11"/>
        <v>2.1180555555555536E-3</v>
      </c>
      <c r="D184" s="3">
        <f t="shared" si="14"/>
        <v>2.0023148148148318E-3</v>
      </c>
      <c r="F184" s="2">
        <v>26</v>
      </c>
      <c r="G184" s="2">
        <v>24</v>
      </c>
      <c r="H184" s="27">
        <f t="shared" si="12"/>
        <v>25</v>
      </c>
      <c r="I184" s="31">
        <f t="shared" si="13"/>
        <v>-7.6923076923076927E-2</v>
      </c>
      <c r="L184" s="2" t="s">
        <v>114</v>
      </c>
      <c r="M184" s="2" t="s">
        <v>114</v>
      </c>
    </row>
    <row r="185" spans="1:13">
      <c r="A185" s="2" t="s">
        <v>2199</v>
      </c>
      <c r="B185" s="4">
        <f t="shared" si="10"/>
        <v>0.49887731481481479</v>
      </c>
      <c r="C185" s="3">
        <f t="shared" si="11"/>
        <v>2.1296296296295925E-3</v>
      </c>
      <c r="D185" s="3">
        <f t="shared" si="14"/>
        <v>2.0138888888888706E-3</v>
      </c>
      <c r="F185" s="2">
        <v>26</v>
      </c>
      <c r="G185" s="2">
        <v>24</v>
      </c>
      <c r="H185" s="27">
        <f t="shared" si="12"/>
        <v>25</v>
      </c>
      <c r="I185" s="31">
        <f t="shared" si="13"/>
        <v>-7.6923076923076927E-2</v>
      </c>
      <c r="L185" s="2" t="s">
        <v>114</v>
      </c>
      <c r="M185" s="2" t="s">
        <v>114</v>
      </c>
    </row>
    <row r="186" spans="1:13">
      <c r="A186" s="2" t="s">
        <v>2200</v>
      </c>
      <c r="B186" s="4">
        <f t="shared" si="10"/>
        <v>0.49888888888888888</v>
      </c>
      <c r="C186" s="3">
        <f t="shared" si="11"/>
        <v>2.1412037037036868E-3</v>
      </c>
      <c r="D186" s="3">
        <f t="shared" si="14"/>
        <v>2.025462962962965E-3</v>
      </c>
      <c r="F186" s="2">
        <v>26</v>
      </c>
      <c r="G186" s="2">
        <v>24</v>
      </c>
      <c r="H186" s="27">
        <f t="shared" si="12"/>
        <v>25</v>
      </c>
      <c r="I186" s="31">
        <f t="shared" si="13"/>
        <v>-7.6923076923076927E-2</v>
      </c>
      <c r="L186" s="2" t="s">
        <v>114</v>
      </c>
      <c r="M186" s="2" t="s">
        <v>114</v>
      </c>
    </row>
    <row r="187" spans="1:13">
      <c r="A187" s="2" t="s">
        <v>2201</v>
      </c>
      <c r="B187" s="4">
        <f t="shared" si="10"/>
        <v>0.49890046296296298</v>
      </c>
      <c r="C187" s="3">
        <f t="shared" si="11"/>
        <v>2.1527777777777812E-3</v>
      </c>
      <c r="D187" s="3">
        <f t="shared" si="14"/>
        <v>2.0370370370370594E-3</v>
      </c>
      <c r="F187" s="2">
        <v>26</v>
      </c>
      <c r="G187" s="2">
        <v>24</v>
      </c>
      <c r="H187" s="27">
        <f t="shared" si="12"/>
        <v>25</v>
      </c>
      <c r="I187" s="31">
        <f t="shared" si="13"/>
        <v>-7.6923076923076927E-2</v>
      </c>
      <c r="L187" s="2" t="s">
        <v>114</v>
      </c>
      <c r="M187" s="2" t="s">
        <v>114</v>
      </c>
    </row>
    <row r="188" spans="1:13">
      <c r="A188" s="2" t="s">
        <v>2202</v>
      </c>
      <c r="B188" s="4">
        <f t="shared" si="10"/>
        <v>0.49891203703703701</v>
      </c>
      <c r="C188" s="3">
        <f t="shared" si="11"/>
        <v>2.1643518518518201E-3</v>
      </c>
      <c r="D188" s="3">
        <f t="shared" si="14"/>
        <v>2.0486111111110983E-3</v>
      </c>
      <c r="F188" s="2">
        <v>26</v>
      </c>
      <c r="G188" s="2">
        <v>24</v>
      </c>
      <c r="H188" s="27">
        <f t="shared" si="12"/>
        <v>25</v>
      </c>
      <c r="I188" s="31">
        <f t="shared" si="13"/>
        <v>-7.6923076923076927E-2</v>
      </c>
      <c r="L188" s="2" t="s">
        <v>114</v>
      </c>
      <c r="M188" s="2" t="s">
        <v>114</v>
      </c>
    </row>
    <row r="189" spans="1:13">
      <c r="A189" s="2" t="s">
        <v>2203</v>
      </c>
      <c r="B189" s="4">
        <f t="shared" si="10"/>
        <v>0.49892361111111111</v>
      </c>
      <c r="C189" s="3">
        <f t="shared" si="11"/>
        <v>2.1759259259259145E-3</v>
      </c>
      <c r="D189" s="3">
        <f t="shared" si="14"/>
        <v>2.0601851851851927E-3</v>
      </c>
      <c r="F189" s="2">
        <v>26</v>
      </c>
      <c r="G189" s="2">
        <v>24</v>
      </c>
      <c r="H189" s="27">
        <f t="shared" si="12"/>
        <v>25</v>
      </c>
      <c r="I189" s="31">
        <f t="shared" si="13"/>
        <v>-7.6923076923076927E-2</v>
      </c>
      <c r="L189" s="2" t="s">
        <v>114</v>
      </c>
      <c r="M189" s="2" t="s">
        <v>114</v>
      </c>
    </row>
    <row r="190" spans="1:13">
      <c r="A190" s="2" t="s">
        <v>2204</v>
      </c>
      <c r="B190" s="4">
        <f t="shared" si="10"/>
        <v>0.4989351851851852</v>
      </c>
      <c r="C190" s="3">
        <f t="shared" si="11"/>
        <v>2.1875000000000089E-3</v>
      </c>
      <c r="D190" s="3">
        <f t="shared" si="14"/>
        <v>2.0717592592592871E-3</v>
      </c>
      <c r="F190" s="2">
        <v>26</v>
      </c>
      <c r="G190" s="2">
        <v>24</v>
      </c>
      <c r="H190" s="27">
        <f t="shared" si="12"/>
        <v>25</v>
      </c>
      <c r="I190" s="31">
        <f t="shared" si="13"/>
        <v>-7.6923076923076927E-2</v>
      </c>
      <c r="L190" s="2" t="s">
        <v>114</v>
      </c>
      <c r="M190" s="2" t="s">
        <v>114</v>
      </c>
    </row>
    <row r="191" spans="1:13">
      <c r="A191" s="2" t="s">
        <v>2205</v>
      </c>
      <c r="B191" s="4">
        <f t="shared" si="10"/>
        <v>0.49894675925925924</v>
      </c>
      <c r="C191" s="3">
        <f t="shared" si="11"/>
        <v>2.1990740740740478E-3</v>
      </c>
      <c r="D191" s="3">
        <f t="shared" si="14"/>
        <v>2.0833333333333259E-3</v>
      </c>
      <c r="F191" s="2">
        <v>26</v>
      </c>
      <c r="G191" s="2">
        <v>24</v>
      </c>
      <c r="H191" s="27">
        <f t="shared" si="12"/>
        <v>25</v>
      </c>
      <c r="I191" s="31">
        <f t="shared" si="13"/>
        <v>-7.6923076923076927E-2</v>
      </c>
      <c r="L191" s="2" t="s">
        <v>114</v>
      </c>
      <c r="M191" s="2" t="s">
        <v>114</v>
      </c>
    </row>
    <row r="192" spans="1:13">
      <c r="A192" s="2" t="s">
        <v>2206</v>
      </c>
      <c r="B192" s="4">
        <f t="shared" si="10"/>
        <v>0.49896990740740743</v>
      </c>
      <c r="C192" s="3">
        <f t="shared" si="11"/>
        <v>2.2222222222222365E-3</v>
      </c>
      <c r="D192" s="3">
        <f t="shared" si="14"/>
        <v>2.1064814814815147E-3</v>
      </c>
      <c r="F192" s="2">
        <v>26</v>
      </c>
      <c r="G192" s="2">
        <v>24</v>
      </c>
      <c r="H192" s="27">
        <f t="shared" si="12"/>
        <v>25</v>
      </c>
      <c r="I192" s="31">
        <f t="shared" si="13"/>
        <v>-7.6923076923076927E-2</v>
      </c>
      <c r="L192" s="2" t="s">
        <v>114</v>
      </c>
      <c r="M192" s="2" t="s">
        <v>114</v>
      </c>
    </row>
    <row r="193" spans="1:13" s="6" customFormat="1">
      <c r="A193" s="6" t="s">
        <v>2207</v>
      </c>
      <c r="B193" s="7">
        <f t="shared" si="10"/>
        <v>0.49898148148148147</v>
      </c>
      <c r="C193" s="8">
        <f t="shared" si="11"/>
        <v>2.2337962962962754E-3</v>
      </c>
      <c r="D193" s="8">
        <f t="shared" si="14"/>
        <v>2.1180555555555536E-3</v>
      </c>
      <c r="F193" s="6">
        <v>26</v>
      </c>
      <c r="G193" s="6">
        <v>24</v>
      </c>
      <c r="H193" s="28">
        <f t="shared" si="12"/>
        <v>25</v>
      </c>
      <c r="I193" s="32">
        <f t="shared" si="13"/>
        <v>-7.6923076923076927E-2</v>
      </c>
      <c r="J193" s="6">
        <v>1</v>
      </c>
      <c r="L193" s="6" t="s">
        <v>114</v>
      </c>
      <c r="M193" s="6" t="s">
        <v>114</v>
      </c>
    </row>
    <row r="194" spans="1:13">
      <c r="A194" s="2" t="s">
        <v>2208</v>
      </c>
      <c r="B194" s="4">
        <f t="shared" si="10"/>
        <v>0.49899305555555556</v>
      </c>
      <c r="C194" s="3">
        <f t="shared" si="11"/>
        <v>2.2453703703703698E-3</v>
      </c>
      <c r="D194" s="3">
        <f t="shared" si="14"/>
        <v>2.129629629629648E-3</v>
      </c>
      <c r="F194" s="2">
        <v>26</v>
      </c>
      <c r="G194" s="2">
        <v>24</v>
      </c>
      <c r="H194" s="27">
        <f t="shared" si="12"/>
        <v>25</v>
      </c>
      <c r="I194" s="31">
        <f t="shared" si="13"/>
        <v>-7.6923076923076927E-2</v>
      </c>
      <c r="L194" s="2" t="s">
        <v>114</v>
      </c>
      <c r="M194" s="2" t="s">
        <v>114</v>
      </c>
    </row>
    <row r="195" spans="1:13">
      <c r="A195" s="2" t="s">
        <v>2209</v>
      </c>
      <c r="B195" s="4">
        <f t="shared" ref="B195:B258" si="15">TIMEVALUE(MID(A195,9,9))</f>
        <v>0.4990046296296296</v>
      </c>
      <c r="C195" s="3">
        <f t="shared" ref="C195:C258" si="16">B195-$B$2</f>
        <v>2.2569444444444087E-3</v>
      </c>
      <c r="D195" s="3">
        <f t="shared" si="14"/>
        <v>2.1412037037036868E-3</v>
      </c>
      <c r="F195" s="2">
        <v>26</v>
      </c>
      <c r="G195" s="2">
        <v>24</v>
      </c>
      <c r="H195" s="27">
        <f t="shared" ref="H195:H258" si="17">(F195+G195)/2</f>
        <v>25</v>
      </c>
      <c r="I195" s="31">
        <f t="shared" ref="I195:I258" si="18">(G195-F195)/F195</f>
        <v>-7.6923076923076927E-2</v>
      </c>
      <c r="L195" s="2" t="s">
        <v>114</v>
      </c>
      <c r="M195" s="2" t="s">
        <v>114</v>
      </c>
    </row>
    <row r="196" spans="1:13">
      <c r="A196" s="2" t="s">
        <v>2210</v>
      </c>
      <c r="B196" s="4">
        <f t="shared" si="15"/>
        <v>0.4990162037037037</v>
      </c>
      <c r="C196" s="3">
        <f t="shared" si="16"/>
        <v>2.2685185185185031E-3</v>
      </c>
      <c r="D196" s="3">
        <f t="shared" si="14"/>
        <v>2.1527777777777812E-3</v>
      </c>
      <c r="F196" s="2">
        <v>26</v>
      </c>
      <c r="G196" s="2">
        <v>24</v>
      </c>
      <c r="H196" s="27">
        <f t="shared" si="17"/>
        <v>25</v>
      </c>
      <c r="I196" s="31">
        <f t="shared" si="18"/>
        <v>-7.6923076923076927E-2</v>
      </c>
      <c r="L196" s="2" t="s">
        <v>114</v>
      </c>
      <c r="M196" s="2" t="s">
        <v>114</v>
      </c>
    </row>
    <row r="197" spans="1:13">
      <c r="A197" s="2" t="s">
        <v>2211</v>
      </c>
      <c r="B197" s="4">
        <f t="shared" si="15"/>
        <v>0.49902777777777779</v>
      </c>
      <c r="C197" s="3">
        <f t="shared" si="16"/>
        <v>2.2800925925925974E-3</v>
      </c>
      <c r="D197" s="3">
        <f t="shared" si="14"/>
        <v>2.1643518518518756E-3</v>
      </c>
      <c r="F197" s="2">
        <v>26</v>
      </c>
      <c r="G197" s="2">
        <v>24</v>
      </c>
      <c r="H197" s="27">
        <f t="shared" si="17"/>
        <v>25</v>
      </c>
      <c r="I197" s="31">
        <f t="shared" si="18"/>
        <v>-7.6923076923076927E-2</v>
      </c>
      <c r="L197" s="2" t="s">
        <v>114</v>
      </c>
      <c r="M197" s="2" t="s">
        <v>114</v>
      </c>
    </row>
    <row r="198" spans="1:13">
      <c r="A198" s="2" t="s">
        <v>2212</v>
      </c>
      <c r="B198" s="4">
        <f t="shared" si="15"/>
        <v>0.49903935185185183</v>
      </c>
      <c r="C198" s="3">
        <f t="shared" si="16"/>
        <v>2.2916666666666363E-3</v>
      </c>
      <c r="D198" s="3">
        <f t="shared" si="14"/>
        <v>2.1759259259259145E-3</v>
      </c>
      <c r="F198" s="2">
        <v>25</v>
      </c>
      <c r="G198" s="2">
        <v>23</v>
      </c>
      <c r="H198" s="27">
        <f t="shared" si="17"/>
        <v>24</v>
      </c>
      <c r="I198" s="31">
        <f t="shared" si="18"/>
        <v>-0.08</v>
      </c>
      <c r="L198" s="2" t="s">
        <v>114</v>
      </c>
      <c r="M198" s="2" t="s">
        <v>114</v>
      </c>
    </row>
    <row r="199" spans="1:13">
      <c r="A199" s="2" t="s">
        <v>2213</v>
      </c>
      <c r="B199" s="4">
        <f t="shared" si="15"/>
        <v>0.49905092592592593</v>
      </c>
      <c r="C199" s="3">
        <f t="shared" si="16"/>
        <v>2.3032407407407307E-3</v>
      </c>
      <c r="D199" s="3">
        <f t="shared" si="14"/>
        <v>2.1875000000000089E-3</v>
      </c>
      <c r="F199" s="2">
        <v>25</v>
      </c>
      <c r="G199" s="2">
        <v>23</v>
      </c>
      <c r="H199" s="27">
        <f t="shared" si="17"/>
        <v>24</v>
      </c>
      <c r="I199" s="31">
        <f t="shared" si="18"/>
        <v>-0.08</v>
      </c>
      <c r="L199" s="2" t="s">
        <v>114</v>
      </c>
      <c r="M199" s="2" t="s">
        <v>114</v>
      </c>
    </row>
    <row r="200" spans="1:13">
      <c r="A200" s="2" t="s">
        <v>2214</v>
      </c>
      <c r="B200" s="4">
        <f t="shared" si="15"/>
        <v>0.49906250000000002</v>
      </c>
      <c r="C200" s="3">
        <f t="shared" si="16"/>
        <v>2.3148148148148251E-3</v>
      </c>
      <c r="D200" s="3">
        <f t="shared" si="14"/>
        <v>2.1990740740741033E-3</v>
      </c>
      <c r="F200" s="2">
        <v>25</v>
      </c>
      <c r="G200" s="2">
        <v>23</v>
      </c>
      <c r="H200" s="27">
        <f t="shared" si="17"/>
        <v>24</v>
      </c>
      <c r="I200" s="31">
        <f t="shared" si="18"/>
        <v>-0.08</v>
      </c>
      <c r="L200" s="2" t="s">
        <v>114</v>
      </c>
      <c r="M200" s="2" t="s">
        <v>114</v>
      </c>
    </row>
    <row r="201" spans="1:13">
      <c r="A201" s="2" t="s">
        <v>2215</v>
      </c>
      <c r="B201" s="4">
        <f t="shared" si="15"/>
        <v>0.49907407407407406</v>
      </c>
      <c r="C201" s="3">
        <f t="shared" si="16"/>
        <v>2.326388888888864E-3</v>
      </c>
      <c r="D201" s="3">
        <f t="shared" si="14"/>
        <v>2.2106481481481421E-3</v>
      </c>
      <c r="F201" s="2">
        <v>25</v>
      </c>
      <c r="G201" s="2">
        <v>23</v>
      </c>
      <c r="H201" s="27">
        <f t="shared" si="17"/>
        <v>24</v>
      </c>
      <c r="I201" s="31">
        <f t="shared" si="18"/>
        <v>-0.08</v>
      </c>
      <c r="L201" s="2" t="s">
        <v>114</v>
      </c>
      <c r="M201" s="2" t="s">
        <v>114</v>
      </c>
    </row>
    <row r="202" spans="1:13">
      <c r="A202" s="2" t="s">
        <v>2216</v>
      </c>
      <c r="B202" s="4">
        <f t="shared" si="15"/>
        <v>0.49908564814814815</v>
      </c>
      <c r="C202" s="3">
        <f t="shared" si="16"/>
        <v>2.3379629629629584E-3</v>
      </c>
      <c r="D202" s="3">
        <f t="shared" si="14"/>
        <v>2.2222222222222365E-3</v>
      </c>
      <c r="F202" s="2">
        <v>25</v>
      </c>
      <c r="G202" s="2">
        <v>22</v>
      </c>
      <c r="H202" s="27">
        <f t="shared" si="17"/>
        <v>23.5</v>
      </c>
      <c r="I202" s="31">
        <f t="shared" si="18"/>
        <v>-0.12</v>
      </c>
      <c r="L202" s="2" t="s">
        <v>114</v>
      </c>
      <c r="M202" s="2" t="s">
        <v>114</v>
      </c>
    </row>
    <row r="203" spans="1:13" s="6" customFormat="1">
      <c r="A203" s="6" t="s">
        <v>2217</v>
      </c>
      <c r="B203" s="7">
        <f t="shared" si="15"/>
        <v>0.49909722222222225</v>
      </c>
      <c r="C203" s="8">
        <f t="shared" si="16"/>
        <v>2.3495370370370527E-3</v>
      </c>
      <c r="D203" s="8">
        <f t="shared" si="14"/>
        <v>2.2337962962963309E-3</v>
      </c>
      <c r="F203" s="6">
        <v>24</v>
      </c>
      <c r="G203" s="6">
        <v>22</v>
      </c>
      <c r="H203" s="28">
        <f t="shared" si="17"/>
        <v>23</v>
      </c>
      <c r="I203" s="32">
        <f t="shared" si="18"/>
        <v>-8.3333333333333329E-2</v>
      </c>
      <c r="J203" s="6">
        <v>1</v>
      </c>
      <c r="L203" s="6" t="s">
        <v>114</v>
      </c>
      <c r="M203" s="6" t="s">
        <v>114</v>
      </c>
    </row>
    <row r="204" spans="1:13">
      <c r="A204" s="2" t="s">
        <v>2218</v>
      </c>
      <c r="B204" s="4">
        <f t="shared" si="15"/>
        <v>0.49910879629629629</v>
      </c>
      <c r="C204" s="3">
        <f t="shared" si="16"/>
        <v>2.3611111111110916E-3</v>
      </c>
      <c r="D204" s="3">
        <f t="shared" si="14"/>
        <v>2.2453703703703698E-3</v>
      </c>
      <c r="F204" s="2">
        <v>23</v>
      </c>
      <c r="G204" s="2">
        <v>21</v>
      </c>
      <c r="H204" s="27">
        <f t="shared" si="17"/>
        <v>22</v>
      </c>
      <c r="I204" s="31">
        <f t="shared" si="18"/>
        <v>-8.6956521739130432E-2</v>
      </c>
      <c r="L204" s="2" t="s">
        <v>114</v>
      </c>
      <c r="M204" s="2" t="s">
        <v>114</v>
      </c>
    </row>
    <row r="205" spans="1:13">
      <c r="A205" s="2" t="s">
        <v>2219</v>
      </c>
      <c r="B205" s="4">
        <f t="shared" si="15"/>
        <v>0.49912037037037038</v>
      </c>
      <c r="C205" s="3">
        <f t="shared" si="16"/>
        <v>2.372685185185186E-3</v>
      </c>
      <c r="D205" s="3">
        <f t="shared" ref="D205:D268" si="19">C205-$C$12</f>
        <v>2.2569444444444642E-3</v>
      </c>
      <c r="F205" s="2">
        <v>23</v>
      </c>
      <c r="G205" s="2">
        <v>21</v>
      </c>
      <c r="H205" s="27">
        <f t="shared" si="17"/>
        <v>22</v>
      </c>
      <c r="I205" s="31">
        <f t="shared" si="18"/>
        <v>-8.6956521739130432E-2</v>
      </c>
      <c r="L205" s="2" t="s">
        <v>114</v>
      </c>
      <c r="M205" s="2" t="s">
        <v>114</v>
      </c>
    </row>
    <row r="206" spans="1:13">
      <c r="A206" s="2" t="s">
        <v>2220</v>
      </c>
      <c r="B206" s="4">
        <f t="shared" si="15"/>
        <v>0.49913194444444442</v>
      </c>
      <c r="C206" s="3">
        <f t="shared" si="16"/>
        <v>2.3842592592592249E-3</v>
      </c>
      <c r="D206" s="3">
        <f t="shared" si="19"/>
        <v>2.2685185185185031E-3</v>
      </c>
      <c r="F206" s="2">
        <v>22</v>
      </c>
      <c r="G206" s="2">
        <v>20</v>
      </c>
      <c r="H206" s="27">
        <f t="shared" si="17"/>
        <v>21</v>
      </c>
      <c r="I206" s="31">
        <f t="shared" si="18"/>
        <v>-9.0909090909090912E-2</v>
      </c>
      <c r="L206" s="2" t="s">
        <v>114</v>
      </c>
      <c r="M206" s="2" t="s">
        <v>114</v>
      </c>
    </row>
    <row r="207" spans="1:13">
      <c r="A207" s="2" t="s">
        <v>2221</v>
      </c>
      <c r="B207" s="4">
        <f t="shared" si="15"/>
        <v>0.49914351851851851</v>
      </c>
      <c r="C207" s="3">
        <f t="shared" si="16"/>
        <v>2.3958333333333193E-3</v>
      </c>
      <c r="D207" s="3">
        <f t="shared" si="19"/>
        <v>2.2800925925925974E-3</v>
      </c>
      <c r="F207" s="2">
        <v>21</v>
      </c>
      <c r="G207" s="2">
        <v>19</v>
      </c>
      <c r="H207" s="27">
        <f t="shared" si="17"/>
        <v>20</v>
      </c>
      <c r="I207" s="31">
        <f t="shared" si="18"/>
        <v>-9.5238095238095233E-2</v>
      </c>
      <c r="L207" s="2" t="s">
        <v>114</v>
      </c>
      <c r="M207" s="2" t="s">
        <v>114</v>
      </c>
    </row>
    <row r="208" spans="1:13">
      <c r="A208" s="2" t="s">
        <v>2222</v>
      </c>
      <c r="B208" s="4">
        <f t="shared" si="15"/>
        <v>0.49915509259259261</v>
      </c>
      <c r="C208" s="3">
        <f t="shared" si="16"/>
        <v>2.4074074074074137E-3</v>
      </c>
      <c r="D208" s="3">
        <f t="shared" si="19"/>
        <v>2.2916666666666918E-3</v>
      </c>
      <c r="F208" s="2">
        <v>21</v>
      </c>
      <c r="G208" s="2">
        <v>19</v>
      </c>
      <c r="H208" s="27">
        <f t="shared" si="17"/>
        <v>20</v>
      </c>
      <c r="I208" s="31">
        <f t="shared" si="18"/>
        <v>-9.5238095238095233E-2</v>
      </c>
      <c r="L208" s="2" t="s">
        <v>114</v>
      </c>
      <c r="M208" s="2" t="s">
        <v>114</v>
      </c>
    </row>
    <row r="209" spans="1:13">
      <c r="A209" s="2" t="s">
        <v>2223</v>
      </c>
      <c r="B209" s="4">
        <f t="shared" si="15"/>
        <v>0.49916666666666665</v>
      </c>
      <c r="C209" s="3">
        <f t="shared" si="16"/>
        <v>2.4189814814814525E-3</v>
      </c>
      <c r="D209" s="3">
        <f t="shared" si="19"/>
        <v>2.3032407407407307E-3</v>
      </c>
      <c r="F209" s="2">
        <v>21</v>
      </c>
      <c r="G209" s="2">
        <v>19</v>
      </c>
      <c r="H209" s="27">
        <f t="shared" si="17"/>
        <v>20</v>
      </c>
      <c r="I209" s="31">
        <f t="shared" si="18"/>
        <v>-9.5238095238095233E-2</v>
      </c>
      <c r="L209" s="2" t="s">
        <v>114</v>
      </c>
      <c r="M209" s="2" t="s">
        <v>114</v>
      </c>
    </row>
    <row r="210" spans="1:13" s="6" customFormat="1">
      <c r="A210" s="6" t="s">
        <v>2224</v>
      </c>
      <c r="B210" s="7">
        <f t="shared" si="15"/>
        <v>0.49917824074074074</v>
      </c>
      <c r="C210" s="8">
        <f t="shared" si="16"/>
        <v>2.4305555555555469E-3</v>
      </c>
      <c r="D210" s="8">
        <f t="shared" si="19"/>
        <v>2.3148148148148251E-3</v>
      </c>
      <c r="F210" s="6">
        <v>21</v>
      </c>
      <c r="G210" s="6">
        <v>19</v>
      </c>
      <c r="H210" s="28">
        <f t="shared" si="17"/>
        <v>20</v>
      </c>
      <c r="I210" s="32">
        <f t="shared" si="18"/>
        <v>-9.5238095238095233E-2</v>
      </c>
      <c r="J210" s="6">
        <v>1</v>
      </c>
      <c r="L210" s="6" t="s">
        <v>114</v>
      </c>
      <c r="M210" s="6" t="s">
        <v>114</v>
      </c>
    </row>
    <row r="211" spans="1:13">
      <c r="A211" s="2" t="s">
        <v>2225</v>
      </c>
      <c r="B211" s="4">
        <f t="shared" si="15"/>
        <v>0.49918981481481484</v>
      </c>
      <c r="C211" s="3">
        <f t="shared" si="16"/>
        <v>2.4421296296296413E-3</v>
      </c>
      <c r="D211" s="3">
        <f t="shared" si="19"/>
        <v>2.3263888888889195E-3</v>
      </c>
      <c r="F211" s="2">
        <v>21</v>
      </c>
      <c r="G211" s="2">
        <v>19</v>
      </c>
      <c r="H211" s="27">
        <f t="shared" si="17"/>
        <v>20</v>
      </c>
      <c r="I211" s="31">
        <f t="shared" si="18"/>
        <v>-9.5238095238095233E-2</v>
      </c>
      <c r="L211" s="2" t="s">
        <v>114</v>
      </c>
      <c r="M211" s="2" t="s">
        <v>114</v>
      </c>
    </row>
    <row r="212" spans="1:13">
      <c r="A212" s="2" t="s">
        <v>2226</v>
      </c>
      <c r="B212" s="4">
        <f t="shared" si="15"/>
        <v>0.49920138888888888</v>
      </c>
      <c r="C212" s="3">
        <f t="shared" si="16"/>
        <v>2.4537037037036802E-3</v>
      </c>
      <c r="D212" s="3">
        <f t="shared" si="19"/>
        <v>2.3379629629629584E-3</v>
      </c>
      <c r="F212" s="2">
        <v>20</v>
      </c>
      <c r="G212" s="2">
        <v>18</v>
      </c>
      <c r="H212" s="27">
        <f t="shared" si="17"/>
        <v>19</v>
      </c>
      <c r="I212" s="31">
        <f t="shared" si="18"/>
        <v>-0.1</v>
      </c>
      <c r="L212" s="2" t="s">
        <v>114</v>
      </c>
      <c r="M212" s="2" t="s">
        <v>114</v>
      </c>
    </row>
    <row r="213" spans="1:13">
      <c r="A213" s="2" t="s">
        <v>2227</v>
      </c>
      <c r="B213" s="4">
        <f t="shared" si="15"/>
        <v>0.49921296296296297</v>
      </c>
      <c r="C213" s="3">
        <f t="shared" si="16"/>
        <v>2.4652777777777746E-3</v>
      </c>
      <c r="D213" s="3">
        <f t="shared" si="19"/>
        <v>2.3495370370370527E-3</v>
      </c>
      <c r="F213" s="2">
        <v>20</v>
      </c>
      <c r="G213" s="2">
        <v>18</v>
      </c>
      <c r="H213" s="27">
        <f t="shared" si="17"/>
        <v>19</v>
      </c>
      <c r="I213" s="31">
        <f t="shared" si="18"/>
        <v>-0.1</v>
      </c>
      <c r="L213" s="2" t="s">
        <v>114</v>
      </c>
      <c r="M213" s="2" t="s">
        <v>114</v>
      </c>
    </row>
    <row r="214" spans="1:13">
      <c r="A214" s="2" t="s">
        <v>2228</v>
      </c>
      <c r="B214" s="4">
        <f t="shared" si="15"/>
        <v>0.49922453703703706</v>
      </c>
      <c r="C214" s="3">
        <f t="shared" si="16"/>
        <v>2.476851851851869E-3</v>
      </c>
      <c r="D214" s="3">
        <f t="shared" si="19"/>
        <v>2.3611111111111471E-3</v>
      </c>
      <c r="F214" s="2">
        <v>19</v>
      </c>
      <c r="G214" s="2">
        <v>17</v>
      </c>
      <c r="H214" s="27">
        <f t="shared" si="17"/>
        <v>18</v>
      </c>
      <c r="I214" s="31">
        <f t="shared" si="18"/>
        <v>-0.10526315789473684</v>
      </c>
      <c r="L214" s="2" t="s">
        <v>114</v>
      </c>
      <c r="M214" s="2" t="s">
        <v>114</v>
      </c>
    </row>
    <row r="215" spans="1:13">
      <c r="A215" s="2" t="s">
        <v>2229</v>
      </c>
      <c r="B215" s="4">
        <f t="shared" si="15"/>
        <v>0.4992361111111111</v>
      </c>
      <c r="C215" s="3">
        <f t="shared" si="16"/>
        <v>2.4884259259259078E-3</v>
      </c>
      <c r="D215" s="3">
        <f t="shared" si="19"/>
        <v>2.372685185185186E-3</v>
      </c>
      <c r="F215" s="2">
        <v>18</v>
      </c>
      <c r="G215" s="2">
        <v>16</v>
      </c>
      <c r="H215" s="27">
        <f t="shared" si="17"/>
        <v>17</v>
      </c>
      <c r="I215" s="31">
        <f t="shared" si="18"/>
        <v>-0.1111111111111111</v>
      </c>
      <c r="L215" s="2" t="s">
        <v>114</v>
      </c>
      <c r="M215" s="2" t="s">
        <v>114</v>
      </c>
    </row>
    <row r="216" spans="1:13">
      <c r="A216" s="2" t="s">
        <v>2230</v>
      </c>
      <c r="B216" s="4">
        <f t="shared" si="15"/>
        <v>0.4992476851851852</v>
      </c>
      <c r="C216" s="3">
        <f t="shared" si="16"/>
        <v>2.5000000000000022E-3</v>
      </c>
      <c r="D216" s="3">
        <f t="shared" si="19"/>
        <v>2.3842592592592804E-3</v>
      </c>
      <c r="F216" s="2">
        <v>17</v>
      </c>
      <c r="G216" s="2">
        <v>15</v>
      </c>
      <c r="H216" s="27">
        <f t="shared" si="17"/>
        <v>16</v>
      </c>
      <c r="I216" s="31">
        <f t="shared" si="18"/>
        <v>-0.11764705882352941</v>
      </c>
      <c r="L216" s="2" t="s">
        <v>114</v>
      </c>
      <c r="M216" s="2" t="s">
        <v>114</v>
      </c>
    </row>
    <row r="217" spans="1:13">
      <c r="A217" s="2" t="s">
        <v>2231</v>
      </c>
      <c r="B217" s="4">
        <f t="shared" si="15"/>
        <v>0.49925925925925924</v>
      </c>
      <c r="C217" s="3">
        <f t="shared" si="16"/>
        <v>2.5115740740740411E-3</v>
      </c>
      <c r="D217" s="3">
        <f t="shared" si="19"/>
        <v>2.3958333333333193E-3</v>
      </c>
      <c r="F217" s="2">
        <v>16</v>
      </c>
      <c r="G217" s="2">
        <v>15</v>
      </c>
      <c r="H217" s="27">
        <f t="shared" si="17"/>
        <v>15.5</v>
      </c>
      <c r="I217" s="31">
        <f t="shared" si="18"/>
        <v>-6.25E-2</v>
      </c>
      <c r="L217" s="2" t="s">
        <v>114</v>
      </c>
      <c r="M217" s="2" t="s">
        <v>114</v>
      </c>
    </row>
    <row r="218" spans="1:13">
      <c r="A218" s="2" t="s">
        <v>2232</v>
      </c>
      <c r="B218" s="4">
        <f t="shared" si="15"/>
        <v>0.49927083333333333</v>
      </c>
      <c r="C218" s="3">
        <f t="shared" si="16"/>
        <v>2.5231481481481355E-3</v>
      </c>
      <c r="D218" s="3">
        <f t="shared" si="19"/>
        <v>2.4074074074074137E-3</v>
      </c>
      <c r="F218" s="2">
        <v>16</v>
      </c>
      <c r="G218" s="2">
        <v>14</v>
      </c>
      <c r="H218" s="27">
        <f t="shared" si="17"/>
        <v>15</v>
      </c>
      <c r="I218" s="31">
        <f t="shared" si="18"/>
        <v>-0.125</v>
      </c>
      <c r="L218" s="2" t="s">
        <v>114</v>
      </c>
      <c r="M218" s="2" t="s">
        <v>114</v>
      </c>
    </row>
    <row r="219" spans="1:13">
      <c r="A219" s="2" t="s">
        <v>2233</v>
      </c>
      <c r="B219" s="4">
        <f t="shared" si="15"/>
        <v>0.49928240740740742</v>
      </c>
      <c r="C219" s="3">
        <f t="shared" si="16"/>
        <v>2.5347222222222299E-3</v>
      </c>
      <c r="D219" s="3">
        <f t="shared" si="19"/>
        <v>2.418981481481508E-3</v>
      </c>
      <c r="F219" s="2">
        <v>15</v>
      </c>
      <c r="G219" s="2">
        <v>13</v>
      </c>
      <c r="H219" s="27">
        <f t="shared" si="17"/>
        <v>14</v>
      </c>
      <c r="I219" s="31">
        <f t="shared" si="18"/>
        <v>-0.13333333333333333</v>
      </c>
      <c r="L219" s="2" t="s">
        <v>114</v>
      </c>
      <c r="M219" s="2" t="s">
        <v>114</v>
      </c>
    </row>
    <row r="220" spans="1:13">
      <c r="A220" s="2" t="s">
        <v>2234</v>
      </c>
      <c r="B220" s="4">
        <f t="shared" si="15"/>
        <v>0.49929398148148146</v>
      </c>
      <c r="C220" s="3">
        <f t="shared" si="16"/>
        <v>2.5462962962962687E-3</v>
      </c>
      <c r="D220" s="3">
        <f t="shared" si="19"/>
        <v>2.4305555555555469E-3</v>
      </c>
      <c r="F220" s="2">
        <v>15</v>
      </c>
      <c r="G220" s="2">
        <v>13</v>
      </c>
      <c r="H220" s="27">
        <f t="shared" si="17"/>
        <v>14</v>
      </c>
      <c r="I220" s="31">
        <f t="shared" si="18"/>
        <v>-0.13333333333333333</v>
      </c>
      <c r="L220" s="2" t="s">
        <v>114</v>
      </c>
      <c r="M220" s="2" t="s">
        <v>114</v>
      </c>
    </row>
    <row r="221" spans="1:13">
      <c r="A221" s="2" t="s">
        <v>2235</v>
      </c>
      <c r="B221" s="4">
        <f t="shared" si="15"/>
        <v>0.49930555555555556</v>
      </c>
      <c r="C221" s="3">
        <f t="shared" si="16"/>
        <v>2.5578703703703631E-3</v>
      </c>
      <c r="D221" s="3">
        <f t="shared" si="19"/>
        <v>2.4421296296296413E-3</v>
      </c>
      <c r="F221" s="2">
        <v>14</v>
      </c>
      <c r="G221" s="2">
        <v>12</v>
      </c>
      <c r="H221" s="27">
        <f t="shared" si="17"/>
        <v>13</v>
      </c>
      <c r="I221" s="31">
        <f t="shared" si="18"/>
        <v>-0.14285714285714285</v>
      </c>
      <c r="L221" s="2" t="s">
        <v>114</v>
      </c>
      <c r="M221" s="2" t="s">
        <v>114</v>
      </c>
    </row>
    <row r="222" spans="1:13">
      <c r="A222" s="2" t="s">
        <v>2236</v>
      </c>
      <c r="B222" s="4">
        <f t="shared" si="15"/>
        <v>0.49931712962962965</v>
      </c>
      <c r="C222" s="3">
        <f t="shared" si="16"/>
        <v>2.5694444444444575E-3</v>
      </c>
      <c r="D222" s="3">
        <f t="shared" si="19"/>
        <v>2.4537037037037357E-3</v>
      </c>
      <c r="F222" s="2">
        <v>14</v>
      </c>
      <c r="G222" s="2">
        <v>12</v>
      </c>
      <c r="H222" s="27">
        <f t="shared" si="17"/>
        <v>13</v>
      </c>
      <c r="I222" s="31">
        <f t="shared" si="18"/>
        <v>-0.14285714285714285</v>
      </c>
      <c r="L222" s="2" t="s">
        <v>114</v>
      </c>
      <c r="M222" s="2" t="s">
        <v>114</v>
      </c>
    </row>
    <row r="223" spans="1:13">
      <c r="A223" s="2" t="s">
        <v>2237</v>
      </c>
      <c r="B223" s="4">
        <f t="shared" si="15"/>
        <v>0.49932870370370369</v>
      </c>
      <c r="C223" s="3">
        <f t="shared" si="16"/>
        <v>2.5810185185184964E-3</v>
      </c>
      <c r="D223" s="3">
        <f t="shared" si="19"/>
        <v>2.4652777777777746E-3</v>
      </c>
      <c r="F223" s="2">
        <v>14</v>
      </c>
      <c r="G223" s="2">
        <v>12</v>
      </c>
      <c r="H223" s="27">
        <f t="shared" si="17"/>
        <v>13</v>
      </c>
      <c r="I223" s="31">
        <f t="shared" si="18"/>
        <v>-0.14285714285714285</v>
      </c>
      <c r="L223" s="2" t="s">
        <v>114</v>
      </c>
      <c r="M223" s="2" t="s">
        <v>114</v>
      </c>
    </row>
    <row r="224" spans="1:13">
      <c r="A224" s="2" t="s">
        <v>2238</v>
      </c>
      <c r="B224" s="4">
        <f t="shared" si="15"/>
        <v>0.49934027777777779</v>
      </c>
      <c r="C224" s="3">
        <f t="shared" si="16"/>
        <v>2.5925925925925908E-3</v>
      </c>
      <c r="D224" s="3">
        <f t="shared" si="19"/>
        <v>2.476851851851869E-3</v>
      </c>
      <c r="F224" s="2">
        <v>14</v>
      </c>
      <c r="G224" s="2">
        <v>12</v>
      </c>
      <c r="H224" s="27">
        <f t="shared" si="17"/>
        <v>13</v>
      </c>
      <c r="I224" s="31">
        <f t="shared" si="18"/>
        <v>-0.14285714285714285</v>
      </c>
      <c r="L224" s="2" t="s">
        <v>114</v>
      </c>
      <c r="M224" s="2" t="s">
        <v>114</v>
      </c>
    </row>
    <row r="225" spans="1:13" s="6" customFormat="1">
      <c r="A225" s="6" t="s">
        <v>2239</v>
      </c>
      <c r="B225" s="7">
        <f t="shared" si="15"/>
        <v>0.49935185185185182</v>
      </c>
      <c r="C225" s="8">
        <f t="shared" si="16"/>
        <v>2.6041666666666297E-3</v>
      </c>
      <c r="D225" s="8">
        <f t="shared" si="19"/>
        <v>2.4884259259259078E-3</v>
      </c>
      <c r="F225" s="6">
        <v>14</v>
      </c>
      <c r="G225" s="6">
        <v>12</v>
      </c>
      <c r="H225" s="28">
        <f t="shared" si="17"/>
        <v>13</v>
      </c>
      <c r="I225" s="32">
        <f t="shared" si="18"/>
        <v>-0.14285714285714285</v>
      </c>
      <c r="J225" s="6">
        <v>1</v>
      </c>
      <c r="L225" s="6" t="s">
        <v>114</v>
      </c>
      <c r="M225" s="6" t="s">
        <v>114</v>
      </c>
    </row>
    <row r="226" spans="1:13">
      <c r="A226" s="2" t="s">
        <v>2240</v>
      </c>
      <c r="B226" s="4">
        <f t="shared" si="15"/>
        <v>0.49936342592592592</v>
      </c>
      <c r="C226" s="3">
        <f t="shared" si="16"/>
        <v>2.615740740740724E-3</v>
      </c>
      <c r="D226" s="3">
        <f t="shared" si="19"/>
        <v>2.5000000000000022E-3</v>
      </c>
      <c r="F226" s="2">
        <v>13</v>
      </c>
      <c r="G226" s="2">
        <v>12</v>
      </c>
      <c r="H226" s="27">
        <f t="shared" si="17"/>
        <v>12.5</v>
      </c>
      <c r="I226" s="31">
        <f t="shared" si="18"/>
        <v>-7.6923076923076927E-2</v>
      </c>
      <c r="L226" s="2" t="s">
        <v>114</v>
      </c>
      <c r="M226" s="2" t="s">
        <v>114</v>
      </c>
    </row>
    <row r="227" spans="1:13">
      <c r="A227" s="2" t="s">
        <v>2241</v>
      </c>
      <c r="B227" s="4">
        <f t="shared" si="15"/>
        <v>0.49937500000000001</v>
      </c>
      <c r="C227" s="3">
        <f t="shared" si="16"/>
        <v>2.6273148148148184E-3</v>
      </c>
      <c r="D227" s="3">
        <f t="shared" si="19"/>
        <v>2.5115740740740966E-3</v>
      </c>
      <c r="F227" s="2">
        <v>13</v>
      </c>
      <c r="G227" s="2">
        <v>11</v>
      </c>
      <c r="H227" s="27">
        <f t="shared" si="17"/>
        <v>12</v>
      </c>
      <c r="I227" s="31">
        <f t="shared" si="18"/>
        <v>-0.15384615384615385</v>
      </c>
      <c r="L227" s="2" t="s">
        <v>114</v>
      </c>
      <c r="M227" s="2" t="s">
        <v>114</v>
      </c>
    </row>
    <row r="228" spans="1:13">
      <c r="A228" s="2" t="s">
        <v>2242</v>
      </c>
      <c r="B228" s="4">
        <f t="shared" si="15"/>
        <v>0.49938657407407405</v>
      </c>
      <c r="C228" s="3">
        <f t="shared" si="16"/>
        <v>2.6388888888888573E-3</v>
      </c>
      <c r="D228" s="3">
        <f t="shared" si="19"/>
        <v>2.5231481481481355E-3</v>
      </c>
      <c r="F228" s="2">
        <v>12</v>
      </c>
      <c r="G228" s="2">
        <v>10</v>
      </c>
      <c r="H228" s="27">
        <f t="shared" si="17"/>
        <v>11</v>
      </c>
      <c r="I228" s="31">
        <f t="shared" si="18"/>
        <v>-0.16666666666666666</v>
      </c>
      <c r="L228" s="2" t="s">
        <v>114</v>
      </c>
      <c r="M228" s="2" t="s">
        <v>114</v>
      </c>
    </row>
    <row r="229" spans="1:13">
      <c r="A229" s="2" t="s">
        <v>2243</v>
      </c>
      <c r="B229" s="4">
        <f t="shared" si="15"/>
        <v>0.49939814814814815</v>
      </c>
      <c r="C229" s="3">
        <f t="shared" si="16"/>
        <v>2.6504629629629517E-3</v>
      </c>
      <c r="D229" s="3">
        <f t="shared" si="19"/>
        <v>2.5347222222222299E-3</v>
      </c>
      <c r="F229" s="2">
        <v>11</v>
      </c>
      <c r="G229" s="2">
        <v>9</v>
      </c>
      <c r="H229" s="27">
        <f t="shared" si="17"/>
        <v>10</v>
      </c>
      <c r="I229" s="31">
        <f t="shared" si="18"/>
        <v>-0.18181818181818182</v>
      </c>
      <c r="L229" s="2" t="s">
        <v>114</v>
      </c>
      <c r="M229" s="2" t="s">
        <v>114</v>
      </c>
    </row>
    <row r="230" spans="1:13">
      <c r="A230" s="2" t="s">
        <v>2244</v>
      </c>
      <c r="B230" s="4">
        <f t="shared" si="15"/>
        <v>0.49940972222222224</v>
      </c>
      <c r="C230" s="3">
        <f t="shared" si="16"/>
        <v>2.6620370370370461E-3</v>
      </c>
      <c r="D230" s="3">
        <f t="shared" si="19"/>
        <v>2.5462962962963243E-3</v>
      </c>
      <c r="F230" s="2">
        <v>11</v>
      </c>
      <c r="G230" s="2">
        <v>9</v>
      </c>
      <c r="H230" s="27">
        <f t="shared" si="17"/>
        <v>10</v>
      </c>
      <c r="I230" s="31">
        <f t="shared" si="18"/>
        <v>-0.18181818181818182</v>
      </c>
      <c r="L230" s="2" t="s">
        <v>114</v>
      </c>
      <c r="M230" s="2" t="s">
        <v>114</v>
      </c>
    </row>
    <row r="231" spans="1:13">
      <c r="A231" s="2" t="s">
        <v>2245</v>
      </c>
      <c r="B231" s="4">
        <f t="shared" si="15"/>
        <v>0.49942129629629628</v>
      </c>
      <c r="C231" s="3">
        <f t="shared" si="16"/>
        <v>2.673611111111085E-3</v>
      </c>
      <c r="D231" s="3">
        <f t="shared" si="19"/>
        <v>2.5578703703703631E-3</v>
      </c>
      <c r="F231" s="2">
        <v>10</v>
      </c>
      <c r="G231" s="2">
        <v>9</v>
      </c>
      <c r="H231" s="27">
        <f t="shared" si="17"/>
        <v>9.5</v>
      </c>
      <c r="I231" s="31">
        <f t="shared" si="18"/>
        <v>-0.1</v>
      </c>
      <c r="L231" s="2" t="s">
        <v>114</v>
      </c>
      <c r="M231" s="2" t="s">
        <v>114</v>
      </c>
    </row>
    <row r="232" spans="1:13">
      <c r="A232" s="2" t="s">
        <v>2246</v>
      </c>
      <c r="B232" s="4">
        <f t="shared" si="15"/>
        <v>0.49943287037037037</v>
      </c>
      <c r="C232" s="3">
        <f t="shared" si="16"/>
        <v>2.6851851851851793E-3</v>
      </c>
      <c r="D232" s="3">
        <f t="shared" si="19"/>
        <v>2.5694444444444575E-3</v>
      </c>
      <c r="F232" s="2">
        <v>10</v>
      </c>
      <c r="G232" s="2">
        <v>8</v>
      </c>
      <c r="H232" s="27">
        <f t="shared" si="17"/>
        <v>9</v>
      </c>
      <c r="I232" s="31">
        <f t="shared" si="18"/>
        <v>-0.2</v>
      </c>
      <c r="L232" s="2" t="s">
        <v>114</v>
      </c>
      <c r="M232" s="2" t="s">
        <v>114</v>
      </c>
    </row>
    <row r="233" spans="1:13">
      <c r="A233" s="2" t="s">
        <v>2247</v>
      </c>
      <c r="B233" s="4">
        <f t="shared" si="15"/>
        <v>0.49944444444444447</v>
      </c>
      <c r="C233" s="3">
        <f t="shared" si="16"/>
        <v>2.6967592592592737E-3</v>
      </c>
      <c r="D233" s="3">
        <f t="shared" si="19"/>
        <v>2.5810185185185519E-3</v>
      </c>
      <c r="F233" s="2">
        <v>10</v>
      </c>
      <c r="G233" s="2">
        <v>8</v>
      </c>
      <c r="H233" s="27">
        <f t="shared" si="17"/>
        <v>9</v>
      </c>
      <c r="I233" s="31">
        <f t="shared" si="18"/>
        <v>-0.2</v>
      </c>
      <c r="L233" s="2" t="s">
        <v>114</v>
      </c>
      <c r="M233" s="2" t="s">
        <v>114</v>
      </c>
    </row>
    <row r="234" spans="1:13">
      <c r="A234" s="2" t="s">
        <v>2248</v>
      </c>
      <c r="B234" s="4">
        <f t="shared" si="15"/>
        <v>0.49945601851851851</v>
      </c>
      <c r="C234" s="3">
        <f t="shared" si="16"/>
        <v>2.7083333333333126E-3</v>
      </c>
      <c r="D234" s="3">
        <f t="shared" si="19"/>
        <v>2.5925925925925908E-3</v>
      </c>
      <c r="F234" s="2">
        <v>9</v>
      </c>
      <c r="G234" s="2">
        <v>8</v>
      </c>
      <c r="H234" s="27">
        <f t="shared" si="17"/>
        <v>8.5</v>
      </c>
      <c r="I234" s="31">
        <f t="shared" si="18"/>
        <v>-0.1111111111111111</v>
      </c>
      <c r="L234" s="2" t="s">
        <v>114</v>
      </c>
      <c r="M234" s="2" t="s">
        <v>114</v>
      </c>
    </row>
    <row r="235" spans="1:13">
      <c r="A235" s="2" t="s">
        <v>2249</v>
      </c>
      <c r="B235" s="4">
        <f t="shared" si="15"/>
        <v>0.4994675925925926</v>
      </c>
      <c r="C235" s="3">
        <f t="shared" si="16"/>
        <v>2.719907407407407E-3</v>
      </c>
      <c r="D235" s="3">
        <f t="shared" si="19"/>
        <v>2.6041666666666852E-3</v>
      </c>
      <c r="F235" s="2">
        <v>9</v>
      </c>
      <c r="G235" s="2">
        <v>8</v>
      </c>
      <c r="H235" s="27">
        <f t="shared" si="17"/>
        <v>8.5</v>
      </c>
      <c r="I235" s="31">
        <f t="shared" si="18"/>
        <v>-0.1111111111111111</v>
      </c>
      <c r="L235" s="2" t="s">
        <v>114</v>
      </c>
      <c r="M235" s="2" t="s">
        <v>114</v>
      </c>
    </row>
    <row r="236" spans="1:13" s="6" customFormat="1">
      <c r="A236" s="6" t="s">
        <v>2250</v>
      </c>
      <c r="B236" s="7">
        <f t="shared" si="15"/>
        <v>0.49947916666666664</v>
      </c>
      <c r="C236" s="8">
        <f t="shared" si="16"/>
        <v>2.7314814814814459E-3</v>
      </c>
      <c r="D236" s="8">
        <f t="shared" si="19"/>
        <v>2.615740740740724E-3</v>
      </c>
      <c r="F236" s="6">
        <v>9</v>
      </c>
      <c r="G236" s="6">
        <v>8</v>
      </c>
      <c r="H236" s="28">
        <f t="shared" si="17"/>
        <v>8.5</v>
      </c>
      <c r="I236" s="32">
        <f t="shared" si="18"/>
        <v>-0.1111111111111111</v>
      </c>
      <c r="J236" s="6">
        <v>1</v>
      </c>
      <c r="L236" s="6" t="s">
        <v>114</v>
      </c>
      <c r="M236" s="6" t="s">
        <v>114</v>
      </c>
    </row>
    <row r="237" spans="1:13">
      <c r="A237" s="2" t="s">
        <v>2251</v>
      </c>
      <c r="B237" s="4">
        <f t="shared" si="15"/>
        <v>0.49949074074074074</v>
      </c>
      <c r="C237" s="3">
        <f t="shared" si="16"/>
        <v>2.7430555555555403E-3</v>
      </c>
      <c r="D237" s="3">
        <f t="shared" si="19"/>
        <v>2.6273148148148184E-3</v>
      </c>
      <c r="F237" s="2">
        <v>9</v>
      </c>
      <c r="G237" s="2">
        <v>8</v>
      </c>
      <c r="H237" s="27">
        <f t="shared" si="17"/>
        <v>8.5</v>
      </c>
      <c r="I237" s="31">
        <f t="shared" si="18"/>
        <v>-0.1111111111111111</v>
      </c>
      <c r="L237" s="2" t="s">
        <v>114</v>
      </c>
      <c r="M237" s="2" t="s">
        <v>114</v>
      </c>
    </row>
    <row r="238" spans="1:13">
      <c r="A238" s="2" t="s">
        <v>2252</v>
      </c>
      <c r="B238" s="4">
        <f t="shared" si="15"/>
        <v>0.49950231481481483</v>
      </c>
      <c r="C238" s="3">
        <f t="shared" si="16"/>
        <v>2.7546296296296346E-3</v>
      </c>
      <c r="D238" s="3">
        <f t="shared" si="19"/>
        <v>2.6388888888889128E-3</v>
      </c>
      <c r="F238" s="2">
        <v>9</v>
      </c>
      <c r="G238" s="2">
        <v>8</v>
      </c>
      <c r="H238" s="27">
        <f t="shared" si="17"/>
        <v>8.5</v>
      </c>
      <c r="I238" s="31">
        <f t="shared" si="18"/>
        <v>-0.1111111111111111</v>
      </c>
      <c r="L238" s="2" t="s">
        <v>114</v>
      </c>
      <c r="M238" s="2" t="s">
        <v>114</v>
      </c>
    </row>
    <row r="239" spans="1:13">
      <c r="A239" s="2" t="s">
        <v>2253</v>
      </c>
      <c r="B239" s="4">
        <f t="shared" si="15"/>
        <v>0.49951388888888887</v>
      </c>
      <c r="C239" s="3">
        <f t="shared" si="16"/>
        <v>2.7662037037036735E-3</v>
      </c>
      <c r="D239" s="3">
        <f t="shared" si="19"/>
        <v>2.6504629629629517E-3</v>
      </c>
      <c r="F239" s="2">
        <v>9</v>
      </c>
      <c r="G239" s="2">
        <v>8</v>
      </c>
      <c r="H239" s="27">
        <f t="shared" si="17"/>
        <v>8.5</v>
      </c>
      <c r="I239" s="31">
        <f t="shared" si="18"/>
        <v>-0.1111111111111111</v>
      </c>
      <c r="L239" s="2" t="s">
        <v>114</v>
      </c>
      <c r="M239" s="2" t="s">
        <v>114</v>
      </c>
    </row>
    <row r="240" spans="1:13">
      <c r="A240" s="2" t="s">
        <v>2254</v>
      </c>
      <c r="B240" s="4">
        <f t="shared" si="15"/>
        <v>0.49952546296296296</v>
      </c>
      <c r="C240" s="3">
        <f t="shared" si="16"/>
        <v>2.7777777777777679E-3</v>
      </c>
      <c r="D240" s="3">
        <f t="shared" si="19"/>
        <v>2.6620370370370461E-3</v>
      </c>
      <c r="F240" s="2">
        <v>9</v>
      </c>
      <c r="G240" s="2">
        <v>8</v>
      </c>
      <c r="H240" s="27">
        <f t="shared" si="17"/>
        <v>8.5</v>
      </c>
      <c r="I240" s="31">
        <f t="shared" si="18"/>
        <v>-0.1111111111111111</v>
      </c>
      <c r="L240" s="2" t="s">
        <v>114</v>
      </c>
      <c r="M240" s="2" t="s">
        <v>114</v>
      </c>
    </row>
    <row r="241" spans="1:13">
      <c r="A241" s="2" t="s">
        <v>2255</v>
      </c>
      <c r="B241" s="4">
        <f t="shared" si="15"/>
        <v>0.49953703703703706</v>
      </c>
      <c r="C241" s="3">
        <f t="shared" si="16"/>
        <v>2.7893518518518623E-3</v>
      </c>
      <c r="D241" s="3">
        <f t="shared" si="19"/>
        <v>2.6736111111111405E-3</v>
      </c>
      <c r="F241" s="2">
        <v>9</v>
      </c>
      <c r="G241" s="2">
        <v>8</v>
      </c>
      <c r="H241" s="27">
        <f t="shared" si="17"/>
        <v>8.5</v>
      </c>
      <c r="I241" s="31">
        <f t="shared" si="18"/>
        <v>-0.1111111111111111</v>
      </c>
      <c r="L241" s="2" t="s">
        <v>114</v>
      </c>
      <c r="M241" s="2" t="s">
        <v>114</v>
      </c>
    </row>
    <row r="242" spans="1:13">
      <c r="A242" s="2" t="s">
        <v>2256</v>
      </c>
      <c r="B242" s="4">
        <f t="shared" si="15"/>
        <v>0.4995486111111111</v>
      </c>
      <c r="C242" s="3">
        <f t="shared" si="16"/>
        <v>2.8009259259259012E-3</v>
      </c>
      <c r="D242" s="3">
        <f t="shared" si="19"/>
        <v>2.6851851851851793E-3</v>
      </c>
      <c r="F242" s="2">
        <v>9</v>
      </c>
      <c r="G242" s="2">
        <v>8</v>
      </c>
      <c r="H242" s="27">
        <f t="shared" si="17"/>
        <v>8.5</v>
      </c>
      <c r="I242" s="31">
        <f t="shared" si="18"/>
        <v>-0.1111111111111111</v>
      </c>
      <c r="L242" s="2" t="s">
        <v>114</v>
      </c>
      <c r="M242" s="2" t="s">
        <v>114</v>
      </c>
    </row>
    <row r="243" spans="1:13">
      <c r="A243" s="2" t="s">
        <v>2257</v>
      </c>
      <c r="B243" s="4">
        <f t="shared" si="15"/>
        <v>0.49956018518518519</v>
      </c>
      <c r="C243" s="3">
        <f t="shared" si="16"/>
        <v>2.8124999999999956E-3</v>
      </c>
      <c r="D243" s="3">
        <f t="shared" si="19"/>
        <v>2.6967592592592737E-3</v>
      </c>
      <c r="F243" s="2">
        <v>9</v>
      </c>
      <c r="G243" s="2">
        <v>8</v>
      </c>
      <c r="H243" s="27">
        <f t="shared" si="17"/>
        <v>8.5</v>
      </c>
      <c r="I243" s="31">
        <f t="shared" si="18"/>
        <v>-0.1111111111111111</v>
      </c>
      <c r="L243" s="2" t="s">
        <v>114</v>
      </c>
      <c r="M243" s="2" t="s">
        <v>114</v>
      </c>
    </row>
    <row r="244" spans="1:13">
      <c r="A244" s="2" t="s">
        <v>2258</v>
      </c>
      <c r="B244" s="4">
        <f t="shared" si="15"/>
        <v>0.49957175925925928</v>
      </c>
      <c r="C244" s="3">
        <f t="shared" si="16"/>
        <v>2.8240740740740899E-3</v>
      </c>
      <c r="D244" s="3">
        <f t="shared" si="19"/>
        <v>2.7083333333333681E-3</v>
      </c>
      <c r="F244" s="2">
        <v>9</v>
      </c>
      <c r="G244" s="2">
        <v>8</v>
      </c>
      <c r="H244" s="27">
        <f t="shared" si="17"/>
        <v>8.5</v>
      </c>
      <c r="I244" s="31">
        <f t="shared" si="18"/>
        <v>-0.1111111111111111</v>
      </c>
      <c r="L244" s="2" t="s">
        <v>114</v>
      </c>
      <c r="M244" s="2" t="s">
        <v>114</v>
      </c>
    </row>
    <row r="245" spans="1:13">
      <c r="A245" s="2" t="s">
        <v>2259</v>
      </c>
      <c r="B245" s="4">
        <f t="shared" si="15"/>
        <v>0.49958333333333332</v>
      </c>
      <c r="C245" s="3">
        <f t="shared" si="16"/>
        <v>2.8356481481481288E-3</v>
      </c>
      <c r="D245" s="3">
        <f t="shared" si="19"/>
        <v>2.719907407407407E-3</v>
      </c>
      <c r="F245" s="2">
        <v>9</v>
      </c>
      <c r="G245" s="2">
        <v>8</v>
      </c>
      <c r="H245" s="27">
        <f t="shared" si="17"/>
        <v>8.5</v>
      </c>
      <c r="I245" s="31">
        <f t="shared" si="18"/>
        <v>-0.1111111111111111</v>
      </c>
      <c r="L245" s="2" t="s">
        <v>114</v>
      </c>
      <c r="M245" s="2" t="s">
        <v>114</v>
      </c>
    </row>
    <row r="246" spans="1:13">
      <c r="A246" s="2" t="s">
        <v>2260</v>
      </c>
      <c r="B246" s="4">
        <f t="shared" si="15"/>
        <v>0.49959490740740742</v>
      </c>
      <c r="C246" s="3">
        <f t="shared" si="16"/>
        <v>2.8472222222222232E-3</v>
      </c>
      <c r="D246" s="3">
        <f t="shared" si="19"/>
        <v>2.7314814814815014E-3</v>
      </c>
      <c r="F246" s="2">
        <v>9</v>
      </c>
      <c r="G246" s="2">
        <v>8</v>
      </c>
      <c r="H246" s="27">
        <f t="shared" si="17"/>
        <v>8.5</v>
      </c>
      <c r="I246" s="31">
        <f t="shared" si="18"/>
        <v>-0.1111111111111111</v>
      </c>
      <c r="L246" s="2" t="s">
        <v>114</v>
      </c>
      <c r="M246" s="2" t="s">
        <v>114</v>
      </c>
    </row>
    <row r="247" spans="1:13">
      <c r="A247" s="2" t="s">
        <v>2261</v>
      </c>
      <c r="B247" s="4">
        <f t="shared" si="15"/>
        <v>0.49960648148148146</v>
      </c>
      <c r="C247" s="3">
        <f t="shared" si="16"/>
        <v>2.8587962962962621E-3</v>
      </c>
      <c r="D247" s="3">
        <f t="shared" si="19"/>
        <v>2.7430555555555403E-3</v>
      </c>
      <c r="F247" s="2">
        <v>9</v>
      </c>
      <c r="G247" s="2">
        <v>8</v>
      </c>
      <c r="H247" s="27">
        <f t="shared" si="17"/>
        <v>8.5</v>
      </c>
      <c r="I247" s="31">
        <f t="shared" si="18"/>
        <v>-0.1111111111111111</v>
      </c>
      <c r="L247" s="2" t="s">
        <v>114</v>
      </c>
      <c r="M247" s="2" t="s">
        <v>114</v>
      </c>
    </row>
    <row r="248" spans="1:13">
      <c r="A248" s="2" t="s">
        <v>2262</v>
      </c>
      <c r="B248" s="4">
        <f t="shared" si="15"/>
        <v>0.49961805555555555</v>
      </c>
      <c r="C248" s="3">
        <f t="shared" si="16"/>
        <v>2.8703703703703565E-3</v>
      </c>
      <c r="D248" s="3">
        <f t="shared" si="19"/>
        <v>2.7546296296296346E-3</v>
      </c>
      <c r="F248" s="2">
        <v>9</v>
      </c>
      <c r="G248" s="2">
        <v>8</v>
      </c>
      <c r="H248" s="27">
        <f t="shared" si="17"/>
        <v>8.5</v>
      </c>
      <c r="I248" s="31">
        <f t="shared" si="18"/>
        <v>-0.1111111111111111</v>
      </c>
      <c r="L248" s="2" t="s">
        <v>114</v>
      </c>
      <c r="M248" s="2" t="s">
        <v>114</v>
      </c>
    </row>
    <row r="249" spans="1:13">
      <c r="A249" s="2" t="s">
        <v>2263</v>
      </c>
      <c r="B249" s="4">
        <f t="shared" si="15"/>
        <v>0.49962962962962965</v>
      </c>
      <c r="C249" s="3">
        <f t="shared" si="16"/>
        <v>2.8819444444444509E-3</v>
      </c>
      <c r="D249" s="3">
        <f t="shared" si="19"/>
        <v>2.766203703703729E-3</v>
      </c>
      <c r="F249" s="2">
        <v>9</v>
      </c>
      <c r="G249" s="2">
        <v>8</v>
      </c>
      <c r="H249" s="27">
        <f t="shared" si="17"/>
        <v>8.5</v>
      </c>
      <c r="I249" s="31">
        <f t="shared" si="18"/>
        <v>-0.1111111111111111</v>
      </c>
      <c r="L249" s="2" t="s">
        <v>114</v>
      </c>
      <c r="M249" s="2" t="s">
        <v>114</v>
      </c>
    </row>
    <row r="250" spans="1:13">
      <c r="A250" s="2" t="s">
        <v>2264</v>
      </c>
      <c r="B250" s="4">
        <f t="shared" si="15"/>
        <v>0.49964120370370368</v>
      </c>
      <c r="C250" s="3">
        <f t="shared" si="16"/>
        <v>2.8935185185184897E-3</v>
      </c>
      <c r="D250" s="3">
        <f t="shared" si="19"/>
        <v>2.7777777777777679E-3</v>
      </c>
      <c r="F250" s="2">
        <v>9</v>
      </c>
      <c r="G250" s="2">
        <v>8</v>
      </c>
      <c r="H250" s="27">
        <f t="shared" si="17"/>
        <v>8.5</v>
      </c>
      <c r="I250" s="31">
        <f t="shared" si="18"/>
        <v>-0.1111111111111111</v>
      </c>
      <c r="L250" s="2" t="s">
        <v>114</v>
      </c>
      <c r="M250" s="2" t="s">
        <v>114</v>
      </c>
    </row>
    <row r="251" spans="1:13">
      <c r="A251" s="2" t="s">
        <v>2265</v>
      </c>
      <c r="B251" s="4">
        <f t="shared" si="15"/>
        <v>0.49965277777777778</v>
      </c>
      <c r="C251" s="3">
        <f t="shared" si="16"/>
        <v>2.9050925925925841E-3</v>
      </c>
      <c r="D251" s="3">
        <f t="shared" si="19"/>
        <v>2.7893518518518623E-3</v>
      </c>
      <c r="F251" s="2">
        <v>10</v>
      </c>
      <c r="G251" s="2">
        <v>8</v>
      </c>
      <c r="H251" s="27">
        <f t="shared" si="17"/>
        <v>9</v>
      </c>
      <c r="I251" s="31">
        <f t="shared" si="18"/>
        <v>-0.2</v>
      </c>
      <c r="L251" s="2" t="s">
        <v>114</v>
      </c>
      <c r="M251" s="2" t="s">
        <v>114</v>
      </c>
    </row>
    <row r="252" spans="1:13">
      <c r="A252" s="2" t="s">
        <v>2266</v>
      </c>
      <c r="B252" s="4">
        <f t="shared" si="15"/>
        <v>0.49966435185185187</v>
      </c>
      <c r="C252" s="3">
        <f t="shared" si="16"/>
        <v>2.9166666666666785E-3</v>
      </c>
      <c r="D252" s="3">
        <f t="shared" si="19"/>
        <v>2.8009259259259567E-3</v>
      </c>
      <c r="F252" s="2">
        <v>11</v>
      </c>
      <c r="G252" s="2">
        <v>9</v>
      </c>
      <c r="H252" s="27">
        <f t="shared" si="17"/>
        <v>10</v>
      </c>
      <c r="I252" s="31">
        <f t="shared" si="18"/>
        <v>-0.18181818181818182</v>
      </c>
      <c r="L252" s="2" t="s">
        <v>114</v>
      </c>
      <c r="M252" s="2" t="s">
        <v>114</v>
      </c>
    </row>
    <row r="253" spans="1:13">
      <c r="A253" s="2" t="s">
        <v>2267</v>
      </c>
      <c r="B253" s="4">
        <f t="shared" si="15"/>
        <v>0.49967592592592591</v>
      </c>
      <c r="C253" s="3">
        <f t="shared" si="16"/>
        <v>2.9282407407407174E-3</v>
      </c>
      <c r="D253" s="3">
        <f t="shared" si="19"/>
        <v>2.8124999999999956E-3</v>
      </c>
      <c r="F253" s="2">
        <v>11</v>
      </c>
      <c r="G253" s="2">
        <v>10</v>
      </c>
      <c r="H253" s="27">
        <f t="shared" si="17"/>
        <v>10.5</v>
      </c>
      <c r="I253" s="31">
        <f t="shared" si="18"/>
        <v>-9.0909090909090912E-2</v>
      </c>
      <c r="L253" s="2" t="s">
        <v>114</v>
      </c>
      <c r="M253" s="2" t="s">
        <v>114</v>
      </c>
    </row>
    <row r="254" spans="1:13">
      <c r="A254" s="2" t="s">
        <v>2268</v>
      </c>
      <c r="B254" s="4">
        <f t="shared" si="15"/>
        <v>0.49968750000000001</v>
      </c>
      <c r="C254" s="3">
        <f t="shared" si="16"/>
        <v>2.9398148148148118E-3</v>
      </c>
      <c r="D254" s="3">
        <f t="shared" si="19"/>
        <v>2.8240740740740899E-3</v>
      </c>
      <c r="F254" s="2">
        <v>12</v>
      </c>
      <c r="G254" s="2">
        <v>11</v>
      </c>
      <c r="H254" s="27">
        <f t="shared" si="17"/>
        <v>11.5</v>
      </c>
      <c r="I254" s="31">
        <f t="shared" si="18"/>
        <v>-8.3333333333333329E-2</v>
      </c>
      <c r="L254" s="2" t="s">
        <v>114</v>
      </c>
      <c r="M254" s="2" t="s">
        <v>114</v>
      </c>
    </row>
    <row r="255" spans="1:13">
      <c r="A255" s="2" t="s">
        <v>2269</v>
      </c>
      <c r="B255" s="4">
        <f t="shared" si="15"/>
        <v>0.4996990740740741</v>
      </c>
      <c r="C255" s="3">
        <f t="shared" si="16"/>
        <v>2.9513888888889062E-3</v>
      </c>
      <c r="D255" s="3">
        <f t="shared" si="19"/>
        <v>2.8356481481481843E-3</v>
      </c>
      <c r="F255" s="2">
        <v>14</v>
      </c>
      <c r="G255" s="2">
        <v>12</v>
      </c>
      <c r="H255" s="27">
        <f t="shared" si="17"/>
        <v>13</v>
      </c>
      <c r="I255" s="31">
        <f t="shared" si="18"/>
        <v>-0.14285714285714285</v>
      </c>
      <c r="L255" s="2" t="s">
        <v>114</v>
      </c>
      <c r="M255" s="2" t="s">
        <v>114</v>
      </c>
    </row>
    <row r="256" spans="1:13">
      <c r="A256" s="2" t="s">
        <v>2270</v>
      </c>
      <c r="B256" s="4">
        <f t="shared" si="15"/>
        <v>0.49971064814814814</v>
      </c>
      <c r="C256" s="3">
        <f t="shared" si="16"/>
        <v>2.962962962962945E-3</v>
      </c>
      <c r="D256" s="3">
        <f t="shared" si="19"/>
        <v>2.8472222222222232E-3</v>
      </c>
      <c r="F256" s="2">
        <v>14</v>
      </c>
      <c r="G256" s="2">
        <v>12</v>
      </c>
      <c r="H256" s="27">
        <f t="shared" si="17"/>
        <v>13</v>
      </c>
      <c r="I256" s="31">
        <f t="shared" si="18"/>
        <v>-0.14285714285714285</v>
      </c>
      <c r="L256" s="2" t="s">
        <v>114</v>
      </c>
      <c r="M256" s="2" t="s">
        <v>114</v>
      </c>
    </row>
    <row r="257" spans="1:13">
      <c r="A257" s="2" t="s">
        <v>2271</v>
      </c>
      <c r="B257" s="4">
        <f t="shared" si="15"/>
        <v>0.49972222222222223</v>
      </c>
      <c r="C257" s="3">
        <f t="shared" si="16"/>
        <v>2.9745370370370394E-3</v>
      </c>
      <c r="D257" s="3">
        <f t="shared" si="19"/>
        <v>2.8587962962963176E-3</v>
      </c>
      <c r="F257" s="2">
        <v>15</v>
      </c>
      <c r="G257" s="2">
        <v>13</v>
      </c>
      <c r="H257" s="27">
        <f t="shared" si="17"/>
        <v>14</v>
      </c>
      <c r="I257" s="31">
        <f t="shared" si="18"/>
        <v>-0.13333333333333333</v>
      </c>
      <c r="L257" s="2" t="s">
        <v>114</v>
      </c>
      <c r="M257" s="2" t="s">
        <v>114</v>
      </c>
    </row>
    <row r="258" spans="1:13">
      <c r="A258" s="2" t="s">
        <v>2272</v>
      </c>
      <c r="B258" s="4">
        <f t="shared" si="15"/>
        <v>0.49973379629629627</v>
      </c>
      <c r="C258" s="3">
        <f t="shared" si="16"/>
        <v>2.9861111111110783E-3</v>
      </c>
      <c r="D258" s="3">
        <f t="shared" si="19"/>
        <v>2.8703703703703565E-3</v>
      </c>
      <c r="F258" s="2">
        <v>15</v>
      </c>
      <c r="G258" s="2">
        <v>13</v>
      </c>
      <c r="H258" s="27">
        <f t="shared" si="17"/>
        <v>14</v>
      </c>
      <c r="I258" s="31">
        <f t="shared" si="18"/>
        <v>-0.13333333333333333</v>
      </c>
      <c r="L258" s="2" t="s">
        <v>114</v>
      </c>
      <c r="M258" s="2" t="s">
        <v>114</v>
      </c>
    </row>
    <row r="259" spans="1:13">
      <c r="A259" s="2" t="s">
        <v>2273</v>
      </c>
      <c r="B259" s="4">
        <f t="shared" ref="B259:B322" si="20">TIMEVALUE(MID(A259,9,9))</f>
        <v>0.49974537037037037</v>
      </c>
      <c r="C259" s="3">
        <f t="shared" ref="C259:C322" si="21">B259-$B$2</f>
        <v>2.9976851851851727E-3</v>
      </c>
      <c r="D259" s="3">
        <f t="shared" si="19"/>
        <v>2.8819444444444509E-3</v>
      </c>
      <c r="F259" s="2">
        <v>15</v>
      </c>
      <c r="G259" s="2">
        <v>14</v>
      </c>
      <c r="H259" s="27">
        <f t="shared" ref="H259:H322" si="22">(F259+G259)/2</f>
        <v>14.5</v>
      </c>
      <c r="I259" s="31">
        <f t="shared" ref="I259:I322" si="23">(G259-F259)/F259</f>
        <v>-6.6666666666666666E-2</v>
      </c>
      <c r="L259" s="2" t="s">
        <v>114</v>
      </c>
      <c r="M259" s="2" t="s">
        <v>114</v>
      </c>
    </row>
    <row r="260" spans="1:13">
      <c r="A260" s="2" t="s">
        <v>2274</v>
      </c>
      <c r="B260" s="4">
        <f t="shared" si="20"/>
        <v>0.49975694444444446</v>
      </c>
      <c r="C260" s="3">
        <f t="shared" si="21"/>
        <v>3.0092592592592671E-3</v>
      </c>
      <c r="D260" s="3">
        <f t="shared" si="19"/>
        <v>2.8935185185185452E-3</v>
      </c>
      <c r="F260" s="2">
        <v>16</v>
      </c>
      <c r="G260" s="2">
        <v>14</v>
      </c>
      <c r="H260" s="27">
        <f t="shared" si="22"/>
        <v>15</v>
      </c>
      <c r="I260" s="31">
        <f t="shared" si="23"/>
        <v>-0.125</v>
      </c>
      <c r="L260" s="2" t="s">
        <v>114</v>
      </c>
      <c r="M260" s="2" t="s">
        <v>114</v>
      </c>
    </row>
    <row r="261" spans="1:13">
      <c r="A261" s="2" t="s">
        <v>2275</v>
      </c>
      <c r="B261" s="4">
        <f t="shared" si="20"/>
        <v>0.4997685185185185</v>
      </c>
      <c r="C261" s="3">
        <f t="shared" si="21"/>
        <v>3.0208333333333059E-3</v>
      </c>
      <c r="D261" s="3">
        <f t="shared" si="19"/>
        <v>2.9050925925925841E-3</v>
      </c>
      <c r="F261" s="2">
        <v>16</v>
      </c>
      <c r="G261" s="2">
        <v>15</v>
      </c>
      <c r="H261" s="27">
        <f t="shared" si="22"/>
        <v>15.5</v>
      </c>
      <c r="I261" s="31">
        <f t="shared" si="23"/>
        <v>-6.25E-2</v>
      </c>
      <c r="L261" s="2" t="s">
        <v>114</v>
      </c>
      <c r="M261" s="2" t="s">
        <v>114</v>
      </c>
    </row>
    <row r="262" spans="1:13">
      <c r="A262" s="2" t="s">
        <v>2276</v>
      </c>
      <c r="B262" s="4">
        <f t="shared" si="20"/>
        <v>0.4997800925925926</v>
      </c>
      <c r="C262" s="3">
        <f t="shared" si="21"/>
        <v>3.0324074074074003E-3</v>
      </c>
      <c r="D262" s="3">
        <f t="shared" si="19"/>
        <v>2.9166666666666785E-3</v>
      </c>
      <c r="F262" s="2">
        <v>16</v>
      </c>
      <c r="G262" s="2">
        <v>15</v>
      </c>
      <c r="H262" s="27">
        <f t="shared" si="22"/>
        <v>15.5</v>
      </c>
      <c r="I262" s="31">
        <f t="shared" si="23"/>
        <v>-6.25E-2</v>
      </c>
      <c r="L262" s="2" t="s">
        <v>114</v>
      </c>
      <c r="M262" s="2" t="s">
        <v>114</v>
      </c>
    </row>
    <row r="263" spans="1:13">
      <c r="A263" s="2" t="s">
        <v>2277</v>
      </c>
      <c r="B263" s="4">
        <f t="shared" si="20"/>
        <v>0.49979166666666669</v>
      </c>
      <c r="C263" s="3">
        <f t="shared" si="21"/>
        <v>3.0439814814814947E-3</v>
      </c>
      <c r="D263" s="3">
        <f t="shared" si="19"/>
        <v>2.9282407407407729E-3</v>
      </c>
      <c r="F263" s="2">
        <v>16</v>
      </c>
      <c r="G263" s="2">
        <v>15</v>
      </c>
      <c r="H263" s="27">
        <f t="shared" si="22"/>
        <v>15.5</v>
      </c>
      <c r="I263" s="31">
        <f t="shared" si="23"/>
        <v>-6.25E-2</v>
      </c>
      <c r="L263" s="2" t="s">
        <v>114</v>
      </c>
      <c r="M263" s="2" t="s">
        <v>114</v>
      </c>
    </row>
    <row r="264" spans="1:13" s="6" customFormat="1">
      <c r="A264" s="6" t="s">
        <v>2278</v>
      </c>
      <c r="B264" s="7">
        <f t="shared" si="20"/>
        <v>0.49980324074074073</v>
      </c>
      <c r="C264" s="8">
        <f t="shared" si="21"/>
        <v>3.0555555555555336E-3</v>
      </c>
      <c r="D264" s="8">
        <f t="shared" si="19"/>
        <v>2.9398148148148118E-3</v>
      </c>
      <c r="F264" s="6">
        <v>16</v>
      </c>
      <c r="G264" s="6">
        <v>15</v>
      </c>
      <c r="H264" s="28">
        <f t="shared" si="22"/>
        <v>15.5</v>
      </c>
      <c r="I264" s="32">
        <f t="shared" si="23"/>
        <v>-6.25E-2</v>
      </c>
      <c r="J264" s="6">
        <v>1</v>
      </c>
      <c r="L264" s="6" t="s">
        <v>114</v>
      </c>
      <c r="M264" s="6" t="s">
        <v>114</v>
      </c>
    </row>
    <row r="265" spans="1:13">
      <c r="A265" s="2" t="s">
        <v>2279</v>
      </c>
      <c r="B265" s="4">
        <f t="shared" si="20"/>
        <v>0.49981481481481482</v>
      </c>
      <c r="C265" s="3">
        <f t="shared" si="21"/>
        <v>3.067129629629628E-3</v>
      </c>
      <c r="D265" s="3">
        <f t="shared" si="19"/>
        <v>2.9513888888889062E-3</v>
      </c>
      <c r="F265" s="2">
        <v>17</v>
      </c>
      <c r="G265" s="2">
        <v>15</v>
      </c>
      <c r="H265" s="27">
        <f t="shared" si="22"/>
        <v>16</v>
      </c>
      <c r="I265" s="31">
        <f t="shared" si="23"/>
        <v>-0.11764705882352941</v>
      </c>
      <c r="L265" s="2" t="s">
        <v>114</v>
      </c>
      <c r="M265" s="2" t="s">
        <v>114</v>
      </c>
    </row>
    <row r="266" spans="1:13">
      <c r="A266" s="2" t="s">
        <v>2280</v>
      </c>
      <c r="B266" s="4">
        <f t="shared" si="20"/>
        <v>0.49982638888888886</v>
      </c>
      <c r="C266" s="3">
        <f t="shared" si="21"/>
        <v>3.0787037037036669E-3</v>
      </c>
      <c r="D266" s="3">
        <f t="shared" si="19"/>
        <v>2.962962962962945E-3</v>
      </c>
      <c r="F266" s="2">
        <v>18</v>
      </c>
      <c r="G266" s="2">
        <v>16</v>
      </c>
      <c r="H266" s="27">
        <f t="shared" si="22"/>
        <v>17</v>
      </c>
      <c r="I266" s="31">
        <f t="shared" si="23"/>
        <v>-0.1111111111111111</v>
      </c>
      <c r="L266" s="2" t="s">
        <v>114</v>
      </c>
      <c r="M266" s="2" t="s">
        <v>114</v>
      </c>
    </row>
    <row r="267" spans="1:13">
      <c r="A267" s="2" t="s">
        <v>2281</v>
      </c>
      <c r="B267" s="4">
        <f t="shared" si="20"/>
        <v>0.49983796296296296</v>
      </c>
      <c r="C267" s="3">
        <f t="shared" si="21"/>
        <v>3.0902777777777612E-3</v>
      </c>
      <c r="D267" s="3">
        <f t="shared" si="19"/>
        <v>2.9745370370370394E-3</v>
      </c>
      <c r="F267" s="2">
        <v>18</v>
      </c>
      <c r="G267" s="2">
        <v>17</v>
      </c>
      <c r="H267" s="27">
        <f t="shared" si="22"/>
        <v>17.5</v>
      </c>
      <c r="I267" s="31">
        <f t="shared" si="23"/>
        <v>-5.5555555555555552E-2</v>
      </c>
      <c r="L267" s="2" t="s">
        <v>114</v>
      </c>
      <c r="M267" s="2" t="s">
        <v>114</v>
      </c>
    </row>
    <row r="268" spans="1:13">
      <c r="A268" s="2" t="s">
        <v>2282</v>
      </c>
      <c r="B268" s="4">
        <f t="shared" si="20"/>
        <v>0.49984953703703705</v>
      </c>
      <c r="C268" s="3">
        <f t="shared" si="21"/>
        <v>3.1018518518518556E-3</v>
      </c>
      <c r="D268" s="3">
        <f t="shared" si="19"/>
        <v>2.9861111111111338E-3</v>
      </c>
      <c r="F268" s="2">
        <v>19</v>
      </c>
      <c r="G268" s="2">
        <v>17</v>
      </c>
      <c r="H268" s="27">
        <f t="shared" si="22"/>
        <v>18</v>
      </c>
      <c r="I268" s="31">
        <f t="shared" si="23"/>
        <v>-0.10526315789473684</v>
      </c>
      <c r="L268" s="2" t="s">
        <v>114</v>
      </c>
      <c r="M268" s="2" t="s">
        <v>114</v>
      </c>
    </row>
    <row r="269" spans="1:13">
      <c r="A269" s="2" t="s">
        <v>2283</v>
      </c>
      <c r="B269" s="4">
        <f t="shared" si="20"/>
        <v>0.49986111111111109</v>
      </c>
      <c r="C269" s="3">
        <f t="shared" si="21"/>
        <v>3.1134259259258945E-3</v>
      </c>
      <c r="D269" s="3">
        <f t="shared" ref="D269:D332" si="24">C269-$C$12</f>
        <v>2.9976851851851727E-3</v>
      </c>
      <c r="F269" s="2">
        <v>20</v>
      </c>
      <c r="G269" s="2">
        <v>18</v>
      </c>
      <c r="H269" s="27">
        <f t="shared" si="22"/>
        <v>19</v>
      </c>
      <c r="I269" s="31">
        <f t="shared" si="23"/>
        <v>-0.1</v>
      </c>
      <c r="L269" s="2" t="s">
        <v>114</v>
      </c>
      <c r="M269" s="2" t="s">
        <v>114</v>
      </c>
    </row>
    <row r="270" spans="1:13">
      <c r="A270" s="2" t="s">
        <v>2284</v>
      </c>
      <c r="B270" s="4">
        <f t="shared" si="20"/>
        <v>0.49987268518518518</v>
      </c>
      <c r="C270" s="3">
        <f t="shared" si="21"/>
        <v>3.1249999999999889E-3</v>
      </c>
      <c r="D270" s="3">
        <f t="shared" si="24"/>
        <v>3.0092592592592671E-3</v>
      </c>
      <c r="F270" s="2">
        <v>20</v>
      </c>
      <c r="G270" s="2">
        <v>18</v>
      </c>
      <c r="H270" s="27">
        <f t="shared" si="22"/>
        <v>19</v>
      </c>
      <c r="I270" s="31">
        <f t="shared" si="23"/>
        <v>-0.1</v>
      </c>
      <c r="L270" s="2" t="s">
        <v>114</v>
      </c>
      <c r="M270" s="2" t="s">
        <v>114</v>
      </c>
    </row>
    <row r="271" spans="1:13">
      <c r="A271" s="2" t="s">
        <v>2285</v>
      </c>
      <c r="B271" s="4">
        <f t="shared" si="20"/>
        <v>0.49988425925925928</v>
      </c>
      <c r="C271" s="3">
        <f t="shared" si="21"/>
        <v>3.1365740740740833E-3</v>
      </c>
      <c r="D271" s="3">
        <f t="shared" si="24"/>
        <v>3.0208333333333615E-3</v>
      </c>
      <c r="F271" s="2">
        <v>20</v>
      </c>
      <c r="G271" s="2">
        <v>18</v>
      </c>
      <c r="H271" s="27">
        <f t="shared" si="22"/>
        <v>19</v>
      </c>
      <c r="I271" s="31">
        <f t="shared" si="23"/>
        <v>-0.1</v>
      </c>
      <c r="L271" s="2" t="s">
        <v>114</v>
      </c>
      <c r="M271" s="2" t="s">
        <v>114</v>
      </c>
    </row>
    <row r="272" spans="1:13">
      <c r="A272" s="2" t="s">
        <v>2286</v>
      </c>
      <c r="B272" s="4">
        <f t="shared" si="20"/>
        <v>0.49989583333333332</v>
      </c>
      <c r="C272" s="3">
        <f t="shared" si="21"/>
        <v>3.1481481481481222E-3</v>
      </c>
      <c r="D272" s="3">
        <f t="shared" si="24"/>
        <v>3.0324074074074003E-3</v>
      </c>
      <c r="F272" s="2">
        <v>20</v>
      </c>
      <c r="G272" s="2">
        <v>19</v>
      </c>
      <c r="H272" s="27">
        <f t="shared" si="22"/>
        <v>19.5</v>
      </c>
      <c r="I272" s="31">
        <f t="shared" si="23"/>
        <v>-0.05</v>
      </c>
      <c r="L272" s="2" t="s">
        <v>114</v>
      </c>
      <c r="M272" s="2" t="s">
        <v>114</v>
      </c>
    </row>
    <row r="273" spans="1:13">
      <c r="A273" s="2" t="s">
        <v>2287</v>
      </c>
      <c r="B273" s="4">
        <f t="shared" si="20"/>
        <v>0.49990740740740741</v>
      </c>
      <c r="C273" s="3">
        <f t="shared" si="21"/>
        <v>3.1597222222222165E-3</v>
      </c>
      <c r="D273" s="3">
        <f t="shared" si="24"/>
        <v>3.0439814814814947E-3</v>
      </c>
      <c r="F273" s="2">
        <v>20</v>
      </c>
      <c r="G273" s="2">
        <v>19</v>
      </c>
      <c r="H273" s="27">
        <f t="shared" si="22"/>
        <v>19.5</v>
      </c>
      <c r="I273" s="31">
        <f t="shared" si="23"/>
        <v>-0.05</v>
      </c>
      <c r="L273" s="2" t="s">
        <v>114</v>
      </c>
      <c r="M273" s="2" t="s">
        <v>114</v>
      </c>
    </row>
    <row r="274" spans="1:13">
      <c r="A274" s="2" t="s">
        <v>2288</v>
      </c>
      <c r="B274" s="4">
        <f t="shared" si="20"/>
        <v>0.49991898148148151</v>
      </c>
      <c r="C274" s="3">
        <f t="shared" si="21"/>
        <v>3.1712962962963109E-3</v>
      </c>
      <c r="D274" s="3">
        <f t="shared" si="24"/>
        <v>3.0555555555555891E-3</v>
      </c>
      <c r="F274" s="2">
        <v>20</v>
      </c>
      <c r="G274" s="2">
        <v>19</v>
      </c>
      <c r="H274" s="27">
        <f t="shared" si="22"/>
        <v>19.5</v>
      </c>
      <c r="I274" s="31">
        <f t="shared" si="23"/>
        <v>-0.05</v>
      </c>
      <c r="L274" s="2" t="s">
        <v>114</v>
      </c>
      <c r="M274" s="2" t="s">
        <v>114</v>
      </c>
    </row>
    <row r="275" spans="1:13">
      <c r="A275" s="2" t="s">
        <v>2289</v>
      </c>
      <c r="B275" s="4">
        <f t="shared" si="20"/>
        <v>0.49993055555555554</v>
      </c>
      <c r="C275" s="3">
        <f t="shared" si="21"/>
        <v>3.1828703703703498E-3</v>
      </c>
      <c r="D275" s="3">
        <f t="shared" si="24"/>
        <v>3.067129629629628E-3</v>
      </c>
      <c r="F275" s="2">
        <v>21</v>
      </c>
      <c r="G275" s="2">
        <v>19</v>
      </c>
      <c r="H275" s="27">
        <f t="shared" si="22"/>
        <v>20</v>
      </c>
      <c r="I275" s="31">
        <f t="shared" si="23"/>
        <v>-9.5238095238095233E-2</v>
      </c>
      <c r="L275" s="2" t="s">
        <v>114</v>
      </c>
      <c r="M275" s="2" t="s">
        <v>114</v>
      </c>
    </row>
    <row r="276" spans="1:13" s="6" customFormat="1">
      <c r="A276" s="6" t="s">
        <v>2290</v>
      </c>
      <c r="B276" s="7">
        <f t="shared" si="20"/>
        <v>0.49994212962962964</v>
      </c>
      <c r="C276" s="8">
        <f t="shared" si="21"/>
        <v>3.1944444444444442E-3</v>
      </c>
      <c r="D276" s="8">
        <f t="shared" si="24"/>
        <v>3.0787037037037224E-3</v>
      </c>
      <c r="F276" s="6">
        <v>21</v>
      </c>
      <c r="G276" s="6">
        <v>19</v>
      </c>
      <c r="H276" s="28">
        <f t="shared" si="22"/>
        <v>20</v>
      </c>
      <c r="I276" s="32">
        <f t="shared" si="23"/>
        <v>-9.5238095238095233E-2</v>
      </c>
      <c r="J276" s="6">
        <v>1</v>
      </c>
      <c r="L276" s="6" t="s">
        <v>114</v>
      </c>
      <c r="M276" s="6" t="s">
        <v>114</v>
      </c>
    </row>
    <row r="277" spans="1:13">
      <c r="A277" s="2" t="s">
        <v>2291</v>
      </c>
      <c r="B277" s="4">
        <f t="shared" si="20"/>
        <v>0.49995370370370368</v>
      </c>
      <c r="C277" s="3">
        <f t="shared" si="21"/>
        <v>3.2060185185184831E-3</v>
      </c>
      <c r="D277" s="3">
        <f t="shared" si="24"/>
        <v>3.0902777777777612E-3</v>
      </c>
      <c r="F277" s="2">
        <v>21</v>
      </c>
      <c r="G277" s="2">
        <v>19</v>
      </c>
      <c r="H277" s="27">
        <f t="shared" si="22"/>
        <v>20</v>
      </c>
      <c r="I277" s="31">
        <f t="shared" si="23"/>
        <v>-9.5238095238095233E-2</v>
      </c>
      <c r="L277" s="2" t="s">
        <v>114</v>
      </c>
      <c r="M277" s="2" t="s">
        <v>114</v>
      </c>
    </row>
    <row r="278" spans="1:13">
      <c r="A278" s="2" t="s">
        <v>2292</v>
      </c>
      <c r="B278" s="4">
        <f t="shared" si="20"/>
        <v>0.49996527777777777</v>
      </c>
      <c r="C278" s="3">
        <f t="shared" si="21"/>
        <v>3.2175925925925775E-3</v>
      </c>
      <c r="D278" s="3">
        <f t="shared" si="24"/>
        <v>3.1018518518518556E-3</v>
      </c>
      <c r="F278" s="2">
        <v>22</v>
      </c>
      <c r="G278" s="2">
        <v>20</v>
      </c>
      <c r="H278" s="27">
        <f t="shared" si="22"/>
        <v>21</v>
      </c>
      <c r="I278" s="31">
        <f t="shared" si="23"/>
        <v>-9.0909090909090912E-2</v>
      </c>
      <c r="L278" s="2" t="s">
        <v>114</v>
      </c>
      <c r="M278" s="2" t="s">
        <v>114</v>
      </c>
    </row>
    <row r="279" spans="1:13">
      <c r="A279" s="2" t="s">
        <v>2293</v>
      </c>
      <c r="B279" s="4">
        <f t="shared" si="20"/>
        <v>0.49997685185185187</v>
      </c>
      <c r="C279" s="3">
        <f t="shared" si="21"/>
        <v>3.2291666666666718E-3</v>
      </c>
      <c r="D279" s="3">
        <f t="shared" si="24"/>
        <v>3.11342592592595E-3</v>
      </c>
      <c r="F279" s="2">
        <v>22</v>
      </c>
      <c r="G279" s="2">
        <v>21</v>
      </c>
      <c r="H279" s="27">
        <f t="shared" si="22"/>
        <v>21.5</v>
      </c>
      <c r="I279" s="31">
        <f t="shared" si="23"/>
        <v>-4.5454545454545456E-2</v>
      </c>
      <c r="L279" s="2" t="s">
        <v>114</v>
      </c>
      <c r="M279" s="2" t="s">
        <v>114</v>
      </c>
    </row>
    <row r="280" spans="1:13">
      <c r="A280" s="2" t="s">
        <v>2294</v>
      </c>
      <c r="B280" s="4">
        <f t="shared" si="20"/>
        <v>0.49998842592592591</v>
      </c>
      <c r="C280" s="3">
        <f t="shared" si="21"/>
        <v>3.2407407407407107E-3</v>
      </c>
      <c r="D280" s="3">
        <f t="shared" si="24"/>
        <v>3.1249999999999889E-3</v>
      </c>
      <c r="F280" s="2">
        <v>23</v>
      </c>
      <c r="G280" s="2">
        <v>21</v>
      </c>
      <c r="H280" s="27">
        <f t="shared" si="22"/>
        <v>22</v>
      </c>
      <c r="I280" s="31">
        <f t="shared" si="23"/>
        <v>-8.6956521739130432E-2</v>
      </c>
      <c r="L280" s="2" t="s">
        <v>114</v>
      </c>
      <c r="M280" s="2" t="s">
        <v>114</v>
      </c>
    </row>
    <row r="281" spans="1:13">
      <c r="A281" s="2" t="s">
        <v>2295</v>
      </c>
      <c r="B281" s="4">
        <f t="shared" si="20"/>
        <v>0.5</v>
      </c>
      <c r="C281" s="3">
        <f t="shared" si="21"/>
        <v>3.2523148148148051E-3</v>
      </c>
      <c r="D281" s="3">
        <f t="shared" si="24"/>
        <v>3.1365740740740833E-3</v>
      </c>
      <c r="F281" s="2">
        <v>24</v>
      </c>
      <c r="G281" s="2">
        <v>22</v>
      </c>
      <c r="H281" s="27">
        <f t="shared" si="22"/>
        <v>23</v>
      </c>
      <c r="I281" s="31">
        <f t="shared" si="23"/>
        <v>-8.3333333333333329E-2</v>
      </c>
      <c r="L281" s="2" t="s">
        <v>114</v>
      </c>
      <c r="M281" s="2" t="s">
        <v>114</v>
      </c>
    </row>
    <row r="282" spans="1:13">
      <c r="A282" s="2" t="s">
        <v>2296</v>
      </c>
      <c r="B282" s="4">
        <f t="shared" si="20"/>
        <v>0.50001157407407404</v>
      </c>
      <c r="C282" s="3">
        <f t="shared" si="21"/>
        <v>3.263888888888844E-3</v>
      </c>
      <c r="D282" s="3">
        <f t="shared" si="24"/>
        <v>3.1481481481481222E-3</v>
      </c>
      <c r="F282" s="2">
        <v>24</v>
      </c>
      <c r="G282" s="2">
        <v>22</v>
      </c>
      <c r="H282" s="27">
        <f t="shared" si="22"/>
        <v>23</v>
      </c>
      <c r="I282" s="31">
        <f t="shared" si="23"/>
        <v>-8.3333333333333329E-2</v>
      </c>
      <c r="L282" s="2" t="s">
        <v>114</v>
      </c>
      <c r="M282" s="2" t="s">
        <v>114</v>
      </c>
    </row>
    <row r="283" spans="1:13">
      <c r="A283" s="2" t="s">
        <v>2297</v>
      </c>
      <c r="B283" s="4">
        <f t="shared" si="20"/>
        <v>0.50002314814814819</v>
      </c>
      <c r="C283" s="3">
        <f t="shared" si="21"/>
        <v>3.2754629629629939E-3</v>
      </c>
      <c r="D283" s="3">
        <f t="shared" si="24"/>
        <v>3.1597222222222721E-3</v>
      </c>
      <c r="F283" s="2">
        <v>24</v>
      </c>
      <c r="G283" s="2">
        <v>22</v>
      </c>
      <c r="H283" s="27">
        <f t="shared" si="22"/>
        <v>23</v>
      </c>
      <c r="I283" s="31">
        <f t="shared" si="23"/>
        <v>-8.3333333333333329E-2</v>
      </c>
      <c r="L283" s="2" t="s">
        <v>114</v>
      </c>
      <c r="M283" s="2" t="s">
        <v>114</v>
      </c>
    </row>
    <row r="284" spans="1:13">
      <c r="A284" s="2" t="s">
        <v>2298</v>
      </c>
      <c r="B284" s="4">
        <f t="shared" si="20"/>
        <v>0.50003472222222223</v>
      </c>
      <c r="C284" s="3">
        <f t="shared" si="21"/>
        <v>3.2870370370370328E-3</v>
      </c>
      <c r="D284" s="3">
        <f t="shared" si="24"/>
        <v>3.1712962962963109E-3</v>
      </c>
      <c r="F284" s="2">
        <v>24</v>
      </c>
      <c r="G284" s="2">
        <v>22</v>
      </c>
      <c r="H284" s="27">
        <f t="shared" si="22"/>
        <v>23</v>
      </c>
      <c r="I284" s="31">
        <f t="shared" si="23"/>
        <v>-8.3333333333333329E-2</v>
      </c>
      <c r="L284" s="2" t="s">
        <v>114</v>
      </c>
      <c r="M284" s="2" t="s">
        <v>114</v>
      </c>
    </row>
    <row r="285" spans="1:13">
      <c r="A285" s="2" t="s">
        <v>2299</v>
      </c>
      <c r="B285" s="4">
        <f t="shared" si="20"/>
        <v>0.50004629629629627</v>
      </c>
      <c r="C285" s="3">
        <f t="shared" si="21"/>
        <v>3.2986111111110716E-3</v>
      </c>
      <c r="D285" s="3">
        <f t="shared" si="24"/>
        <v>3.1828703703703498E-3</v>
      </c>
      <c r="F285" s="2">
        <v>25</v>
      </c>
      <c r="G285" s="2">
        <v>23</v>
      </c>
      <c r="H285" s="27">
        <f t="shared" si="22"/>
        <v>24</v>
      </c>
      <c r="I285" s="31">
        <f t="shared" si="23"/>
        <v>-0.08</v>
      </c>
      <c r="L285" s="2" t="s">
        <v>114</v>
      </c>
      <c r="M285" s="2" t="s">
        <v>114</v>
      </c>
    </row>
    <row r="286" spans="1:13">
      <c r="A286" s="2" t="s">
        <v>2300</v>
      </c>
      <c r="B286" s="4">
        <f t="shared" si="20"/>
        <v>0.50005787037037042</v>
      </c>
      <c r="C286" s="3">
        <f t="shared" si="21"/>
        <v>3.3101851851852215E-3</v>
      </c>
      <c r="D286" s="3">
        <f t="shared" si="24"/>
        <v>3.1944444444444997E-3</v>
      </c>
      <c r="F286" s="2">
        <v>25</v>
      </c>
      <c r="G286" s="2">
        <v>23</v>
      </c>
      <c r="H286" s="27">
        <f t="shared" si="22"/>
        <v>24</v>
      </c>
      <c r="I286" s="31">
        <f t="shared" si="23"/>
        <v>-0.08</v>
      </c>
      <c r="L286" s="2" t="s">
        <v>114</v>
      </c>
      <c r="M286" s="2" t="s">
        <v>114</v>
      </c>
    </row>
    <row r="287" spans="1:13">
      <c r="A287" s="2" t="s">
        <v>2301</v>
      </c>
      <c r="B287" s="4">
        <f t="shared" si="20"/>
        <v>0.50006944444444446</v>
      </c>
      <c r="C287" s="3">
        <f t="shared" si="21"/>
        <v>3.3217592592592604E-3</v>
      </c>
      <c r="D287" s="3">
        <f t="shared" si="24"/>
        <v>3.2060185185185386E-3</v>
      </c>
      <c r="F287" s="2">
        <v>25</v>
      </c>
      <c r="G287" s="2">
        <v>23</v>
      </c>
      <c r="H287" s="27">
        <f t="shared" si="22"/>
        <v>24</v>
      </c>
      <c r="I287" s="31">
        <f t="shared" si="23"/>
        <v>-0.08</v>
      </c>
      <c r="L287" s="2" t="s">
        <v>114</v>
      </c>
      <c r="M287" s="2" t="s">
        <v>114</v>
      </c>
    </row>
    <row r="288" spans="1:13">
      <c r="A288" s="2" t="s">
        <v>2302</v>
      </c>
      <c r="B288" s="4">
        <f t="shared" si="20"/>
        <v>0.50008101851851849</v>
      </c>
      <c r="C288" s="3">
        <f t="shared" si="21"/>
        <v>3.3333333333332993E-3</v>
      </c>
      <c r="D288" s="3">
        <f t="shared" si="24"/>
        <v>3.2175925925925775E-3</v>
      </c>
      <c r="F288" s="2">
        <v>25</v>
      </c>
      <c r="G288" s="2">
        <v>23</v>
      </c>
      <c r="H288" s="27">
        <f t="shared" si="22"/>
        <v>24</v>
      </c>
      <c r="I288" s="31">
        <f t="shared" si="23"/>
        <v>-0.08</v>
      </c>
      <c r="L288" s="2" t="s">
        <v>114</v>
      </c>
      <c r="M288" s="2" t="s">
        <v>114</v>
      </c>
    </row>
    <row r="289" spans="1:13">
      <c r="A289" s="2" t="s">
        <v>2303</v>
      </c>
      <c r="B289" s="4">
        <f t="shared" si="20"/>
        <v>0.50009259259259264</v>
      </c>
      <c r="C289" s="3">
        <f t="shared" si="21"/>
        <v>3.3449074074074492E-3</v>
      </c>
      <c r="D289" s="3">
        <f t="shared" si="24"/>
        <v>3.2291666666667274E-3</v>
      </c>
      <c r="F289" s="2">
        <v>25</v>
      </c>
      <c r="G289" s="2">
        <v>23</v>
      </c>
      <c r="H289" s="27">
        <f t="shared" si="22"/>
        <v>24</v>
      </c>
      <c r="I289" s="31">
        <f t="shared" si="23"/>
        <v>-0.08</v>
      </c>
      <c r="L289" s="2" t="s">
        <v>114</v>
      </c>
      <c r="M289" s="2" t="s">
        <v>114</v>
      </c>
    </row>
    <row r="290" spans="1:13" s="6" customFormat="1">
      <c r="A290" s="6" t="s">
        <v>2304</v>
      </c>
      <c r="B290" s="7">
        <f t="shared" si="20"/>
        <v>0.50010416666666668</v>
      </c>
      <c r="C290" s="8">
        <f t="shared" si="21"/>
        <v>3.3564814814814881E-3</v>
      </c>
      <c r="D290" s="8">
        <f t="shared" si="24"/>
        <v>3.2407407407407662E-3</v>
      </c>
      <c r="F290" s="6">
        <v>25</v>
      </c>
      <c r="G290" s="6">
        <v>23</v>
      </c>
      <c r="H290" s="28">
        <f t="shared" si="22"/>
        <v>24</v>
      </c>
      <c r="I290" s="32">
        <f t="shared" si="23"/>
        <v>-0.08</v>
      </c>
      <c r="J290" s="6">
        <v>1</v>
      </c>
      <c r="L290" s="6" t="s">
        <v>114</v>
      </c>
      <c r="M290" s="6" t="s">
        <v>114</v>
      </c>
    </row>
    <row r="291" spans="1:13">
      <c r="A291" s="2" t="s">
        <v>2305</v>
      </c>
      <c r="B291" s="4">
        <f t="shared" si="20"/>
        <v>0.50011574074074072</v>
      </c>
      <c r="C291" s="3">
        <f t="shared" si="21"/>
        <v>3.3680555555555269E-3</v>
      </c>
      <c r="D291" s="3">
        <f t="shared" si="24"/>
        <v>3.2523148148148051E-3</v>
      </c>
      <c r="F291" s="2">
        <v>25</v>
      </c>
      <c r="G291" s="2">
        <v>23</v>
      </c>
      <c r="H291" s="27">
        <f t="shared" si="22"/>
        <v>24</v>
      </c>
      <c r="I291" s="31">
        <f t="shared" si="23"/>
        <v>-0.08</v>
      </c>
      <c r="L291" s="2" t="s">
        <v>114</v>
      </c>
      <c r="M291" s="2" t="s">
        <v>114</v>
      </c>
    </row>
    <row r="292" spans="1:13">
      <c r="A292" s="2" t="s">
        <v>2306</v>
      </c>
      <c r="B292" s="4">
        <f t="shared" si="20"/>
        <v>0.50012731481481476</v>
      </c>
      <c r="C292" s="3">
        <f t="shared" si="21"/>
        <v>3.3796296296295658E-3</v>
      </c>
      <c r="D292" s="3">
        <f t="shared" si="24"/>
        <v>3.263888888888844E-3</v>
      </c>
      <c r="F292" s="2">
        <v>27</v>
      </c>
      <c r="G292" s="2">
        <v>25</v>
      </c>
      <c r="H292" s="27">
        <f t="shared" si="22"/>
        <v>26</v>
      </c>
      <c r="I292" s="31">
        <f t="shared" si="23"/>
        <v>-7.407407407407407E-2</v>
      </c>
      <c r="L292" s="2" t="s">
        <v>114</v>
      </c>
      <c r="M292" s="2" t="s">
        <v>114</v>
      </c>
    </row>
    <row r="293" spans="1:13">
      <c r="A293" s="2" t="s">
        <v>2307</v>
      </c>
      <c r="B293" s="4">
        <f t="shared" si="20"/>
        <v>0.50013888888888891</v>
      </c>
      <c r="C293" s="3">
        <f t="shared" si="21"/>
        <v>3.3912037037037157E-3</v>
      </c>
      <c r="D293" s="3">
        <f t="shared" si="24"/>
        <v>3.2754629629629939E-3</v>
      </c>
      <c r="F293" s="2">
        <v>27</v>
      </c>
      <c r="G293" s="2">
        <v>25</v>
      </c>
      <c r="H293" s="27">
        <f t="shared" si="22"/>
        <v>26</v>
      </c>
      <c r="I293" s="31">
        <f t="shared" si="23"/>
        <v>-7.407407407407407E-2</v>
      </c>
      <c r="L293" s="2" t="s">
        <v>114</v>
      </c>
      <c r="M293" s="2" t="s">
        <v>114</v>
      </c>
    </row>
    <row r="294" spans="1:13">
      <c r="A294" s="2" t="s">
        <v>2308</v>
      </c>
      <c r="B294" s="4">
        <f t="shared" si="20"/>
        <v>0.50015046296296295</v>
      </c>
      <c r="C294" s="3">
        <f t="shared" si="21"/>
        <v>3.4027777777777546E-3</v>
      </c>
      <c r="D294" s="3">
        <f t="shared" si="24"/>
        <v>3.2870370370370328E-3</v>
      </c>
      <c r="F294" s="2">
        <v>27</v>
      </c>
      <c r="G294" s="2">
        <v>25</v>
      </c>
      <c r="H294" s="27">
        <f t="shared" si="22"/>
        <v>26</v>
      </c>
      <c r="I294" s="31">
        <f t="shared" si="23"/>
        <v>-7.407407407407407E-2</v>
      </c>
      <c r="L294" s="2" t="s">
        <v>114</v>
      </c>
      <c r="M294" s="2" t="s">
        <v>114</v>
      </c>
    </row>
    <row r="295" spans="1:13">
      <c r="A295" s="2" t="s">
        <v>2309</v>
      </c>
      <c r="B295" s="4">
        <f t="shared" si="20"/>
        <v>0.50016203703703699</v>
      </c>
      <c r="C295" s="3">
        <f t="shared" si="21"/>
        <v>3.4143518518517935E-3</v>
      </c>
      <c r="D295" s="3">
        <f t="shared" si="24"/>
        <v>3.2986111111110716E-3</v>
      </c>
      <c r="F295" s="2">
        <v>28</v>
      </c>
      <c r="G295" s="2">
        <v>26</v>
      </c>
      <c r="H295" s="27">
        <f t="shared" si="22"/>
        <v>27</v>
      </c>
      <c r="I295" s="31">
        <f t="shared" si="23"/>
        <v>-7.1428571428571425E-2</v>
      </c>
      <c r="L295" s="2" t="s">
        <v>114</v>
      </c>
      <c r="M295" s="2" t="s">
        <v>114</v>
      </c>
    </row>
    <row r="296" spans="1:13">
      <c r="A296" s="2" t="s">
        <v>2310</v>
      </c>
      <c r="B296" s="4">
        <f t="shared" si="20"/>
        <v>0.50017361111111114</v>
      </c>
      <c r="C296" s="3">
        <f t="shared" si="21"/>
        <v>3.4259259259259434E-3</v>
      </c>
      <c r="D296" s="3">
        <f t="shared" si="24"/>
        <v>3.3101851851852215E-3</v>
      </c>
      <c r="F296" s="2">
        <v>29</v>
      </c>
      <c r="G296" s="2">
        <v>27</v>
      </c>
      <c r="H296" s="27">
        <f t="shared" si="22"/>
        <v>28</v>
      </c>
      <c r="I296" s="31">
        <f t="shared" si="23"/>
        <v>-6.8965517241379309E-2</v>
      </c>
      <c r="L296" s="2" t="s">
        <v>114</v>
      </c>
      <c r="M296" s="2" t="s">
        <v>114</v>
      </c>
    </row>
    <row r="297" spans="1:13">
      <c r="A297" s="2" t="s">
        <v>2311</v>
      </c>
      <c r="B297" s="4">
        <f t="shared" si="20"/>
        <v>0.50018518518518518</v>
      </c>
      <c r="C297" s="3">
        <f t="shared" si="21"/>
        <v>3.4374999999999822E-3</v>
      </c>
      <c r="D297" s="3">
        <f t="shared" si="24"/>
        <v>3.3217592592592604E-3</v>
      </c>
      <c r="F297" s="2">
        <v>29</v>
      </c>
      <c r="G297" s="2">
        <v>27</v>
      </c>
      <c r="H297" s="27">
        <f t="shared" si="22"/>
        <v>28</v>
      </c>
      <c r="I297" s="31">
        <f t="shared" si="23"/>
        <v>-6.8965517241379309E-2</v>
      </c>
      <c r="L297" s="2" t="s">
        <v>114</v>
      </c>
      <c r="M297" s="2" t="s">
        <v>114</v>
      </c>
    </row>
    <row r="298" spans="1:13">
      <c r="A298" s="2" t="s">
        <v>2312</v>
      </c>
      <c r="B298" s="4">
        <f t="shared" si="20"/>
        <v>0.50019675925925922</v>
      </c>
      <c r="C298" s="3">
        <f t="shared" si="21"/>
        <v>3.4490740740740211E-3</v>
      </c>
      <c r="D298" s="3">
        <f t="shared" si="24"/>
        <v>3.3333333333332993E-3</v>
      </c>
      <c r="F298" s="2">
        <v>29</v>
      </c>
      <c r="G298" s="2">
        <v>27</v>
      </c>
      <c r="H298" s="27">
        <f t="shared" si="22"/>
        <v>28</v>
      </c>
      <c r="I298" s="31">
        <f t="shared" si="23"/>
        <v>-6.8965517241379309E-2</v>
      </c>
      <c r="L298" s="2" t="s">
        <v>114</v>
      </c>
      <c r="M298" s="2" t="s">
        <v>114</v>
      </c>
    </row>
    <row r="299" spans="1:13">
      <c r="A299" s="2" t="s">
        <v>2313</v>
      </c>
      <c r="B299" s="4">
        <f t="shared" si="20"/>
        <v>0.50020833333333337</v>
      </c>
      <c r="C299" s="3">
        <f t="shared" si="21"/>
        <v>3.460648148148171E-3</v>
      </c>
      <c r="D299" s="3">
        <f t="shared" si="24"/>
        <v>3.3449074074074492E-3</v>
      </c>
      <c r="F299" s="2">
        <v>29</v>
      </c>
      <c r="G299" s="2">
        <v>27</v>
      </c>
      <c r="H299" s="27">
        <f t="shared" si="22"/>
        <v>28</v>
      </c>
      <c r="I299" s="31">
        <f t="shared" si="23"/>
        <v>-6.8965517241379309E-2</v>
      </c>
      <c r="L299" s="2" t="s">
        <v>114</v>
      </c>
      <c r="M299" s="2" t="s">
        <v>114</v>
      </c>
    </row>
    <row r="300" spans="1:13">
      <c r="A300" s="2" t="s">
        <v>2314</v>
      </c>
      <c r="B300" s="4">
        <f t="shared" si="20"/>
        <v>0.5002199074074074</v>
      </c>
      <c r="C300" s="3">
        <f t="shared" si="21"/>
        <v>3.4722222222222099E-3</v>
      </c>
      <c r="D300" s="3">
        <f t="shared" si="24"/>
        <v>3.3564814814814881E-3</v>
      </c>
      <c r="F300" s="2">
        <v>30</v>
      </c>
      <c r="G300" s="2">
        <v>28</v>
      </c>
      <c r="H300" s="27">
        <f t="shared" si="22"/>
        <v>29</v>
      </c>
      <c r="I300" s="31">
        <f t="shared" si="23"/>
        <v>-6.6666666666666666E-2</v>
      </c>
      <c r="L300" s="2" t="s">
        <v>114</v>
      </c>
      <c r="M300" s="2" t="s">
        <v>114</v>
      </c>
    </row>
    <row r="301" spans="1:13">
      <c r="A301" s="2" t="s">
        <v>2315</v>
      </c>
      <c r="B301" s="4">
        <f t="shared" si="20"/>
        <v>0.50023148148148144</v>
      </c>
      <c r="C301" s="3">
        <f t="shared" si="21"/>
        <v>3.4837962962962488E-3</v>
      </c>
      <c r="D301" s="3">
        <f t="shared" si="24"/>
        <v>3.3680555555555269E-3</v>
      </c>
      <c r="F301" s="2">
        <v>30</v>
      </c>
      <c r="G301" s="2">
        <v>28</v>
      </c>
      <c r="H301" s="27">
        <f t="shared" si="22"/>
        <v>29</v>
      </c>
      <c r="I301" s="31">
        <f t="shared" si="23"/>
        <v>-6.6666666666666666E-2</v>
      </c>
      <c r="L301" s="2" t="s">
        <v>114</v>
      </c>
      <c r="M301" s="2" t="s">
        <v>114</v>
      </c>
    </row>
    <row r="302" spans="1:13">
      <c r="A302" s="2" t="s">
        <v>2316</v>
      </c>
      <c r="B302" s="4">
        <f t="shared" si="20"/>
        <v>0.50024305555555559</v>
      </c>
      <c r="C302" s="3">
        <f t="shared" si="21"/>
        <v>3.4953703703703987E-3</v>
      </c>
      <c r="D302" s="3">
        <f t="shared" si="24"/>
        <v>3.3796296296296768E-3</v>
      </c>
      <c r="F302" s="2">
        <v>30</v>
      </c>
      <c r="G302" s="2">
        <v>28</v>
      </c>
      <c r="H302" s="27">
        <f t="shared" si="22"/>
        <v>29</v>
      </c>
      <c r="I302" s="31">
        <f t="shared" si="23"/>
        <v>-6.6666666666666666E-2</v>
      </c>
      <c r="L302" s="2" t="s">
        <v>114</v>
      </c>
      <c r="M302" s="2" t="s">
        <v>114</v>
      </c>
    </row>
    <row r="303" spans="1:13">
      <c r="A303" s="2" t="s">
        <v>2317</v>
      </c>
      <c r="B303" s="4">
        <f t="shared" si="20"/>
        <v>0.50025462962962963</v>
      </c>
      <c r="C303" s="3">
        <f t="shared" si="21"/>
        <v>3.5069444444444375E-3</v>
      </c>
      <c r="D303" s="3">
        <f t="shared" si="24"/>
        <v>3.3912037037037157E-3</v>
      </c>
      <c r="F303" s="2">
        <v>30</v>
      </c>
      <c r="G303" s="2">
        <v>28</v>
      </c>
      <c r="H303" s="27">
        <f t="shared" si="22"/>
        <v>29</v>
      </c>
      <c r="I303" s="31">
        <f t="shared" si="23"/>
        <v>-6.6666666666666666E-2</v>
      </c>
      <c r="L303" s="2" t="s">
        <v>114</v>
      </c>
      <c r="M303" s="2" t="s">
        <v>114</v>
      </c>
    </row>
    <row r="304" spans="1:13">
      <c r="A304" s="2" t="s">
        <v>2318</v>
      </c>
      <c r="B304" s="4">
        <f t="shared" si="20"/>
        <v>0.50026620370370367</v>
      </c>
      <c r="C304" s="3">
        <f t="shared" si="21"/>
        <v>3.5185185185184764E-3</v>
      </c>
      <c r="D304" s="3">
        <f t="shared" si="24"/>
        <v>3.4027777777777546E-3</v>
      </c>
      <c r="F304" s="2">
        <v>33</v>
      </c>
      <c r="G304" s="2">
        <v>31</v>
      </c>
      <c r="H304" s="27">
        <f t="shared" si="22"/>
        <v>32</v>
      </c>
      <c r="I304" s="31">
        <f t="shared" si="23"/>
        <v>-6.0606060606060608E-2</v>
      </c>
      <c r="L304" s="2" t="s">
        <v>114</v>
      </c>
      <c r="M304" s="2" t="s">
        <v>114</v>
      </c>
    </row>
    <row r="305" spans="1:13" s="6" customFormat="1">
      <c r="A305" s="6" t="s">
        <v>2319</v>
      </c>
      <c r="B305" s="7">
        <f t="shared" si="20"/>
        <v>0.50027777777777782</v>
      </c>
      <c r="C305" s="8">
        <f t="shared" si="21"/>
        <v>3.5300925925926263E-3</v>
      </c>
      <c r="D305" s="8">
        <f t="shared" si="24"/>
        <v>3.4143518518519045E-3</v>
      </c>
      <c r="F305" s="6">
        <v>33</v>
      </c>
      <c r="G305" s="6">
        <v>31</v>
      </c>
      <c r="H305" s="28">
        <f t="shared" si="22"/>
        <v>32</v>
      </c>
      <c r="I305" s="32">
        <f t="shared" si="23"/>
        <v>-6.0606060606060608E-2</v>
      </c>
      <c r="J305" s="6">
        <v>1</v>
      </c>
      <c r="L305" s="6" t="s">
        <v>114</v>
      </c>
      <c r="M305" s="6" t="s">
        <v>114</v>
      </c>
    </row>
    <row r="306" spans="1:13">
      <c r="A306" s="2" t="s">
        <v>2320</v>
      </c>
      <c r="B306" s="4">
        <f t="shared" si="20"/>
        <v>0.50028935185185186</v>
      </c>
      <c r="C306" s="3">
        <f t="shared" si="21"/>
        <v>3.5416666666666652E-3</v>
      </c>
      <c r="D306" s="3">
        <f t="shared" si="24"/>
        <v>3.4259259259259434E-3</v>
      </c>
      <c r="F306" s="2">
        <v>34</v>
      </c>
      <c r="G306" s="2">
        <v>32</v>
      </c>
      <c r="H306" s="27">
        <f t="shared" si="22"/>
        <v>33</v>
      </c>
      <c r="I306" s="31">
        <f t="shared" si="23"/>
        <v>-5.8823529411764705E-2</v>
      </c>
      <c r="L306" s="2" t="s">
        <v>114</v>
      </c>
      <c r="M306" s="2" t="s">
        <v>114</v>
      </c>
    </row>
    <row r="307" spans="1:13">
      <c r="A307" s="2" t="s">
        <v>2321</v>
      </c>
      <c r="B307" s="4">
        <f t="shared" si="20"/>
        <v>0.5003009259259259</v>
      </c>
      <c r="C307" s="3">
        <f t="shared" si="21"/>
        <v>3.5532407407407041E-3</v>
      </c>
      <c r="D307" s="3">
        <f t="shared" si="24"/>
        <v>3.4374999999999822E-3</v>
      </c>
      <c r="F307" s="2">
        <v>35</v>
      </c>
      <c r="G307" s="2">
        <v>33</v>
      </c>
      <c r="H307" s="27">
        <f t="shared" si="22"/>
        <v>34</v>
      </c>
      <c r="I307" s="31">
        <f t="shared" si="23"/>
        <v>-5.7142857142857141E-2</v>
      </c>
      <c r="L307" s="2" t="s">
        <v>114</v>
      </c>
      <c r="M307" s="2" t="s">
        <v>114</v>
      </c>
    </row>
    <row r="308" spans="1:13">
      <c r="A308" s="2" t="s">
        <v>2322</v>
      </c>
      <c r="B308" s="4">
        <f t="shared" si="20"/>
        <v>0.50031250000000005</v>
      </c>
      <c r="C308" s="3">
        <f t="shared" si="21"/>
        <v>3.564814814814854E-3</v>
      </c>
      <c r="D308" s="3">
        <f t="shared" si="24"/>
        <v>3.4490740740741321E-3</v>
      </c>
      <c r="F308" s="2">
        <v>35</v>
      </c>
      <c r="G308" s="2">
        <v>33</v>
      </c>
      <c r="H308" s="27">
        <f t="shared" si="22"/>
        <v>34</v>
      </c>
      <c r="I308" s="31">
        <f t="shared" si="23"/>
        <v>-5.7142857142857141E-2</v>
      </c>
      <c r="L308" s="2" t="s">
        <v>114</v>
      </c>
      <c r="M308" s="2" t="s">
        <v>114</v>
      </c>
    </row>
    <row r="309" spans="1:13">
      <c r="A309" s="2" t="s">
        <v>2323</v>
      </c>
      <c r="B309" s="4">
        <f t="shared" si="20"/>
        <v>0.50032407407407409</v>
      </c>
      <c r="C309" s="3">
        <f t="shared" si="21"/>
        <v>3.5763888888888928E-3</v>
      </c>
      <c r="D309" s="3">
        <f t="shared" si="24"/>
        <v>3.460648148148171E-3</v>
      </c>
      <c r="F309" s="2">
        <v>36</v>
      </c>
      <c r="G309" s="2">
        <v>33</v>
      </c>
      <c r="H309" s="27">
        <f t="shared" si="22"/>
        <v>34.5</v>
      </c>
      <c r="I309" s="31">
        <f t="shared" si="23"/>
        <v>-8.3333333333333329E-2</v>
      </c>
      <c r="L309" s="2" t="s">
        <v>114</v>
      </c>
      <c r="M309" s="2" t="s">
        <v>114</v>
      </c>
    </row>
    <row r="310" spans="1:13">
      <c r="A310" s="2" t="s">
        <v>2324</v>
      </c>
      <c r="B310" s="4">
        <f t="shared" si="20"/>
        <v>0.50033564814814813</v>
      </c>
      <c r="C310" s="3">
        <f t="shared" si="21"/>
        <v>3.5879629629629317E-3</v>
      </c>
      <c r="D310" s="3">
        <f t="shared" si="24"/>
        <v>3.4722222222222099E-3</v>
      </c>
      <c r="F310" s="2">
        <v>36</v>
      </c>
      <c r="G310" s="2">
        <v>34</v>
      </c>
      <c r="H310" s="27">
        <f t="shared" si="22"/>
        <v>35</v>
      </c>
      <c r="I310" s="31">
        <f t="shared" si="23"/>
        <v>-5.5555555555555552E-2</v>
      </c>
      <c r="L310" s="2" t="s">
        <v>114</v>
      </c>
      <c r="M310" s="2" t="s">
        <v>114</v>
      </c>
    </row>
    <row r="311" spans="1:13">
      <c r="A311" s="2" t="s">
        <v>2325</v>
      </c>
      <c r="B311" s="4">
        <f t="shared" si="20"/>
        <v>0.50034722222222228</v>
      </c>
      <c r="C311" s="3">
        <f t="shared" si="21"/>
        <v>3.5995370370370816E-3</v>
      </c>
      <c r="D311" s="3">
        <f t="shared" si="24"/>
        <v>3.4837962962963598E-3</v>
      </c>
      <c r="F311" s="2">
        <v>36</v>
      </c>
      <c r="G311" s="2">
        <v>34</v>
      </c>
      <c r="H311" s="27">
        <f t="shared" si="22"/>
        <v>35</v>
      </c>
      <c r="I311" s="31">
        <f t="shared" si="23"/>
        <v>-5.5555555555555552E-2</v>
      </c>
      <c r="L311" s="2" t="s">
        <v>114</v>
      </c>
      <c r="M311" s="2" t="s">
        <v>114</v>
      </c>
    </row>
    <row r="312" spans="1:13">
      <c r="A312" s="2" t="s">
        <v>2326</v>
      </c>
      <c r="B312" s="4">
        <f t="shared" si="20"/>
        <v>0.50035879629629632</v>
      </c>
      <c r="C312" s="3">
        <f t="shared" si="21"/>
        <v>3.6111111111111205E-3</v>
      </c>
      <c r="D312" s="3">
        <f t="shared" si="24"/>
        <v>3.4953703703703987E-3</v>
      </c>
      <c r="F312" s="2">
        <v>36</v>
      </c>
      <c r="G312" s="2">
        <v>34</v>
      </c>
      <c r="H312" s="27">
        <f t="shared" si="22"/>
        <v>35</v>
      </c>
      <c r="I312" s="31">
        <f t="shared" si="23"/>
        <v>-5.5555555555555552E-2</v>
      </c>
      <c r="L312" s="2" t="s">
        <v>114</v>
      </c>
      <c r="M312" s="2" t="s">
        <v>114</v>
      </c>
    </row>
    <row r="313" spans="1:13">
      <c r="A313" s="2" t="s">
        <v>2327</v>
      </c>
      <c r="B313" s="4">
        <f t="shared" si="20"/>
        <v>0.50037037037037035</v>
      </c>
      <c r="C313" s="3">
        <f t="shared" si="21"/>
        <v>3.6226851851851594E-3</v>
      </c>
      <c r="D313" s="3">
        <f t="shared" si="24"/>
        <v>3.5069444444444375E-3</v>
      </c>
      <c r="F313" s="2">
        <v>36</v>
      </c>
      <c r="G313" s="2">
        <v>34</v>
      </c>
      <c r="H313" s="27">
        <f t="shared" si="22"/>
        <v>35</v>
      </c>
      <c r="I313" s="31">
        <f t="shared" si="23"/>
        <v>-5.5555555555555552E-2</v>
      </c>
      <c r="L313" s="2" t="s">
        <v>114</v>
      </c>
      <c r="M313" s="2" t="s">
        <v>114</v>
      </c>
    </row>
    <row r="314" spans="1:13">
      <c r="A314" s="2" t="s">
        <v>2328</v>
      </c>
      <c r="B314" s="4">
        <f t="shared" si="20"/>
        <v>0.50038194444444439</v>
      </c>
      <c r="C314" s="3">
        <f t="shared" si="21"/>
        <v>3.6342592592591982E-3</v>
      </c>
      <c r="D314" s="3">
        <f t="shared" si="24"/>
        <v>3.5185185185184764E-3</v>
      </c>
      <c r="F314" s="2">
        <v>36</v>
      </c>
      <c r="G314" s="2">
        <v>34</v>
      </c>
      <c r="H314" s="27">
        <f t="shared" si="22"/>
        <v>35</v>
      </c>
      <c r="I314" s="31">
        <f t="shared" si="23"/>
        <v>-5.5555555555555552E-2</v>
      </c>
      <c r="L314" s="2" t="s">
        <v>114</v>
      </c>
      <c r="M314" s="2" t="s">
        <v>114</v>
      </c>
    </row>
    <row r="315" spans="1:13" s="6" customFormat="1">
      <c r="A315" s="6" t="s">
        <v>2329</v>
      </c>
      <c r="B315" s="7">
        <f t="shared" si="20"/>
        <v>0.50039351851851854</v>
      </c>
      <c r="C315" s="8">
        <f t="shared" si="21"/>
        <v>3.6458333333333481E-3</v>
      </c>
      <c r="D315" s="8">
        <f t="shared" si="24"/>
        <v>3.5300925925926263E-3</v>
      </c>
      <c r="F315" s="6">
        <v>37</v>
      </c>
      <c r="G315" s="6">
        <v>34</v>
      </c>
      <c r="H315" s="28">
        <f t="shared" si="22"/>
        <v>35.5</v>
      </c>
      <c r="I315" s="32">
        <f t="shared" si="23"/>
        <v>-8.1081081081081086E-2</v>
      </c>
      <c r="J315" s="6">
        <v>1</v>
      </c>
      <c r="L315" s="6" t="s">
        <v>114</v>
      </c>
      <c r="M315" s="6" t="s">
        <v>114</v>
      </c>
    </row>
    <row r="316" spans="1:13">
      <c r="A316" s="2" t="s">
        <v>2330</v>
      </c>
      <c r="B316" s="4">
        <f t="shared" si="20"/>
        <v>0.50040509259259258</v>
      </c>
      <c r="C316" s="3">
        <f t="shared" si="21"/>
        <v>3.657407407407387E-3</v>
      </c>
      <c r="D316" s="3">
        <f t="shared" si="24"/>
        <v>3.5416666666666652E-3</v>
      </c>
      <c r="F316" s="2">
        <v>37</v>
      </c>
      <c r="G316" s="2">
        <v>34</v>
      </c>
      <c r="H316" s="27">
        <f t="shared" si="22"/>
        <v>35.5</v>
      </c>
      <c r="I316" s="31">
        <f t="shared" si="23"/>
        <v>-8.1081081081081086E-2</v>
      </c>
      <c r="L316" s="2" t="s">
        <v>114</v>
      </c>
      <c r="M316" s="2" t="s">
        <v>114</v>
      </c>
    </row>
    <row r="317" spans="1:13">
      <c r="A317" s="2" t="s">
        <v>2331</v>
      </c>
      <c r="B317" s="4">
        <f t="shared" si="20"/>
        <v>0.50041666666666662</v>
      </c>
      <c r="C317" s="3">
        <f t="shared" si="21"/>
        <v>3.6689814814814259E-3</v>
      </c>
      <c r="D317" s="3">
        <f t="shared" si="24"/>
        <v>3.5532407407407041E-3</v>
      </c>
      <c r="F317" s="2">
        <v>37</v>
      </c>
      <c r="G317" s="2">
        <v>34</v>
      </c>
      <c r="H317" s="27">
        <f t="shared" si="22"/>
        <v>35.5</v>
      </c>
      <c r="I317" s="31">
        <f t="shared" si="23"/>
        <v>-8.1081081081081086E-2</v>
      </c>
      <c r="L317" s="2" t="s">
        <v>114</v>
      </c>
      <c r="M317" s="2" t="s">
        <v>114</v>
      </c>
    </row>
    <row r="318" spans="1:13">
      <c r="A318" s="2" t="s">
        <v>2332</v>
      </c>
      <c r="B318" s="4">
        <f t="shared" si="20"/>
        <v>0.50042824074074077</v>
      </c>
      <c r="C318" s="3">
        <f t="shared" si="21"/>
        <v>3.6805555555555758E-3</v>
      </c>
      <c r="D318" s="3">
        <f t="shared" si="24"/>
        <v>3.564814814814854E-3</v>
      </c>
      <c r="F318" s="2">
        <v>37</v>
      </c>
      <c r="G318" s="2">
        <v>34</v>
      </c>
      <c r="H318" s="27">
        <f t="shared" si="22"/>
        <v>35.5</v>
      </c>
      <c r="I318" s="31">
        <f t="shared" si="23"/>
        <v>-8.1081081081081086E-2</v>
      </c>
      <c r="L318" s="2" t="s">
        <v>114</v>
      </c>
      <c r="M318" s="2" t="s">
        <v>114</v>
      </c>
    </row>
    <row r="319" spans="1:13">
      <c r="A319" s="2" t="s">
        <v>2333</v>
      </c>
      <c r="B319" s="4">
        <f t="shared" si="20"/>
        <v>0.50043981481481481</v>
      </c>
      <c r="C319" s="3">
        <f t="shared" si="21"/>
        <v>3.6921296296296147E-3</v>
      </c>
      <c r="D319" s="3">
        <f t="shared" si="24"/>
        <v>3.5763888888888928E-3</v>
      </c>
      <c r="F319" s="2">
        <v>37</v>
      </c>
      <c r="G319" s="2">
        <v>34</v>
      </c>
      <c r="H319" s="27">
        <f t="shared" si="22"/>
        <v>35.5</v>
      </c>
      <c r="I319" s="31">
        <f t="shared" si="23"/>
        <v>-8.1081081081081086E-2</v>
      </c>
      <c r="L319" s="2" t="s">
        <v>114</v>
      </c>
      <c r="M319" s="2" t="s">
        <v>114</v>
      </c>
    </row>
    <row r="320" spans="1:13">
      <c r="A320" s="2" t="s">
        <v>2334</v>
      </c>
      <c r="B320" s="4">
        <f t="shared" si="20"/>
        <v>0.50045138888888885</v>
      </c>
      <c r="C320" s="3">
        <f t="shared" si="21"/>
        <v>3.7037037037036535E-3</v>
      </c>
      <c r="D320" s="3">
        <f t="shared" si="24"/>
        <v>3.5879629629629317E-3</v>
      </c>
      <c r="F320" s="2">
        <v>37</v>
      </c>
      <c r="G320" s="2">
        <v>34</v>
      </c>
      <c r="H320" s="27">
        <f t="shared" si="22"/>
        <v>35.5</v>
      </c>
      <c r="I320" s="31">
        <f t="shared" si="23"/>
        <v>-8.1081081081081086E-2</v>
      </c>
      <c r="L320" s="2" t="s">
        <v>114</v>
      </c>
      <c r="M320" s="2" t="s">
        <v>114</v>
      </c>
    </row>
    <row r="321" spans="1:13">
      <c r="A321" s="2" t="s">
        <v>2335</v>
      </c>
      <c r="B321" s="4">
        <f t="shared" si="20"/>
        <v>0.500462962962963</v>
      </c>
      <c r="C321" s="3">
        <f t="shared" si="21"/>
        <v>3.7152777777778034E-3</v>
      </c>
      <c r="D321" s="3">
        <f t="shared" si="24"/>
        <v>3.5995370370370816E-3</v>
      </c>
      <c r="F321" s="2">
        <v>37</v>
      </c>
      <c r="G321" s="2">
        <v>34</v>
      </c>
      <c r="H321" s="27">
        <f t="shared" si="22"/>
        <v>35.5</v>
      </c>
      <c r="I321" s="31">
        <f t="shared" si="23"/>
        <v>-8.1081081081081086E-2</v>
      </c>
      <c r="L321" s="2" t="s">
        <v>114</v>
      </c>
      <c r="M321" s="2" t="s">
        <v>114</v>
      </c>
    </row>
    <row r="322" spans="1:13">
      <c r="A322" s="2" t="s">
        <v>2336</v>
      </c>
      <c r="B322" s="4">
        <f t="shared" si="20"/>
        <v>0.50047453703703704</v>
      </c>
      <c r="C322" s="3">
        <f t="shared" si="21"/>
        <v>3.7268518518518423E-3</v>
      </c>
      <c r="D322" s="3">
        <f t="shared" si="24"/>
        <v>3.6111111111111205E-3</v>
      </c>
      <c r="F322" s="2">
        <v>37</v>
      </c>
      <c r="G322" s="2">
        <v>34</v>
      </c>
      <c r="H322" s="27">
        <f t="shared" si="22"/>
        <v>35.5</v>
      </c>
      <c r="I322" s="31">
        <f t="shared" si="23"/>
        <v>-8.1081081081081086E-2</v>
      </c>
      <c r="L322" s="2" t="s">
        <v>114</v>
      </c>
      <c r="M322" s="2" t="s">
        <v>114</v>
      </c>
    </row>
    <row r="323" spans="1:13">
      <c r="A323" s="2" t="s">
        <v>2337</v>
      </c>
      <c r="B323" s="4">
        <f t="shared" ref="B323:B386" si="25">TIMEVALUE(MID(A323,9,9))</f>
        <v>0.50048611111111108</v>
      </c>
      <c r="C323" s="3">
        <f t="shared" ref="C323:C386" si="26">B323-$B$2</f>
        <v>3.7384259259258812E-3</v>
      </c>
      <c r="D323" s="3">
        <f t="shared" si="24"/>
        <v>3.6226851851851594E-3</v>
      </c>
      <c r="F323" s="2">
        <v>37</v>
      </c>
      <c r="G323" s="2">
        <v>34</v>
      </c>
      <c r="H323" s="27">
        <f t="shared" ref="H323:H386" si="27">(F323+G323)/2</f>
        <v>35.5</v>
      </c>
      <c r="I323" s="31">
        <f t="shared" ref="I323:I386" si="28">(G323-F323)/F323</f>
        <v>-8.1081081081081086E-2</v>
      </c>
      <c r="L323" s="2" t="s">
        <v>114</v>
      </c>
      <c r="M323" s="2" t="s">
        <v>114</v>
      </c>
    </row>
    <row r="324" spans="1:13">
      <c r="A324" s="2" t="s">
        <v>2338</v>
      </c>
      <c r="B324" s="4">
        <f t="shared" si="25"/>
        <v>0.50049768518518523</v>
      </c>
      <c r="C324" s="3">
        <f t="shared" si="26"/>
        <v>3.7500000000000311E-3</v>
      </c>
      <c r="D324" s="3">
        <f t="shared" si="24"/>
        <v>3.6342592592593093E-3</v>
      </c>
      <c r="F324" s="2">
        <v>37</v>
      </c>
      <c r="G324" s="2">
        <v>34</v>
      </c>
      <c r="H324" s="27">
        <f t="shared" si="27"/>
        <v>35.5</v>
      </c>
      <c r="I324" s="31">
        <f t="shared" si="28"/>
        <v>-8.1081081081081086E-2</v>
      </c>
      <c r="L324" s="2" t="s">
        <v>114</v>
      </c>
      <c r="M324" s="2" t="s">
        <v>114</v>
      </c>
    </row>
    <row r="325" spans="1:13">
      <c r="A325" s="2" t="s">
        <v>2339</v>
      </c>
      <c r="B325" s="4">
        <f t="shared" si="25"/>
        <v>0.50050925925925926</v>
      </c>
      <c r="C325" s="3">
        <f t="shared" si="26"/>
        <v>3.76157407407407E-3</v>
      </c>
      <c r="D325" s="3">
        <f t="shared" si="24"/>
        <v>3.6458333333333481E-3</v>
      </c>
      <c r="F325" s="2">
        <v>37</v>
      </c>
      <c r="G325" s="2">
        <v>34</v>
      </c>
      <c r="H325" s="27">
        <f t="shared" si="27"/>
        <v>35.5</v>
      </c>
      <c r="I325" s="31">
        <f t="shared" si="28"/>
        <v>-8.1081081081081086E-2</v>
      </c>
      <c r="L325" s="2" t="s">
        <v>114</v>
      </c>
      <c r="M325" s="2" t="s">
        <v>114</v>
      </c>
    </row>
    <row r="326" spans="1:13">
      <c r="A326" s="2" t="s">
        <v>2340</v>
      </c>
      <c r="B326" s="4">
        <f t="shared" si="25"/>
        <v>0.5005208333333333</v>
      </c>
      <c r="C326" s="3">
        <f t="shared" si="26"/>
        <v>3.7731481481481088E-3</v>
      </c>
      <c r="D326" s="3">
        <f t="shared" si="24"/>
        <v>3.657407407407387E-3</v>
      </c>
      <c r="F326" s="2">
        <v>37</v>
      </c>
      <c r="G326" s="2">
        <v>34</v>
      </c>
      <c r="H326" s="27">
        <f t="shared" si="27"/>
        <v>35.5</v>
      </c>
      <c r="I326" s="31">
        <f t="shared" si="28"/>
        <v>-8.1081081081081086E-2</v>
      </c>
      <c r="L326" s="2" t="s">
        <v>114</v>
      </c>
      <c r="M326" s="2" t="s">
        <v>114</v>
      </c>
    </row>
    <row r="327" spans="1:13" s="6" customFormat="1">
      <c r="A327" s="6" t="s">
        <v>2341</v>
      </c>
      <c r="B327" s="7">
        <f t="shared" si="25"/>
        <v>0.50053240740740745</v>
      </c>
      <c r="C327" s="8">
        <f t="shared" si="26"/>
        <v>3.7847222222222587E-3</v>
      </c>
      <c r="D327" s="8">
        <f t="shared" si="24"/>
        <v>3.6689814814815369E-3</v>
      </c>
      <c r="F327" s="6">
        <v>37</v>
      </c>
      <c r="G327" s="6">
        <v>34</v>
      </c>
      <c r="H327" s="28">
        <f t="shared" si="27"/>
        <v>35.5</v>
      </c>
      <c r="I327" s="32">
        <f t="shared" si="28"/>
        <v>-8.1081081081081086E-2</v>
      </c>
      <c r="J327" s="6">
        <v>1</v>
      </c>
      <c r="L327" s="6" t="s">
        <v>114</v>
      </c>
      <c r="M327" s="6" t="s">
        <v>114</v>
      </c>
    </row>
    <row r="328" spans="1:13">
      <c r="A328" s="2" t="s">
        <v>2342</v>
      </c>
      <c r="B328" s="4">
        <f t="shared" si="25"/>
        <v>0.50054398148148149</v>
      </c>
      <c r="C328" s="3">
        <f t="shared" si="26"/>
        <v>3.7962962962962976E-3</v>
      </c>
      <c r="D328" s="3">
        <f t="shared" si="24"/>
        <v>3.6805555555555758E-3</v>
      </c>
      <c r="F328" s="2">
        <v>36</v>
      </c>
      <c r="G328" s="2">
        <v>34</v>
      </c>
      <c r="H328" s="27">
        <f t="shared" si="27"/>
        <v>35</v>
      </c>
      <c r="I328" s="31">
        <f t="shared" si="28"/>
        <v>-5.5555555555555552E-2</v>
      </c>
      <c r="L328" s="2" t="s">
        <v>114</v>
      </c>
      <c r="M328" s="2" t="s">
        <v>114</v>
      </c>
    </row>
    <row r="329" spans="1:13">
      <c r="A329" s="2" t="s">
        <v>2343</v>
      </c>
      <c r="B329" s="4">
        <f t="shared" si="25"/>
        <v>0.50055555555555553</v>
      </c>
      <c r="C329" s="3">
        <f t="shared" si="26"/>
        <v>3.8078703703703365E-3</v>
      </c>
      <c r="D329" s="3">
        <f t="shared" si="24"/>
        <v>3.6921296296296147E-3</v>
      </c>
      <c r="F329" s="2">
        <v>36</v>
      </c>
      <c r="G329" s="2">
        <v>34</v>
      </c>
      <c r="H329" s="27">
        <f t="shared" si="27"/>
        <v>35</v>
      </c>
      <c r="I329" s="31">
        <f t="shared" si="28"/>
        <v>-5.5555555555555552E-2</v>
      </c>
      <c r="L329" s="2" t="s">
        <v>114</v>
      </c>
      <c r="M329" s="2" t="s">
        <v>114</v>
      </c>
    </row>
    <row r="330" spans="1:13">
      <c r="A330" s="2" t="s">
        <v>2344</v>
      </c>
      <c r="B330" s="4">
        <f t="shared" si="25"/>
        <v>0.50056712962962968</v>
      </c>
      <c r="C330" s="3">
        <f t="shared" si="26"/>
        <v>3.8194444444444864E-3</v>
      </c>
      <c r="D330" s="3">
        <f t="shared" si="24"/>
        <v>3.7037037037037646E-3</v>
      </c>
      <c r="F330" s="2">
        <v>35</v>
      </c>
      <c r="G330" s="2">
        <v>33</v>
      </c>
      <c r="H330" s="27">
        <f t="shared" si="27"/>
        <v>34</v>
      </c>
      <c r="I330" s="31">
        <f t="shared" si="28"/>
        <v>-5.7142857142857141E-2</v>
      </c>
      <c r="L330" s="2" t="s">
        <v>114</v>
      </c>
      <c r="M330" s="2" t="s">
        <v>114</v>
      </c>
    </row>
    <row r="331" spans="1:13">
      <c r="A331" s="2" t="s">
        <v>2345</v>
      </c>
      <c r="B331" s="4">
        <f t="shared" si="25"/>
        <v>0.50057870370370372</v>
      </c>
      <c r="C331" s="3">
        <f t="shared" si="26"/>
        <v>3.8310185185185253E-3</v>
      </c>
      <c r="D331" s="3">
        <f t="shared" si="24"/>
        <v>3.7152777777778034E-3</v>
      </c>
      <c r="F331" s="2">
        <v>35</v>
      </c>
      <c r="G331" s="2">
        <v>33</v>
      </c>
      <c r="H331" s="27">
        <f t="shared" si="27"/>
        <v>34</v>
      </c>
      <c r="I331" s="31">
        <f t="shared" si="28"/>
        <v>-5.7142857142857141E-2</v>
      </c>
      <c r="L331" s="2" t="s">
        <v>114</v>
      </c>
      <c r="M331" s="2" t="s">
        <v>114</v>
      </c>
    </row>
    <row r="332" spans="1:13">
      <c r="A332" s="2" t="s">
        <v>2346</v>
      </c>
      <c r="B332" s="4">
        <f t="shared" si="25"/>
        <v>0.50059027777777776</v>
      </c>
      <c r="C332" s="3">
        <f t="shared" si="26"/>
        <v>3.8425925925925641E-3</v>
      </c>
      <c r="D332" s="3">
        <f t="shared" si="24"/>
        <v>3.7268518518518423E-3</v>
      </c>
      <c r="F332" s="2">
        <v>35</v>
      </c>
      <c r="G332" s="2">
        <v>33</v>
      </c>
      <c r="H332" s="27">
        <f t="shared" si="27"/>
        <v>34</v>
      </c>
      <c r="I332" s="31">
        <f t="shared" si="28"/>
        <v>-5.7142857142857141E-2</v>
      </c>
      <c r="L332" s="2" t="s">
        <v>114</v>
      </c>
      <c r="M332" s="2" t="s">
        <v>114</v>
      </c>
    </row>
    <row r="333" spans="1:13">
      <c r="A333" s="2" t="s">
        <v>2347</v>
      </c>
      <c r="B333" s="4">
        <f t="shared" si="25"/>
        <v>0.5006018518518518</v>
      </c>
      <c r="C333" s="3">
        <f t="shared" si="26"/>
        <v>3.854166666666603E-3</v>
      </c>
      <c r="D333" s="3">
        <f t="shared" ref="D333:D396" si="29">C333-$C$12</f>
        <v>3.7384259259258812E-3</v>
      </c>
      <c r="F333" s="2">
        <v>35</v>
      </c>
      <c r="G333" s="2">
        <v>33</v>
      </c>
      <c r="H333" s="27">
        <f t="shared" si="27"/>
        <v>34</v>
      </c>
      <c r="I333" s="31">
        <f t="shared" si="28"/>
        <v>-5.7142857142857141E-2</v>
      </c>
      <c r="L333" s="2" t="s">
        <v>114</v>
      </c>
      <c r="M333" s="2" t="s">
        <v>114</v>
      </c>
    </row>
    <row r="334" spans="1:13">
      <c r="A334" s="2" t="s">
        <v>2348</v>
      </c>
      <c r="B334" s="4">
        <f t="shared" si="25"/>
        <v>0.50061342592592595</v>
      </c>
      <c r="C334" s="3">
        <f t="shared" si="26"/>
        <v>3.8657407407407529E-3</v>
      </c>
      <c r="D334" s="3">
        <f t="shared" si="29"/>
        <v>3.7500000000000311E-3</v>
      </c>
      <c r="F334" s="2">
        <v>35</v>
      </c>
      <c r="G334" s="2">
        <v>33</v>
      </c>
      <c r="H334" s="27">
        <f t="shared" si="27"/>
        <v>34</v>
      </c>
      <c r="I334" s="31">
        <f t="shared" si="28"/>
        <v>-5.7142857142857141E-2</v>
      </c>
      <c r="L334" s="2" t="s">
        <v>114</v>
      </c>
      <c r="M334" s="2" t="s">
        <v>114</v>
      </c>
    </row>
    <row r="335" spans="1:13">
      <c r="A335" s="2" t="s">
        <v>2349</v>
      </c>
      <c r="B335" s="4">
        <f t="shared" si="25"/>
        <v>0.50062499999999999</v>
      </c>
      <c r="C335" s="3">
        <f t="shared" si="26"/>
        <v>3.8773148148147918E-3</v>
      </c>
      <c r="D335" s="3">
        <f t="shared" si="29"/>
        <v>3.76157407407407E-3</v>
      </c>
      <c r="F335" s="2">
        <v>34</v>
      </c>
      <c r="G335" s="2">
        <v>31</v>
      </c>
      <c r="H335" s="27">
        <f t="shared" si="27"/>
        <v>32.5</v>
      </c>
      <c r="I335" s="31">
        <f t="shared" si="28"/>
        <v>-8.8235294117647065E-2</v>
      </c>
      <c r="L335" s="2" t="s">
        <v>114</v>
      </c>
      <c r="M335" s="2" t="s">
        <v>114</v>
      </c>
    </row>
    <row r="336" spans="1:13" s="6" customFormat="1">
      <c r="A336" s="6" t="s">
        <v>2350</v>
      </c>
      <c r="B336" s="7">
        <f t="shared" si="25"/>
        <v>0.50063657407407403</v>
      </c>
      <c r="C336" s="8">
        <f t="shared" si="26"/>
        <v>3.8888888888888307E-3</v>
      </c>
      <c r="D336" s="8">
        <f t="shared" si="29"/>
        <v>3.7731481481481088E-3</v>
      </c>
      <c r="F336" s="6">
        <v>32</v>
      </c>
      <c r="G336" s="6">
        <v>30</v>
      </c>
      <c r="H336" s="28">
        <f t="shared" si="27"/>
        <v>31</v>
      </c>
      <c r="I336" s="32">
        <f t="shared" si="28"/>
        <v>-6.25E-2</v>
      </c>
      <c r="J336" s="6">
        <v>1</v>
      </c>
      <c r="L336" s="6" t="s">
        <v>114</v>
      </c>
      <c r="M336" s="6" t="s">
        <v>114</v>
      </c>
    </row>
    <row r="337" spans="1:13">
      <c r="A337" s="2" t="s">
        <v>2351</v>
      </c>
      <c r="B337" s="4">
        <f t="shared" si="25"/>
        <v>0.50064814814814818</v>
      </c>
      <c r="C337" s="3">
        <f t="shared" si="26"/>
        <v>3.9004629629629806E-3</v>
      </c>
      <c r="D337" s="3">
        <f t="shared" si="29"/>
        <v>3.7847222222222587E-3</v>
      </c>
      <c r="F337" s="2">
        <v>32</v>
      </c>
      <c r="G337" s="2">
        <v>30</v>
      </c>
      <c r="H337" s="27">
        <f t="shared" si="27"/>
        <v>31</v>
      </c>
      <c r="I337" s="31">
        <f t="shared" si="28"/>
        <v>-6.25E-2</v>
      </c>
      <c r="L337" s="2" t="s">
        <v>114</v>
      </c>
      <c r="M337" s="2" t="s">
        <v>114</v>
      </c>
    </row>
    <row r="338" spans="1:13">
      <c r="A338" s="2" t="s">
        <v>2352</v>
      </c>
      <c r="B338" s="4">
        <f t="shared" si="25"/>
        <v>0.50065972222222221</v>
      </c>
      <c r="C338" s="3">
        <f t="shared" si="26"/>
        <v>3.9120370370370194E-3</v>
      </c>
      <c r="D338" s="3">
        <f t="shared" si="29"/>
        <v>3.7962962962962976E-3</v>
      </c>
      <c r="F338" s="2">
        <v>31</v>
      </c>
      <c r="G338" s="2">
        <v>29</v>
      </c>
      <c r="H338" s="27">
        <f t="shared" si="27"/>
        <v>30</v>
      </c>
      <c r="I338" s="31">
        <f t="shared" si="28"/>
        <v>-6.4516129032258063E-2</v>
      </c>
      <c r="L338" s="2" t="s">
        <v>114</v>
      </c>
      <c r="M338" s="2" t="s">
        <v>114</v>
      </c>
    </row>
    <row r="339" spans="1:13">
      <c r="A339" s="2" t="s">
        <v>2353</v>
      </c>
      <c r="B339" s="4">
        <f t="shared" si="25"/>
        <v>0.50067129629629625</v>
      </c>
      <c r="C339" s="3">
        <f t="shared" si="26"/>
        <v>3.9236111111110583E-3</v>
      </c>
      <c r="D339" s="3">
        <f t="shared" si="29"/>
        <v>3.8078703703703365E-3</v>
      </c>
      <c r="F339" s="2">
        <v>31</v>
      </c>
      <c r="G339" s="2">
        <v>28</v>
      </c>
      <c r="H339" s="27">
        <f t="shared" si="27"/>
        <v>29.5</v>
      </c>
      <c r="I339" s="31">
        <f t="shared" si="28"/>
        <v>-9.6774193548387094E-2</v>
      </c>
      <c r="L339" s="2" t="s">
        <v>114</v>
      </c>
      <c r="M339" s="2" t="s">
        <v>114</v>
      </c>
    </row>
    <row r="340" spans="1:13">
      <c r="A340" s="2" t="s">
        <v>2354</v>
      </c>
      <c r="B340" s="4">
        <f t="shared" si="25"/>
        <v>0.5006828703703704</v>
      </c>
      <c r="C340" s="3">
        <f t="shared" si="26"/>
        <v>3.9351851851852082E-3</v>
      </c>
      <c r="D340" s="3">
        <f t="shared" si="29"/>
        <v>3.8194444444444864E-3</v>
      </c>
      <c r="F340" s="2">
        <v>30</v>
      </c>
      <c r="G340" s="2">
        <v>28</v>
      </c>
      <c r="H340" s="27">
        <f t="shared" si="27"/>
        <v>29</v>
      </c>
      <c r="I340" s="31">
        <f t="shared" si="28"/>
        <v>-6.6666666666666666E-2</v>
      </c>
      <c r="L340" s="2" t="s">
        <v>114</v>
      </c>
      <c r="M340" s="2" t="s">
        <v>114</v>
      </c>
    </row>
    <row r="341" spans="1:13" s="6" customFormat="1">
      <c r="A341" s="6" t="s">
        <v>2355</v>
      </c>
      <c r="B341" s="7">
        <f t="shared" si="25"/>
        <v>0.50069444444444444</v>
      </c>
      <c r="C341" s="8">
        <f t="shared" si="26"/>
        <v>3.9467592592592471E-3</v>
      </c>
      <c r="D341" s="8">
        <f t="shared" si="29"/>
        <v>3.8310185185185253E-3</v>
      </c>
      <c r="F341" s="6">
        <v>29</v>
      </c>
      <c r="G341" s="6">
        <v>27</v>
      </c>
      <c r="H341" s="28">
        <f t="shared" si="27"/>
        <v>28</v>
      </c>
      <c r="I341" s="32">
        <f t="shared" si="28"/>
        <v>-6.8965517241379309E-2</v>
      </c>
      <c r="J341" s="6">
        <v>1</v>
      </c>
      <c r="L341" s="6" t="s">
        <v>114</v>
      </c>
      <c r="M341" s="6" t="s">
        <v>114</v>
      </c>
    </row>
    <row r="342" spans="1:13">
      <c r="A342" s="2" t="s">
        <v>2356</v>
      </c>
      <c r="B342" s="4">
        <f t="shared" si="25"/>
        <v>0.50070601851851848</v>
      </c>
      <c r="C342" s="3">
        <f t="shared" si="26"/>
        <v>3.958333333333286E-3</v>
      </c>
      <c r="D342" s="3">
        <f t="shared" si="29"/>
        <v>3.8425925925925641E-3</v>
      </c>
      <c r="F342" s="2">
        <v>28</v>
      </c>
      <c r="G342" s="2">
        <v>26</v>
      </c>
      <c r="H342" s="27">
        <f t="shared" si="27"/>
        <v>27</v>
      </c>
      <c r="I342" s="31">
        <f t="shared" si="28"/>
        <v>-7.1428571428571425E-2</v>
      </c>
      <c r="L342" s="2" t="s">
        <v>114</v>
      </c>
      <c r="M342" s="2" t="s">
        <v>114</v>
      </c>
    </row>
    <row r="343" spans="1:13">
      <c r="A343" s="2" t="s">
        <v>2357</v>
      </c>
      <c r="B343" s="4">
        <f t="shared" si="25"/>
        <v>0.50071759259259263</v>
      </c>
      <c r="C343" s="3">
        <f t="shared" si="26"/>
        <v>3.9699074074074359E-3</v>
      </c>
      <c r="D343" s="3">
        <f t="shared" si="29"/>
        <v>3.854166666666714E-3</v>
      </c>
      <c r="F343" s="2">
        <v>27</v>
      </c>
      <c r="G343" s="2">
        <v>25</v>
      </c>
      <c r="H343" s="27">
        <f t="shared" si="27"/>
        <v>26</v>
      </c>
      <c r="I343" s="31">
        <f t="shared" si="28"/>
        <v>-7.407407407407407E-2</v>
      </c>
      <c r="L343" s="2" t="s">
        <v>114</v>
      </c>
      <c r="M343" s="2" t="s">
        <v>114</v>
      </c>
    </row>
    <row r="344" spans="1:13">
      <c r="A344" s="2" t="s">
        <v>2358</v>
      </c>
      <c r="B344" s="4">
        <f t="shared" si="25"/>
        <v>0.50072916666666667</v>
      </c>
      <c r="C344" s="3">
        <f t="shared" si="26"/>
        <v>3.9814814814814747E-3</v>
      </c>
      <c r="D344" s="3">
        <f t="shared" si="29"/>
        <v>3.8657407407407529E-3</v>
      </c>
      <c r="F344" s="2">
        <v>27</v>
      </c>
      <c r="G344" s="2">
        <v>24</v>
      </c>
      <c r="H344" s="27">
        <f t="shared" si="27"/>
        <v>25.5</v>
      </c>
      <c r="I344" s="31">
        <f t="shared" si="28"/>
        <v>-0.1111111111111111</v>
      </c>
      <c r="L344" s="2" t="s">
        <v>114</v>
      </c>
      <c r="M344" s="2" t="s">
        <v>114</v>
      </c>
    </row>
    <row r="345" spans="1:13">
      <c r="A345" s="2" t="s">
        <v>2359</v>
      </c>
      <c r="B345" s="4">
        <f t="shared" si="25"/>
        <v>0.50074074074074071</v>
      </c>
      <c r="C345" s="3">
        <f t="shared" si="26"/>
        <v>3.9930555555555136E-3</v>
      </c>
      <c r="D345" s="3">
        <f t="shared" si="29"/>
        <v>3.8773148148147918E-3</v>
      </c>
      <c r="F345" s="2">
        <v>26</v>
      </c>
      <c r="G345" s="2">
        <v>24</v>
      </c>
      <c r="H345" s="27">
        <f t="shared" si="27"/>
        <v>25</v>
      </c>
      <c r="I345" s="31">
        <f t="shared" si="28"/>
        <v>-7.6923076923076927E-2</v>
      </c>
      <c r="L345" s="2" t="s">
        <v>114</v>
      </c>
      <c r="M345" s="2" t="s">
        <v>114</v>
      </c>
    </row>
    <row r="346" spans="1:13">
      <c r="A346" s="2" t="s">
        <v>2360</v>
      </c>
      <c r="B346" s="4">
        <f t="shared" si="25"/>
        <v>0.50075231481481486</v>
      </c>
      <c r="C346" s="3">
        <f t="shared" si="26"/>
        <v>4.0046296296296635E-3</v>
      </c>
      <c r="D346" s="3">
        <f t="shared" si="29"/>
        <v>3.8888888888889417E-3</v>
      </c>
      <c r="F346" s="2">
        <v>26</v>
      </c>
      <c r="G346" s="2">
        <v>24</v>
      </c>
      <c r="H346" s="27">
        <f t="shared" si="27"/>
        <v>25</v>
      </c>
      <c r="I346" s="31">
        <f t="shared" si="28"/>
        <v>-7.6923076923076927E-2</v>
      </c>
      <c r="L346" s="2" t="s">
        <v>114</v>
      </c>
      <c r="M346" s="2" t="s">
        <v>114</v>
      </c>
    </row>
    <row r="347" spans="1:13" s="6" customFormat="1">
      <c r="A347" s="6" t="s">
        <v>2361</v>
      </c>
      <c r="B347" s="7">
        <f t="shared" si="25"/>
        <v>0.5007638888888889</v>
      </c>
      <c r="C347" s="8">
        <f t="shared" si="26"/>
        <v>4.0162037037037024E-3</v>
      </c>
      <c r="D347" s="8">
        <f t="shared" si="29"/>
        <v>3.9004629629629806E-3</v>
      </c>
      <c r="F347" s="6">
        <v>25</v>
      </c>
      <c r="G347" s="6">
        <v>23</v>
      </c>
      <c r="H347" s="28">
        <f t="shared" si="27"/>
        <v>24</v>
      </c>
      <c r="I347" s="32">
        <f t="shared" si="28"/>
        <v>-0.08</v>
      </c>
      <c r="J347" s="6">
        <v>1</v>
      </c>
      <c r="L347" s="6" t="s">
        <v>114</v>
      </c>
      <c r="M347" s="6" t="s">
        <v>114</v>
      </c>
    </row>
    <row r="348" spans="1:13">
      <c r="A348" s="2" t="s">
        <v>2362</v>
      </c>
      <c r="B348" s="4">
        <f t="shared" si="25"/>
        <v>0.50077546296296294</v>
      </c>
      <c r="C348" s="3">
        <f t="shared" si="26"/>
        <v>4.0277777777777413E-3</v>
      </c>
      <c r="D348" s="3">
        <f t="shared" si="29"/>
        <v>3.9120370370370194E-3</v>
      </c>
      <c r="F348" s="2">
        <v>23</v>
      </c>
      <c r="G348" s="2">
        <v>21</v>
      </c>
      <c r="H348" s="27">
        <f t="shared" si="27"/>
        <v>22</v>
      </c>
      <c r="I348" s="31">
        <f t="shared" si="28"/>
        <v>-8.6956521739130432E-2</v>
      </c>
      <c r="L348" s="2" t="s">
        <v>114</v>
      </c>
      <c r="M348" s="2" t="s">
        <v>114</v>
      </c>
    </row>
    <row r="349" spans="1:13">
      <c r="A349" s="2" t="s">
        <v>2363</v>
      </c>
      <c r="B349" s="4">
        <f t="shared" si="25"/>
        <v>0.50078703703703709</v>
      </c>
      <c r="C349" s="3">
        <f t="shared" si="26"/>
        <v>4.0393518518518912E-3</v>
      </c>
      <c r="D349" s="3">
        <f t="shared" si="29"/>
        <v>3.9236111111111693E-3</v>
      </c>
      <c r="F349" s="2">
        <v>21</v>
      </c>
      <c r="G349" s="2">
        <v>19</v>
      </c>
      <c r="H349" s="27">
        <f t="shared" si="27"/>
        <v>20</v>
      </c>
      <c r="I349" s="31">
        <f t="shared" si="28"/>
        <v>-9.5238095238095233E-2</v>
      </c>
      <c r="L349" s="2" t="s">
        <v>114</v>
      </c>
      <c r="M349" s="2" t="s">
        <v>114</v>
      </c>
    </row>
    <row r="350" spans="1:13">
      <c r="A350" s="2" t="s">
        <v>2364</v>
      </c>
      <c r="B350" s="4">
        <f t="shared" si="25"/>
        <v>0.50079861111111112</v>
      </c>
      <c r="C350" s="3">
        <f t="shared" si="26"/>
        <v>4.05092592592593E-3</v>
      </c>
      <c r="D350" s="3">
        <f t="shared" si="29"/>
        <v>3.9351851851852082E-3</v>
      </c>
      <c r="F350" s="2">
        <v>19</v>
      </c>
      <c r="G350" s="2">
        <v>17</v>
      </c>
      <c r="H350" s="27">
        <f t="shared" si="27"/>
        <v>18</v>
      </c>
      <c r="I350" s="31">
        <f t="shared" si="28"/>
        <v>-0.10526315789473684</v>
      </c>
      <c r="L350" s="2" t="s">
        <v>114</v>
      </c>
      <c r="M350" s="2" t="s">
        <v>114</v>
      </c>
    </row>
    <row r="351" spans="1:13">
      <c r="A351" s="2" t="s">
        <v>2365</v>
      </c>
      <c r="B351" s="4">
        <f t="shared" si="25"/>
        <v>0.50081018518518516</v>
      </c>
      <c r="C351" s="3">
        <f t="shared" si="26"/>
        <v>4.0624999999999689E-3</v>
      </c>
      <c r="D351" s="3">
        <f t="shared" si="29"/>
        <v>3.9467592592592471E-3</v>
      </c>
      <c r="F351" s="2">
        <v>17</v>
      </c>
      <c r="G351" s="2">
        <v>15</v>
      </c>
      <c r="H351" s="27">
        <f t="shared" si="27"/>
        <v>16</v>
      </c>
      <c r="I351" s="31">
        <f t="shared" si="28"/>
        <v>-0.11764705882352941</v>
      </c>
      <c r="L351" s="2" t="s">
        <v>114</v>
      </c>
      <c r="M351" s="2" t="s">
        <v>114</v>
      </c>
    </row>
    <row r="352" spans="1:13">
      <c r="A352" s="2" t="s">
        <v>2366</v>
      </c>
      <c r="B352" s="4">
        <f t="shared" si="25"/>
        <v>0.50082175925925931</v>
      </c>
      <c r="C352" s="3">
        <f t="shared" si="26"/>
        <v>4.0740740740741188E-3</v>
      </c>
      <c r="D352" s="3">
        <f t="shared" si="29"/>
        <v>3.958333333333397E-3</v>
      </c>
      <c r="F352" s="2">
        <v>16</v>
      </c>
      <c r="G352" s="2">
        <v>14</v>
      </c>
      <c r="H352" s="27">
        <f t="shared" si="27"/>
        <v>15</v>
      </c>
      <c r="I352" s="31">
        <f t="shared" si="28"/>
        <v>-0.125</v>
      </c>
      <c r="L352" s="2" t="s">
        <v>114</v>
      </c>
      <c r="M352" s="2" t="s">
        <v>114</v>
      </c>
    </row>
    <row r="353" spans="1:13">
      <c r="A353" s="2" t="s">
        <v>2367</v>
      </c>
      <c r="B353" s="4">
        <f t="shared" si="25"/>
        <v>0.50083333333333335</v>
      </c>
      <c r="C353" s="3">
        <f t="shared" si="26"/>
        <v>4.0856481481481577E-3</v>
      </c>
      <c r="D353" s="3">
        <f t="shared" si="29"/>
        <v>3.9699074074074359E-3</v>
      </c>
      <c r="F353" s="2">
        <v>14</v>
      </c>
      <c r="G353" s="2">
        <v>13</v>
      </c>
      <c r="H353" s="27">
        <f t="shared" si="27"/>
        <v>13.5</v>
      </c>
      <c r="I353" s="31">
        <f t="shared" si="28"/>
        <v>-7.1428571428571425E-2</v>
      </c>
      <c r="L353" s="2" t="s">
        <v>114</v>
      </c>
      <c r="M353" s="2" t="s">
        <v>114</v>
      </c>
    </row>
    <row r="354" spans="1:13">
      <c r="A354" s="2" t="s">
        <v>2368</v>
      </c>
      <c r="B354" s="4">
        <f t="shared" si="25"/>
        <v>0.50084490740740739</v>
      </c>
      <c r="C354" s="3">
        <f t="shared" si="26"/>
        <v>4.0972222222221966E-3</v>
      </c>
      <c r="D354" s="3">
        <f t="shared" si="29"/>
        <v>3.9814814814814747E-3</v>
      </c>
      <c r="F354" s="2">
        <v>14</v>
      </c>
      <c r="G354" s="2">
        <v>12</v>
      </c>
      <c r="H354" s="27">
        <f t="shared" si="27"/>
        <v>13</v>
      </c>
      <c r="I354" s="31">
        <f t="shared" si="28"/>
        <v>-0.14285714285714285</v>
      </c>
      <c r="L354" s="2" t="s">
        <v>114</v>
      </c>
      <c r="M354" s="2" t="s">
        <v>114</v>
      </c>
    </row>
    <row r="355" spans="1:13">
      <c r="A355" s="2" t="s">
        <v>2369</v>
      </c>
      <c r="B355" s="4">
        <f t="shared" si="25"/>
        <v>0.50085648148148143</v>
      </c>
      <c r="C355" s="3">
        <f t="shared" si="26"/>
        <v>4.1087962962962354E-3</v>
      </c>
      <c r="D355" s="3">
        <f t="shared" si="29"/>
        <v>3.9930555555555136E-3</v>
      </c>
      <c r="F355" s="2">
        <v>13</v>
      </c>
      <c r="G355" s="2">
        <v>11</v>
      </c>
      <c r="H355" s="27">
        <f t="shared" si="27"/>
        <v>12</v>
      </c>
      <c r="I355" s="31">
        <f t="shared" si="28"/>
        <v>-0.15384615384615385</v>
      </c>
      <c r="L355" s="2" t="s">
        <v>114</v>
      </c>
      <c r="M355" s="2" t="s">
        <v>114</v>
      </c>
    </row>
    <row r="356" spans="1:13">
      <c r="A356" s="2" t="s">
        <v>2370</v>
      </c>
      <c r="B356" s="4">
        <f t="shared" si="25"/>
        <v>0.50086805555555558</v>
      </c>
      <c r="C356" s="3">
        <f t="shared" si="26"/>
        <v>4.1203703703703853E-3</v>
      </c>
      <c r="D356" s="3">
        <f t="shared" si="29"/>
        <v>4.0046296296296635E-3</v>
      </c>
      <c r="F356" s="2">
        <v>12</v>
      </c>
      <c r="G356" s="2">
        <v>11</v>
      </c>
      <c r="H356" s="27">
        <f t="shared" si="27"/>
        <v>11.5</v>
      </c>
      <c r="I356" s="31">
        <f t="shared" si="28"/>
        <v>-8.3333333333333329E-2</v>
      </c>
      <c r="L356" s="2" t="s">
        <v>114</v>
      </c>
      <c r="M356" s="2" t="s">
        <v>114</v>
      </c>
    </row>
    <row r="357" spans="1:13">
      <c r="A357" s="2" t="s">
        <v>2371</v>
      </c>
      <c r="B357" s="4">
        <f t="shared" si="25"/>
        <v>0.50087962962962962</v>
      </c>
      <c r="C357" s="3">
        <f t="shared" si="26"/>
        <v>4.1319444444444242E-3</v>
      </c>
      <c r="D357" s="3">
        <f t="shared" si="29"/>
        <v>4.0162037037037024E-3</v>
      </c>
      <c r="F357" s="2">
        <v>12</v>
      </c>
      <c r="G357" s="2">
        <v>10</v>
      </c>
      <c r="H357" s="27">
        <f t="shared" si="27"/>
        <v>11</v>
      </c>
      <c r="I357" s="31">
        <f t="shared" si="28"/>
        <v>-0.16666666666666666</v>
      </c>
      <c r="L357" s="2" t="s">
        <v>114</v>
      </c>
      <c r="M357" s="2" t="s">
        <v>114</v>
      </c>
    </row>
    <row r="358" spans="1:13">
      <c r="A358" s="2" t="s">
        <v>2372</v>
      </c>
      <c r="B358" s="4">
        <f t="shared" si="25"/>
        <v>0.50089120370370366</v>
      </c>
      <c r="C358" s="3">
        <f t="shared" si="26"/>
        <v>4.1435185185184631E-3</v>
      </c>
      <c r="D358" s="3">
        <f t="shared" si="29"/>
        <v>4.0277777777777413E-3</v>
      </c>
      <c r="F358" s="2">
        <v>12</v>
      </c>
      <c r="G358" s="2">
        <v>10</v>
      </c>
      <c r="H358" s="27">
        <f t="shared" si="27"/>
        <v>11</v>
      </c>
      <c r="I358" s="31">
        <f t="shared" si="28"/>
        <v>-0.16666666666666666</v>
      </c>
      <c r="L358" s="2" t="s">
        <v>114</v>
      </c>
      <c r="M358" s="2" t="s">
        <v>114</v>
      </c>
    </row>
    <row r="359" spans="1:13" s="6" customFormat="1">
      <c r="A359" s="6" t="s">
        <v>2373</v>
      </c>
      <c r="B359" s="7">
        <f t="shared" si="25"/>
        <v>0.50090277777777781</v>
      </c>
      <c r="C359" s="8">
        <f t="shared" si="26"/>
        <v>4.155092592592613E-3</v>
      </c>
      <c r="D359" s="8">
        <f t="shared" si="29"/>
        <v>4.0393518518518912E-3</v>
      </c>
      <c r="F359" s="6">
        <v>12</v>
      </c>
      <c r="G359" s="6">
        <v>10</v>
      </c>
      <c r="H359" s="28">
        <f t="shared" si="27"/>
        <v>11</v>
      </c>
      <c r="I359" s="32">
        <f t="shared" si="28"/>
        <v>-0.16666666666666666</v>
      </c>
      <c r="J359" s="6">
        <v>1</v>
      </c>
      <c r="L359" s="6" t="s">
        <v>114</v>
      </c>
      <c r="M359" s="6" t="s">
        <v>114</v>
      </c>
    </row>
    <row r="360" spans="1:13">
      <c r="A360" s="2" t="s">
        <v>2374</v>
      </c>
      <c r="B360" s="4">
        <f t="shared" si="25"/>
        <v>0.50091435185185185</v>
      </c>
      <c r="C360" s="3">
        <f t="shared" si="26"/>
        <v>4.1666666666666519E-3</v>
      </c>
      <c r="D360" s="3">
        <f t="shared" si="29"/>
        <v>4.05092592592593E-3</v>
      </c>
      <c r="F360" s="2">
        <v>12</v>
      </c>
      <c r="G360" s="2">
        <v>10</v>
      </c>
      <c r="H360" s="27">
        <f t="shared" si="27"/>
        <v>11</v>
      </c>
      <c r="I360" s="31">
        <f t="shared" si="28"/>
        <v>-0.16666666666666666</v>
      </c>
      <c r="L360" s="2" t="s">
        <v>114</v>
      </c>
      <c r="M360" s="2" t="s">
        <v>114</v>
      </c>
    </row>
    <row r="361" spans="1:13">
      <c r="A361" s="2" t="s">
        <v>2375</v>
      </c>
      <c r="B361" s="4">
        <f t="shared" si="25"/>
        <v>0.50092592592592589</v>
      </c>
      <c r="C361" s="3">
        <f t="shared" si="26"/>
        <v>4.1782407407406907E-3</v>
      </c>
      <c r="D361" s="3">
        <f t="shared" si="29"/>
        <v>4.0624999999999689E-3</v>
      </c>
      <c r="F361" s="2">
        <v>12</v>
      </c>
      <c r="G361" s="2">
        <v>10</v>
      </c>
      <c r="H361" s="27">
        <f t="shared" si="27"/>
        <v>11</v>
      </c>
      <c r="I361" s="31">
        <f t="shared" si="28"/>
        <v>-0.16666666666666666</v>
      </c>
      <c r="L361" s="2" t="s">
        <v>114</v>
      </c>
      <c r="M361" s="2" t="s">
        <v>114</v>
      </c>
    </row>
    <row r="362" spans="1:13">
      <c r="A362" s="2" t="s">
        <v>2376</v>
      </c>
      <c r="B362" s="4">
        <f t="shared" si="25"/>
        <v>0.50093750000000004</v>
      </c>
      <c r="C362" s="3">
        <f t="shared" si="26"/>
        <v>4.1898148148148406E-3</v>
      </c>
      <c r="D362" s="3">
        <f t="shared" si="29"/>
        <v>4.0740740740741188E-3</v>
      </c>
      <c r="F362" s="2">
        <v>12</v>
      </c>
      <c r="G362" s="2">
        <v>10</v>
      </c>
      <c r="H362" s="27">
        <f t="shared" si="27"/>
        <v>11</v>
      </c>
      <c r="I362" s="31">
        <f t="shared" si="28"/>
        <v>-0.16666666666666666</v>
      </c>
      <c r="L362" s="2" t="s">
        <v>114</v>
      </c>
      <c r="M362" s="2" t="s">
        <v>114</v>
      </c>
    </row>
    <row r="363" spans="1:13">
      <c r="A363" s="2" t="s">
        <v>2377</v>
      </c>
      <c r="B363" s="4">
        <f t="shared" si="25"/>
        <v>0.50094907407407407</v>
      </c>
      <c r="C363" s="3">
        <f t="shared" si="26"/>
        <v>4.2013888888888795E-3</v>
      </c>
      <c r="D363" s="3">
        <f t="shared" si="29"/>
        <v>4.0856481481481577E-3</v>
      </c>
      <c r="F363" s="2">
        <v>12</v>
      </c>
      <c r="G363" s="2">
        <v>10</v>
      </c>
      <c r="H363" s="27">
        <f t="shared" si="27"/>
        <v>11</v>
      </c>
      <c r="I363" s="31">
        <f t="shared" si="28"/>
        <v>-0.16666666666666666</v>
      </c>
      <c r="L363" s="2" t="s">
        <v>114</v>
      </c>
      <c r="M363" s="2" t="s">
        <v>114</v>
      </c>
    </row>
    <row r="364" spans="1:13">
      <c r="A364" s="2" t="s">
        <v>2378</v>
      </c>
      <c r="B364" s="4">
        <f t="shared" si="25"/>
        <v>0.50096064814814811</v>
      </c>
      <c r="C364" s="3">
        <f t="shared" si="26"/>
        <v>4.2129629629629184E-3</v>
      </c>
      <c r="D364" s="3">
        <f t="shared" si="29"/>
        <v>4.0972222222221966E-3</v>
      </c>
      <c r="F364" s="2">
        <v>12</v>
      </c>
      <c r="G364" s="2">
        <v>10</v>
      </c>
      <c r="H364" s="27">
        <f t="shared" si="27"/>
        <v>11</v>
      </c>
      <c r="I364" s="31">
        <f t="shared" si="28"/>
        <v>-0.16666666666666666</v>
      </c>
      <c r="L364" s="2" t="s">
        <v>114</v>
      </c>
      <c r="M364" s="2" t="s">
        <v>114</v>
      </c>
    </row>
    <row r="365" spans="1:13">
      <c r="A365" s="2" t="s">
        <v>2379</v>
      </c>
      <c r="B365" s="4">
        <f t="shared" si="25"/>
        <v>0.50097222222222226</v>
      </c>
      <c r="C365" s="3">
        <f t="shared" si="26"/>
        <v>4.2245370370370683E-3</v>
      </c>
      <c r="D365" s="3">
        <f t="shared" si="29"/>
        <v>4.1087962962963465E-3</v>
      </c>
      <c r="F365" s="2">
        <v>12</v>
      </c>
      <c r="G365" s="2">
        <v>10</v>
      </c>
      <c r="H365" s="27">
        <f t="shared" si="27"/>
        <v>11</v>
      </c>
      <c r="I365" s="31">
        <f t="shared" si="28"/>
        <v>-0.16666666666666666</v>
      </c>
      <c r="L365" s="2" t="s">
        <v>114</v>
      </c>
      <c r="M365" s="2" t="s">
        <v>114</v>
      </c>
    </row>
    <row r="366" spans="1:13">
      <c r="A366" s="2" t="s">
        <v>2380</v>
      </c>
      <c r="B366" s="4">
        <f t="shared" si="25"/>
        <v>0.5009837962962963</v>
      </c>
      <c r="C366" s="3">
        <f t="shared" si="26"/>
        <v>4.2361111111111072E-3</v>
      </c>
      <c r="D366" s="3">
        <f t="shared" si="29"/>
        <v>4.1203703703703853E-3</v>
      </c>
      <c r="F366" s="2">
        <v>12</v>
      </c>
      <c r="G366" s="2">
        <v>10</v>
      </c>
      <c r="H366" s="27">
        <f t="shared" si="27"/>
        <v>11</v>
      </c>
      <c r="I366" s="31">
        <f t="shared" si="28"/>
        <v>-0.16666666666666666</v>
      </c>
      <c r="L366" s="2" t="s">
        <v>114</v>
      </c>
      <c r="M366" s="2" t="s">
        <v>114</v>
      </c>
    </row>
    <row r="367" spans="1:13">
      <c r="A367" s="2" t="s">
        <v>2381</v>
      </c>
      <c r="B367" s="4">
        <f t="shared" si="25"/>
        <v>0.50100694444444449</v>
      </c>
      <c r="C367" s="3">
        <f t="shared" si="26"/>
        <v>4.2592592592592959E-3</v>
      </c>
      <c r="D367" s="3">
        <f t="shared" si="29"/>
        <v>4.1435185185185741E-3</v>
      </c>
      <c r="F367" s="2">
        <v>12</v>
      </c>
      <c r="G367" s="2">
        <v>10</v>
      </c>
      <c r="H367" s="27">
        <f t="shared" si="27"/>
        <v>11</v>
      </c>
      <c r="I367" s="31">
        <f t="shared" si="28"/>
        <v>-0.16666666666666666</v>
      </c>
      <c r="L367" s="2" t="s">
        <v>114</v>
      </c>
      <c r="M367" s="2" t="s">
        <v>114</v>
      </c>
    </row>
    <row r="368" spans="1:13">
      <c r="A368" s="2" t="s">
        <v>2382</v>
      </c>
      <c r="B368" s="4">
        <f t="shared" si="25"/>
        <v>0.50101851851851853</v>
      </c>
      <c r="C368" s="3">
        <f t="shared" si="26"/>
        <v>4.2708333333333348E-3</v>
      </c>
      <c r="D368" s="3">
        <f t="shared" si="29"/>
        <v>4.155092592592613E-3</v>
      </c>
      <c r="F368" s="2">
        <v>13</v>
      </c>
      <c r="G368" s="2">
        <v>12</v>
      </c>
      <c r="H368" s="27">
        <f t="shared" si="27"/>
        <v>12.5</v>
      </c>
      <c r="I368" s="31">
        <f t="shared" si="28"/>
        <v>-7.6923076923076927E-2</v>
      </c>
      <c r="L368" s="2" t="s">
        <v>114</v>
      </c>
      <c r="M368" s="2" t="s">
        <v>114</v>
      </c>
    </row>
    <row r="369" spans="1:13">
      <c r="A369" s="2" t="s">
        <v>2383</v>
      </c>
      <c r="B369" s="4">
        <f t="shared" si="25"/>
        <v>0.50103009259259257</v>
      </c>
      <c r="C369" s="3">
        <f t="shared" si="26"/>
        <v>4.2824074074073737E-3</v>
      </c>
      <c r="D369" s="3">
        <f t="shared" si="29"/>
        <v>4.1666666666666519E-3</v>
      </c>
      <c r="F369" s="2">
        <v>15</v>
      </c>
      <c r="G369" s="2">
        <v>13</v>
      </c>
      <c r="H369" s="27">
        <f t="shared" si="27"/>
        <v>14</v>
      </c>
      <c r="I369" s="31">
        <f t="shared" si="28"/>
        <v>-0.13333333333333333</v>
      </c>
      <c r="L369" s="2" t="s">
        <v>114</v>
      </c>
      <c r="M369" s="2" t="s">
        <v>114</v>
      </c>
    </row>
    <row r="370" spans="1:13">
      <c r="A370" s="2" t="s">
        <v>2384</v>
      </c>
      <c r="B370" s="4">
        <f t="shared" si="25"/>
        <v>0.50104166666666672</v>
      </c>
      <c r="C370" s="3">
        <f t="shared" si="26"/>
        <v>4.2939814814815236E-3</v>
      </c>
      <c r="D370" s="3">
        <f t="shared" si="29"/>
        <v>4.1782407407408018E-3</v>
      </c>
      <c r="F370" s="2">
        <v>16</v>
      </c>
      <c r="G370" s="2">
        <v>14</v>
      </c>
      <c r="H370" s="27">
        <f t="shared" si="27"/>
        <v>15</v>
      </c>
      <c r="I370" s="31">
        <f t="shared" si="28"/>
        <v>-0.125</v>
      </c>
      <c r="L370" s="2" t="s">
        <v>114</v>
      </c>
      <c r="M370" s="2" t="s">
        <v>114</v>
      </c>
    </row>
    <row r="371" spans="1:13">
      <c r="A371" s="2" t="s">
        <v>2385</v>
      </c>
      <c r="B371" s="4">
        <f t="shared" si="25"/>
        <v>0.50105324074074076</v>
      </c>
      <c r="C371" s="3">
        <f t="shared" si="26"/>
        <v>4.3055555555555625E-3</v>
      </c>
      <c r="D371" s="3">
        <f t="shared" si="29"/>
        <v>4.1898148148148406E-3</v>
      </c>
      <c r="F371" s="2">
        <v>17</v>
      </c>
      <c r="G371" s="2">
        <v>16</v>
      </c>
      <c r="H371" s="27">
        <f t="shared" si="27"/>
        <v>16.5</v>
      </c>
      <c r="I371" s="31">
        <f t="shared" si="28"/>
        <v>-5.8823529411764705E-2</v>
      </c>
      <c r="L371" s="2" t="s">
        <v>114</v>
      </c>
      <c r="M371" s="2" t="s">
        <v>114</v>
      </c>
    </row>
    <row r="372" spans="1:13">
      <c r="A372" s="2" t="s">
        <v>2386</v>
      </c>
      <c r="B372" s="4">
        <f t="shared" si="25"/>
        <v>0.5010648148148148</v>
      </c>
      <c r="C372" s="3">
        <f t="shared" si="26"/>
        <v>4.3171296296296013E-3</v>
      </c>
      <c r="D372" s="3">
        <f t="shared" si="29"/>
        <v>4.2013888888888795E-3</v>
      </c>
      <c r="F372" s="2">
        <v>18</v>
      </c>
      <c r="G372" s="2">
        <v>16</v>
      </c>
      <c r="H372" s="27">
        <f t="shared" si="27"/>
        <v>17</v>
      </c>
      <c r="I372" s="31">
        <f t="shared" si="28"/>
        <v>-0.1111111111111111</v>
      </c>
      <c r="L372" s="2" t="s">
        <v>114</v>
      </c>
      <c r="M372" s="2" t="s">
        <v>114</v>
      </c>
    </row>
    <row r="373" spans="1:13">
      <c r="A373" s="2" t="s">
        <v>2387</v>
      </c>
      <c r="B373" s="4">
        <f t="shared" si="25"/>
        <v>0.50107638888888884</v>
      </c>
      <c r="C373" s="3">
        <f t="shared" si="26"/>
        <v>4.3287037037036402E-3</v>
      </c>
      <c r="D373" s="3">
        <f t="shared" si="29"/>
        <v>4.2129629629629184E-3</v>
      </c>
      <c r="F373" s="2">
        <v>18</v>
      </c>
      <c r="G373" s="2">
        <v>17</v>
      </c>
      <c r="H373" s="27">
        <f t="shared" si="27"/>
        <v>17.5</v>
      </c>
      <c r="I373" s="31">
        <f t="shared" si="28"/>
        <v>-5.5555555555555552E-2</v>
      </c>
      <c r="L373" s="2" t="s">
        <v>114</v>
      </c>
      <c r="M373" s="2" t="s">
        <v>114</v>
      </c>
    </row>
    <row r="374" spans="1:13">
      <c r="A374" s="2" t="s">
        <v>2388</v>
      </c>
      <c r="B374" s="4">
        <f t="shared" si="25"/>
        <v>0.50108796296296299</v>
      </c>
      <c r="C374" s="3">
        <f t="shared" si="26"/>
        <v>4.3402777777777901E-3</v>
      </c>
      <c r="D374" s="3">
        <f t="shared" si="29"/>
        <v>4.2245370370370683E-3</v>
      </c>
      <c r="F374" s="2">
        <v>20</v>
      </c>
      <c r="G374" s="2">
        <v>18</v>
      </c>
      <c r="H374" s="27">
        <f t="shared" si="27"/>
        <v>19</v>
      </c>
      <c r="I374" s="31">
        <f t="shared" si="28"/>
        <v>-0.1</v>
      </c>
      <c r="L374" s="2" t="s">
        <v>114</v>
      </c>
      <c r="M374" s="2" t="s">
        <v>114</v>
      </c>
    </row>
    <row r="375" spans="1:13">
      <c r="A375" s="2" t="s">
        <v>2389</v>
      </c>
      <c r="B375" s="4">
        <f t="shared" si="25"/>
        <v>0.50109953703703702</v>
      </c>
      <c r="C375" s="3">
        <f t="shared" si="26"/>
        <v>4.351851851851829E-3</v>
      </c>
      <c r="D375" s="3">
        <f t="shared" si="29"/>
        <v>4.2361111111111072E-3</v>
      </c>
      <c r="F375" s="2">
        <v>20</v>
      </c>
      <c r="G375" s="2">
        <v>18</v>
      </c>
      <c r="H375" s="27">
        <f t="shared" si="27"/>
        <v>19</v>
      </c>
      <c r="I375" s="31">
        <f t="shared" si="28"/>
        <v>-0.1</v>
      </c>
      <c r="L375" s="2" t="s">
        <v>114</v>
      </c>
      <c r="M375" s="2" t="s">
        <v>114</v>
      </c>
    </row>
    <row r="376" spans="1:13" s="6" customFormat="1">
      <c r="A376" s="6" t="s">
        <v>2390</v>
      </c>
      <c r="B376" s="7">
        <f t="shared" si="25"/>
        <v>0.50111111111111106</v>
      </c>
      <c r="C376" s="8">
        <f t="shared" si="26"/>
        <v>4.3634259259258679E-3</v>
      </c>
      <c r="D376" s="8">
        <f t="shared" si="29"/>
        <v>4.247685185185146E-3</v>
      </c>
      <c r="F376" s="6">
        <v>20</v>
      </c>
      <c r="G376" s="6">
        <v>18</v>
      </c>
      <c r="H376" s="28">
        <f t="shared" si="27"/>
        <v>19</v>
      </c>
      <c r="I376" s="32">
        <f t="shared" si="28"/>
        <v>-0.1</v>
      </c>
      <c r="J376" s="6">
        <v>1</v>
      </c>
      <c r="L376" s="6" t="s">
        <v>114</v>
      </c>
      <c r="M376" s="6" t="s">
        <v>114</v>
      </c>
    </row>
    <row r="377" spans="1:13">
      <c r="A377" s="2" t="s">
        <v>2391</v>
      </c>
      <c r="B377" s="4">
        <f t="shared" si="25"/>
        <v>0.50112268518518521</v>
      </c>
      <c r="C377" s="3">
        <f t="shared" si="26"/>
        <v>4.3750000000000178E-3</v>
      </c>
      <c r="D377" s="3">
        <f t="shared" si="29"/>
        <v>4.2592592592592959E-3</v>
      </c>
      <c r="F377" s="2">
        <v>21</v>
      </c>
      <c r="G377" s="2">
        <v>19</v>
      </c>
      <c r="H377" s="27">
        <f t="shared" si="27"/>
        <v>20</v>
      </c>
      <c r="I377" s="31">
        <f t="shared" si="28"/>
        <v>-9.5238095238095233E-2</v>
      </c>
      <c r="L377" s="2" t="s">
        <v>114</v>
      </c>
      <c r="M377" s="2" t="s">
        <v>114</v>
      </c>
    </row>
    <row r="378" spans="1:13">
      <c r="A378" s="2" t="s">
        <v>2392</v>
      </c>
      <c r="B378" s="4">
        <f t="shared" si="25"/>
        <v>0.50113425925925925</v>
      </c>
      <c r="C378" s="3">
        <f t="shared" si="26"/>
        <v>4.3865740740740566E-3</v>
      </c>
      <c r="D378" s="3">
        <f t="shared" si="29"/>
        <v>4.2708333333333348E-3</v>
      </c>
      <c r="F378" s="2">
        <v>22</v>
      </c>
      <c r="G378" s="2">
        <v>20</v>
      </c>
      <c r="H378" s="27">
        <f t="shared" si="27"/>
        <v>21</v>
      </c>
      <c r="I378" s="31">
        <f t="shared" si="28"/>
        <v>-9.0909090909090912E-2</v>
      </c>
      <c r="L378" s="2" t="s">
        <v>114</v>
      </c>
      <c r="M378" s="2" t="s">
        <v>114</v>
      </c>
    </row>
    <row r="379" spans="1:13">
      <c r="A379" s="2" t="s">
        <v>2393</v>
      </c>
      <c r="B379" s="4">
        <f t="shared" si="25"/>
        <v>0.50114583333333329</v>
      </c>
      <c r="C379" s="3">
        <f t="shared" si="26"/>
        <v>4.3981481481480955E-3</v>
      </c>
      <c r="D379" s="3">
        <f t="shared" si="29"/>
        <v>4.2824074074073737E-3</v>
      </c>
      <c r="F379" s="2">
        <v>23</v>
      </c>
      <c r="G379" s="2">
        <v>21</v>
      </c>
      <c r="H379" s="27">
        <f t="shared" si="27"/>
        <v>22</v>
      </c>
      <c r="I379" s="31">
        <f t="shared" si="28"/>
        <v>-8.6956521739130432E-2</v>
      </c>
      <c r="L379" s="2" t="s">
        <v>114</v>
      </c>
      <c r="M379" s="2" t="s">
        <v>114</v>
      </c>
    </row>
    <row r="380" spans="1:13">
      <c r="A380" s="2" t="s">
        <v>2394</v>
      </c>
      <c r="B380" s="4">
        <f t="shared" si="25"/>
        <v>0.50115740740740744</v>
      </c>
      <c r="C380" s="3">
        <f t="shared" si="26"/>
        <v>4.4097222222222454E-3</v>
      </c>
      <c r="D380" s="3">
        <f t="shared" si="29"/>
        <v>4.2939814814815236E-3</v>
      </c>
      <c r="F380" s="2">
        <v>24</v>
      </c>
      <c r="G380" s="2">
        <v>22</v>
      </c>
      <c r="H380" s="27">
        <f t="shared" si="27"/>
        <v>23</v>
      </c>
      <c r="I380" s="31">
        <f t="shared" si="28"/>
        <v>-8.3333333333333329E-2</v>
      </c>
      <c r="L380" s="2" t="s">
        <v>114</v>
      </c>
      <c r="M380" s="2" t="s">
        <v>114</v>
      </c>
    </row>
    <row r="381" spans="1:13">
      <c r="A381" s="2" t="s">
        <v>2395</v>
      </c>
      <c r="B381" s="4">
        <f t="shared" si="25"/>
        <v>0.50116898148148148</v>
      </c>
      <c r="C381" s="3">
        <f t="shared" si="26"/>
        <v>4.4212962962962843E-3</v>
      </c>
      <c r="D381" s="3">
        <f t="shared" si="29"/>
        <v>4.3055555555555625E-3</v>
      </c>
      <c r="F381" s="2">
        <v>25</v>
      </c>
      <c r="G381" s="2">
        <v>23</v>
      </c>
      <c r="H381" s="27">
        <f t="shared" si="27"/>
        <v>24</v>
      </c>
      <c r="I381" s="31">
        <f t="shared" si="28"/>
        <v>-0.08</v>
      </c>
      <c r="L381" s="2" t="s">
        <v>114</v>
      </c>
      <c r="M381" s="2" t="s">
        <v>114</v>
      </c>
    </row>
    <row r="382" spans="1:13">
      <c r="A382" s="2" t="s">
        <v>2396</v>
      </c>
      <c r="B382" s="4">
        <f t="shared" si="25"/>
        <v>0.50118055555555552</v>
      </c>
      <c r="C382" s="3">
        <f t="shared" si="26"/>
        <v>4.4328703703703232E-3</v>
      </c>
      <c r="D382" s="3">
        <f t="shared" si="29"/>
        <v>4.3171296296296013E-3</v>
      </c>
      <c r="F382" s="2">
        <v>25</v>
      </c>
      <c r="G382" s="2">
        <v>23</v>
      </c>
      <c r="H382" s="27">
        <f t="shared" si="27"/>
        <v>24</v>
      </c>
      <c r="I382" s="31">
        <f t="shared" si="28"/>
        <v>-0.08</v>
      </c>
      <c r="L382" s="2" t="s">
        <v>114</v>
      </c>
      <c r="M382" s="2" t="s">
        <v>114</v>
      </c>
    </row>
    <row r="383" spans="1:13">
      <c r="A383" s="2" t="s">
        <v>2397</v>
      </c>
      <c r="B383" s="4">
        <f t="shared" si="25"/>
        <v>0.50119212962962967</v>
      </c>
      <c r="C383" s="3">
        <f t="shared" si="26"/>
        <v>4.4444444444444731E-3</v>
      </c>
      <c r="D383" s="3">
        <f t="shared" si="29"/>
        <v>4.3287037037037512E-3</v>
      </c>
      <c r="F383" s="2">
        <v>26</v>
      </c>
      <c r="G383" s="2">
        <v>24</v>
      </c>
      <c r="H383" s="27">
        <f t="shared" si="27"/>
        <v>25</v>
      </c>
      <c r="I383" s="31">
        <f t="shared" si="28"/>
        <v>-7.6923076923076927E-2</v>
      </c>
      <c r="L383" s="2" t="s">
        <v>114</v>
      </c>
      <c r="M383" s="2" t="s">
        <v>114</v>
      </c>
    </row>
    <row r="384" spans="1:13">
      <c r="A384" s="2" t="s">
        <v>2398</v>
      </c>
      <c r="B384" s="4">
        <f t="shared" si="25"/>
        <v>0.50120370370370371</v>
      </c>
      <c r="C384" s="3">
        <f t="shared" si="26"/>
        <v>4.4560185185185119E-3</v>
      </c>
      <c r="D384" s="3">
        <f t="shared" si="29"/>
        <v>4.3402777777777901E-3</v>
      </c>
      <c r="F384" s="2">
        <v>26</v>
      </c>
      <c r="G384" s="2">
        <v>24</v>
      </c>
      <c r="H384" s="27">
        <f t="shared" si="27"/>
        <v>25</v>
      </c>
      <c r="I384" s="31">
        <f t="shared" si="28"/>
        <v>-7.6923076923076927E-2</v>
      </c>
      <c r="L384" s="2" t="s">
        <v>114</v>
      </c>
      <c r="M384" s="2" t="s">
        <v>114</v>
      </c>
    </row>
    <row r="385" spans="1:13">
      <c r="A385" s="2" t="s">
        <v>2399</v>
      </c>
      <c r="B385" s="4">
        <f t="shared" si="25"/>
        <v>0.50121527777777775</v>
      </c>
      <c r="C385" s="3">
        <f t="shared" si="26"/>
        <v>4.4675925925925508E-3</v>
      </c>
      <c r="D385" s="3">
        <f t="shared" si="29"/>
        <v>4.351851851851829E-3</v>
      </c>
      <c r="F385" s="2">
        <v>28</v>
      </c>
      <c r="G385" s="2">
        <v>25</v>
      </c>
      <c r="H385" s="27">
        <f t="shared" si="27"/>
        <v>26.5</v>
      </c>
      <c r="I385" s="31">
        <f t="shared" si="28"/>
        <v>-0.10714285714285714</v>
      </c>
      <c r="L385" s="2" t="s">
        <v>114</v>
      </c>
      <c r="M385" s="2" t="s">
        <v>114</v>
      </c>
    </row>
    <row r="386" spans="1:13">
      <c r="A386" s="2" t="s">
        <v>2400</v>
      </c>
      <c r="B386" s="4">
        <f t="shared" si="25"/>
        <v>0.5012268518518519</v>
      </c>
      <c r="C386" s="3">
        <f t="shared" si="26"/>
        <v>4.4791666666667007E-3</v>
      </c>
      <c r="D386" s="3">
        <f t="shared" si="29"/>
        <v>4.3634259259259789E-3</v>
      </c>
      <c r="F386" s="2">
        <v>28</v>
      </c>
      <c r="G386" s="2">
        <v>26</v>
      </c>
      <c r="H386" s="27">
        <f t="shared" si="27"/>
        <v>27</v>
      </c>
      <c r="I386" s="31">
        <f t="shared" si="28"/>
        <v>-7.1428571428571425E-2</v>
      </c>
      <c r="L386" s="2" t="s">
        <v>114</v>
      </c>
      <c r="M386" s="2" t="s">
        <v>114</v>
      </c>
    </row>
    <row r="387" spans="1:13" s="6" customFormat="1">
      <c r="A387" s="6" t="s">
        <v>2401</v>
      </c>
      <c r="B387" s="7">
        <f t="shared" ref="B387:B450" si="30">TIMEVALUE(MID(A387,9,9))</f>
        <v>0.50123842592592593</v>
      </c>
      <c r="C387" s="8">
        <f t="shared" ref="C387:C450" si="31">B387-$B$2</f>
        <v>4.4907407407407396E-3</v>
      </c>
      <c r="D387" s="8">
        <f t="shared" si="29"/>
        <v>4.3750000000000178E-3</v>
      </c>
      <c r="F387" s="6">
        <v>28</v>
      </c>
      <c r="G387" s="6">
        <v>26</v>
      </c>
      <c r="H387" s="28">
        <f t="shared" ref="H387:H450" si="32">(F387+G387)/2</f>
        <v>27</v>
      </c>
      <c r="I387" s="32">
        <f t="shared" ref="I387:I450" si="33">(G387-F387)/F387</f>
        <v>-7.1428571428571425E-2</v>
      </c>
      <c r="J387" s="6">
        <v>1</v>
      </c>
      <c r="L387" s="6" t="s">
        <v>114</v>
      </c>
      <c r="M387" s="6" t="s">
        <v>114</v>
      </c>
    </row>
    <row r="388" spans="1:13">
      <c r="A388" s="2" t="s">
        <v>2402</v>
      </c>
      <c r="B388" s="4">
        <f t="shared" si="30"/>
        <v>0.50124999999999997</v>
      </c>
      <c r="C388" s="3">
        <f t="shared" si="31"/>
        <v>4.5023148148147785E-3</v>
      </c>
      <c r="D388" s="3">
        <f t="shared" si="29"/>
        <v>4.3865740740740566E-3</v>
      </c>
      <c r="F388" s="2">
        <v>29</v>
      </c>
      <c r="G388" s="2">
        <v>27</v>
      </c>
      <c r="H388" s="27">
        <f t="shared" si="32"/>
        <v>28</v>
      </c>
      <c r="I388" s="31">
        <f t="shared" si="33"/>
        <v>-6.8965517241379309E-2</v>
      </c>
      <c r="L388" s="2" t="s">
        <v>114</v>
      </c>
      <c r="M388" s="2" t="s">
        <v>114</v>
      </c>
    </row>
    <row r="389" spans="1:13">
      <c r="A389" s="2" t="s">
        <v>2403</v>
      </c>
      <c r="B389" s="4">
        <f t="shared" si="30"/>
        <v>0.50126157407407412</v>
      </c>
      <c r="C389" s="3">
        <f t="shared" si="31"/>
        <v>4.5138888888889284E-3</v>
      </c>
      <c r="D389" s="3">
        <f t="shared" si="29"/>
        <v>4.3981481481482065E-3</v>
      </c>
      <c r="F389" s="2">
        <v>30</v>
      </c>
      <c r="G389" s="2">
        <v>28</v>
      </c>
      <c r="H389" s="27">
        <f t="shared" si="32"/>
        <v>29</v>
      </c>
      <c r="I389" s="31">
        <f t="shared" si="33"/>
        <v>-6.6666666666666666E-2</v>
      </c>
      <c r="L389" s="2" t="s">
        <v>114</v>
      </c>
      <c r="M389" s="2" t="s">
        <v>114</v>
      </c>
    </row>
    <row r="390" spans="1:13">
      <c r="A390" s="2" t="s">
        <v>2404</v>
      </c>
      <c r="B390" s="4">
        <f t="shared" si="30"/>
        <v>0.50127314814814816</v>
      </c>
      <c r="C390" s="3">
        <f t="shared" si="31"/>
        <v>4.5254629629629672E-3</v>
      </c>
      <c r="D390" s="3">
        <f t="shared" si="29"/>
        <v>4.4097222222222454E-3</v>
      </c>
      <c r="F390" s="2">
        <v>31</v>
      </c>
      <c r="G390" s="2">
        <v>29</v>
      </c>
      <c r="H390" s="27">
        <f t="shared" si="32"/>
        <v>30</v>
      </c>
      <c r="I390" s="31">
        <f t="shared" si="33"/>
        <v>-6.4516129032258063E-2</v>
      </c>
      <c r="L390" s="2" t="s">
        <v>114</v>
      </c>
      <c r="M390" s="2" t="s">
        <v>114</v>
      </c>
    </row>
    <row r="391" spans="1:13">
      <c r="A391" s="2" t="s">
        <v>2405</v>
      </c>
      <c r="B391" s="4">
        <f t="shared" si="30"/>
        <v>0.5012847222222222</v>
      </c>
      <c r="C391" s="3">
        <f t="shared" si="31"/>
        <v>4.5370370370370061E-3</v>
      </c>
      <c r="D391" s="3">
        <f t="shared" si="29"/>
        <v>4.4212962962962843E-3</v>
      </c>
      <c r="F391" s="2">
        <v>32</v>
      </c>
      <c r="G391" s="2">
        <v>30</v>
      </c>
      <c r="H391" s="27">
        <f t="shared" si="32"/>
        <v>31</v>
      </c>
      <c r="I391" s="31">
        <f t="shared" si="33"/>
        <v>-6.25E-2</v>
      </c>
      <c r="L391" s="2" t="s">
        <v>114</v>
      </c>
      <c r="M391" s="2" t="s">
        <v>114</v>
      </c>
    </row>
    <row r="392" spans="1:13">
      <c r="A392" s="2" t="s">
        <v>2406</v>
      </c>
      <c r="B392" s="4">
        <f t="shared" si="30"/>
        <v>0.50129629629629635</v>
      </c>
      <c r="C392" s="3">
        <f t="shared" si="31"/>
        <v>4.548611111111156E-3</v>
      </c>
      <c r="D392" s="3">
        <f t="shared" si="29"/>
        <v>4.4328703703704342E-3</v>
      </c>
      <c r="F392" s="2">
        <v>32</v>
      </c>
      <c r="G392" s="2">
        <v>30</v>
      </c>
      <c r="H392" s="27">
        <f t="shared" si="32"/>
        <v>31</v>
      </c>
      <c r="I392" s="31">
        <f t="shared" si="33"/>
        <v>-6.25E-2</v>
      </c>
      <c r="L392" s="2" t="s">
        <v>114</v>
      </c>
      <c r="M392" s="2" t="s">
        <v>114</v>
      </c>
    </row>
    <row r="393" spans="1:13">
      <c r="A393" s="2" t="s">
        <v>2407</v>
      </c>
      <c r="B393" s="4">
        <f t="shared" si="30"/>
        <v>0.50130787037037039</v>
      </c>
      <c r="C393" s="3">
        <f t="shared" si="31"/>
        <v>4.5601851851851949E-3</v>
      </c>
      <c r="D393" s="3">
        <f t="shared" si="29"/>
        <v>4.4444444444444731E-3</v>
      </c>
      <c r="F393" s="2">
        <v>33</v>
      </c>
      <c r="G393" s="2">
        <v>31</v>
      </c>
      <c r="H393" s="27">
        <f t="shared" si="32"/>
        <v>32</v>
      </c>
      <c r="I393" s="31">
        <f t="shared" si="33"/>
        <v>-6.0606060606060608E-2</v>
      </c>
      <c r="L393" s="2" t="s">
        <v>114</v>
      </c>
      <c r="M393" s="2" t="s">
        <v>114</v>
      </c>
    </row>
    <row r="394" spans="1:13">
      <c r="A394" s="2" t="s">
        <v>2408</v>
      </c>
      <c r="B394" s="4">
        <f t="shared" si="30"/>
        <v>0.50131944444444443</v>
      </c>
      <c r="C394" s="3">
        <f t="shared" si="31"/>
        <v>4.5717592592592338E-3</v>
      </c>
      <c r="D394" s="3">
        <f t="shared" si="29"/>
        <v>4.4560185185185119E-3</v>
      </c>
      <c r="F394" s="2">
        <v>34</v>
      </c>
      <c r="G394" s="2">
        <v>31</v>
      </c>
      <c r="H394" s="27">
        <f t="shared" si="32"/>
        <v>32.5</v>
      </c>
      <c r="I394" s="31">
        <f t="shared" si="33"/>
        <v>-8.8235294117647065E-2</v>
      </c>
      <c r="L394" s="2" t="s">
        <v>114</v>
      </c>
      <c r="M394" s="2" t="s">
        <v>114</v>
      </c>
    </row>
    <row r="395" spans="1:13">
      <c r="A395" s="2" t="s">
        <v>2409</v>
      </c>
      <c r="B395" s="4">
        <f t="shared" si="30"/>
        <v>0.50133101851851847</v>
      </c>
      <c r="C395" s="3">
        <f t="shared" si="31"/>
        <v>4.5833333333332726E-3</v>
      </c>
      <c r="D395" s="3">
        <f t="shared" si="29"/>
        <v>4.4675925925925508E-3</v>
      </c>
      <c r="F395" s="2">
        <v>34</v>
      </c>
      <c r="G395" s="2">
        <v>32</v>
      </c>
      <c r="H395" s="27">
        <f t="shared" si="32"/>
        <v>33</v>
      </c>
      <c r="I395" s="31">
        <f t="shared" si="33"/>
        <v>-5.8823529411764705E-2</v>
      </c>
      <c r="L395" s="2" t="s">
        <v>114</v>
      </c>
      <c r="M395" s="2" t="s">
        <v>114</v>
      </c>
    </row>
    <row r="396" spans="1:13">
      <c r="A396" s="2" t="s">
        <v>2410</v>
      </c>
      <c r="B396" s="4">
        <f t="shared" si="30"/>
        <v>0.50134259259259262</v>
      </c>
      <c r="C396" s="3">
        <f t="shared" si="31"/>
        <v>4.5949074074074225E-3</v>
      </c>
      <c r="D396" s="3">
        <f t="shared" si="29"/>
        <v>4.4791666666667007E-3</v>
      </c>
      <c r="F396" s="2">
        <v>35</v>
      </c>
      <c r="G396" s="2">
        <v>33</v>
      </c>
      <c r="H396" s="27">
        <f t="shared" si="32"/>
        <v>34</v>
      </c>
      <c r="I396" s="31">
        <f t="shared" si="33"/>
        <v>-5.7142857142857141E-2</v>
      </c>
      <c r="L396" s="2" t="s">
        <v>114</v>
      </c>
      <c r="M396" s="2" t="s">
        <v>114</v>
      </c>
    </row>
    <row r="397" spans="1:13">
      <c r="A397" s="2" t="s">
        <v>2411</v>
      </c>
      <c r="B397" s="4">
        <f t="shared" si="30"/>
        <v>0.50135416666666666</v>
      </c>
      <c r="C397" s="3">
        <f t="shared" si="31"/>
        <v>4.6064814814814614E-3</v>
      </c>
      <c r="D397" s="3">
        <f t="shared" ref="D397:D460" si="34">C397-$C$12</f>
        <v>4.4907407407407396E-3</v>
      </c>
      <c r="F397" s="2">
        <v>35</v>
      </c>
      <c r="G397" s="2">
        <v>33</v>
      </c>
      <c r="H397" s="27">
        <f t="shared" si="32"/>
        <v>34</v>
      </c>
      <c r="I397" s="31">
        <f t="shared" si="33"/>
        <v>-5.7142857142857141E-2</v>
      </c>
      <c r="L397" s="2" t="s">
        <v>114</v>
      </c>
      <c r="M397" s="2" t="s">
        <v>114</v>
      </c>
    </row>
    <row r="398" spans="1:13">
      <c r="A398" s="2" t="s">
        <v>2412</v>
      </c>
      <c r="B398" s="4">
        <f t="shared" si="30"/>
        <v>0.5013657407407407</v>
      </c>
      <c r="C398" s="3">
        <f t="shared" si="31"/>
        <v>4.6180555555555003E-3</v>
      </c>
      <c r="D398" s="3">
        <f t="shared" si="34"/>
        <v>4.5023148148147785E-3</v>
      </c>
      <c r="F398" s="2">
        <v>35</v>
      </c>
      <c r="G398" s="2">
        <v>33</v>
      </c>
      <c r="H398" s="27">
        <f t="shared" si="32"/>
        <v>34</v>
      </c>
      <c r="I398" s="31">
        <f t="shared" si="33"/>
        <v>-5.7142857142857141E-2</v>
      </c>
      <c r="L398" s="2" t="s">
        <v>114</v>
      </c>
      <c r="M398" s="2" t="s">
        <v>114</v>
      </c>
    </row>
    <row r="399" spans="1:13">
      <c r="A399" s="2" t="s">
        <v>2413</v>
      </c>
      <c r="B399" s="4">
        <f t="shared" si="30"/>
        <v>0.50137731481481485</v>
      </c>
      <c r="C399" s="3">
        <f t="shared" si="31"/>
        <v>4.6296296296296502E-3</v>
      </c>
      <c r="D399" s="3">
        <f t="shared" si="34"/>
        <v>4.5138888888889284E-3</v>
      </c>
      <c r="F399" s="2">
        <v>36</v>
      </c>
      <c r="G399" s="2">
        <v>33</v>
      </c>
      <c r="H399" s="27">
        <f t="shared" si="32"/>
        <v>34.5</v>
      </c>
      <c r="I399" s="31">
        <f t="shared" si="33"/>
        <v>-8.3333333333333329E-2</v>
      </c>
      <c r="L399" s="2" t="s">
        <v>114</v>
      </c>
      <c r="M399" s="2" t="s">
        <v>114</v>
      </c>
    </row>
    <row r="400" spans="1:13">
      <c r="A400" s="2" t="s">
        <v>2414</v>
      </c>
      <c r="B400" s="4">
        <f t="shared" si="30"/>
        <v>0.50138888888888888</v>
      </c>
      <c r="C400" s="3">
        <f t="shared" si="31"/>
        <v>4.6412037037036891E-3</v>
      </c>
      <c r="D400" s="3">
        <f t="shared" si="34"/>
        <v>4.5254629629629672E-3</v>
      </c>
      <c r="F400" s="2">
        <v>36</v>
      </c>
      <c r="G400" s="2">
        <v>34</v>
      </c>
      <c r="H400" s="27">
        <f t="shared" si="32"/>
        <v>35</v>
      </c>
      <c r="I400" s="31">
        <f t="shared" si="33"/>
        <v>-5.5555555555555552E-2</v>
      </c>
      <c r="L400" s="2" t="s">
        <v>114</v>
      </c>
      <c r="M400" s="2" t="s">
        <v>114</v>
      </c>
    </row>
    <row r="401" spans="1:13">
      <c r="A401" s="2" t="s">
        <v>2415</v>
      </c>
      <c r="B401" s="4">
        <f t="shared" si="30"/>
        <v>0.50140046296296292</v>
      </c>
      <c r="C401" s="3">
        <f t="shared" si="31"/>
        <v>4.6527777777777279E-3</v>
      </c>
      <c r="D401" s="3">
        <f t="shared" si="34"/>
        <v>4.5370370370370061E-3</v>
      </c>
      <c r="F401" s="2">
        <v>36</v>
      </c>
      <c r="G401" s="2">
        <v>34</v>
      </c>
      <c r="H401" s="27">
        <f t="shared" si="32"/>
        <v>35</v>
      </c>
      <c r="I401" s="31">
        <f t="shared" si="33"/>
        <v>-5.5555555555555552E-2</v>
      </c>
      <c r="L401" s="2" t="s">
        <v>114</v>
      </c>
      <c r="M401" s="2" t="s">
        <v>114</v>
      </c>
    </row>
    <row r="402" spans="1:13">
      <c r="A402" s="2" t="s">
        <v>2416</v>
      </c>
      <c r="B402" s="4">
        <f t="shared" si="30"/>
        <v>0.50141203703703707</v>
      </c>
      <c r="C402" s="3">
        <f t="shared" si="31"/>
        <v>4.6643518518518778E-3</v>
      </c>
      <c r="D402" s="3">
        <f t="shared" si="34"/>
        <v>4.548611111111156E-3</v>
      </c>
      <c r="F402" s="2">
        <v>36</v>
      </c>
      <c r="G402" s="2">
        <v>34</v>
      </c>
      <c r="H402" s="27">
        <f t="shared" si="32"/>
        <v>35</v>
      </c>
      <c r="I402" s="31">
        <f t="shared" si="33"/>
        <v>-5.5555555555555552E-2</v>
      </c>
      <c r="L402" s="2" t="s">
        <v>114</v>
      </c>
      <c r="M402" s="2" t="s">
        <v>114</v>
      </c>
    </row>
    <row r="403" spans="1:13">
      <c r="A403" s="2" t="s">
        <v>2417</v>
      </c>
      <c r="B403" s="4">
        <f t="shared" si="30"/>
        <v>0.50142361111111111</v>
      </c>
      <c r="C403" s="3">
        <f t="shared" si="31"/>
        <v>4.6759259259259167E-3</v>
      </c>
      <c r="D403" s="3">
        <f t="shared" si="34"/>
        <v>4.5601851851851949E-3</v>
      </c>
      <c r="F403" s="2">
        <v>36</v>
      </c>
      <c r="G403" s="2">
        <v>34</v>
      </c>
      <c r="H403" s="27">
        <f t="shared" si="32"/>
        <v>35</v>
      </c>
      <c r="I403" s="31">
        <f t="shared" si="33"/>
        <v>-5.5555555555555552E-2</v>
      </c>
      <c r="L403" s="2" t="s">
        <v>114</v>
      </c>
      <c r="M403" s="2" t="s">
        <v>114</v>
      </c>
    </row>
    <row r="404" spans="1:13" s="6" customFormat="1">
      <c r="A404" s="6" t="s">
        <v>2418</v>
      </c>
      <c r="B404" s="7">
        <f t="shared" si="30"/>
        <v>0.50143518518518515</v>
      </c>
      <c r="C404" s="8">
        <f t="shared" si="31"/>
        <v>4.6874999999999556E-3</v>
      </c>
      <c r="D404" s="8">
        <f t="shared" si="34"/>
        <v>4.5717592592592338E-3</v>
      </c>
      <c r="F404" s="6">
        <v>38</v>
      </c>
      <c r="G404" s="6">
        <v>36</v>
      </c>
      <c r="H404" s="28">
        <f t="shared" si="32"/>
        <v>37</v>
      </c>
      <c r="I404" s="32">
        <f t="shared" si="33"/>
        <v>-5.2631578947368418E-2</v>
      </c>
      <c r="J404" s="6">
        <v>1</v>
      </c>
      <c r="L404" s="6" t="s">
        <v>114</v>
      </c>
      <c r="M404" s="6" t="s">
        <v>114</v>
      </c>
    </row>
    <row r="405" spans="1:13">
      <c r="A405" s="2" t="s">
        <v>2419</v>
      </c>
      <c r="B405" s="4">
        <f t="shared" si="30"/>
        <v>0.5014467592592593</v>
      </c>
      <c r="C405" s="3">
        <f t="shared" si="31"/>
        <v>4.6990740740741055E-3</v>
      </c>
      <c r="D405" s="3">
        <f t="shared" si="34"/>
        <v>4.5833333333333837E-3</v>
      </c>
      <c r="F405" s="2">
        <v>39</v>
      </c>
      <c r="G405" s="2">
        <v>37</v>
      </c>
      <c r="H405" s="27">
        <f t="shared" si="32"/>
        <v>38</v>
      </c>
      <c r="I405" s="31">
        <f t="shared" si="33"/>
        <v>-5.128205128205128E-2</v>
      </c>
      <c r="L405" s="2" t="s">
        <v>114</v>
      </c>
      <c r="M405" s="2" t="s">
        <v>114</v>
      </c>
    </row>
    <row r="406" spans="1:13">
      <c r="A406" s="2" t="s">
        <v>2420</v>
      </c>
      <c r="B406" s="4">
        <f t="shared" si="30"/>
        <v>0.50145833333333334</v>
      </c>
      <c r="C406" s="3">
        <f t="shared" si="31"/>
        <v>4.7106481481481444E-3</v>
      </c>
      <c r="D406" s="3">
        <f t="shared" si="34"/>
        <v>4.5949074074074225E-3</v>
      </c>
      <c r="F406" s="2">
        <v>40</v>
      </c>
      <c r="G406" s="2">
        <v>38</v>
      </c>
      <c r="H406" s="27">
        <f t="shared" si="32"/>
        <v>39</v>
      </c>
      <c r="I406" s="31">
        <f t="shared" si="33"/>
        <v>-0.05</v>
      </c>
      <c r="L406" s="2" t="s">
        <v>114</v>
      </c>
      <c r="M406" s="2" t="s">
        <v>114</v>
      </c>
    </row>
    <row r="407" spans="1:13">
      <c r="A407" s="2" t="s">
        <v>2421</v>
      </c>
      <c r="B407" s="4">
        <f t="shared" si="30"/>
        <v>0.50146990740740738</v>
      </c>
      <c r="C407" s="3">
        <f t="shared" si="31"/>
        <v>4.7222222222221832E-3</v>
      </c>
      <c r="D407" s="3">
        <f t="shared" si="34"/>
        <v>4.6064814814814614E-3</v>
      </c>
      <c r="F407" s="2">
        <v>41</v>
      </c>
      <c r="G407" s="2">
        <v>38</v>
      </c>
      <c r="H407" s="27">
        <f t="shared" si="32"/>
        <v>39.5</v>
      </c>
      <c r="I407" s="31">
        <f t="shared" si="33"/>
        <v>-7.3170731707317069E-2</v>
      </c>
      <c r="L407" s="2" t="s">
        <v>114</v>
      </c>
      <c r="M407" s="2" t="s">
        <v>114</v>
      </c>
    </row>
    <row r="408" spans="1:13">
      <c r="A408" s="2" t="s">
        <v>2422</v>
      </c>
      <c r="B408" s="4">
        <f t="shared" si="30"/>
        <v>0.50148148148148153</v>
      </c>
      <c r="C408" s="3">
        <f t="shared" si="31"/>
        <v>4.7337962962963331E-3</v>
      </c>
      <c r="D408" s="3">
        <f t="shared" si="34"/>
        <v>4.6180555555556113E-3</v>
      </c>
      <c r="F408" s="2">
        <v>42</v>
      </c>
      <c r="G408" s="2">
        <v>40</v>
      </c>
      <c r="H408" s="27">
        <f t="shared" si="32"/>
        <v>41</v>
      </c>
      <c r="I408" s="31">
        <f t="shared" si="33"/>
        <v>-4.7619047619047616E-2</v>
      </c>
      <c r="L408" s="2" t="s">
        <v>114</v>
      </c>
      <c r="M408" s="2" t="s">
        <v>114</v>
      </c>
    </row>
    <row r="409" spans="1:13">
      <c r="A409" s="2" t="s">
        <v>2423</v>
      </c>
      <c r="B409" s="4">
        <f t="shared" si="30"/>
        <v>0.50149305555555557</v>
      </c>
      <c r="C409" s="3">
        <f t="shared" si="31"/>
        <v>4.745370370370372E-3</v>
      </c>
      <c r="D409" s="3">
        <f t="shared" si="34"/>
        <v>4.6296296296296502E-3</v>
      </c>
      <c r="F409" s="2">
        <v>42</v>
      </c>
      <c r="G409" s="2">
        <v>40</v>
      </c>
      <c r="H409" s="27">
        <f t="shared" si="32"/>
        <v>41</v>
      </c>
      <c r="I409" s="31">
        <f t="shared" si="33"/>
        <v>-4.7619047619047616E-2</v>
      </c>
      <c r="L409" s="2" t="s">
        <v>114</v>
      </c>
      <c r="M409" s="2" t="s">
        <v>114</v>
      </c>
    </row>
    <row r="410" spans="1:13">
      <c r="A410" s="2" t="s">
        <v>2424</v>
      </c>
      <c r="B410" s="4">
        <f t="shared" si="30"/>
        <v>0.50150462962962961</v>
      </c>
      <c r="C410" s="3">
        <f t="shared" si="31"/>
        <v>4.7569444444444109E-3</v>
      </c>
      <c r="D410" s="3">
        <f t="shared" si="34"/>
        <v>4.6412037037036891E-3</v>
      </c>
      <c r="F410" s="2">
        <v>44</v>
      </c>
      <c r="G410" s="2">
        <v>42</v>
      </c>
      <c r="H410" s="27">
        <f t="shared" si="32"/>
        <v>43</v>
      </c>
      <c r="I410" s="31">
        <f t="shared" si="33"/>
        <v>-4.5454545454545456E-2</v>
      </c>
      <c r="L410" s="2" t="s">
        <v>114</v>
      </c>
      <c r="M410" s="2" t="s">
        <v>114</v>
      </c>
    </row>
    <row r="411" spans="1:13">
      <c r="A411" s="2" t="s">
        <v>2425</v>
      </c>
      <c r="B411" s="4">
        <f t="shared" si="30"/>
        <v>0.50151620370370376</v>
      </c>
      <c r="C411" s="3">
        <f t="shared" si="31"/>
        <v>4.7685185185185608E-3</v>
      </c>
      <c r="D411" s="3">
        <f t="shared" si="34"/>
        <v>4.652777777777839E-3</v>
      </c>
      <c r="F411" s="2">
        <v>45</v>
      </c>
      <c r="G411" s="2">
        <v>42</v>
      </c>
      <c r="H411" s="27">
        <f t="shared" si="32"/>
        <v>43.5</v>
      </c>
      <c r="I411" s="31">
        <f t="shared" si="33"/>
        <v>-6.6666666666666666E-2</v>
      </c>
      <c r="L411" s="2" t="s">
        <v>114</v>
      </c>
      <c r="M411" s="2" t="s">
        <v>114</v>
      </c>
    </row>
    <row r="412" spans="1:13">
      <c r="A412" s="2" t="s">
        <v>2426</v>
      </c>
      <c r="B412" s="4">
        <f t="shared" si="30"/>
        <v>0.50152777777777779</v>
      </c>
      <c r="C412" s="3">
        <f t="shared" si="31"/>
        <v>4.7800925925925997E-3</v>
      </c>
      <c r="D412" s="3">
        <f t="shared" si="34"/>
        <v>4.6643518518518778E-3</v>
      </c>
      <c r="F412" s="2">
        <v>45</v>
      </c>
      <c r="G412" s="2">
        <v>43</v>
      </c>
      <c r="H412" s="27">
        <f t="shared" si="32"/>
        <v>44</v>
      </c>
      <c r="I412" s="31">
        <f t="shared" si="33"/>
        <v>-4.4444444444444446E-2</v>
      </c>
      <c r="L412" s="2" t="s">
        <v>114</v>
      </c>
      <c r="M412" s="2" t="s">
        <v>114</v>
      </c>
    </row>
    <row r="413" spans="1:13">
      <c r="A413" s="2" t="s">
        <v>2427</v>
      </c>
      <c r="B413" s="4">
        <f t="shared" si="30"/>
        <v>0.50153935185185183</v>
      </c>
      <c r="C413" s="3">
        <f t="shared" si="31"/>
        <v>4.7916666666666385E-3</v>
      </c>
      <c r="D413" s="3">
        <f t="shared" si="34"/>
        <v>4.6759259259259167E-3</v>
      </c>
      <c r="F413" s="2">
        <v>46</v>
      </c>
      <c r="G413" s="2">
        <v>44</v>
      </c>
      <c r="H413" s="27">
        <f t="shared" si="32"/>
        <v>45</v>
      </c>
      <c r="I413" s="31">
        <f t="shared" si="33"/>
        <v>-4.3478260869565216E-2</v>
      </c>
      <c r="L413" s="2" t="s">
        <v>114</v>
      </c>
      <c r="M413" s="2" t="s">
        <v>114</v>
      </c>
    </row>
    <row r="414" spans="1:13">
      <c r="A414" s="2" t="s">
        <v>2428</v>
      </c>
      <c r="B414" s="4">
        <f t="shared" si="30"/>
        <v>0.50155092592592587</v>
      </c>
      <c r="C414" s="3">
        <f t="shared" si="31"/>
        <v>4.8032407407406774E-3</v>
      </c>
      <c r="D414" s="3">
        <f t="shared" si="34"/>
        <v>4.6874999999999556E-3</v>
      </c>
      <c r="F414" s="2">
        <v>47</v>
      </c>
      <c r="G414" s="2">
        <v>45</v>
      </c>
      <c r="H414" s="27">
        <f t="shared" si="32"/>
        <v>46</v>
      </c>
      <c r="I414" s="31">
        <f t="shared" si="33"/>
        <v>-4.2553191489361701E-2</v>
      </c>
      <c r="L414" s="2" t="s">
        <v>114</v>
      </c>
      <c r="M414" s="2" t="s">
        <v>114</v>
      </c>
    </row>
    <row r="415" spans="1:13">
      <c r="A415" s="2" t="s">
        <v>2429</v>
      </c>
      <c r="B415" s="4">
        <f t="shared" si="30"/>
        <v>0.50156250000000002</v>
      </c>
      <c r="C415" s="3">
        <f t="shared" si="31"/>
        <v>4.8148148148148273E-3</v>
      </c>
      <c r="D415" s="3">
        <f t="shared" si="34"/>
        <v>4.6990740740741055E-3</v>
      </c>
      <c r="F415" s="2">
        <v>47</v>
      </c>
      <c r="G415" s="2">
        <v>45</v>
      </c>
      <c r="H415" s="27">
        <f t="shared" si="32"/>
        <v>46</v>
      </c>
      <c r="I415" s="31">
        <f t="shared" si="33"/>
        <v>-4.2553191489361701E-2</v>
      </c>
      <c r="L415" s="2" t="s">
        <v>114</v>
      </c>
      <c r="M415" s="2" t="s">
        <v>114</v>
      </c>
    </row>
    <row r="416" spans="1:13">
      <c r="A416" s="2" t="s">
        <v>2430</v>
      </c>
      <c r="B416" s="4">
        <f t="shared" si="30"/>
        <v>0.50157407407407406</v>
      </c>
      <c r="C416" s="3">
        <f t="shared" si="31"/>
        <v>4.8263888888888662E-3</v>
      </c>
      <c r="D416" s="3">
        <f t="shared" si="34"/>
        <v>4.7106481481481444E-3</v>
      </c>
      <c r="F416" s="2">
        <v>48</v>
      </c>
      <c r="G416" s="2">
        <v>46</v>
      </c>
      <c r="H416" s="27">
        <f t="shared" si="32"/>
        <v>47</v>
      </c>
      <c r="I416" s="31">
        <f t="shared" si="33"/>
        <v>-4.1666666666666664E-2</v>
      </c>
      <c r="L416" s="2" t="s">
        <v>114</v>
      </c>
      <c r="M416" s="2" t="s">
        <v>114</v>
      </c>
    </row>
    <row r="417" spans="1:13" s="6" customFormat="1">
      <c r="A417" s="6" t="s">
        <v>2431</v>
      </c>
      <c r="B417" s="7">
        <f t="shared" si="30"/>
        <v>0.5015856481481481</v>
      </c>
      <c r="C417" s="8">
        <f t="shared" si="31"/>
        <v>4.8379629629629051E-3</v>
      </c>
      <c r="D417" s="8">
        <f t="shared" si="34"/>
        <v>4.7222222222221832E-3</v>
      </c>
      <c r="F417" s="6">
        <v>48</v>
      </c>
      <c r="G417" s="6">
        <v>46</v>
      </c>
      <c r="H417" s="28">
        <f t="shared" si="32"/>
        <v>47</v>
      </c>
      <c r="I417" s="32">
        <f t="shared" si="33"/>
        <v>-4.1666666666666664E-2</v>
      </c>
      <c r="J417" s="6">
        <v>1</v>
      </c>
      <c r="L417" s="6" t="s">
        <v>114</v>
      </c>
      <c r="M417" s="6" t="s">
        <v>114</v>
      </c>
    </row>
    <row r="418" spans="1:13">
      <c r="A418" s="2" t="s">
        <v>2432</v>
      </c>
      <c r="B418" s="4">
        <f t="shared" si="30"/>
        <v>0.50159722222222225</v>
      </c>
      <c r="C418" s="3">
        <f t="shared" si="31"/>
        <v>4.849537037037055E-3</v>
      </c>
      <c r="D418" s="3">
        <f t="shared" si="34"/>
        <v>4.7337962962963331E-3</v>
      </c>
      <c r="F418" s="2">
        <v>50</v>
      </c>
      <c r="G418" s="2">
        <v>47</v>
      </c>
      <c r="H418" s="27">
        <f t="shared" si="32"/>
        <v>48.5</v>
      </c>
      <c r="I418" s="31">
        <f t="shared" si="33"/>
        <v>-0.06</v>
      </c>
      <c r="L418" s="2" t="s">
        <v>114</v>
      </c>
      <c r="M418" s="2" t="s">
        <v>114</v>
      </c>
    </row>
    <row r="419" spans="1:13">
      <c r="A419" s="2" t="s">
        <v>2433</v>
      </c>
      <c r="B419" s="4">
        <f t="shared" si="30"/>
        <v>0.50160879629629629</v>
      </c>
      <c r="C419" s="3">
        <f t="shared" si="31"/>
        <v>4.8611111111110938E-3</v>
      </c>
      <c r="D419" s="3">
        <f t="shared" si="34"/>
        <v>4.745370370370372E-3</v>
      </c>
      <c r="F419" s="2">
        <v>51</v>
      </c>
      <c r="G419" s="2">
        <v>49</v>
      </c>
      <c r="H419" s="27">
        <f t="shared" si="32"/>
        <v>50</v>
      </c>
      <c r="I419" s="31">
        <f t="shared" si="33"/>
        <v>-3.9215686274509803E-2</v>
      </c>
      <c r="L419" s="2" t="s">
        <v>114</v>
      </c>
      <c r="M419" s="2" t="s">
        <v>114</v>
      </c>
    </row>
    <row r="420" spans="1:13">
      <c r="A420" s="2" t="s">
        <v>2434</v>
      </c>
      <c r="B420" s="4">
        <f t="shared" si="30"/>
        <v>0.50162037037037033</v>
      </c>
      <c r="C420" s="3">
        <f t="shared" si="31"/>
        <v>4.8726851851851327E-3</v>
      </c>
      <c r="D420" s="3">
        <f t="shared" si="34"/>
        <v>4.7569444444444109E-3</v>
      </c>
      <c r="F420" s="2">
        <v>52</v>
      </c>
      <c r="G420" s="2">
        <v>50</v>
      </c>
      <c r="H420" s="27">
        <f t="shared" si="32"/>
        <v>51</v>
      </c>
      <c r="I420" s="31">
        <f t="shared" si="33"/>
        <v>-3.8461538461538464E-2</v>
      </c>
      <c r="L420" s="2" t="s">
        <v>114</v>
      </c>
      <c r="M420" s="2" t="s">
        <v>114</v>
      </c>
    </row>
    <row r="421" spans="1:13">
      <c r="A421" s="2" t="s">
        <v>2435</v>
      </c>
      <c r="B421" s="4">
        <f t="shared" si="30"/>
        <v>0.50163194444444448</v>
      </c>
      <c r="C421" s="3">
        <f t="shared" si="31"/>
        <v>4.8842592592592826E-3</v>
      </c>
      <c r="D421" s="3">
        <f t="shared" si="34"/>
        <v>4.7685185185185608E-3</v>
      </c>
      <c r="F421" s="2">
        <v>53</v>
      </c>
      <c r="G421" s="2">
        <v>51</v>
      </c>
      <c r="H421" s="27">
        <f t="shared" si="32"/>
        <v>52</v>
      </c>
      <c r="I421" s="31">
        <f t="shared" si="33"/>
        <v>-3.7735849056603772E-2</v>
      </c>
      <c r="L421" s="2" t="s">
        <v>114</v>
      </c>
      <c r="M421" s="2" t="s">
        <v>114</v>
      </c>
    </row>
    <row r="422" spans="1:13">
      <c r="A422" s="2" t="s">
        <v>2436</v>
      </c>
      <c r="B422" s="4">
        <f t="shared" si="30"/>
        <v>0.50164351851851852</v>
      </c>
      <c r="C422" s="3">
        <f t="shared" si="31"/>
        <v>4.8958333333333215E-3</v>
      </c>
      <c r="D422" s="3">
        <f t="shared" si="34"/>
        <v>4.7800925925925997E-3</v>
      </c>
      <c r="F422" s="2">
        <v>55</v>
      </c>
      <c r="G422" s="2">
        <v>52</v>
      </c>
      <c r="H422" s="27">
        <f t="shared" si="32"/>
        <v>53.5</v>
      </c>
      <c r="I422" s="31">
        <f t="shared" si="33"/>
        <v>-5.4545454545454543E-2</v>
      </c>
      <c r="L422" s="2" t="s">
        <v>114</v>
      </c>
      <c r="M422" s="2" t="s">
        <v>114</v>
      </c>
    </row>
    <row r="423" spans="1:13">
      <c r="A423" s="2" t="s">
        <v>2437</v>
      </c>
      <c r="B423" s="4">
        <f t="shared" si="30"/>
        <v>0.50165509259259256</v>
      </c>
      <c r="C423" s="3">
        <f t="shared" si="31"/>
        <v>4.9074074074073604E-3</v>
      </c>
      <c r="D423" s="3">
        <f t="shared" si="34"/>
        <v>4.7916666666666385E-3</v>
      </c>
      <c r="F423" s="2">
        <v>56</v>
      </c>
      <c r="G423" s="2">
        <v>54</v>
      </c>
      <c r="H423" s="27">
        <f t="shared" si="32"/>
        <v>55</v>
      </c>
      <c r="I423" s="31">
        <f t="shared" si="33"/>
        <v>-3.5714285714285712E-2</v>
      </c>
      <c r="L423" s="2" t="s">
        <v>114</v>
      </c>
      <c r="M423" s="2" t="s">
        <v>114</v>
      </c>
    </row>
    <row r="424" spans="1:13">
      <c r="A424" s="2" t="s">
        <v>2438</v>
      </c>
      <c r="B424" s="4">
        <f t="shared" si="30"/>
        <v>0.50166666666666671</v>
      </c>
      <c r="C424" s="3">
        <f t="shared" si="31"/>
        <v>4.9189814814815103E-3</v>
      </c>
      <c r="D424" s="3">
        <f t="shared" si="34"/>
        <v>4.8032407407407884E-3</v>
      </c>
      <c r="F424" s="2">
        <v>57</v>
      </c>
      <c r="G424" s="2">
        <v>55</v>
      </c>
      <c r="H424" s="27">
        <f t="shared" si="32"/>
        <v>56</v>
      </c>
      <c r="I424" s="31">
        <f t="shared" si="33"/>
        <v>-3.5087719298245612E-2</v>
      </c>
      <c r="L424" s="2" t="s">
        <v>114</v>
      </c>
      <c r="M424" s="2" t="s">
        <v>114</v>
      </c>
    </row>
    <row r="425" spans="1:13">
      <c r="A425" s="2" t="s">
        <v>2439</v>
      </c>
      <c r="B425" s="4">
        <f t="shared" si="30"/>
        <v>0.50167824074074074</v>
      </c>
      <c r="C425" s="3">
        <f t="shared" si="31"/>
        <v>4.9305555555555491E-3</v>
      </c>
      <c r="D425" s="3">
        <f t="shared" si="34"/>
        <v>4.8148148148148273E-3</v>
      </c>
      <c r="F425" s="2">
        <v>59</v>
      </c>
      <c r="G425" s="2">
        <v>57</v>
      </c>
      <c r="H425" s="27">
        <f t="shared" si="32"/>
        <v>58</v>
      </c>
      <c r="I425" s="31">
        <f t="shared" si="33"/>
        <v>-3.3898305084745763E-2</v>
      </c>
      <c r="L425" s="2" t="s">
        <v>114</v>
      </c>
      <c r="M425" s="2" t="s">
        <v>114</v>
      </c>
    </row>
    <row r="426" spans="1:13">
      <c r="A426" s="2" t="s">
        <v>2440</v>
      </c>
      <c r="B426" s="4">
        <f t="shared" si="30"/>
        <v>0.50168981481481478</v>
      </c>
      <c r="C426" s="3">
        <f t="shared" si="31"/>
        <v>4.942129629629588E-3</v>
      </c>
      <c r="D426" s="3">
        <f t="shared" si="34"/>
        <v>4.8263888888888662E-3</v>
      </c>
      <c r="F426" s="2">
        <v>60</v>
      </c>
      <c r="G426" s="2">
        <v>58</v>
      </c>
      <c r="H426" s="27">
        <f t="shared" si="32"/>
        <v>59</v>
      </c>
      <c r="I426" s="31">
        <f t="shared" si="33"/>
        <v>-3.3333333333333333E-2</v>
      </c>
      <c r="L426" s="2" t="s">
        <v>114</v>
      </c>
      <c r="M426" s="2" t="s">
        <v>114</v>
      </c>
    </row>
    <row r="427" spans="1:13">
      <c r="A427" s="2" t="s">
        <v>2441</v>
      </c>
      <c r="B427" s="4">
        <f t="shared" si="30"/>
        <v>0.50170138888888893</v>
      </c>
      <c r="C427" s="3">
        <f t="shared" si="31"/>
        <v>4.9537037037037379E-3</v>
      </c>
      <c r="D427" s="3">
        <f t="shared" si="34"/>
        <v>4.8379629629630161E-3</v>
      </c>
      <c r="F427" s="2">
        <v>62</v>
      </c>
      <c r="G427" s="2">
        <v>60</v>
      </c>
      <c r="H427" s="27">
        <f t="shared" si="32"/>
        <v>61</v>
      </c>
      <c r="I427" s="31">
        <f t="shared" si="33"/>
        <v>-3.2258064516129031E-2</v>
      </c>
      <c r="L427" s="2" t="s">
        <v>114</v>
      </c>
      <c r="M427" s="2" t="s">
        <v>114</v>
      </c>
    </row>
    <row r="428" spans="1:13">
      <c r="A428" s="2" t="s">
        <v>2442</v>
      </c>
      <c r="B428" s="4">
        <f t="shared" si="30"/>
        <v>0.50171296296296297</v>
      </c>
      <c r="C428" s="3">
        <f t="shared" si="31"/>
        <v>4.9652777777777768E-3</v>
      </c>
      <c r="D428" s="3">
        <f t="shared" si="34"/>
        <v>4.849537037037055E-3</v>
      </c>
      <c r="F428" s="2">
        <v>63</v>
      </c>
      <c r="G428" s="2">
        <v>61</v>
      </c>
      <c r="H428" s="27">
        <f t="shared" si="32"/>
        <v>62</v>
      </c>
      <c r="I428" s="31">
        <f t="shared" si="33"/>
        <v>-3.1746031746031744E-2</v>
      </c>
      <c r="L428" s="2" t="s">
        <v>114</v>
      </c>
      <c r="M428" s="2" t="s">
        <v>114</v>
      </c>
    </row>
    <row r="429" spans="1:13">
      <c r="A429" s="2" t="s">
        <v>2443</v>
      </c>
      <c r="B429" s="4">
        <f t="shared" si="30"/>
        <v>0.50172453703703701</v>
      </c>
      <c r="C429" s="3">
        <f t="shared" si="31"/>
        <v>4.9768518518518157E-3</v>
      </c>
      <c r="D429" s="3">
        <f t="shared" si="34"/>
        <v>4.8611111111110938E-3</v>
      </c>
      <c r="F429" s="2">
        <v>64</v>
      </c>
      <c r="G429" s="2">
        <v>63</v>
      </c>
      <c r="H429" s="27">
        <f t="shared" si="32"/>
        <v>63.5</v>
      </c>
      <c r="I429" s="31">
        <f t="shared" si="33"/>
        <v>-1.5625E-2</v>
      </c>
      <c r="L429" s="2" t="s">
        <v>114</v>
      </c>
      <c r="M429" s="2" t="s">
        <v>114</v>
      </c>
    </row>
    <row r="430" spans="1:13">
      <c r="A430" s="2" t="s">
        <v>2444</v>
      </c>
      <c r="B430" s="4">
        <f t="shared" si="30"/>
        <v>0.50173611111111116</v>
      </c>
      <c r="C430" s="3">
        <f t="shared" si="31"/>
        <v>4.9884259259259656E-3</v>
      </c>
      <c r="D430" s="3">
        <f t="shared" si="34"/>
        <v>4.8726851851852437E-3</v>
      </c>
      <c r="F430" s="2">
        <v>66</v>
      </c>
      <c r="G430" s="2">
        <v>64</v>
      </c>
      <c r="H430" s="27">
        <f t="shared" si="32"/>
        <v>65</v>
      </c>
      <c r="I430" s="31">
        <f t="shared" si="33"/>
        <v>-3.0303030303030304E-2</v>
      </c>
      <c r="L430" s="2" t="s">
        <v>114</v>
      </c>
      <c r="M430" s="2" t="s">
        <v>114</v>
      </c>
    </row>
    <row r="431" spans="1:13">
      <c r="A431" s="2" t="s">
        <v>2445</v>
      </c>
      <c r="B431" s="4">
        <f t="shared" si="30"/>
        <v>0.5017476851851852</v>
      </c>
      <c r="C431" s="3">
        <f t="shared" si="31"/>
        <v>5.0000000000000044E-3</v>
      </c>
      <c r="D431" s="3">
        <f t="shared" si="34"/>
        <v>4.8842592592592826E-3</v>
      </c>
      <c r="F431" s="2">
        <v>67</v>
      </c>
      <c r="G431" s="2">
        <v>65</v>
      </c>
      <c r="H431" s="27">
        <f t="shared" si="32"/>
        <v>66</v>
      </c>
      <c r="I431" s="31">
        <f t="shared" si="33"/>
        <v>-2.9850746268656716E-2</v>
      </c>
      <c r="L431" s="2" t="s">
        <v>114</v>
      </c>
      <c r="M431" s="2" t="s">
        <v>114</v>
      </c>
    </row>
    <row r="432" spans="1:13">
      <c r="A432" s="2" t="s">
        <v>2446</v>
      </c>
      <c r="B432" s="4">
        <f t="shared" si="30"/>
        <v>0.50175925925925924</v>
      </c>
      <c r="C432" s="3">
        <f t="shared" si="31"/>
        <v>5.0115740740740433E-3</v>
      </c>
      <c r="D432" s="3">
        <f t="shared" si="34"/>
        <v>4.8958333333333215E-3</v>
      </c>
      <c r="F432" s="2">
        <v>68</v>
      </c>
      <c r="G432" s="2">
        <v>66</v>
      </c>
      <c r="H432" s="27">
        <f t="shared" si="32"/>
        <v>67</v>
      </c>
      <c r="I432" s="31">
        <f t="shared" si="33"/>
        <v>-2.9411764705882353E-2</v>
      </c>
      <c r="L432" s="2" t="s">
        <v>114</v>
      </c>
      <c r="M432" s="2" t="s">
        <v>114</v>
      </c>
    </row>
    <row r="433" spans="1:13">
      <c r="A433" s="2" t="s">
        <v>2447</v>
      </c>
      <c r="B433" s="4">
        <f t="shared" si="30"/>
        <v>0.50177083333333339</v>
      </c>
      <c r="C433" s="3">
        <f t="shared" si="31"/>
        <v>5.0231481481481932E-3</v>
      </c>
      <c r="D433" s="3">
        <f t="shared" si="34"/>
        <v>4.9074074074074714E-3</v>
      </c>
      <c r="F433" s="2">
        <v>68</v>
      </c>
      <c r="G433" s="2">
        <v>66</v>
      </c>
      <c r="H433" s="27">
        <f t="shared" si="32"/>
        <v>67</v>
      </c>
      <c r="I433" s="31">
        <f t="shared" si="33"/>
        <v>-2.9411764705882353E-2</v>
      </c>
      <c r="L433" s="2" t="s">
        <v>114</v>
      </c>
      <c r="M433" s="2" t="s">
        <v>114</v>
      </c>
    </row>
    <row r="434" spans="1:13">
      <c r="A434" s="2" t="s">
        <v>2448</v>
      </c>
      <c r="B434" s="4">
        <f t="shared" si="30"/>
        <v>0.50178240740740743</v>
      </c>
      <c r="C434" s="3">
        <f t="shared" si="31"/>
        <v>5.0347222222222321E-3</v>
      </c>
      <c r="D434" s="3">
        <f t="shared" si="34"/>
        <v>4.9189814814815103E-3</v>
      </c>
      <c r="F434" s="2">
        <v>69</v>
      </c>
      <c r="G434" s="2">
        <v>67</v>
      </c>
      <c r="H434" s="27">
        <f t="shared" si="32"/>
        <v>68</v>
      </c>
      <c r="I434" s="31">
        <f t="shared" si="33"/>
        <v>-2.8985507246376812E-2</v>
      </c>
      <c r="L434" s="2" t="s">
        <v>114</v>
      </c>
      <c r="M434" s="2" t="s">
        <v>114</v>
      </c>
    </row>
    <row r="435" spans="1:13">
      <c r="A435" s="2" t="s">
        <v>2449</v>
      </c>
      <c r="B435" s="4">
        <f t="shared" si="30"/>
        <v>0.50179398148148147</v>
      </c>
      <c r="C435" s="3">
        <f t="shared" si="31"/>
        <v>5.046296296296271E-3</v>
      </c>
      <c r="D435" s="3">
        <f t="shared" si="34"/>
        <v>4.9305555555555491E-3</v>
      </c>
      <c r="F435" s="2">
        <v>69</v>
      </c>
      <c r="G435" s="2">
        <v>67</v>
      </c>
      <c r="H435" s="27">
        <f t="shared" si="32"/>
        <v>68</v>
      </c>
      <c r="I435" s="31">
        <f t="shared" si="33"/>
        <v>-2.8985507246376812E-2</v>
      </c>
      <c r="L435" s="2" t="s">
        <v>114</v>
      </c>
      <c r="M435" s="2" t="s">
        <v>114</v>
      </c>
    </row>
    <row r="436" spans="1:13" s="6" customFormat="1">
      <c r="A436" s="6" t="s">
        <v>2450</v>
      </c>
      <c r="B436" s="7">
        <f t="shared" si="30"/>
        <v>0.5018055555555555</v>
      </c>
      <c r="C436" s="8">
        <f t="shared" si="31"/>
        <v>5.0578703703703098E-3</v>
      </c>
      <c r="D436" s="8">
        <f t="shared" si="34"/>
        <v>4.942129629629588E-3</v>
      </c>
      <c r="F436" s="6">
        <v>70</v>
      </c>
      <c r="G436" s="6">
        <v>68</v>
      </c>
      <c r="H436" s="28">
        <f t="shared" si="32"/>
        <v>69</v>
      </c>
      <c r="I436" s="32">
        <f t="shared" si="33"/>
        <v>-2.8571428571428571E-2</v>
      </c>
      <c r="J436" s="6">
        <v>1</v>
      </c>
      <c r="L436" s="6" t="s">
        <v>114</v>
      </c>
      <c r="M436" s="6" t="s">
        <v>114</v>
      </c>
    </row>
    <row r="437" spans="1:13">
      <c r="A437" s="2" t="s">
        <v>2451</v>
      </c>
      <c r="B437" s="4">
        <f t="shared" si="30"/>
        <v>0.50181712962962965</v>
      </c>
      <c r="C437" s="3">
        <f t="shared" si="31"/>
        <v>5.0694444444444597E-3</v>
      </c>
      <c r="D437" s="3">
        <f t="shared" si="34"/>
        <v>4.9537037037037379E-3</v>
      </c>
      <c r="F437" s="2">
        <v>70</v>
      </c>
      <c r="G437" s="2">
        <v>68</v>
      </c>
      <c r="H437" s="27">
        <f t="shared" si="32"/>
        <v>69</v>
      </c>
      <c r="I437" s="31">
        <f t="shared" si="33"/>
        <v>-2.8571428571428571E-2</v>
      </c>
      <c r="L437" s="2" t="s">
        <v>114</v>
      </c>
      <c r="M437" s="2" t="s">
        <v>114</v>
      </c>
    </row>
    <row r="438" spans="1:13">
      <c r="A438" s="2" t="s">
        <v>2452</v>
      </c>
      <c r="B438" s="4">
        <f t="shared" si="30"/>
        <v>0.50182870370370369</v>
      </c>
      <c r="C438" s="3">
        <f t="shared" si="31"/>
        <v>5.0810185185184986E-3</v>
      </c>
      <c r="D438" s="3">
        <f t="shared" si="34"/>
        <v>4.9652777777777768E-3</v>
      </c>
      <c r="F438" s="2">
        <v>70</v>
      </c>
      <c r="G438" s="2">
        <v>68</v>
      </c>
      <c r="H438" s="27">
        <f t="shared" si="32"/>
        <v>69</v>
      </c>
      <c r="I438" s="31">
        <f t="shared" si="33"/>
        <v>-2.8571428571428571E-2</v>
      </c>
      <c r="L438" s="2" t="s">
        <v>114</v>
      </c>
      <c r="M438" s="2" t="s">
        <v>114</v>
      </c>
    </row>
    <row r="439" spans="1:13">
      <c r="A439" s="2" t="s">
        <v>2453</v>
      </c>
      <c r="B439" s="4">
        <f t="shared" si="30"/>
        <v>0.50184027777777773</v>
      </c>
      <c r="C439" s="3">
        <f t="shared" si="31"/>
        <v>5.0925925925925375E-3</v>
      </c>
      <c r="D439" s="3">
        <f t="shared" si="34"/>
        <v>4.9768518518518157E-3</v>
      </c>
      <c r="F439" s="2">
        <v>70</v>
      </c>
      <c r="G439" s="2">
        <v>68</v>
      </c>
      <c r="H439" s="27">
        <f t="shared" si="32"/>
        <v>69</v>
      </c>
      <c r="I439" s="31">
        <f t="shared" si="33"/>
        <v>-2.8571428571428571E-2</v>
      </c>
      <c r="L439" s="2" t="s">
        <v>114</v>
      </c>
      <c r="M439" s="2" t="s">
        <v>114</v>
      </c>
    </row>
    <row r="440" spans="1:13">
      <c r="A440" s="2" t="s">
        <v>2454</v>
      </c>
      <c r="B440" s="4">
        <f t="shared" si="30"/>
        <v>0.50185185185185188</v>
      </c>
      <c r="C440" s="3">
        <f t="shared" si="31"/>
        <v>5.1041666666666874E-3</v>
      </c>
      <c r="D440" s="3">
        <f t="shared" si="34"/>
        <v>4.9884259259259656E-3</v>
      </c>
      <c r="F440" s="2">
        <v>70</v>
      </c>
      <c r="G440" s="2">
        <v>68</v>
      </c>
      <c r="H440" s="27">
        <f t="shared" si="32"/>
        <v>69</v>
      </c>
      <c r="I440" s="31">
        <f t="shared" si="33"/>
        <v>-2.8571428571428571E-2</v>
      </c>
      <c r="L440" s="2" t="s">
        <v>114</v>
      </c>
      <c r="M440" s="2" t="s">
        <v>114</v>
      </c>
    </row>
    <row r="441" spans="1:13">
      <c r="A441" s="2" t="s">
        <v>2455</v>
      </c>
      <c r="B441" s="4">
        <f t="shared" si="30"/>
        <v>0.50186342592592592</v>
      </c>
      <c r="C441" s="3">
        <f t="shared" si="31"/>
        <v>5.1157407407407263E-3</v>
      </c>
      <c r="D441" s="3">
        <f t="shared" si="34"/>
        <v>5.0000000000000044E-3</v>
      </c>
      <c r="F441" s="2">
        <v>71</v>
      </c>
      <c r="G441" s="2">
        <v>69</v>
      </c>
      <c r="H441" s="27">
        <f t="shared" si="32"/>
        <v>70</v>
      </c>
      <c r="I441" s="31">
        <f t="shared" si="33"/>
        <v>-2.8169014084507043E-2</v>
      </c>
      <c r="L441" s="2" t="s">
        <v>114</v>
      </c>
      <c r="M441" s="2" t="s">
        <v>114</v>
      </c>
    </row>
    <row r="442" spans="1:13">
      <c r="A442" s="2" t="s">
        <v>2456</v>
      </c>
      <c r="B442" s="4">
        <f t="shared" si="30"/>
        <v>0.50187499999999996</v>
      </c>
      <c r="C442" s="3">
        <f t="shared" si="31"/>
        <v>5.1273148148147651E-3</v>
      </c>
      <c r="D442" s="3">
        <f t="shared" si="34"/>
        <v>5.0115740740740433E-3</v>
      </c>
      <c r="F442" s="2">
        <v>72</v>
      </c>
      <c r="G442" s="2">
        <v>70</v>
      </c>
      <c r="H442" s="27">
        <f t="shared" si="32"/>
        <v>71</v>
      </c>
      <c r="I442" s="31">
        <f t="shared" si="33"/>
        <v>-2.7777777777777776E-2</v>
      </c>
      <c r="L442" s="2" t="s">
        <v>114</v>
      </c>
      <c r="M442" s="2" t="s">
        <v>114</v>
      </c>
    </row>
    <row r="443" spans="1:13">
      <c r="A443" s="2" t="s">
        <v>2457</v>
      </c>
      <c r="B443" s="4">
        <f t="shared" si="30"/>
        <v>0.50188657407407411</v>
      </c>
      <c r="C443" s="3">
        <f t="shared" si="31"/>
        <v>5.138888888888915E-3</v>
      </c>
      <c r="D443" s="3">
        <f t="shared" si="34"/>
        <v>5.0231481481481932E-3</v>
      </c>
      <c r="F443" s="2">
        <v>72</v>
      </c>
      <c r="G443" s="2">
        <v>70</v>
      </c>
      <c r="H443" s="27">
        <f t="shared" si="32"/>
        <v>71</v>
      </c>
      <c r="I443" s="31">
        <f t="shared" si="33"/>
        <v>-2.7777777777777776E-2</v>
      </c>
      <c r="L443" s="2" t="s">
        <v>114</v>
      </c>
      <c r="M443" s="2" t="s">
        <v>114</v>
      </c>
    </row>
    <row r="444" spans="1:13">
      <c r="A444" s="2" t="s">
        <v>2458</v>
      </c>
      <c r="B444" s="4">
        <f t="shared" si="30"/>
        <v>0.50189814814814815</v>
      </c>
      <c r="C444" s="3">
        <f t="shared" si="31"/>
        <v>5.1504629629629539E-3</v>
      </c>
      <c r="D444" s="3">
        <f t="shared" si="34"/>
        <v>5.0347222222222321E-3</v>
      </c>
      <c r="F444" s="2">
        <v>72</v>
      </c>
      <c r="G444" s="2">
        <v>70</v>
      </c>
      <c r="H444" s="27">
        <f t="shared" si="32"/>
        <v>71</v>
      </c>
      <c r="I444" s="31">
        <f t="shared" si="33"/>
        <v>-2.7777777777777776E-2</v>
      </c>
      <c r="L444" s="2" t="s">
        <v>114</v>
      </c>
      <c r="M444" s="2" t="s">
        <v>114</v>
      </c>
    </row>
    <row r="445" spans="1:13">
      <c r="A445" s="2" t="s">
        <v>2459</v>
      </c>
      <c r="B445" s="4">
        <f t="shared" si="30"/>
        <v>0.50190972222222219</v>
      </c>
      <c r="C445" s="3">
        <f t="shared" si="31"/>
        <v>5.1620370370369928E-3</v>
      </c>
      <c r="D445" s="3">
        <f t="shared" si="34"/>
        <v>5.046296296296271E-3</v>
      </c>
      <c r="F445" s="2">
        <v>72</v>
      </c>
      <c r="G445" s="2">
        <v>70</v>
      </c>
      <c r="H445" s="27">
        <f t="shared" si="32"/>
        <v>71</v>
      </c>
      <c r="I445" s="31">
        <f t="shared" si="33"/>
        <v>-2.7777777777777776E-2</v>
      </c>
      <c r="L445" s="2" t="s">
        <v>114</v>
      </c>
      <c r="M445" s="2" t="s">
        <v>114</v>
      </c>
    </row>
    <row r="446" spans="1:13">
      <c r="A446" s="2" t="s">
        <v>2460</v>
      </c>
      <c r="B446" s="4">
        <f t="shared" si="30"/>
        <v>0.50192129629629634</v>
      </c>
      <c r="C446" s="3">
        <f t="shared" si="31"/>
        <v>5.1736111111111427E-3</v>
      </c>
      <c r="D446" s="3">
        <f t="shared" si="34"/>
        <v>5.0578703703704209E-3</v>
      </c>
      <c r="F446" s="2">
        <v>72</v>
      </c>
      <c r="G446" s="2">
        <v>70</v>
      </c>
      <c r="H446" s="27">
        <f t="shared" si="32"/>
        <v>71</v>
      </c>
      <c r="I446" s="31">
        <f t="shared" si="33"/>
        <v>-2.7777777777777776E-2</v>
      </c>
      <c r="L446" s="2" t="s">
        <v>114</v>
      </c>
      <c r="M446" s="2" t="s">
        <v>114</v>
      </c>
    </row>
    <row r="447" spans="1:13">
      <c r="A447" s="2" t="s">
        <v>2461</v>
      </c>
      <c r="B447" s="4">
        <f t="shared" si="30"/>
        <v>0.50193287037037038</v>
      </c>
      <c r="C447" s="3">
        <f t="shared" si="31"/>
        <v>5.1851851851851816E-3</v>
      </c>
      <c r="D447" s="3">
        <f t="shared" si="34"/>
        <v>5.0694444444444597E-3</v>
      </c>
      <c r="F447" s="2">
        <v>73</v>
      </c>
      <c r="G447" s="2">
        <v>71</v>
      </c>
      <c r="H447" s="27">
        <f t="shared" si="32"/>
        <v>72</v>
      </c>
      <c r="I447" s="31">
        <f t="shared" si="33"/>
        <v>-2.7397260273972601E-2</v>
      </c>
      <c r="L447" s="2" t="s">
        <v>114</v>
      </c>
      <c r="M447" s="2" t="s">
        <v>114</v>
      </c>
    </row>
    <row r="448" spans="1:13">
      <c r="A448" s="2" t="s">
        <v>2462</v>
      </c>
      <c r="B448" s="4">
        <f t="shared" si="30"/>
        <v>0.50194444444444442</v>
      </c>
      <c r="C448" s="3">
        <f t="shared" si="31"/>
        <v>5.1967592592592204E-3</v>
      </c>
      <c r="D448" s="3">
        <f t="shared" si="34"/>
        <v>5.0810185185184986E-3</v>
      </c>
      <c r="F448" s="2">
        <v>73</v>
      </c>
      <c r="G448" s="2">
        <v>71</v>
      </c>
      <c r="H448" s="27">
        <f t="shared" si="32"/>
        <v>72</v>
      </c>
      <c r="I448" s="31">
        <f t="shared" si="33"/>
        <v>-2.7397260273972601E-2</v>
      </c>
      <c r="L448" s="2" t="s">
        <v>114</v>
      </c>
      <c r="M448" s="2" t="s">
        <v>114</v>
      </c>
    </row>
    <row r="449" spans="1:13">
      <c r="A449" s="2" t="s">
        <v>2463</v>
      </c>
      <c r="B449" s="4">
        <f t="shared" si="30"/>
        <v>0.50195601851851857</v>
      </c>
      <c r="C449" s="3">
        <f t="shared" si="31"/>
        <v>5.2083333333333703E-3</v>
      </c>
      <c r="D449" s="3">
        <f t="shared" si="34"/>
        <v>5.0925925925926485E-3</v>
      </c>
      <c r="F449" s="2">
        <v>73</v>
      </c>
      <c r="G449" s="2">
        <v>71</v>
      </c>
      <c r="H449" s="27">
        <f t="shared" si="32"/>
        <v>72</v>
      </c>
      <c r="I449" s="31">
        <f t="shared" si="33"/>
        <v>-2.7397260273972601E-2</v>
      </c>
      <c r="L449" s="2" t="s">
        <v>114</v>
      </c>
      <c r="M449" s="2" t="s">
        <v>114</v>
      </c>
    </row>
    <row r="450" spans="1:13">
      <c r="A450" s="2" t="s">
        <v>2464</v>
      </c>
      <c r="B450" s="4">
        <f t="shared" si="30"/>
        <v>0.5019675925925926</v>
      </c>
      <c r="C450" s="3">
        <f t="shared" si="31"/>
        <v>5.2199074074074092E-3</v>
      </c>
      <c r="D450" s="3">
        <f t="shared" si="34"/>
        <v>5.1041666666666874E-3</v>
      </c>
      <c r="F450" s="2">
        <v>73</v>
      </c>
      <c r="G450" s="2">
        <v>71</v>
      </c>
      <c r="H450" s="27">
        <f t="shared" si="32"/>
        <v>72</v>
      </c>
      <c r="I450" s="31">
        <f t="shared" si="33"/>
        <v>-2.7397260273972601E-2</v>
      </c>
      <c r="L450" s="2" t="s">
        <v>114</v>
      </c>
      <c r="M450" s="2" t="s">
        <v>114</v>
      </c>
    </row>
    <row r="451" spans="1:13">
      <c r="A451" s="2" t="s">
        <v>2465</v>
      </c>
      <c r="B451" s="4">
        <f t="shared" ref="B451:B514" si="35">TIMEVALUE(MID(A451,9,9))</f>
        <v>0.50197916666666664</v>
      </c>
      <c r="C451" s="3">
        <f t="shared" ref="C451:C514" si="36">B451-$B$2</f>
        <v>5.2314814814814481E-3</v>
      </c>
      <c r="D451" s="3">
        <f t="shared" si="34"/>
        <v>5.1157407407407263E-3</v>
      </c>
      <c r="F451" s="2">
        <v>73</v>
      </c>
      <c r="G451" s="2">
        <v>71</v>
      </c>
      <c r="H451" s="27">
        <f t="shared" ref="H451:H514" si="37">(F451+G451)/2</f>
        <v>72</v>
      </c>
      <c r="I451" s="31">
        <f t="shared" ref="I451:I514" si="38">(G451-F451)/F451</f>
        <v>-2.7397260273972601E-2</v>
      </c>
      <c r="L451" s="2" t="s">
        <v>114</v>
      </c>
      <c r="M451" s="2" t="s">
        <v>114</v>
      </c>
    </row>
    <row r="452" spans="1:13">
      <c r="A452" s="2" t="s">
        <v>2466</v>
      </c>
      <c r="B452" s="4">
        <f t="shared" si="35"/>
        <v>0.50199074074074079</v>
      </c>
      <c r="C452" s="3">
        <f t="shared" si="36"/>
        <v>5.243055555555598E-3</v>
      </c>
      <c r="D452" s="3">
        <f t="shared" si="34"/>
        <v>5.1273148148148762E-3</v>
      </c>
      <c r="F452" s="2">
        <v>73</v>
      </c>
      <c r="G452" s="2">
        <v>71</v>
      </c>
      <c r="H452" s="27">
        <f t="shared" si="37"/>
        <v>72</v>
      </c>
      <c r="I452" s="31">
        <f t="shared" si="38"/>
        <v>-2.7397260273972601E-2</v>
      </c>
      <c r="L452" s="2" t="s">
        <v>114</v>
      </c>
      <c r="M452" s="2" t="s">
        <v>114</v>
      </c>
    </row>
    <row r="453" spans="1:13">
      <c r="A453" s="2" t="s">
        <v>2467</v>
      </c>
      <c r="B453" s="4">
        <f t="shared" si="35"/>
        <v>0.50200231481481483</v>
      </c>
      <c r="C453" s="3">
        <f t="shared" si="36"/>
        <v>5.2546296296296369E-3</v>
      </c>
      <c r="D453" s="3">
        <f t="shared" si="34"/>
        <v>5.138888888888915E-3</v>
      </c>
      <c r="F453" s="2">
        <v>73</v>
      </c>
      <c r="G453" s="2">
        <v>71</v>
      </c>
      <c r="H453" s="27">
        <f t="shared" si="37"/>
        <v>72</v>
      </c>
      <c r="I453" s="31">
        <f t="shared" si="38"/>
        <v>-2.7397260273972601E-2</v>
      </c>
      <c r="L453" s="2" t="s">
        <v>114</v>
      </c>
      <c r="M453" s="2" t="s">
        <v>114</v>
      </c>
    </row>
    <row r="454" spans="1:13">
      <c r="A454" s="2" t="s">
        <v>2468</v>
      </c>
      <c r="B454" s="4">
        <f t="shared" si="35"/>
        <v>0.50201388888888887</v>
      </c>
      <c r="C454" s="3">
        <f t="shared" si="36"/>
        <v>5.2662037037036757E-3</v>
      </c>
      <c r="D454" s="3">
        <f t="shared" si="34"/>
        <v>5.1504629629629539E-3</v>
      </c>
      <c r="F454" s="2">
        <v>73</v>
      </c>
      <c r="G454" s="2">
        <v>71</v>
      </c>
      <c r="H454" s="27">
        <f t="shared" si="37"/>
        <v>72</v>
      </c>
      <c r="I454" s="31">
        <f t="shared" si="38"/>
        <v>-2.7397260273972601E-2</v>
      </c>
      <c r="L454" s="2" t="s">
        <v>114</v>
      </c>
      <c r="M454" s="2" t="s">
        <v>114</v>
      </c>
    </row>
    <row r="455" spans="1:13">
      <c r="A455" s="2" t="s">
        <v>2469</v>
      </c>
      <c r="B455" s="4">
        <f t="shared" si="35"/>
        <v>0.50202546296296291</v>
      </c>
      <c r="C455" s="3">
        <f t="shared" si="36"/>
        <v>5.2777777777777146E-3</v>
      </c>
      <c r="D455" s="3">
        <f t="shared" si="34"/>
        <v>5.1620370370369928E-3</v>
      </c>
      <c r="F455" s="2">
        <v>73</v>
      </c>
      <c r="G455" s="2">
        <v>71</v>
      </c>
      <c r="H455" s="27">
        <f t="shared" si="37"/>
        <v>72</v>
      </c>
      <c r="I455" s="31">
        <f t="shared" si="38"/>
        <v>-2.7397260273972601E-2</v>
      </c>
      <c r="L455" s="2" t="s">
        <v>114</v>
      </c>
      <c r="M455" s="2" t="s">
        <v>114</v>
      </c>
    </row>
    <row r="456" spans="1:13">
      <c r="A456" s="2" t="s">
        <v>2470</v>
      </c>
      <c r="B456" s="4">
        <f t="shared" si="35"/>
        <v>0.50203703703703706</v>
      </c>
      <c r="C456" s="3">
        <f t="shared" si="36"/>
        <v>5.2893518518518645E-3</v>
      </c>
      <c r="D456" s="3">
        <f t="shared" si="34"/>
        <v>5.1736111111111427E-3</v>
      </c>
      <c r="F456" s="2">
        <v>73</v>
      </c>
      <c r="G456" s="2">
        <v>71</v>
      </c>
      <c r="H456" s="27">
        <f t="shared" si="37"/>
        <v>72</v>
      </c>
      <c r="I456" s="31">
        <f t="shared" si="38"/>
        <v>-2.7397260273972601E-2</v>
      </c>
      <c r="L456" s="2" t="s">
        <v>114</v>
      </c>
      <c r="M456" s="2" t="s">
        <v>114</v>
      </c>
    </row>
    <row r="457" spans="1:13" s="6" customFormat="1">
      <c r="A457" s="6" t="s">
        <v>2471</v>
      </c>
      <c r="B457" s="7">
        <f t="shared" si="35"/>
        <v>0.5020486111111111</v>
      </c>
      <c r="C457" s="8">
        <f t="shared" si="36"/>
        <v>5.3009259259259034E-3</v>
      </c>
      <c r="D457" s="8">
        <f t="shared" si="34"/>
        <v>5.1851851851851816E-3</v>
      </c>
      <c r="F457" s="6">
        <v>73</v>
      </c>
      <c r="G457" s="6">
        <v>71</v>
      </c>
      <c r="H457" s="28">
        <f t="shared" si="37"/>
        <v>72</v>
      </c>
      <c r="I457" s="32">
        <f t="shared" si="38"/>
        <v>-2.7397260273972601E-2</v>
      </c>
      <c r="J457" s="6">
        <v>1</v>
      </c>
      <c r="L457" s="6" t="s">
        <v>114</v>
      </c>
      <c r="M457" s="6" t="s">
        <v>114</v>
      </c>
    </row>
    <row r="458" spans="1:13">
      <c r="A458" s="2" t="s">
        <v>2472</v>
      </c>
      <c r="B458" s="4">
        <f t="shared" si="35"/>
        <v>0.50206018518518514</v>
      </c>
      <c r="C458" s="3">
        <f t="shared" si="36"/>
        <v>5.3124999999999423E-3</v>
      </c>
      <c r="D458" s="3">
        <f t="shared" si="34"/>
        <v>5.1967592592592204E-3</v>
      </c>
      <c r="F458" s="2">
        <v>73</v>
      </c>
      <c r="G458" s="2">
        <v>71</v>
      </c>
      <c r="H458" s="27">
        <f t="shared" si="37"/>
        <v>72</v>
      </c>
      <c r="I458" s="31">
        <f t="shared" si="38"/>
        <v>-2.7397260273972601E-2</v>
      </c>
      <c r="L458" s="2" t="s">
        <v>114</v>
      </c>
      <c r="M458" s="2" t="s">
        <v>114</v>
      </c>
    </row>
    <row r="459" spans="1:13">
      <c r="A459" s="2" t="s">
        <v>2473</v>
      </c>
      <c r="B459" s="4">
        <f t="shared" si="35"/>
        <v>0.50207175925925929</v>
      </c>
      <c r="C459" s="3">
        <f t="shared" si="36"/>
        <v>5.3240740740740922E-3</v>
      </c>
      <c r="D459" s="3">
        <f t="shared" si="34"/>
        <v>5.2083333333333703E-3</v>
      </c>
      <c r="F459" s="2">
        <v>73</v>
      </c>
      <c r="G459" s="2">
        <v>71</v>
      </c>
      <c r="H459" s="27">
        <f t="shared" si="37"/>
        <v>72</v>
      </c>
      <c r="I459" s="31">
        <f t="shared" si="38"/>
        <v>-2.7397260273972601E-2</v>
      </c>
      <c r="L459" s="2" t="s">
        <v>114</v>
      </c>
      <c r="M459" s="2" t="s">
        <v>114</v>
      </c>
    </row>
    <row r="460" spans="1:13">
      <c r="A460" s="2" t="s">
        <v>2474</v>
      </c>
      <c r="B460" s="4">
        <f t="shared" si="35"/>
        <v>0.50208333333333333</v>
      </c>
      <c r="C460" s="3">
        <f t="shared" si="36"/>
        <v>5.335648148148131E-3</v>
      </c>
      <c r="D460" s="3">
        <f t="shared" si="34"/>
        <v>5.2199074074074092E-3</v>
      </c>
      <c r="F460" s="2">
        <v>73</v>
      </c>
      <c r="G460" s="2">
        <v>71</v>
      </c>
      <c r="H460" s="27">
        <f t="shared" si="37"/>
        <v>72</v>
      </c>
      <c r="I460" s="31">
        <f t="shared" si="38"/>
        <v>-2.7397260273972601E-2</v>
      </c>
      <c r="L460" s="2" t="s">
        <v>114</v>
      </c>
      <c r="M460" s="2" t="s">
        <v>114</v>
      </c>
    </row>
    <row r="461" spans="1:13">
      <c r="A461" s="2" t="s">
        <v>2475</v>
      </c>
      <c r="B461" s="4">
        <f t="shared" si="35"/>
        <v>0.50209490740740736</v>
      </c>
      <c r="C461" s="3">
        <f t="shared" si="36"/>
        <v>5.3472222222221699E-3</v>
      </c>
      <c r="D461" s="3">
        <f t="shared" ref="D461:D524" si="39">C461-$C$12</f>
        <v>5.2314814814814481E-3</v>
      </c>
      <c r="F461" s="2">
        <v>73</v>
      </c>
      <c r="G461" s="2">
        <v>71</v>
      </c>
      <c r="H461" s="27">
        <f t="shared" si="37"/>
        <v>72</v>
      </c>
      <c r="I461" s="31">
        <f t="shared" si="38"/>
        <v>-2.7397260273972601E-2</v>
      </c>
      <c r="L461" s="2" t="s">
        <v>114</v>
      </c>
      <c r="M461" s="2" t="s">
        <v>114</v>
      </c>
    </row>
    <row r="462" spans="1:13">
      <c r="A462" s="2" t="s">
        <v>2476</v>
      </c>
      <c r="B462" s="4">
        <f t="shared" si="35"/>
        <v>0.50210648148148151</v>
      </c>
      <c r="C462" s="3">
        <f t="shared" si="36"/>
        <v>5.3587962962963198E-3</v>
      </c>
      <c r="D462" s="3">
        <f t="shared" si="39"/>
        <v>5.243055555555598E-3</v>
      </c>
      <c r="F462" s="2">
        <v>73</v>
      </c>
      <c r="G462" s="2">
        <v>71</v>
      </c>
      <c r="H462" s="27">
        <f t="shared" si="37"/>
        <v>72</v>
      </c>
      <c r="I462" s="31">
        <f t="shared" si="38"/>
        <v>-2.7397260273972601E-2</v>
      </c>
      <c r="L462" s="2" t="s">
        <v>114</v>
      </c>
      <c r="M462" s="2" t="s">
        <v>114</v>
      </c>
    </row>
    <row r="463" spans="1:13">
      <c r="A463" s="2" t="s">
        <v>2477</v>
      </c>
      <c r="B463" s="4">
        <f t="shared" si="35"/>
        <v>0.50211805555555555</v>
      </c>
      <c r="C463" s="3">
        <f t="shared" si="36"/>
        <v>5.3703703703703587E-3</v>
      </c>
      <c r="D463" s="3">
        <f t="shared" si="39"/>
        <v>5.2546296296296369E-3</v>
      </c>
      <c r="F463" s="2">
        <v>73</v>
      </c>
      <c r="G463" s="2">
        <v>71</v>
      </c>
      <c r="H463" s="27">
        <f t="shared" si="37"/>
        <v>72</v>
      </c>
      <c r="I463" s="31">
        <f t="shared" si="38"/>
        <v>-2.7397260273972601E-2</v>
      </c>
      <c r="L463" s="2" t="s">
        <v>114</v>
      </c>
      <c r="M463" s="2" t="s">
        <v>114</v>
      </c>
    </row>
    <row r="464" spans="1:13">
      <c r="A464" s="2" t="s">
        <v>2478</v>
      </c>
      <c r="B464" s="4">
        <f t="shared" si="35"/>
        <v>0.50212962962962959</v>
      </c>
      <c r="C464" s="3">
        <f t="shared" si="36"/>
        <v>5.3819444444443976E-3</v>
      </c>
      <c r="D464" s="3">
        <f t="shared" si="39"/>
        <v>5.2662037037036757E-3</v>
      </c>
      <c r="F464" s="2">
        <v>72</v>
      </c>
      <c r="G464" s="2">
        <v>70</v>
      </c>
      <c r="H464" s="27">
        <f t="shared" si="37"/>
        <v>71</v>
      </c>
      <c r="I464" s="31">
        <f t="shared" si="38"/>
        <v>-2.7777777777777776E-2</v>
      </c>
      <c r="L464" s="2" t="s">
        <v>114</v>
      </c>
      <c r="M464" s="2" t="s">
        <v>114</v>
      </c>
    </row>
    <row r="465" spans="1:13">
      <c r="A465" s="2" t="s">
        <v>2479</v>
      </c>
      <c r="B465" s="4">
        <f t="shared" si="35"/>
        <v>0.50214120370370374</v>
      </c>
      <c r="C465" s="3">
        <f t="shared" si="36"/>
        <v>5.3935185185185475E-3</v>
      </c>
      <c r="D465" s="3">
        <f t="shared" si="39"/>
        <v>5.2777777777778256E-3</v>
      </c>
      <c r="F465" s="2">
        <v>72</v>
      </c>
      <c r="G465" s="2">
        <v>70</v>
      </c>
      <c r="H465" s="27">
        <f t="shared" si="37"/>
        <v>71</v>
      </c>
      <c r="I465" s="31">
        <f t="shared" si="38"/>
        <v>-2.7777777777777776E-2</v>
      </c>
      <c r="L465" s="2" t="s">
        <v>114</v>
      </c>
      <c r="M465" s="2" t="s">
        <v>114</v>
      </c>
    </row>
    <row r="466" spans="1:13">
      <c r="A466" s="2" t="s">
        <v>2480</v>
      </c>
      <c r="B466" s="4">
        <f t="shared" si="35"/>
        <v>0.50215277777777778</v>
      </c>
      <c r="C466" s="3">
        <f t="shared" si="36"/>
        <v>5.4050925925925863E-3</v>
      </c>
      <c r="D466" s="3">
        <f t="shared" si="39"/>
        <v>5.2893518518518645E-3</v>
      </c>
      <c r="F466" s="2">
        <v>72</v>
      </c>
      <c r="G466" s="2">
        <v>70</v>
      </c>
      <c r="H466" s="27">
        <f t="shared" si="37"/>
        <v>71</v>
      </c>
      <c r="I466" s="31">
        <f t="shared" si="38"/>
        <v>-2.7777777777777776E-2</v>
      </c>
      <c r="L466" s="2" t="s">
        <v>114</v>
      </c>
      <c r="M466" s="2" t="s">
        <v>114</v>
      </c>
    </row>
    <row r="467" spans="1:13">
      <c r="A467" s="2" t="s">
        <v>2481</v>
      </c>
      <c r="B467" s="4">
        <f t="shared" si="35"/>
        <v>0.50216435185185182</v>
      </c>
      <c r="C467" s="3">
        <f t="shared" si="36"/>
        <v>5.4166666666666252E-3</v>
      </c>
      <c r="D467" s="3">
        <f t="shared" si="39"/>
        <v>5.3009259259259034E-3</v>
      </c>
      <c r="F467" s="2">
        <v>72</v>
      </c>
      <c r="G467" s="2">
        <v>70</v>
      </c>
      <c r="H467" s="27">
        <f t="shared" si="37"/>
        <v>71</v>
      </c>
      <c r="I467" s="31">
        <f t="shared" si="38"/>
        <v>-2.7777777777777776E-2</v>
      </c>
      <c r="L467" s="2" t="s">
        <v>114</v>
      </c>
      <c r="M467" s="2" t="s">
        <v>114</v>
      </c>
    </row>
    <row r="468" spans="1:13">
      <c r="A468" s="2" t="s">
        <v>2482</v>
      </c>
      <c r="B468" s="4">
        <f t="shared" si="35"/>
        <v>0.50217592592592597</v>
      </c>
      <c r="C468" s="3">
        <f t="shared" si="36"/>
        <v>5.4282407407407751E-3</v>
      </c>
      <c r="D468" s="3">
        <f t="shared" si="39"/>
        <v>5.3125000000000533E-3</v>
      </c>
      <c r="F468" s="2">
        <v>70</v>
      </c>
      <c r="G468" s="2">
        <v>68</v>
      </c>
      <c r="H468" s="27">
        <f t="shared" si="37"/>
        <v>69</v>
      </c>
      <c r="I468" s="31">
        <f t="shared" si="38"/>
        <v>-2.8571428571428571E-2</v>
      </c>
      <c r="L468" s="2" t="s">
        <v>114</v>
      </c>
      <c r="M468" s="2" t="s">
        <v>114</v>
      </c>
    </row>
    <row r="469" spans="1:13">
      <c r="A469" s="2" t="s">
        <v>2483</v>
      </c>
      <c r="B469" s="4">
        <f t="shared" si="35"/>
        <v>0.50218750000000001</v>
      </c>
      <c r="C469" s="3">
        <f t="shared" si="36"/>
        <v>5.439814814814814E-3</v>
      </c>
      <c r="D469" s="3">
        <f t="shared" si="39"/>
        <v>5.3240740740740922E-3</v>
      </c>
      <c r="F469" s="2">
        <v>70</v>
      </c>
      <c r="G469" s="2">
        <v>68</v>
      </c>
      <c r="H469" s="27">
        <f t="shared" si="37"/>
        <v>69</v>
      </c>
      <c r="I469" s="31">
        <f t="shared" si="38"/>
        <v>-2.8571428571428571E-2</v>
      </c>
      <c r="L469" s="2" t="s">
        <v>114</v>
      </c>
      <c r="M469" s="2" t="s">
        <v>114</v>
      </c>
    </row>
    <row r="470" spans="1:13">
      <c r="A470" s="2" t="s">
        <v>2484</v>
      </c>
      <c r="B470" s="4">
        <f t="shared" si="35"/>
        <v>0.50219907407407405</v>
      </c>
      <c r="C470" s="3">
        <f t="shared" si="36"/>
        <v>5.4513888888888529E-3</v>
      </c>
      <c r="D470" s="3">
        <f t="shared" si="39"/>
        <v>5.335648148148131E-3</v>
      </c>
      <c r="F470" s="2">
        <v>70</v>
      </c>
      <c r="G470" s="2">
        <v>68</v>
      </c>
      <c r="H470" s="27">
        <f t="shared" si="37"/>
        <v>69</v>
      </c>
      <c r="I470" s="31">
        <f t="shared" si="38"/>
        <v>-2.8571428571428571E-2</v>
      </c>
      <c r="L470" s="2" t="s">
        <v>114</v>
      </c>
      <c r="M470" s="2" t="s">
        <v>114</v>
      </c>
    </row>
    <row r="471" spans="1:13">
      <c r="A471" s="2" t="s">
        <v>2485</v>
      </c>
      <c r="B471" s="4">
        <f t="shared" si="35"/>
        <v>0.5022106481481482</v>
      </c>
      <c r="C471" s="3">
        <f t="shared" si="36"/>
        <v>5.4629629629630028E-3</v>
      </c>
      <c r="D471" s="3">
        <f t="shared" si="39"/>
        <v>5.3472222222222809E-3</v>
      </c>
      <c r="F471" s="2">
        <v>70</v>
      </c>
      <c r="G471" s="2">
        <v>68</v>
      </c>
      <c r="H471" s="27">
        <f t="shared" si="37"/>
        <v>69</v>
      </c>
      <c r="I471" s="31">
        <f t="shared" si="38"/>
        <v>-2.8571428571428571E-2</v>
      </c>
      <c r="L471" s="2" t="s">
        <v>114</v>
      </c>
      <c r="M471" s="2" t="s">
        <v>114</v>
      </c>
    </row>
    <row r="472" spans="1:13" s="6" customFormat="1">
      <c r="A472" s="6" t="s">
        <v>2486</v>
      </c>
      <c r="B472" s="7">
        <f t="shared" si="35"/>
        <v>0.50222222222222224</v>
      </c>
      <c r="C472" s="8">
        <f t="shared" si="36"/>
        <v>5.4745370370370416E-3</v>
      </c>
      <c r="D472" s="8">
        <f t="shared" si="39"/>
        <v>5.3587962962963198E-3</v>
      </c>
      <c r="F472" s="6">
        <v>68</v>
      </c>
      <c r="G472" s="6">
        <v>66</v>
      </c>
      <c r="H472" s="28">
        <f t="shared" si="37"/>
        <v>67</v>
      </c>
      <c r="I472" s="32">
        <f t="shared" si="38"/>
        <v>-2.9411764705882353E-2</v>
      </c>
      <c r="J472" s="6">
        <v>1</v>
      </c>
      <c r="L472" s="6" t="s">
        <v>114</v>
      </c>
      <c r="M472" s="6" t="s">
        <v>114</v>
      </c>
    </row>
    <row r="473" spans="1:13">
      <c r="A473" s="2" t="s">
        <v>2487</v>
      </c>
      <c r="B473" s="4">
        <f t="shared" si="35"/>
        <v>0.50223379629629628</v>
      </c>
      <c r="C473" s="3">
        <f t="shared" si="36"/>
        <v>5.4861111111110805E-3</v>
      </c>
      <c r="D473" s="3">
        <f t="shared" si="39"/>
        <v>5.3703703703703587E-3</v>
      </c>
      <c r="F473" s="2">
        <v>68</v>
      </c>
      <c r="G473" s="2">
        <v>66</v>
      </c>
      <c r="H473" s="27">
        <f t="shared" si="37"/>
        <v>67</v>
      </c>
      <c r="I473" s="31">
        <f t="shared" si="38"/>
        <v>-2.9411764705882353E-2</v>
      </c>
      <c r="L473" s="2" t="s">
        <v>114</v>
      </c>
      <c r="M473" s="2" t="s">
        <v>114</v>
      </c>
    </row>
    <row r="474" spans="1:13">
      <c r="A474" s="2" t="s">
        <v>2488</v>
      </c>
      <c r="B474" s="4">
        <f t="shared" si="35"/>
        <v>0.50224537037037043</v>
      </c>
      <c r="C474" s="3">
        <f t="shared" si="36"/>
        <v>5.4976851851852304E-3</v>
      </c>
      <c r="D474" s="3">
        <f t="shared" si="39"/>
        <v>5.3819444444445086E-3</v>
      </c>
      <c r="F474" s="2">
        <v>66</v>
      </c>
      <c r="G474" s="2">
        <v>64</v>
      </c>
      <c r="H474" s="27">
        <f t="shared" si="37"/>
        <v>65</v>
      </c>
      <c r="I474" s="31">
        <f t="shared" si="38"/>
        <v>-3.0303030303030304E-2</v>
      </c>
      <c r="L474" s="2" t="s">
        <v>114</v>
      </c>
      <c r="M474" s="2" t="s">
        <v>114</v>
      </c>
    </row>
    <row r="475" spans="1:13">
      <c r="A475" s="2" t="s">
        <v>2489</v>
      </c>
      <c r="B475" s="4">
        <f t="shared" si="35"/>
        <v>0.50225694444444446</v>
      </c>
      <c r="C475" s="3">
        <f t="shared" si="36"/>
        <v>5.5092592592592693E-3</v>
      </c>
      <c r="D475" s="3">
        <f t="shared" si="39"/>
        <v>5.3935185185185475E-3</v>
      </c>
      <c r="F475" s="2">
        <v>65</v>
      </c>
      <c r="G475" s="2">
        <v>63</v>
      </c>
      <c r="H475" s="27">
        <f t="shared" si="37"/>
        <v>64</v>
      </c>
      <c r="I475" s="31">
        <f t="shared" si="38"/>
        <v>-3.0769230769230771E-2</v>
      </c>
      <c r="L475" s="2" t="s">
        <v>114</v>
      </c>
      <c r="M475" s="2" t="s">
        <v>114</v>
      </c>
    </row>
    <row r="476" spans="1:13">
      <c r="A476" s="2" t="s">
        <v>2490</v>
      </c>
      <c r="B476" s="4">
        <f t="shared" si="35"/>
        <v>0.5022685185185185</v>
      </c>
      <c r="C476" s="3">
        <f t="shared" si="36"/>
        <v>5.5208333333333082E-3</v>
      </c>
      <c r="D476" s="3">
        <f t="shared" si="39"/>
        <v>5.4050925925925863E-3</v>
      </c>
      <c r="F476" s="2">
        <v>64</v>
      </c>
      <c r="G476" s="2">
        <v>62</v>
      </c>
      <c r="H476" s="27">
        <f t="shared" si="37"/>
        <v>63</v>
      </c>
      <c r="I476" s="31">
        <f t="shared" si="38"/>
        <v>-3.125E-2</v>
      </c>
      <c r="L476" s="2" t="s">
        <v>114</v>
      </c>
      <c r="M476" s="2" t="s">
        <v>114</v>
      </c>
    </row>
    <row r="477" spans="1:13">
      <c r="A477" s="2" t="s">
        <v>2491</v>
      </c>
      <c r="B477" s="4">
        <f t="shared" si="35"/>
        <v>0.50228009259259254</v>
      </c>
      <c r="C477" s="3">
        <f t="shared" si="36"/>
        <v>5.532407407407347E-3</v>
      </c>
      <c r="D477" s="3">
        <f t="shared" si="39"/>
        <v>5.4166666666666252E-3</v>
      </c>
      <c r="F477" s="2">
        <v>63</v>
      </c>
      <c r="G477" s="2">
        <v>60</v>
      </c>
      <c r="H477" s="27">
        <f t="shared" si="37"/>
        <v>61.5</v>
      </c>
      <c r="I477" s="31">
        <f t="shared" si="38"/>
        <v>-4.7619047619047616E-2</v>
      </c>
      <c r="L477" s="2" t="s">
        <v>114</v>
      </c>
      <c r="M477" s="2" t="s">
        <v>114</v>
      </c>
    </row>
    <row r="478" spans="1:13">
      <c r="A478" s="2" t="s">
        <v>2492</v>
      </c>
      <c r="B478" s="4">
        <f t="shared" si="35"/>
        <v>0.50229166666666669</v>
      </c>
      <c r="C478" s="3">
        <f t="shared" si="36"/>
        <v>5.5439814814814969E-3</v>
      </c>
      <c r="D478" s="3">
        <f t="shared" si="39"/>
        <v>5.4282407407407751E-3</v>
      </c>
      <c r="F478" s="2">
        <v>61</v>
      </c>
      <c r="G478" s="2">
        <v>59</v>
      </c>
      <c r="H478" s="27">
        <f t="shared" si="37"/>
        <v>60</v>
      </c>
      <c r="I478" s="31">
        <f t="shared" si="38"/>
        <v>-3.2786885245901641E-2</v>
      </c>
      <c r="L478" s="2" t="s">
        <v>114</v>
      </c>
      <c r="M478" s="2" t="s">
        <v>114</v>
      </c>
    </row>
    <row r="479" spans="1:13">
      <c r="A479" s="2" t="s">
        <v>2493</v>
      </c>
      <c r="B479" s="4">
        <f t="shared" si="35"/>
        <v>0.50230324074074073</v>
      </c>
      <c r="C479" s="3">
        <f t="shared" si="36"/>
        <v>5.5555555555555358E-3</v>
      </c>
      <c r="D479" s="3">
        <f t="shared" si="39"/>
        <v>5.439814814814814E-3</v>
      </c>
      <c r="F479" s="2">
        <v>60</v>
      </c>
      <c r="G479" s="2">
        <v>58</v>
      </c>
      <c r="H479" s="27">
        <f t="shared" si="37"/>
        <v>59</v>
      </c>
      <c r="I479" s="31">
        <f t="shared" si="38"/>
        <v>-3.3333333333333333E-2</v>
      </c>
      <c r="L479" s="2" t="s">
        <v>114</v>
      </c>
      <c r="M479" s="2" t="s">
        <v>114</v>
      </c>
    </row>
    <row r="480" spans="1:13">
      <c r="A480" s="2" t="s">
        <v>2494</v>
      </c>
      <c r="B480" s="4">
        <f t="shared" si="35"/>
        <v>0.50231481481481477</v>
      </c>
      <c r="C480" s="3">
        <f t="shared" si="36"/>
        <v>5.5671296296295747E-3</v>
      </c>
      <c r="D480" s="3">
        <f t="shared" si="39"/>
        <v>5.4513888888888529E-3</v>
      </c>
      <c r="F480" s="2">
        <v>60</v>
      </c>
      <c r="G480" s="2">
        <v>58</v>
      </c>
      <c r="H480" s="27">
        <f t="shared" si="37"/>
        <v>59</v>
      </c>
      <c r="I480" s="31">
        <f t="shared" si="38"/>
        <v>-3.3333333333333333E-2</v>
      </c>
      <c r="L480" s="2" t="s">
        <v>114</v>
      </c>
      <c r="M480" s="2" t="s">
        <v>114</v>
      </c>
    </row>
    <row r="481" spans="1:13">
      <c r="A481" s="2" t="s">
        <v>2495</v>
      </c>
      <c r="B481" s="4">
        <f t="shared" si="35"/>
        <v>0.50232638888888892</v>
      </c>
      <c r="C481" s="3">
        <f t="shared" si="36"/>
        <v>5.5787037037037246E-3</v>
      </c>
      <c r="D481" s="3">
        <f t="shared" si="39"/>
        <v>5.4629629629630028E-3</v>
      </c>
      <c r="F481" s="2">
        <v>59</v>
      </c>
      <c r="G481" s="2">
        <v>57</v>
      </c>
      <c r="H481" s="27">
        <f t="shared" si="37"/>
        <v>58</v>
      </c>
      <c r="I481" s="31">
        <f t="shared" si="38"/>
        <v>-3.3898305084745763E-2</v>
      </c>
      <c r="L481" s="2" t="s">
        <v>114</v>
      </c>
      <c r="M481" s="2" t="s">
        <v>114</v>
      </c>
    </row>
    <row r="482" spans="1:13">
      <c r="A482" s="2" t="s">
        <v>2496</v>
      </c>
      <c r="B482" s="4">
        <f t="shared" si="35"/>
        <v>0.50233796296296296</v>
      </c>
      <c r="C482" s="3">
        <f t="shared" si="36"/>
        <v>5.5902777777777635E-3</v>
      </c>
      <c r="D482" s="3">
        <f t="shared" si="39"/>
        <v>5.4745370370370416E-3</v>
      </c>
      <c r="F482" s="2">
        <v>59</v>
      </c>
      <c r="G482" s="2">
        <v>57</v>
      </c>
      <c r="H482" s="27">
        <f t="shared" si="37"/>
        <v>58</v>
      </c>
      <c r="I482" s="31">
        <f t="shared" si="38"/>
        <v>-3.3898305084745763E-2</v>
      </c>
      <c r="L482" s="2" t="s">
        <v>114</v>
      </c>
      <c r="M482" s="2" t="s">
        <v>114</v>
      </c>
    </row>
    <row r="483" spans="1:13" s="6" customFormat="1">
      <c r="A483" s="6" t="s">
        <v>2497</v>
      </c>
      <c r="B483" s="7">
        <f t="shared" si="35"/>
        <v>0.502349537037037</v>
      </c>
      <c r="C483" s="8">
        <f t="shared" si="36"/>
        <v>5.6018518518518023E-3</v>
      </c>
      <c r="D483" s="8">
        <f t="shared" si="39"/>
        <v>5.4861111111110805E-3</v>
      </c>
      <c r="F483" s="6">
        <v>57</v>
      </c>
      <c r="G483" s="6">
        <v>55</v>
      </c>
      <c r="H483" s="28">
        <f t="shared" si="37"/>
        <v>56</v>
      </c>
      <c r="I483" s="32">
        <f t="shared" si="38"/>
        <v>-3.5087719298245612E-2</v>
      </c>
      <c r="J483" s="6">
        <v>1</v>
      </c>
      <c r="L483" s="6" t="s">
        <v>114</v>
      </c>
      <c r="M483" s="6" t="s">
        <v>114</v>
      </c>
    </row>
    <row r="484" spans="1:13">
      <c r="A484" s="2" t="s">
        <v>2498</v>
      </c>
      <c r="B484" s="4">
        <f t="shared" si="35"/>
        <v>0.50236111111111115</v>
      </c>
      <c r="C484" s="3">
        <f t="shared" si="36"/>
        <v>5.6134259259259522E-3</v>
      </c>
      <c r="D484" s="3">
        <f t="shared" si="39"/>
        <v>5.4976851851852304E-3</v>
      </c>
      <c r="F484" s="2">
        <v>55</v>
      </c>
      <c r="G484" s="2">
        <v>52</v>
      </c>
      <c r="H484" s="27">
        <f t="shared" si="37"/>
        <v>53.5</v>
      </c>
      <c r="I484" s="31">
        <f t="shared" si="38"/>
        <v>-5.4545454545454543E-2</v>
      </c>
      <c r="L484" s="2" t="s">
        <v>114</v>
      </c>
      <c r="M484" s="2" t="s">
        <v>114</v>
      </c>
    </row>
    <row r="485" spans="1:13">
      <c r="A485" s="2" t="s">
        <v>2499</v>
      </c>
      <c r="B485" s="4">
        <f t="shared" si="35"/>
        <v>0.50237268518518519</v>
      </c>
      <c r="C485" s="3">
        <f t="shared" si="36"/>
        <v>5.6249999999999911E-3</v>
      </c>
      <c r="D485" s="3">
        <f t="shared" si="39"/>
        <v>5.5092592592592693E-3</v>
      </c>
      <c r="F485" s="2">
        <v>53</v>
      </c>
      <c r="G485" s="2">
        <v>50</v>
      </c>
      <c r="H485" s="27">
        <f t="shared" si="37"/>
        <v>51.5</v>
      </c>
      <c r="I485" s="31">
        <f t="shared" si="38"/>
        <v>-5.6603773584905662E-2</v>
      </c>
      <c r="L485" s="2" t="s">
        <v>114</v>
      </c>
      <c r="M485" s="2" t="s">
        <v>114</v>
      </c>
    </row>
    <row r="486" spans="1:13">
      <c r="A486" s="2" t="s">
        <v>2500</v>
      </c>
      <c r="B486" s="4">
        <f t="shared" si="35"/>
        <v>0.50238425925925922</v>
      </c>
      <c r="C486" s="3">
        <f t="shared" si="36"/>
        <v>5.63657407407403E-3</v>
      </c>
      <c r="D486" s="3">
        <f t="shared" si="39"/>
        <v>5.5208333333333082E-3</v>
      </c>
      <c r="F486" s="2">
        <v>51</v>
      </c>
      <c r="G486" s="2">
        <v>48</v>
      </c>
      <c r="H486" s="27">
        <f t="shared" si="37"/>
        <v>49.5</v>
      </c>
      <c r="I486" s="31">
        <f t="shared" si="38"/>
        <v>-5.8823529411764705E-2</v>
      </c>
      <c r="L486" s="2" t="s">
        <v>114</v>
      </c>
      <c r="M486" s="2" t="s">
        <v>114</v>
      </c>
    </row>
    <row r="487" spans="1:13">
      <c r="A487" s="2" t="s">
        <v>2501</v>
      </c>
      <c r="B487" s="4">
        <f t="shared" si="35"/>
        <v>0.50239583333333337</v>
      </c>
      <c r="C487" s="3">
        <f t="shared" si="36"/>
        <v>5.6481481481481799E-3</v>
      </c>
      <c r="D487" s="3">
        <f t="shared" si="39"/>
        <v>5.5324074074074581E-3</v>
      </c>
      <c r="F487" s="2">
        <v>50</v>
      </c>
      <c r="G487" s="2">
        <v>47</v>
      </c>
      <c r="H487" s="27">
        <f t="shared" si="37"/>
        <v>48.5</v>
      </c>
      <c r="I487" s="31">
        <f t="shared" si="38"/>
        <v>-0.06</v>
      </c>
      <c r="L487" s="2" t="s">
        <v>114</v>
      </c>
      <c r="M487" s="2" t="s">
        <v>114</v>
      </c>
    </row>
    <row r="488" spans="1:13">
      <c r="A488" s="2" t="s">
        <v>2502</v>
      </c>
      <c r="B488" s="4">
        <f t="shared" si="35"/>
        <v>0.50240740740740741</v>
      </c>
      <c r="C488" s="3">
        <f t="shared" si="36"/>
        <v>5.6597222222222188E-3</v>
      </c>
      <c r="D488" s="3">
        <f t="shared" si="39"/>
        <v>5.5439814814814969E-3</v>
      </c>
      <c r="F488" s="2">
        <v>48</v>
      </c>
      <c r="G488" s="2">
        <v>46</v>
      </c>
      <c r="H488" s="27">
        <f t="shared" si="37"/>
        <v>47</v>
      </c>
      <c r="I488" s="31">
        <f t="shared" si="38"/>
        <v>-4.1666666666666664E-2</v>
      </c>
      <c r="L488" s="2" t="s">
        <v>114</v>
      </c>
      <c r="M488" s="2" t="s">
        <v>114</v>
      </c>
    </row>
    <row r="489" spans="1:13">
      <c r="A489" s="2" t="s">
        <v>2503</v>
      </c>
      <c r="B489" s="4">
        <f t="shared" si="35"/>
        <v>0.50241898148148145</v>
      </c>
      <c r="C489" s="3">
        <f t="shared" si="36"/>
        <v>5.6712962962962576E-3</v>
      </c>
      <c r="D489" s="3">
        <f t="shared" si="39"/>
        <v>5.5555555555555358E-3</v>
      </c>
      <c r="F489" s="2">
        <v>47</v>
      </c>
      <c r="G489" s="2">
        <v>45</v>
      </c>
      <c r="H489" s="27">
        <f t="shared" si="37"/>
        <v>46</v>
      </c>
      <c r="I489" s="31">
        <f t="shared" si="38"/>
        <v>-4.2553191489361701E-2</v>
      </c>
      <c r="L489" s="2" t="s">
        <v>114</v>
      </c>
      <c r="M489" s="2" t="s">
        <v>114</v>
      </c>
    </row>
    <row r="490" spans="1:13">
      <c r="A490" s="2" t="s">
        <v>2504</v>
      </c>
      <c r="B490" s="4">
        <f t="shared" si="35"/>
        <v>0.5024305555555556</v>
      </c>
      <c r="C490" s="3">
        <f t="shared" si="36"/>
        <v>5.6828703703704075E-3</v>
      </c>
      <c r="D490" s="3">
        <f t="shared" si="39"/>
        <v>5.5671296296296857E-3</v>
      </c>
      <c r="F490" s="2">
        <v>47</v>
      </c>
      <c r="G490" s="2">
        <v>44</v>
      </c>
      <c r="H490" s="27">
        <f t="shared" si="37"/>
        <v>45.5</v>
      </c>
      <c r="I490" s="31">
        <f t="shared" si="38"/>
        <v>-6.3829787234042548E-2</v>
      </c>
      <c r="L490" s="2" t="s">
        <v>114</v>
      </c>
      <c r="M490" s="2" t="s">
        <v>114</v>
      </c>
    </row>
    <row r="491" spans="1:13" s="6" customFormat="1">
      <c r="A491" s="6" t="s">
        <v>2505</v>
      </c>
      <c r="B491" s="7">
        <f t="shared" si="35"/>
        <v>0.50244212962962964</v>
      </c>
      <c r="C491" s="8">
        <f t="shared" si="36"/>
        <v>5.6944444444444464E-3</v>
      </c>
      <c r="D491" s="8">
        <f t="shared" si="39"/>
        <v>5.5787037037037246E-3</v>
      </c>
      <c r="F491" s="6">
        <v>46</v>
      </c>
      <c r="G491" s="6">
        <v>44</v>
      </c>
      <c r="H491" s="28">
        <f t="shared" si="37"/>
        <v>45</v>
      </c>
      <c r="I491" s="32">
        <f t="shared" si="38"/>
        <v>-4.3478260869565216E-2</v>
      </c>
      <c r="J491" s="6">
        <v>1</v>
      </c>
      <c r="L491" s="6" t="s">
        <v>114</v>
      </c>
      <c r="M491" s="6" t="s">
        <v>114</v>
      </c>
    </row>
    <row r="492" spans="1:13">
      <c r="A492" s="2" t="s">
        <v>2506</v>
      </c>
      <c r="B492" s="4">
        <f t="shared" si="35"/>
        <v>0.50245370370370368</v>
      </c>
      <c r="C492" s="3">
        <f t="shared" si="36"/>
        <v>5.7060185185184853E-3</v>
      </c>
      <c r="D492" s="3">
        <f t="shared" si="39"/>
        <v>5.5902777777777635E-3</v>
      </c>
      <c r="F492" s="2">
        <v>46</v>
      </c>
      <c r="G492" s="2">
        <v>43</v>
      </c>
      <c r="H492" s="27">
        <f t="shared" si="37"/>
        <v>44.5</v>
      </c>
      <c r="I492" s="31">
        <f t="shared" si="38"/>
        <v>-6.5217391304347824E-2</v>
      </c>
      <c r="L492" s="2" t="s">
        <v>114</v>
      </c>
      <c r="M492" s="2" t="s">
        <v>114</v>
      </c>
    </row>
    <row r="493" spans="1:13">
      <c r="A493" s="2" t="s">
        <v>2507</v>
      </c>
      <c r="B493" s="4">
        <f t="shared" si="35"/>
        <v>0.50246527777777783</v>
      </c>
      <c r="C493" s="3">
        <f t="shared" si="36"/>
        <v>5.7175925925926352E-3</v>
      </c>
      <c r="D493" s="3">
        <f t="shared" si="39"/>
        <v>5.6018518518519134E-3</v>
      </c>
      <c r="F493" s="2">
        <v>44</v>
      </c>
      <c r="G493" s="2">
        <v>41</v>
      </c>
      <c r="H493" s="27">
        <f t="shared" si="37"/>
        <v>42.5</v>
      </c>
      <c r="I493" s="31">
        <f t="shared" si="38"/>
        <v>-6.8181818181818177E-2</v>
      </c>
      <c r="L493" s="2" t="s">
        <v>114</v>
      </c>
      <c r="M493" s="2" t="s">
        <v>114</v>
      </c>
    </row>
    <row r="494" spans="1:13">
      <c r="A494" s="2" t="s">
        <v>2508</v>
      </c>
      <c r="B494" s="4">
        <f t="shared" si="35"/>
        <v>0.50247685185185187</v>
      </c>
      <c r="C494" s="3">
        <f t="shared" si="36"/>
        <v>5.7291666666666741E-3</v>
      </c>
      <c r="D494" s="3">
        <f t="shared" si="39"/>
        <v>5.6134259259259522E-3</v>
      </c>
      <c r="F494" s="2">
        <v>41</v>
      </c>
      <c r="G494" s="2">
        <v>38</v>
      </c>
      <c r="H494" s="27">
        <f t="shared" si="37"/>
        <v>39.5</v>
      </c>
      <c r="I494" s="31">
        <f t="shared" si="38"/>
        <v>-7.3170731707317069E-2</v>
      </c>
      <c r="L494" s="2" t="s">
        <v>114</v>
      </c>
      <c r="M494" s="2" t="s">
        <v>114</v>
      </c>
    </row>
    <row r="495" spans="1:13">
      <c r="A495" s="2" t="s">
        <v>2509</v>
      </c>
      <c r="B495" s="4">
        <f t="shared" si="35"/>
        <v>0.50248842592592591</v>
      </c>
      <c r="C495" s="3">
        <f t="shared" si="36"/>
        <v>5.7407407407407129E-3</v>
      </c>
      <c r="D495" s="3">
        <f t="shared" si="39"/>
        <v>5.6249999999999911E-3</v>
      </c>
      <c r="F495" s="2">
        <v>38</v>
      </c>
      <c r="G495" s="2">
        <v>35</v>
      </c>
      <c r="H495" s="27">
        <f t="shared" si="37"/>
        <v>36.5</v>
      </c>
      <c r="I495" s="31">
        <f t="shared" si="38"/>
        <v>-7.8947368421052627E-2</v>
      </c>
      <c r="L495" s="2" t="s">
        <v>114</v>
      </c>
      <c r="M495" s="2" t="s">
        <v>114</v>
      </c>
    </row>
    <row r="496" spans="1:13">
      <c r="A496" s="2" t="s">
        <v>2510</v>
      </c>
      <c r="B496" s="4">
        <f t="shared" si="35"/>
        <v>0.50249999999999995</v>
      </c>
      <c r="C496" s="3">
        <f t="shared" si="36"/>
        <v>5.7523148148147518E-3</v>
      </c>
      <c r="D496" s="3">
        <f t="shared" si="39"/>
        <v>5.63657407407403E-3</v>
      </c>
      <c r="F496" s="2">
        <v>36</v>
      </c>
      <c r="G496" s="2">
        <v>33</v>
      </c>
      <c r="H496" s="27">
        <f t="shared" si="37"/>
        <v>34.5</v>
      </c>
      <c r="I496" s="31">
        <f t="shared" si="38"/>
        <v>-8.3333333333333329E-2</v>
      </c>
      <c r="L496" s="2" t="s">
        <v>114</v>
      </c>
      <c r="M496" s="2" t="s">
        <v>114</v>
      </c>
    </row>
    <row r="497" spans="1:13">
      <c r="A497" s="2" t="s">
        <v>2511</v>
      </c>
      <c r="B497" s="4">
        <f t="shared" si="35"/>
        <v>0.5025115740740741</v>
      </c>
      <c r="C497" s="3">
        <f t="shared" si="36"/>
        <v>5.7638888888889017E-3</v>
      </c>
      <c r="D497" s="3">
        <f t="shared" si="39"/>
        <v>5.6481481481481799E-3</v>
      </c>
      <c r="F497" s="2">
        <v>34</v>
      </c>
      <c r="G497" s="2">
        <v>31</v>
      </c>
      <c r="H497" s="27">
        <f t="shared" si="37"/>
        <v>32.5</v>
      </c>
      <c r="I497" s="31">
        <f t="shared" si="38"/>
        <v>-8.8235294117647065E-2</v>
      </c>
      <c r="L497" s="2" t="s">
        <v>114</v>
      </c>
      <c r="M497" s="2" t="s">
        <v>114</v>
      </c>
    </row>
    <row r="498" spans="1:13">
      <c r="A498" s="2" t="s">
        <v>2512</v>
      </c>
      <c r="B498" s="4">
        <f t="shared" si="35"/>
        <v>0.50252314814814814</v>
      </c>
      <c r="C498" s="3">
        <f t="shared" si="36"/>
        <v>5.7754629629629406E-3</v>
      </c>
      <c r="D498" s="3">
        <f t="shared" si="39"/>
        <v>5.6597222222222188E-3</v>
      </c>
      <c r="F498" s="2">
        <v>32</v>
      </c>
      <c r="G498" s="2">
        <v>30</v>
      </c>
      <c r="H498" s="27">
        <f t="shared" si="37"/>
        <v>31</v>
      </c>
      <c r="I498" s="31">
        <f t="shared" si="38"/>
        <v>-6.25E-2</v>
      </c>
      <c r="L498" s="2" t="s">
        <v>114</v>
      </c>
      <c r="M498" s="2" t="s">
        <v>114</v>
      </c>
    </row>
    <row r="499" spans="1:13">
      <c r="A499" s="2" t="s">
        <v>2513</v>
      </c>
      <c r="B499" s="4">
        <f t="shared" si="35"/>
        <v>0.50253472222222217</v>
      </c>
      <c r="C499" s="3">
        <f t="shared" si="36"/>
        <v>5.7870370370369795E-3</v>
      </c>
      <c r="D499" s="3">
        <f t="shared" si="39"/>
        <v>5.6712962962962576E-3</v>
      </c>
      <c r="F499" s="2">
        <v>30</v>
      </c>
      <c r="G499" s="2">
        <v>28</v>
      </c>
      <c r="H499" s="27">
        <f t="shared" si="37"/>
        <v>29</v>
      </c>
      <c r="I499" s="31">
        <f t="shared" si="38"/>
        <v>-6.6666666666666666E-2</v>
      </c>
      <c r="L499" s="2" t="s">
        <v>114</v>
      </c>
      <c r="M499" s="2" t="s">
        <v>114</v>
      </c>
    </row>
    <row r="500" spans="1:13">
      <c r="A500" s="2" t="s">
        <v>2514</v>
      </c>
      <c r="B500" s="4">
        <f t="shared" si="35"/>
        <v>0.50254629629629632</v>
      </c>
      <c r="C500" s="3">
        <f t="shared" si="36"/>
        <v>5.7986111111111294E-3</v>
      </c>
      <c r="D500" s="3">
        <f t="shared" si="39"/>
        <v>5.6828703703704075E-3</v>
      </c>
      <c r="F500" s="2">
        <v>29</v>
      </c>
      <c r="G500" s="2">
        <v>26</v>
      </c>
      <c r="H500" s="27">
        <f t="shared" si="37"/>
        <v>27.5</v>
      </c>
      <c r="I500" s="31">
        <f t="shared" si="38"/>
        <v>-0.10344827586206896</v>
      </c>
      <c r="L500" s="2" t="s">
        <v>114</v>
      </c>
      <c r="M500" s="2" t="s">
        <v>114</v>
      </c>
    </row>
    <row r="501" spans="1:13">
      <c r="A501" s="2" t="s">
        <v>2515</v>
      </c>
      <c r="B501" s="4">
        <f t="shared" si="35"/>
        <v>0.50255787037037036</v>
      </c>
      <c r="C501" s="3">
        <f t="shared" si="36"/>
        <v>5.8101851851851682E-3</v>
      </c>
      <c r="D501" s="3">
        <f t="shared" si="39"/>
        <v>5.6944444444444464E-3</v>
      </c>
      <c r="F501" s="2">
        <v>27</v>
      </c>
      <c r="G501" s="2">
        <v>25</v>
      </c>
      <c r="H501" s="27">
        <f t="shared" si="37"/>
        <v>26</v>
      </c>
      <c r="I501" s="31">
        <f t="shared" si="38"/>
        <v>-7.407407407407407E-2</v>
      </c>
      <c r="L501" s="2" t="s">
        <v>114</v>
      </c>
      <c r="M501" s="2" t="s">
        <v>114</v>
      </c>
    </row>
    <row r="502" spans="1:13">
      <c r="A502" s="2" t="s">
        <v>2516</v>
      </c>
      <c r="B502" s="4">
        <f t="shared" si="35"/>
        <v>0.5025694444444444</v>
      </c>
      <c r="C502" s="3">
        <f t="shared" si="36"/>
        <v>5.8217592592592071E-3</v>
      </c>
      <c r="D502" s="3">
        <f t="shared" si="39"/>
        <v>5.7060185185184853E-3</v>
      </c>
      <c r="F502" s="2">
        <v>27</v>
      </c>
      <c r="G502" s="2">
        <v>24</v>
      </c>
      <c r="H502" s="27">
        <f t="shared" si="37"/>
        <v>25.5</v>
      </c>
      <c r="I502" s="31">
        <f t="shared" si="38"/>
        <v>-0.1111111111111111</v>
      </c>
      <c r="L502" s="2" t="s">
        <v>114</v>
      </c>
      <c r="M502" s="2" t="s">
        <v>114</v>
      </c>
    </row>
    <row r="503" spans="1:13">
      <c r="A503" s="2" t="s">
        <v>2517</v>
      </c>
      <c r="B503" s="4">
        <f t="shared" si="35"/>
        <v>0.50258101851851855</v>
      </c>
      <c r="C503" s="3">
        <f t="shared" si="36"/>
        <v>5.833333333333357E-3</v>
      </c>
      <c r="D503" s="3">
        <f t="shared" si="39"/>
        <v>5.7175925925926352E-3</v>
      </c>
      <c r="F503" s="2">
        <v>27</v>
      </c>
      <c r="G503" s="2">
        <v>24</v>
      </c>
      <c r="H503" s="27">
        <f t="shared" si="37"/>
        <v>25.5</v>
      </c>
      <c r="I503" s="31">
        <f t="shared" si="38"/>
        <v>-0.1111111111111111</v>
      </c>
      <c r="L503" s="2" t="s">
        <v>114</v>
      </c>
      <c r="M503" s="2" t="s">
        <v>114</v>
      </c>
    </row>
    <row r="504" spans="1:13" s="6" customFormat="1">
      <c r="A504" s="6" t="s">
        <v>2518</v>
      </c>
      <c r="B504" s="7">
        <f t="shared" si="35"/>
        <v>0.50259259259259259</v>
      </c>
      <c r="C504" s="8">
        <f t="shared" si="36"/>
        <v>5.8449074074073959E-3</v>
      </c>
      <c r="D504" s="8">
        <f t="shared" si="39"/>
        <v>5.7291666666666741E-3</v>
      </c>
      <c r="F504" s="6">
        <v>27</v>
      </c>
      <c r="G504" s="6">
        <v>24</v>
      </c>
      <c r="H504" s="28">
        <f t="shared" si="37"/>
        <v>25.5</v>
      </c>
      <c r="I504" s="32">
        <f t="shared" si="38"/>
        <v>-0.1111111111111111</v>
      </c>
      <c r="J504" s="6">
        <v>1</v>
      </c>
      <c r="L504" s="6" t="s">
        <v>114</v>
      </c>
      <c r="M504" s="6" t="s">
        <v>114</v>
      </c>
    </row>
    <row r="505" spans="1:13">
      <c r="A505" s="2" t="s">
        <v>2519</v>
      </c>
      <c r="B505" s="4">
        <f t="shared" si="35"/>
        <v>0.50260416666666663</v>
      </c>
      <c r="C505" s="3">
        <f t="shared" si="36"/>
        <v>5.8564814814814348E-3</v>
      </c>
      <c r="D505" s="3">
        <f t="shared" si="39"/>
        <v>5.7407407407407129E-3</v>
      </c>
      <c r="F505" s="2">
        <v>27</v>
      </c>
      <c r="G505" s="2">
        <v>24</v>
      </c>
      <c r="H505" s="27">
        <f t="shared" si="37"/>
        <v>25.5</v>
      </c>
      <c r="I505" s="31">
        <f t="shared" si="38"/>
        <v>-0.1111111111111111</v>
      </c>
      <c r="L505" s="2" t="s">
        <v>114</v>
      </c>
      <c r="M505" s="2" t="s">
        <v>114</v>
      </c>
    </row>
    <row r="506" spans="1:13">
      <c r="A506" s="2" t="s">
        <v>2520</v>
      </c>
      <c r="B506" s="4">
        <f t="shared" si="35"/>
        <v>0.50261574074074078</v>
      </c>
      <c r="C506" s="3">
        <f t="shared" si="36"/>
        <v>5.8680555555555847E-3</v>
      </c>
      <c r="D506" s="3">
        <f t="shared" si="39"/>
        <v>5.7523148148148628E-3</v>
      </c>
      <c r="F506" s="2">
        <v>27</v>
      </c>
      <c r="G506" s="2">
        <v>24</v>
      </c>
      <c r="H506" s="27">
        <f t="shared" si="37"/>
        <v>25.5</v>
      </c>
      <c r="I506" s="31">
        <f t="shared" si="38"/>
        <v>-0.1111111111111111</v>
      </c>
      <c r="L506" s="2" t="s">
        <v>114</v>
      </c>
      <c r="M506" s="2" t="s">
        <v>114</v>
      </c>
    </row>
    <row r="507" spans="1:13">
      <c r="A507" s="2" t="s">
        <v>2521</v>
      </c>
      <c r="B507" s="4">
        <f t="shared" si="35"/>
        <v>0.50262731481481482</v>
      </c>
      <c r="C507" s="3">
        <f t="shared" si="36"/>
        <v>5.8796296296296235E-3</v>
      </c>
      <c r="D507" s="3">
        <f t="shared" si="39"/>
        <v>5.7638888888889017E-3</v>
      </c>
      <c r="F507" s="2">
        <v>27</v>
      </c>
      <c r="G507" s="2">
        <v>24</v>
      </c>
      <c r="H507" s="27">
        <f t="shared" si="37"/>
        <v>25.5</v>
      </c>
      <c r="I507" s="31">
        <f t="shared" si="38"/>
        <v>-0.1111111111111111</v>
      </c>
      <c r="L507" s="2" t="s">
        <v>114</v>
      </c>
      <c r="M507" s="2" t="s">
        <v>114</v>
      </c>
    </row>
    <row r="508" spans="1:13">
      <c r="A508" s="2" t="s">
        <v>2522</v>
      </c>
      <c r="B508" s="4">
        <f t="shared" si="35"/>
        <v>0.50263888888888886</v>
      </c>
      <c r="C508" s="3">
        <f t="shared" si="36"/>
        <v>5.8912037037036624E-3</v>
      </c>
      <c r="D508" s="3">
        <f t="shared" si="39"/>
        <v>5.7754629629629406E-3</v>
      </c>
      <c r="F508" s="2">
        <v>27</v>
      </c>
      <c r="G508" s="2">
        <v>24</v>
      </c>
      <c r="H508" s="27">
        <f t="shared" si="37"/>
        <v>25.5</v>
      </c>
      <c r="I508" s="31">
        <f t="shared" si="38"/>
        <v>-0.1111111111111111</v>
      </c>
      <c r="L508" s="2" t="s">
        <v>114</v>
      </c>
      <c r="M508" s="2" t="s">
        <v>114</v>
      </c>
    </row>
    <row r="509" spans="1:13">
      <c r="A509" s="2" t="s">
        <v>2523</v>
      </c>
      <c r="B509" s="4">
        <f t="shared" si="35"/>
        <v>0.50265046296296301</v>
      </c>
      <c r="C509" s="3">
        <f t="shared" si="36"/>
        <v>5.9027777777778123E-3</v>
      </c>
      <c r="D509" s="3">
        <f t="shared" si="39"/>
        <v>5.7870370370370905E-3</v>
      </c>
      <c r="F509" s="2">
        <v>28</v>
      </c>
      <c r="G509" s="2">
        <v>26</v>
      </c>
      <c r="H509" s="27">
        <f t="shared" si="37"/>
        <v>27</v>
      </c>
      <c r="I509" s="31">
        <f t="shared" si="38"/>
        <v>-7.1428571428571425E-2</v>
      </c>
      <c r="L509" s="2" t="s">
        <v>114</v>
      </c>
      <c r="M509" s="2" t="s">
        <v>114</v>
      </c>
    </row>
    <row r="510" spans="1:13">
      <c r="A510" s="2" t="s">
        <v>2524</v>
      </c>
      <c r="B510" s="4">
        <f t="shared" si="35"/>
        <v>0.50266203703703705</v>
      </c>
      <c r="C510" s="3">
        <f t="shared" si="36"/>
        <v>5.9143518518518512E-3</v>
      </c>
      <c r="D510" s="3">
        <f t="shared" si="39"/>
        <v>5.7986111111111294E-3</v>
      </c>
      <c r="F510" s="2">
        <v>29</v>
      </c>
      <c r="G510" s="2">
        <v>27</v>
      </c>
      <c r="H510" s="27">
        <f t="shared" si="37"/>
        <v>28</v>
      </c>
      <c r="I510" s="31">
        <f t="shared" si="38"/>
        <v>-6.8965517241379309E-2</v>
      </c>
      <c r="L510" s="2" t="s">
        <v>114</v>
      </c>
      <c r="M510" s="2" t="s">
        <v>114</v>
      </c>
    </row>
    <row r="511" spans="1:13">
      <c r="A511" s="2" t="s">
        <v>2525</v>
      </c>
      <c r="B511" s="4">
        <f t="shared" si="35"/>
        <v>0.50267361111111108</v>
      </c>
      <c r="C511" s="3">
        <f t="shared" si="36"/>
        <v>5.9259259259258901E-3</v>
      </c>
      <c r="D511" s="3">
        <f t="shared" si="39"/>
        <v>5.8101851851851682E-3</v>
      </c>
      <c r="F511" s="2">
        <v>31</v>
      </c>
      <c r="G511" s="2">
        <v>29</v>
      </c>
      <c r="H511" s="27">
        <f t="shared" si="37"/>
        <v>30</v>
      </c>
      <c r="I511" s="31">
        <f t="shared" si="38"/>
        <v>-6.4516129032258063E-2</v>
      </c>
      <c r="L511" s="2" t="s">
        <v>114</v>
      </c>
      <c r="M511" s="2" t="s">
        <v>114</v>
      </c>
    </row>
    <row r="512" spans="1:13">
      <c r="A512" s="2" t="s">
        <v>2526</v>
      </c>
      <c r="B512" s="4">
        <f t="shared" si="35"/>
        <v>0.50268518518518523</v>
      </c>
      <c r="C512" s="3">
        <f t="shared" si="36"/>
        <v>5.93750000000004E-3</v>
      </c>
      <c r="D512" s="3">
        <f t="shared" si="39"/>
        <v>5.8217592592593181E-3</v>
      </c>
      <c r="F512" s="2">
        <v>32</v>
      </c>
      <c r="G512" s="2">
        <v>29</v>
      </c>
      <c r="H512" s="27">
        <f t="shared" si="37"/>
        <v>30.5</v>
      </c>
      <c r="I512" s="31">
        <f t="shared" si="38"/>
        <v>-9.375E-2</v>
      </c>
      <c r="L512" s="2" t="s">
        <v>114</v>
      </c>
      <c r="M512" s="2" t="s">
        <v>114</v>
      </c>
    </row>
    <row r="513" spans="1:13">
      <c r="A513" s="2" t="s">
        <v>2527</v>
      </c>
      <c r="B513" s="4">
        <f t="shared" si="35"/>
        <v>0.50269675925925927</v>
      </c>
      <c r="C513" s="3">
        <f t="shared" si="36"/>
        <v>5.9490740740740788E-3</v>
      </c>
      <c r="D513" s="3">
        <f t="shared" si="39"/>
        <v>5.833333333333357E-3</v>
      </c>
      <c r="F513" s="2">
        <v>33</v>
      </c>
      <c r="G513" s="2">
        <v>31</v>
      </c>
      <c r="H513" s="27">
        <f t="shared" si="37"/>
        <v>32</v>
      </c>
      <c r="I513" s="31">
        <f t="shared" si="38"/>
        <v>-6.0606060606060608E-2</v>
      </c>
      <c r="L513" s="2" t="s">
        <v>114</v>
      </c>
      <c r="M513" s="2" t="s">
        <v>114</v>
      </c>
    </row>
    <row r="514" spans="1:13">
      <c r="A514" s="2" t="s">
        <v>2528</v>
      </c>
      <c r="B514" s="4">
        <f t="shared" si="35"/>
        <v>0.50270833333333331</v>
      </c>
      <c r="C514" s="3">
        <f t="shared" si="36"/>
        <v>5.9606481481481177E-3</v>
      </c>
      <c r="D514" s="3">
        <f t="shared" si="39"/>
        <v>5.8449074074073959E-3</v>
      </c>
      <c r="F514" s="2">
        <v>33</v>
      </c>
      <c r="G514" s="2">
        <v>31</v>
      </c>
      <c r="H514" s="27">
        <f t="shared" si="37"/>
        <v>32</v>
      </c>
      <c r="I514" s="31">
        <f t="shared" si="38"/>
        <v>-6.0606060606060608E-2</v>
      </c>
      <c r="L514" s="2" t="s">
        <v>114</v>
      </c>
      <c r="M514" s="2" t="s">
        <v>114</v>
      </c>
    </row>
    <row r="515" spans="1:13">
      <c r="A515" s="2" t="s">
        <v>2529</v>
      </c>
      <c r="B515" s="4">
        <f t="shared" ref="B515:B578" si="40">TIMEVALUE(MID(A515,9,9))</f>
        <v>0.50271990740740746</v>
      </c>
      <c r="C515" s="3">
        <f t="shared" ref="C515:C578" si="41">B515-$B$2</f>
        <v>5.9722222222222676E-3</v>
      </c>
      <c r="D515" s="3">
        <f t="shared" si="39"/>
        <v>5.8564814814815458E-3</v>
      </c>
      <c r="F515" s="2">
        <v>34</v>
      </c>
      <c r="G515" s="2">
        <v>31</v>
      </c>
      <c r="H515" s="27">
        <f t="shared" ref="H515:H578" si="42">(F515+G515)/2</f>
        <v>32.5</v>
      </c>
      <c r="I515" s="31">
        <f t="shared" ref="I515:I578" si="43">(G515-F515)/F515</f>
        <v>-8.8235294117647065E-2</v>
      </c>
      <c r="L515" s="2" t="s">
        <v>114</v>
      </c>
      <c r="M515" s="2" t="s">
        <v>114</v>
      </c>
    </row>
    <row r="516" spans="1:13">
      <c r="A516" s="2" t="s">
        <v>2530</v>
      </c>
      <c r="B516" s="4">
        <f t="shared" si="40"/>
        <v>0.5027314814814815</v>
      </c>
      <c r="C516" s="3">
        <f t="shared" si="41"/>
        <v>5.9837962962963065E-3</v>
      </c>
      <c r="D516" s="3">
        <f t="shared" si="39"/>
        <v>5.8680555555555847E-3</v>
      </c>
      <c r="F516" s="2">
        <v>34</v>
      </c>
      <c r="G516" s="2">
        <v>31</v>
      </c>
      <c r="H516" s="27">
        <f t="shared" si="42"/>
        <v>32.5</v>
      </c>
      <c r="I516" s="31">
        <f t="shared" si="43"/>
        <v>-8.8235294117647065E-2</v>
      </c>
      <c r="L516" s="2" t="s">
        <v>114</v>
      </c>
      <c r="M516" s="2" t="s">
        <v>114</v>
      </c>
    </row>
    <row r="517" spans="1:13">
      <c r="A517" s="2" t="s">
        <v>2531</v>
      </c>
      <c r="B517" s="4">
        <f t="shared" si="40"/>
        <v>0.50274305555555554</v>
      </c>
      <c r="C517" s="3">
        <f t="shared" si="41"/>
        <v>5.9953703703703454E-3</v>
      </c>
      <c r="D517" s="3">
        <f t="shared" si="39"/>
        <v>5.8796296296296235E-3</v>
      </c>
      <c r="F517" s="2">
        <v>34</v>
      </c>
      <c r="G517" s="2">
        <v>31</v>
      </c>
      <c r="H517" s="27">
        <f t="shared" si="42"/>
        <v>32.5</v>
      </c>
      <c r="I517" s="31">
        <f t="shared" si="43"/>
        <v>-8.8235294117647065E-2</v>
      </c>
      <c r="L517" s="2" t="s">
        <v>114</v>
      </c>
      <c r="M517" s="2" t="s">
        <v>114</v>
      </c>
    </row>
    <row r="518" spans="1:13">
      <c r="A518" s="2" t="s">
        <v>2532</v>
      </c>
      <c r="B518" s="4">
        <f t="shared" si="40"/>
        <v>0.50275462962962958</v>
      </c>
      <c r="C518" s="3">
        <f t="shared" si="41"/>
        <v>6.0069444444443842E-3</v>
      </c>
      <c r="D518" s="3">
        <f t="shared" si="39"/>
        <v>5.8912037037036624E-3</v>
      </c>
      <c r="F518" s="2">
        <v>34</v>
      </c>
      <c r="G518" s="2">
        <v>31</v>
      </c>
      <c r="H518" s="27">
        <f t="shared" si="42"/>
        <v>32.5</v>
      </c>
      <c r="I518" s="31">
        <f t="shared" si="43"/>
        <v>-8.8235294117647065E-2</v>
      </c>
      <c r="L518" s="2" t="s">
        <v>114</v>
      </c>
      <c r="M518" s="2" t="s">
        <v>114</v>
      </c>
    </row>
    <row r="519" spans="1:13" s="6" customFormat="1">
      <c r="A519" s="6" t="s">
        <v>2533</v>
      </c>
      <c r="B519" s="7">
        <f t="shared" si="40"/>
        <v>0.50276620370370373</v>
      </c>
      <c r="C519" s="8">
        <f t="shared" si="41"/>
        <v>6.0185185185185341E-3</v>
      </c>
      <c r="D519" s="8">
        <f t="shared" si="39"/>
        <v>5.9027777777778123E-3</v>
      </c>
      <c r="F519" s="6">
        <v>34</v>
      </c>
      <c r="G519" s="6">
        <v>31</v>
      </c>
      <c r="H519" s="28">
        <f t="shared" si="42"/>
        <v>32.5</v>
      </c>
      <c r="I519" s="32">
        <f t="shared" si="43"/>
        <v>-8.8235294117647065E-2</v>
      </c>
      <c r="J519" s="6">
        <v>1</v>
      </c>
      <c r="L519" s="6" t="s">
        <v>114</v>
      </c>
      <c r="M519" s="6" t="s">
        <v>114</v>
      </c>
    </row>
    <row r="520" spans="1:13">
      <c r="A520" s="2" t="s">
        <v>2534</v>
      </c>
      <c r="B520" s="4">
        <f t="shared" si="40"/>
        <v>0.50277777777777777</v>
      </c>
      <c r="C520" s="3">
        <f t="shared" si="41"/>
        <v>6.030092592592573E-3</v>
      </c>
      <c r="D520" s="3">
        <f t="shared" si="39"/>
        <v>5.9143518518518512E-3</v>
      </c>
      <c r="F520" s="2">
        <v>36</v>
      </c>
      <c r="G520" s="2">
        <v>33</v>
      </c>
      <c r="H520" s="27">
        <f t="shared" si="42"/>
        <v>34.5</v>
      </c>
      <c r="I520" s="31">
        <f t="shared" si="43"/>
        <v>-8.3333333333333329E-2</v>
      </c>
      <c r="L520" s="2" t="s">
        <v>114</v>
      </c>
      <c r="M520" s="2" t="s">
        <v>114</v>
      </c>
    </row>
    <row r="521" spans="1:13">
      <c r="A521" s="2" t="s">
        <v>2535</v>
      </c>
      <c r="B521" s="4">
        <f t="shared" si="40"/>
        <v>0.50278935185185181</v>
      </c>
      <c r="C521" s="3">
        <f t="shared" si="41"/>
        <v>6.0416666666666119E-3</v>
      </c>
      <c r="D521" s="3">
        <f t="shared" si="39"/>
        <v>5.9259259259258901E-3</v>
      </c>
      <c r="F521" s="2">
        <v>37</v>
      </c>
      <c r="G521" s="2">
        <v>35</v>
      </c>
      <c r="H521" s="27">
        <f t="shared" si="42"/>
        <v>36</v>
      </c>
      <c r="I521" s="31">
        <f t="shared" si="43"/>
        <v>-5.4054054054054057E-2</v>
      </c>
      <c r="L521" s="2" t="s">
        <v>114</v>
      </c>
      <c r="M521" s="2" t="s">
        <v>114</v>
      </c>
    </row>
    <row r="522" spans="1:13">
      <c r="A522" s="2" t="s">
        <v>2536</v>
      </c>
      <c r="B522" s="4">
        <f t="shared" si="40"/>
        <v>0.50280092592592596</v>
      </c>
      <c r="C522" s="3">
        <f t="shared" si="41"/>
        <v>6.0532407407407618E-3</v>
      </c>
      <c r="D522" s="3">
        <f t="shared" si="39"/>
        <v>5.93750000000004E-3</v>
      </c>
      <c r="F522" s="2">
        <v>39</v>
      </c>
      <c r="G522" s="2">
        <v>37</v>
      </c>
      <c r="H522" s="27">
        <f t="shared" si="42"/>
        <v>38</v>
      </c>
      <c r="I522" s="31">
        <f t="shared" si="43"/>
        <v>-5.128205128205128E-2</v>
      </c>
      <c r="L522" s="2" t="s">
        <v>114</v>
      </c>
      <c r="M522" s="2" t="s">
        <v>114</v>
      </c>
    </row>
    <row r="523" spans="1:13">
      <c r="A523" s="2" t="s">
        <v>2537</v>
      </c>
      <c r="B523" s="4">
        <f t="shared" si="40"/>
        <v>0.5028125</v>
      </c>
      <c r="C523" s="3">
        <f t="shared" si="41"/>
        <v>6.0648148148148007E-3</v>
      </c>
      <c r="D523" s="3">
        <f t="shared" si="39"/>
        <v>5.9490740740740788E-3</v>
      </c>
      <c r="F523" s="2">
        <v>39</v>
      </c>
      <c r="G523" s="2">
        <v>37</v>
      </c>
      <c r="H523" s="27">
        <f t="shared" si="42"/>
        <v>38</v>
      </c>
      <c r="I523" s="31">
        <f t="shared" si="43"/>
        <v>-5.128205128205128E-2</v>
      </c>
      <c r="L523" s="2" t="s">
        <v>114</v>
      </c>
      <c r="M523" s="2" t="s">
        <v>114</v>
      </c>
    </row>
    <row r="524" spans="1:13">
      <c r="A524" s="2" t="s">
        <v>2538</v>
      </c>
      <c r="B524" s="4">
        <f t="shared" si="40"/>
        <v>0.50282407407407403</v>
      </c>
      <c r="C524" s="3">
        <f t="shared" si="41"/>
        <v>6.0763888888888395E-3</v>
      </c>
      <c r="D524" s="3">
        <f t="shared" si="39"/>
        <v>5.9606481481481177E-3</v>
      </c>
      <c r="F524" s="2">
        <v>41</v>
      </c>
      <c r="G524" s="2">
        <v>38</v>
      </c>
      <c r="H524" s="27">
        <f t="shared" si="42"/>
        <v>39.5</v>
      </c>
      <c r="I524" s="31">
        <f t="shared" si="43"/>
        <v>-7.3170731707317069E-2</v>
      </c>
      <c r="L524" s="2" t="s">
        <v>114</v>
      </c>
      <c r="M524" s="2" t="s">
        <v>114</v>
      </c>
    </row>
    <row r="525" spans="1:13">
      <c r="A525" s="2" t="s">
        <v>2539</v>
      </c>
      <c r="B525" s="4">
        <f t="shared" si="40"/>
        <v>0.50283564814814818</v>
      </c>
      <c r="C525" s="3">
        <f t="shared" si="41"/>
        <v>6.0879629629629894E-3</v>
      </c>
      <c r="D525" s="3">
        <f t="shared" ref="D525:D588" si="44">C525-$C$12</f>
        <v>5.9722222222222676E-3</v>
      </c>
      <c r="F525" s="2">
        <v>41</v>
      </c>
      <c r="G525" s="2">
        <v>39</v>
      </c>
      <c r="H525" s="27">
        <f t="shared" si="42"/>
        <v>40</v>
      </c>
      <c r="I525" s="31">
        <f t="shared" si="43"/>
        <v>-4.878048780487805E-2</v>
      </c>
      <c r="L525" s="2" t="s">
        <v>114</v>
      </c>
      <c r="M525" s="2" t="s">
        <v>114</v>
      </c>
    </row>
    <row r="526" spans="1:13">
      <c r="A526" s="2" t="s">
        <v>2540</v>
      </c>
      <c r="B526" s="4">
        <f t="shared" si="40"/>
        <v>0.50284722222222222</v>
      </c>
      <c r="C526" s="3">
        <f t="shared" si="41"/>
        <v>6.0995370370370283E-3</v>
      </c>
      <c r="D526" s="3">
        <f t="shared" si="44"/>
        <v>5.9837962962963065E-3</v>
      </c>
      <c r="F526" s="2">
        <v>42</v>
      </c>
      <c r="G526" s="2">
        <v>39</v>
      </c>
      <c r="H526" s="27">
        <f t="shared" si="42"/>
        <v>40.5</v>
      </c>
      <c r="I526" s="31">
        <f t="shared" si="43"/>
        <v>-7.1428571428571425E-2</v>
      </c>
      <c r="L526" s="2" t="s">
        <v>114</v>
      </c>
      <c r="M526" s="2" t="s">
        <v>114</v>
      </c>
    </row>
    <row r="527" spans="1:13">
      <c r="A527" s="2" t="s">
        <v>2541</v>
      </c>
      <c r="B527" s="4">
        <f t="shared" si="40"/>
        <v>0.50285879629629626</v>
      </c>
      <c r="C527" s="3">
        <f t="shared" si="41"/>
        <v>6.1111111111110672E-3</v>
      </c>
      <c r="D527" s="3">
        <f t="shared" si="44"/>
        <v>5.9953703703703454E-3</v>
      </c>
      <c r="F527" s="2">
        <v>42</v>
      </c>
      <c r="G527" s="2">
        <v>39</v>
      </c>
      <c r="H527" s="27">
        <f t="shared" si="42"/>
        <v>40.5</v>
      </c>
      <c r="I527" s="31">
        <f t="shared" si="43"/>
        <v>-7.1428571428571425E-2</v>
      </c>
      <c r="L527" s="2" t="s">
        <v>114</v>
      </c>
      <c r="M527" s="2" t="s">
        <v>114</v>
      </c>
    </row>
    <row r="528" spans="1:13">
      <c r="A528" s="2" t="s">
        <v>2542</v>
      </c>
      <c r="B528" s="4">
        <f t="shared" si="40"/>
        <v>0.50287037037037041</v>
      </c>
      <c r="C528" s="3">
        <f t="shared" si="41"/>
        <v>6.1226851851852171E-3</v>
      </c>
      <c r="D528" s="3">
        <f t="shared" si="44"/>
        <v>6.0069444444444953E-3</v>
      </c>
      <c r="F528" s="2">
        <v>42</v>
      </c>
      <c r="G528" s="2">
        <v>40</v>
      </c>
      <c r="H528" s="27">
        <f t="shared" si="42"/>
        <v>41</v>
      </c>
      <c r="I528" s="31">
        <f t="shared" si="43"/>
        <v>-4.7619047619047616E-2</v>
      </c>
      <c r="L528" s="2" t="s">
        <v>114</v>
      </c>
      <c r="M528" s="2" t="s">
        <v>114</v>
      </c>
    </row>
    <row r="529" spans="1:13">
      <c r="A529" s="2" t="s">
        <v>2543</v>
      </c>
      <c r="B529" s="4">
        <f t="shared" si="40"/>
        <v>0.50288194444444445</v>
      </c>
      <c r="C529" s="3">
        <f t="shared" si="41"/>
        <v>6.134259259259256E-3</v>
      </c>
      <c r="D529" s="3">
        <f t="shared" si="44"/>
        <v>6.0185185185185341E-3</v>
      </c>
      <c r="F529" s="2">
        <v>42</v>
      </c>
      <c r="G529" s="2">
        <v>40</v>
      </c>
      <c r="H529" s="27">
        <f t="shared" si="42"/>
        <v>41</v>
      </c>
      <c r="I529" s="31">
        <f t="shared" si="43"/>
        <v>-4.7619047619047616E-2</v>
      </c>
      <c r="L529" s="2" t="s">
        <v>114</v>
      </c>
      <c r="M529" s="2" t="s">
        <v>114</v>
      </c>
    </row>
    <row r="530" spans="1:13">
      <c r="A530" s="2" t="s">
        <v>2544</v>
      </c>
      <c r="B530" s="4">
        <f t="shared" si="40"/>
        <v>0.50289351851851849</v>
      </c>
      <c r="C530" s="3">
        <f t="shared" si="41"/>
        <v>6.1458333333332948E-3</v>
      </c>
      <c r="D530" s="3">
        <f t="shared" si="44"/>
        <v>6.030092592592573E-3</v>
      </c>
      <c r="F530" s="2">
        <v>42</v>
      </c>
      <c r="G530" s="2">
        <v>40</v>
      </c>
      <c r="H530" s="27">
        <f t="shared" si="42"/>
        <v>41</v>
      </c>
      <c r="I530" s="31">
        <f t="shared" si="43"/>
        <v>-4.7619047619047616E-2</v>
      </c>
      <c r="L530" s="2" t="s">
        <v>114</v>
      </c>
      <c r="M530" s="2" t="s">
        <v>114</v>
      </c>
    </row>
    <row r="531" spans="1:13" s="6" customFormat="1">
      <c r="A531" s="6" t="s">
        <v>2545</v>
      </c>
      <c r="B531" s="7">
        <f t="shared" si="40"/>
        <v>0.50290509259259264</v>
      </c>
      <c r="C531" s="8">
        <f t="shared" si="41"/>
        <v>6.1574074074074447E-3</v>
      </c>
      <c r="D531" s="8">
        <f t="shared" si="44"/>
        <v>6.0416666666667229E-3</v>
      </c>
      <c r="F531" s="6">
        <v>43</v>
      </c>
      <c r="G531" s="6">
        <v>41</v>
      </c>
      <c r="H531" s="28">
        <f t="shared" si="42"/>
        <v>42</v>
      </c>
      <c r="I531" s="32">
        <f t="shared" si="43"/>
        <v>-4.6511627906976744E-2</v>
      </c>
      <c r="J531" s="6">
        <v>1</v>
      </c>
      <c r="L531" s="6" t="s">
        <v>114</v>
      </c>
      <c r="M531" s="6" t="s">
        <v>114</v>
      </c>
    </row>
    <row r="532" spans="1:13">
      <c r="A532" s="2" t="s">
        <v>2546</v>
      </c>
      <c r="B532" s="4">
        <f t="shared" si="40"/>
        <v>0.50291666666666668</v>
      </c>
      <c r="C532" s="3">
        <f t="shared" si="41"/>
        <v>6.1689814814814836E-3</v>
      </c>
      <c r="D532" s="3">
        <f t="shared" si="44"/>
        <v>6.0532407407407618E-3</v>
      </c>
      <c r="F532" s="2">
        <v>46</v>
      </c>
      <c r="G532" s="2">
        <v>43</v>
      </c>
      <c r="H532" s="27">
        <f t="shared" si="42"/>
        <v>44.5</v>
      </c>
      <c r="I532" s="31">
        <f t="shared" si="43"/>
        <v>-6.5217391304347824E-2</v>
      </c>
      <c r="L532" s="2" t="s">
        <v>114</v>
      </c>
      <c r="M532" s="2" t="s">
        <v>114</v>
      </c>
    </row>
    <row r="533" spans="1:13">
      <c r="A533" s="2" t="s">
        <v>2547</v>
      </c>
      <c r="B533" s="4">
        <f t="shared" si="40"/>
        <v>0.50292824074074072</v>
      </c>
      <c r="C533" s="3">
        <f t="shared" si="41"/>
        <v>6.1805555555555225E-3</v>
      </c>
      <c r="D533" s="3">
        <f t="shared" si="44"/>
        <v>6.0648148148148007E-3</v>
      </c>
      <c r="F533" s="2">
        <v>46</v>
      </c>
      <c r="G533" s="2">
        <v>44</v>
      </c>
      <c r="H533" s="27">
        <f t="shared" si="42"/>
        <v>45</v>
      </c>
      <c r="I533" s="31">
        <f t="shared" si="43"/>
        <v>-4.3478260869565216E-2</v>
      </c>
      <c r="L533" s="2" t="s">
        <v>114</v>
      </c>
      <c r="M533" s="2" t="s">
        <v>114</v>
      </c>
    </row>
    <row r="534" spans="1:13">
      <c r="A534" s="2" t="s">
        <v>2548</v>
      </c>
      <c r="B534" s="4">
        <f t="shared" si="40"/>
        <v>0.50293981481481487</v>
      </c>
      <c r="C534" s="3">
        <f t="shared" si="41"/>
        <v>6.1921296296296724E-3</v>
      </c>
      <c r="D534" s="3">
        <f t="shared" si="44"/>
        <v>6.0763888888889506E-3</v>
      </c>
      <c r="F534" s="2">
        <v>47</v>
      </c>
      <c r="G534" s="2">
        <v>45</v>
      </c>
      <c r="H534" s="27">
        <f t="shared" si="42"/>
        <v>46</v>
      </c>
      <c r="I534" s="31">
        <f t="shared" si="43"/>
        <v>-4.2553191489361701E-2</v>
      </c>
      <c r="L534" s="2" t="s">
        <v>114</v>
      </c>
      <c r="M534" s="2" t="s">
        <v>114</v>
      </c>
    </row>
    <row r="535" spans="1:13">
      <c r="A535" s="2" t="s">
        <v>2549</v>
      </c>
      <c r="B535" s="4">
        <f t="shared" si="40"/>
        <v>0.50295138888888891</v>
      </c>
      <c r="C535" s="3">
        <f t="shared" si="41"/>
        <v>6.2037037037037113E-3</v>
      </c>
      <c r="D535" s="3">
        <f t="shared" si="44"/>
        <v>6.0879629629629894E-3</v>
      </c>
      <c r="F535" s="2">
        <v>48</v>
      </c>
      <c r="G535" s="2">
        <v>45</v>
      </c>
      <c r="H535" s="27">
        <f t="shared" si="42"/>
        <v>46.5</v>
      </c>
      <c r="I535" s="31">
        <f t="shared" si="43"/>
        <v>-6.25E-2</v>
      </c>
      <c r="L535" s="2" t="s">
        <v>114</v>
      </c>
      <c r="M535" s="2" t="s">
        <v>114</v>
      </c>
    </row>
    <row r="536" spans="1:13">
      <c r="A536" s="2" t="s">
        <v>2550</v>
      </c>
      <c r="B536" s="4">
        <f t="shared" si="40"/>
        <v>0.50296296296296295</v>
      </c>
      <c r="C536" s="3">
        <f t="shared" si="41"/>
        <v>6.2152777777777501E-3</v>
      </c>
      <c r="D536" s="3">
        <f t="shared" si="44"/>
        <v>6.0995370370370283E-3</v>
      </c>
      <c r="F536" s="2">
        <v>48</v>
      </c>
      <c r="G536" s="2">
        <v>46</v>
      </c>
      <c r="H536" s="27">
        <f t="shared" si="42"/>
        <v>47</v>
      </c>
      <c r="I536" s="31">
        <f t="shared" si="43"/>
        <v>-4.1666666666666664E-2</v>
      </c>
      <c r="L536" s="2" t="s">
        <v>114</v>
      </c>
      <c r="M536" s="2" t="s">
        <v>114</v>
      </c>
    </row>
    <row r="537" spans="1:13">
      <c r="A537" s="2" t="s">
        <v>2551</v>
      </c>
      <c r="B537" s="4">
        <f t="shared" si="40"/>
        <v>0.50297453703703698</v>
      </c>
      <c r="C537" s="3">
        <f t="shared" si="41"/>
        <v>6.226851851851789E-3</v>
      </c>
      <c r="D537" s="3">
        <f t="shared" si="44"/>
        <v>6.1111111111110672E-3</v>
      </c>
      <c r="F537" s="2">
        <v>49</v>
      </c>
      <c r="G537" s="2">
        <v>46</v>
      </c>
      <c r="H537" s="27">
        <f t="shared" si="42"/>
        <v>47.5</v>
      </c>
      <c r="I537" s="31">
        <f t="shared" si="43"/>
        <v>-6.1224489795918366E-2</v>
      </c>
      <c r="L537" s="2" t="s">
        <v>114</v>
      </c>
      <c r="M537" s="2" t="s">
        <v>114</v>
      </c>
    </row>
    <row r="538" spans="1:13">
      <c r="A538" s="2" t="s">
        <v>2552</v>
      </c>
      <c r="B538" s="4">
        <f t="shared" si="40"/>
        <v>0.50298611111111113</v>
      </c>
      <c r="C538" s="3">
        <f t="shared" si="41"/>
        <v>6.2384259259259389E-3</v>
      </c>
      <c r="D538" s="3">
        <f t="shared" si="44"/>
        <v>6.1226851851852171E-3</v>
      </c>
      <c r="F538" s="2">
        <v>50</v>
      </c>
      <c r="G538" s="2">
        <v>47</v>
      </c>
      <c r="H538" s="27">
        <f t="shared" si="42"/>
        <v>48.5</v>
      </c>
      <c r="I538" s="31">
        <f t="shared" si="43"/>
        <v>-0.06</v>
      </c>
      <c r="L538" s="2" t="s">
        <v>114</v>
      </c>
      <c r="M538" s="2" t="s">
        <v>114</v>
      </c>
    </row>
    <row r="539" spans="1:13">
      <c r="A539" s="2" t="s">
        <v>2553</v>
      </c>
      <c r="B539" s="4">
        <f t="shared" si="40"/>
        <v>0.50299768518518517</v>
      </c>
      <c r="C539" s="3">
        <f t="shared" si="41"/>
        <v>6.2499999999999778E-3</v>
      </c>
      <c r="D539" s="3">
        <f t="shared" si="44"/>
        <v>6.134259259259256E-3</v>
      </c>
      <c r="F539" s="2">
        <v>50</v>
      </c>
      <c r="G539" s="2">
        <v>48</v>
      </c>
      <c r="H539" s="27">
        <f t="shared" si="42"/>
        <v>49</v>
      </c>
      <c r="I539" s="31">
        <f t="shared" si="43"/>
        <v>-0.04</v>
      </c>
      <c r="L539" s="2" t="s">
        <v>114</v>
      </c>
      <c r="M539" s="2" t="s">
        <v>114</v>
      </c>
    </row>
    <row r="540" spans="1:13">
      <c r="A540" s="2" t="s">
        <v>2554</v>
      </c>
      <c r="B540" s="4">
        <f t="shared" si="40"/>
        <v>0.50300925925925921</v>
      </c>
      <c r="C540" s="3">
        <f t="shared" si="41"/>
        <v>6.2615740740740167E-3</v>
      </c>
      <c r="D540" s="3">
        <f t="shared" si="44"/>
        <v>6.1458333333332948E-3</v>
      </c>
      <c r="F540" s="2">
        <v>50</v>
      </c>
      <c r="G540" s="2">
        <v>48</v>
      </c>
      <c r="H540" s="27">
        <f t="shared" si="42"/>
        <v>49</v>
      </c>
      <c r="I540" s="31">
        <f t="shared" si="43"/>
        <v>-0.04</v>
      </c>
      <c r="L540" s="2" t="s">
        <v>114</v>
      </c>
      <c r="M540" s="2" t="s">
        <v>114</v>
      </c>
    </row>
    <row r="541" spans="1:13">
      <c r="A541" s="2" t="s">
        <v>2555</v>
      </c>
      <c r="B541" s="4">
        <f t="shared" si="40"/>
        <v>0.50302083333333336</v>
      </c>
      <c r="C541" s="3">
        <f t="shared" si="41"/>
        <v>6.2731481481481666E-3</v>
      </c>
      <c r="D541" s="3">
        <f t="shared" si="44"/>
        <v>6.1574074074074447E-3</v>
      </c>
      <c r="F541" s="2">
        <v>51</v>
      </c>
      <c r="G541" s="2">
        <v>48</v>
      </c>
      <c r="H541" s="27">
        <f t="shared" si="42"/>
        <v>49.5</v>
      </c>
      <c r="I541" s="31">
        <f t="shared" si="43"/>
        <v>-5.8823529411764705E-2</v>
      </c>
      <c r="L541" s="2" t="s">
        <v>114</v>
      </c>
      <c r="M541" s="2" t="s">
        <v>114</v>
      </c>
    </row>
    <row r="542" spans="1:13">
      <c r="A542" s="2" t="s">
        <v>2556</v>
      </c>
      <c r="B542" s="4">
        <f t="shared" si="40"/>
        <v>0.5030324074074074</v>
      </c>
      <c r="C542" s="3">
        <f t="shared" si="41"/>
        <v>6.2847222222222054E-3</v>
      </c>
      <c r="D542" s="3">
        <f t="shared" si="44"/>
        <v>6.1689814814814836E-3</v>
      </c>
      <c r="F542" s="2">
        <v>51</v>
      </c>
      <c r="G542" s="2">
        <v>49</v>
      </c>
      <c r="H542" s="27">
        <f t="shared" si="42"/>
        <v>50</v>
      </c>
      <c r="I542" s="31">
        <f t="shared" si="43"/>
        <v>-3.9215686274509803E-2</v>
      </c>
      <c r="L542" s="2" t="s">
        <v>114</v>
      </c>
      <c r="M542" s="2" t="s">
        <v>114</v>
      </c>
    </row>
    <row r="543" spans="1:13">
      <c r="A543" s="2" t="s">
        <v>2557</v>
      </c>
      <c r="B543" s="4">
        <f t="shared" si="40"/>
        <v>0.50304398148148144</v>
      </c>
      <c r="C543" s="3">
        <f t="shared" si="41"/>
        <v>6.2962962962962443E-3</v>
      </c>
      <c r="D543" s="3">
        <f t="shared" si="44"/>
        <v>6.1805555555555225E-3</v>
      </c>
      <c r="F543" s="2">
        <v>51</v>
      </c>
      <c r="G543" s="2">
        <v>49</v>
      </c>
      <c r="H543" s="27">
        <f t="shared" si="42"/>
        <v>50</v>
      </c>
      <c r="I543" s="31">
        <f t="shared" si="43"/>
        <v>-3.9215686274509803E-2</v>
      </c>
      <c r="L543" s="2" t="s">
        <v>114</v>
      </c>
      <c r="M543" s="2" t="s">
        <v>114</v>
      </c>
    </row>
    <row r="544" spans="1:13" s="6" customFormat="1">
      <c r="A544" s="6" t="s">
        <v>2558</v>
      </c>
      <c r="B544" s="7">
        <f t="shared" si="40"/>
        <v>0.50305555555555559</v>
      </c>
      <c r="C544" s="8">
        <f t="shared" si="41"/>
        <v>6.3078703703703942E-3</v>
      </c>
      <c r="D544" s="8">
        <f t="shared" si="44"/>
        <v>6.1921296296296724E-3</v>
      </c>
      <c r="F544" s="6">
        <v>51</v>
      </c>
      <c r="G544" s="6">
        <v>49</v>
      </c>
      <c r="H544" s="28">
        <f t="shared" si="42"/>
        <v>50</v>
      </c>
      <c r="I544" s="32">
        <f t="shared" si="43"/>
        <v>-3.9215686274509803E-2</v>
      </c>
      <c r="J544" s="6">
        <v>1</v>
      </c>
      <c r="L544" s="6" t="s">
        <v>114</v>
      </c>
      <c r="M544" s="6" t="s">
        <v>114</v>
      </c>
    </row>
    <row r="545" spans="1:13">
      <c r="A545" s="2" t="s">
        <v>2559</v>
      </c>
      <c r="B545" s="4">
        <f t="shared" si="40"/>
        <v>0.50306712962962963</v>
      </c>
      <c r="C545" s="3">
        <f t="shared" si="41"/>
        <v>6.3194444444444331E-3</v>
      </c>
      <c r="D545" s="3">
        <f t="shared" si="44"/>
        <v>6.2037037037037113E-3</v>
      </c>
      <c r="F545" s="2">
        <v>52</v>
      </c>
      <c r="G545" s="2">
        <v>50</v>
      </c>
      <c r="H545" s="27">
        <f t="shared" si="42"/>
        <v>51</v>
      </c>
      <c r="I545" s="31">
        <f t="shared" si="43"/>
        <v>-3.8461538461538464E-2</v>
      </c>
      <c r="L545" s="2" t="s">
        <v>114</v>
      </c>
      <c r="M545" s="2" t="s">
        <v>114</v>
      </c>
    </row>
    <row r="546" spans="1:13">
      <c r="A546" s="2" t="s">
        <v>2560</v>
      </c>
      <c r="B546" s="4">
        <f t="shared" si="40"/>
        <v>0.50307870370370367</v>
      </c>
      <c r="C546" s="3">
        <f t="shared" si="41"/>
        <v>6.331018518518472E-3</v>
      </c>
      <c r="D546" s="3">
        <f t="shared" si="44"/>
        <v>6.2152777777777501E-3</v>
      </c>
      <c r="F546" s="2">
        <v>53</v>
      </c>
      <c r="G546" s="2">
        <v>51</v>
      </c>
      <c r="H546" s="27">
        <f t="shared" si="42"/>
        <v>52</v>
      </c>
      <c r="I546" s="31">
        <f t="shared" si="43"/>
        <v>-3.7735849056603772E-2</v>
      </c>
      <c r="L546" s="2" t="s">
        <v>114</v>
      </c>
      <c r="M546" s="2" t="s">
        <v>114</v>
      </c>
    </row>
    <row r="547" spans="1:13">
      <c r="A547" s="2" t="s">
        <v>2561</v>
      </c>
      <c r="B547" s="4">
        <f t="shared" si="40"/>
        <v>0.50309027777777782</v>
      </c>
      <c r="C547" s="3">
        <f t="shared" si="41"/>
        <v>6.3425925925926219E-3</v>
      </c>
      <c r="D547" s="3">
        <f t="shared" si="44"/>
        <v>6.2268518518519E-3</v>
      </c>
      <c r="F547" s="2">
        <v>54</v>
      </c>
      <c r="G547" s="2">
        <v>52</v>
      </c>
      <c r="H547" s="27">
        <f t="shared" si="42"/>
        <v>53</v>
      </c>
      <c r="I547" s="31">
        <f t="shared" si="43"/>
        <v>-3.7037037037037035E-2</v>
      </c>
      <c r="L547" s="2" t="s">
        <v>114</v>
      </c>
      <c r="M547" s="2" t="s">
        <v>114</v>
      </c>
    </row>
    <row r="548" spans="1:13">
      <c r="A548" s="2" t="s">
        <v>2562</v>
      </c>
      <c r="B548" s="4">
        <f t="shared" si="40"/>
        <v>0.50310185185185186</v>
      </c>
      <c r="C548" s="3">
        <f t="shared" si="41"/>
        <v>6.3541666666666607E-3</v>
      </c>
      <c r="D548" s="3">
        <f t="shared" si="44"/>
        <v>6.2384259259259389E-3</v>
      </c>
      <c r="F548" s="2">
        <v>55</v>
      </c>
      <c r="G548" s="2">
        <v>53</v>
      </c>
      <c r="H548" s="27">
        <f t="shared" si="42"/>
        <v>54</v>
      </c>
      <c r="I548" s="31">
        <f t="shared" si="43"/>
        <v>-3.6363636363636362E-2</v>
      </c>
      <c r="L548" s="2" t="s">
        <v>114</v>
      </c>
      <c r="M548" s="2" t="s">
        <v>114</v>
      </c>
    </row>
    <row r="549" spans="1:13">
      <c r="A549" s="2" t="s">
        <v>2563</v>
      </c>
      <c r="B549" s="4">
        <f t="shared" si="40"/>
        <v>0.50311342592592589</v>
      </c>
      <c r="C549" s="3">
        <f t="shared" si="41"/>
        <v>6.3657407407406996E-3</v>
      </c>
      <c r="D549" s="3">
        <f t="shared" si="44"/>
        <v>6.2499999999999778E-3</v>
      </c>
      <c r="F549" s="2">
        <v>55</v>
      </c>
      <c r="G549" s="2">
        <v>53</v>
      </c>
      <c r="H549" s="27">
        <f t="shared" si="42"/>
        <v>54</v>
      </c>
      <c r="I549" s="31">
        <f t="shared" si="43"/>
        <v>-3.6363636363636362E-2</v>
      </c>
      <c r="L549" s="2" t="s">
        <v>114</v>
      </c>
      <c r="M549" s="2" t="s">
        <v>114</v>
      </c>
    </row>
    <row r="550" spans="1:13">
      <c r="A550" s="2" t="s">
        <v>2564</v>
      </c>
      <c r="B550" s="4">
        <f t="shared" si="40"/>
        <v>0.50313657407407408</v>
      </c>
      <c r="C550" s="3">
        <f t="shared" si="41"/>
        <v>6.3888888888888884E-3</v>
      </c>
      <c r="D550" s="3">
        <f t="shared" si="44"/>
        <v>6.2731481481481666E-3</v>
      </c>
      <c r="F550" s="2">
        <v>56</v>
      </c>
      <c r="G550" s="2">
        <v>54</v>
      </c>
      <c r="H550" s="27">
        <f t="shared" si="42"/>
        <v>55</v>
      </c>
      <c r="I550" s="31">
        <f t="shared" si="43"/>
        <v>-3.5714285714285712E-2</v>
      </c>
      <c r="L550" s="2" t="s">
        <v>114</v>
      </c>
      <c r="M550" s="2" t="s">
        <v>114</v>
      </c>
    </row>
    <row r="551" spans="1:13">
      <c r="A551" s="2" t="s">
        <v>2565</v>
      </c>
      <c r="B551" s="4">
        <f t="shared" si="40"/>
        <v>0.50314814814814812</v>
      </c>
      <c r="C551" s="3">
        <f t="shared" si="41"/>
        <v>6.4004629629629273E-3</v>
      </c>
      <c r="D551" s="3">
        <f t="shared" si="44"/>
        <v>6.2847222222222054E-3</v>
      </c>
      <c r="F551" s="2">
        <v>56</v>
      </c>
      <c r="G551" s="2">
        <v>54</v>
      </c>
      <c r="H551" s="27">
        <f t="shared" si="42"/>
        <v>55</v>
      </c>
      <c r="I551" s="31">
        <f t="shared" si="43"/>
        <v>-3.5714285714285712E-2</v>
      </c>
      <c r="L551" s="2" t="s">
        <v>114</v>
      </c>
      <c r="M551" s="2" t="s">
        <v>114</v>
      </c>
    </row>
    <row r="552" spans="1:13">
      <c r="A552" s="2" t="s">
        <v>2566</v>
      </c>
      <c r="B552" s="4">
        <f t="shared" si="40"/>
        <v>0.50315972222222227</v>
      </c>
      <c r="C552" s="3">
        <f t="shared" si="41"/>
        <v>6.4120370370370772E-3</v>
      </c>
      <c r="D552" s="3">
        <f t="shared" si="44"/>
        <v>6.2962962962963553E-3</v>
      </c>
      <c r="F552" s="2">
        <v>58</v>
      </c>
      <c r="G552" s="2">
        <v>55</v>
      </c>
      <c r="H552" s="27">
        <f t="shared" si="42"/>
        <v>56.5</v>
      </c>
      <c r="I552" s="31">
        <f t="shared" si="43"/>
        <v>-5.1724137931034482E-2</v>
      </c>
      <c r="L552" s="2" t="s">
        <v>114</v>
      </c>
      <c r="M552" s="2" t="s">
        <v>114</v>
      </c>
    </row>
    <row r="553" spans="1:13">
      <c r="A553" s="2" t="s">
        <v>2567</v>
      </c>
      <c r="B553" s="4">
        <f t="shared" si="40"/>
        <v>0.50317129629629631</v>
      </c>
      <c r="C553" s="3">
        <f t="shared" si="41"/>
        <v>6.423611111111116E-3</v>
      </c>
      <c r="D553" s="3">
        <f t="shared" si="44"/>
        <v>6.3078703703703942E-3</v>
      </c>
      <c r="F553" s="2">
        <v>58</v>
      </c>
      <c r="G553" s="2">
        <v>55</v>
      </c>
      <c r="H553" s="27">
        <f t="shared" si="42"/>
        <v>56.5</v>
      </c>
      <c r="I553" s="31">
        <f t="shared" si="43"/>
        <v>-5.1724137931034482E-2</v>
      </c>
      <c r="L553" s="2" t="s">
        <v>114</v>
      </c>
      <c r="M553" s="2" t="s">
        <v>114</v>
      </c>
    </row>
    <row r="554" spans="1:13">
      <c r="A554" s="2" t="s">
        <v>2568</v>
      </c>
      <c r="B554" s="4">
        <f t="shared" si="40"/>
        <v>0.50318287037037035</v>
      </c>
      <c r="C554" s="3">
        <f t="shared" si="41"/>
        <v>6.4351851851851549E-3</v>
      </c>
      <c r="D554" s="3">
        <f t="shared" si="44"/>
        <v>6.3194444444444331E-3</v>
      </c>
      <c r="F554" s="2">
        <v>58</v>
      </c>
      <c r="G554" s="2">
        <v>56</v>
      </c>
      <c r="H554" s="27">
        <f t="shared" si="42"/>
        <v>57</v>
      </c>
      <c r="I554" s="31">
        <f t="shared" si="43"/>
        <v>-3.4482758620689655E-2</v>
      </c>
      <c r="L554" s="2" t="s">
        <v>114</v>
      </c>
      <c r="M554" s="2" t="s">
        <v>114</v>
      </c>
    </row>
    <row r="555" spans="1:13">
      <c r="A555" s="2" t="s">
        <v>2569</v>
      </c>
      <c r="B555" s="4">
        <f t="shared" si="40"/>
        <v>0.5031944444444445</v>
      </c>
      <c r="C555" s="3">
        <f t="shared" si="41"/>
        <v>6.4467592592593048E-3</v>
      </c>
      <c r="D555" s="3">
        <f t="shared" si="44"/>
        <v>6.331018518518583E-3</v>
      </c>
      <c r="F555" s="2">
        <v>58</v>
      </c>
      <c r="G555" s="2">
        <v>56</v>
      </c>
      <c r="H555" s="27">
        <f t="shared" si="42"/>
        <v>57</v>
      </c>
      <c r="I555" s="31">
        <f t="shared" si="43"/>
        <v>-3.4482758620689655E-2</v>
      </c>
      <c r="L555" s="2" t="s">
        <v>114</v>
      </c>
      <c r="M555" s="2" t="s">
        <v>114</v>
      </c>
    </row>
    <row r="556" spans="1:13">
      <c r="A556" s="2" t="s">
        <v>2570</v>
      </c>
      <c r="B556" s="4">
        <f t="shared" si="40"/>
        <v>0.50320601851851854</v>
      </c>
      <c r="C556" s="3">
        <f t="shared" si="41"/>
        <v>6.4583333333333437E-3</v>
      </c>
      <c r="D556" s="3">
        <f t="shared" si="44"/>
        <v>6.3425925925926219E-3</v>
      </c>
      <c r="F556" s="2">
        <v>58</v>
      </c>
      <c r="G556" s="2">
        <v>56</v>
      </c>
      <c r="H556" s="27">
        <f t="shared" si="42"/>
        <v>57</v>
      </c>
      <c r="I556" s="31">
        <f t="shared" si="43"/>
        <v>-3.4482758620689655E-2</v>
      </c>
      <c r="L556" s="2" t="s">
        <v>114</v>
      </c>
      <c r="M556" s="2" t="s">
        <v>114</v>
      </c>
    </row>
    <row r="557" spans="1:13">
      <c r="A557" s="2" t="s">
        <v>2571</v>
      </c>
      <c r="B557" s="4">
        <f t="shared" si="40"/>
        <v>0.50321759259259258</v>
      </c>
      <c r="C557" s="3">
        <f t="shared" si="41"/>
        <v>6.4699074074073826E-3</v>
      </c>
      <c r="D557" s="3">
        <f t="shared" si="44"/>
        <v>6.3541666666666607E-3</v>
      </c>
      <c r="F557" s="2">
        <v>59</v>
      </c>
      <c r="G557" s="2">
        <v>57</v>
      </c>
      <c r="H557" s="27">
        <f t="shared" si="42"/>
        <v>58</v>
      </c>
      <c r="I557" s="31">
        <f t="shared" si="43"/>
        <v>-3.3898305084745763E-2</v>
      </c>
      <c r="L557" s="2" t="s">
        <v>114</v>
      </c>
      <c r="M557" s="2" t="s">
        <v>114</v>
      </c>
    </row>
    <row r="558" spans="1:13">
      <c r="A558" s="2" t="s">
        <v>2572</v>
      </c>
      <c r="B558" s="4">
        <f t="shared" si="40"/>
        <v>0.50322916666666662</v>
      </c>
      <c r="C558" s="3">
        <f t="shared" si="41"/>
        <v>6.4814814814814214E-3</v>
      </c>
      <c r="D558" s="3">
        <f t="shared" si="44"/>
        <v>6.3657407407406996E-3</v>
      </c>
      <c r="F558" s="2">
        <v>59</v>
      </c>
      <c r="G558" s="2">
        <v>57</v>
      </c>
      <c r="H558" s="27">
        <f t="shared" si="42"/>
        <v>58</v>
      </c>
      <c r="I558" s="31">
        <f t="shared" si="43"/>
        <v>-3.3898305084745763E-2</v>
      </c>
      <c r="L558" s="2" t="s">
        <v>114</v>
      </c>
      <c r="M558" s="2" t="s">
        <v>114</v>
      </c>
    </row>
    <row r="559" spans="1:13">
      <c r="A559" s="2" t="s">
        <v>2573</v>
      </c>
      <c r="B559" s="4">
        <f t="shared" si="40"/>
        <v>0.50324074074074077</v>
      </c>
      <c r="C559" s="3">
        <f t="shared" si="41"/>
        <v>6.4930555555555713E-3</v>
      </c>
      <c r="D559" s="3">
        <f t="shared" si="44"/>
        <v>6.3773148148148495E-3</v>
      </c>
      <c r="F559" s="2">
        <v>59</v>
      </c>
      <c r="G559" s="2">
        <v>57</v>
      </c>
      <c r="H559" s="27">
        <f t="shared" si="42"/>
        <v>58</v>
      </c>
      <c r="I559" s="31">
        <f t="shared" si="43"/>
        <v>-3.3898305084745763E-2</v>
      </c>
      <c r="L559" s="2" t="s">
        <v>114</v>
      </c>
      <c r="M559" s="2" t="s">
        <v>114</v>
      </c>
    </row>
    <row r="560" spans="1:13" s="6" customFormat="1">
      <c r="A560" s="6" t="s">
        <v>2574</v>
      </c>
      <c r="B560" s="7">
        <f t="shared" si="40"/>
        <v>0.50325231481481481</v>
      </c>
      <c r="C560" s="8">
        <f t="shared" si="41"/>
        <v>6.5046296296296102E-3</v>
      </c>
      <c r="D560" s="8">
        <f t="shared" si="44"/>
        <v>6.3888888888888884E-3</v>
      </c>
      <c r="F560" s="6">
        <v>59</v>
      </c>
      <c r="G560" s="6">
        <v>57</v>
      </c>
      <c r="H560" s="28">
        <f t="shared" si="42"/>
        <v>58</v>
      </c>
      <c r="I560" s="32">
        <f t="shared" si="43"/>
        <v>-3.3898305084745763E-2</v>
      </c>
      <c r="J560" s="6">
        <v>1</v>
      </c>
      <c r="L560" s="6" t="s">
        <v>114</v>
      </c>
      <c r="M560" s="6" t="s">
        <v>114</v>
      </c>
    </row>
    <row r="561" spans="1:13">
      <c r="A561" s="2" t="s">
        <v>2575</v>
      </c>
      <c r="B561" s="4">
        <f t="shared" si="40"/>
        <v>0.50326388888888884</v>
      </c>
      <c r="C561" s="3">
        <f t="shared" si="41"/>
        <v>6.5162037037036491E-3</v>
      </c>
      <c r="D561" s="3">
        <f t="shared" si="44"/>
        <v>6.4004629629629273E-3</v>
      </c>
      <c r="F561" s="2">
        <v>61</v>
      </c>
      <c r="G561" s="2">
        <v>58</v>
      </c>
      <c r="H561" s="27">
        <f t="shared" si="42"/>
        <v>59.5</v>
      </c>
      <c r="I561" s="31">
        <f t="shared" si="43"/>
        <v>-4.9180327868852458E-2</v>
      </c>
      <c r="L561" s="2" t="s">
        <v>114</v>
      </c>
      <c r="M561" s="2" t="s">
        <v>114</v>
      </c>
    </row>
    <row r="562" spans="1:13">
      <c r="A562" s="2" t="s">
        <v>2576</v>
      </c>
      <c r="B562" s="4">
        <f t="shared" si="40"/>
        <v>0.50327546296296299</v>
      </c>
      <c r="C562" s="3">
        <f t="shared" si="41"/>
        <v>6.527777777777799E-3</v>
      </c>
      <c r="D562" s="3">
        <f t="shared" si="44"/>
        <v>6.4120370370370772E-3</v>
      </c>
      <c r="F562" s="2">
        <v>62</v>
      </c>
      <c r="G562" s="2">
        <v>60</v>
      </c>
      <c r="H562" s="27">
        <f t="shared" si="42"/>
        <v>61</v>
      </c>
      <c r="I562" s="31">
        <f t="shared" si="43"/>
        <v>-3.2258064516129031E-2</v>
      </c>
      <c r="L562" s="2" t="s">
        <v>114</v>
      </c>
      <c r="M562" s="2" t="s">
        <v>114</v>
      </c>
    </row>
    <row r="563" spans="1:13">
      <c r="A563" s="2" t="s">
        <v>2577</v>
      </c>
      <c r="B563" s="4">
        <f t="shared" si="40"/>
        <v>0.50328703703703703</v>
      </c>
      <c r="C563" s="3">
        <f t="shared" si="41"/>
        <v>6.5393518518518379E-3</v>
      </c>
      <c r="D563" s="3">
        <f t="shared" si="44"/>
        <v>6.423611111111116E-3</v>
      </c>
      <c r="F563" s="2">
        <v>63</v>
      </c>
      <c r="G563" s="2">
        <v>61</v>
      </c>
      <c r="H563" s="27">
        <f t="shared" si="42"/>
        <v>62</v>
      </c>
      <c r="I563" s="31">
        <f t="shared" si="43"/>
        <v>-3.1746031746031744E-2</v>
      </c>
      <c r="L563" s="2" t="s">
        <v>114</v>
      </c>
      <c r="M563" s="2" t="s">
        <v>114</v>
      </c>
    </row>
    <row r="564" spans="1:13">
      <c r="A564" s="2" t="s">
        <v>2578</v>
      </c>
      <c r="B564" s="4">
        <f t="shared" si="40"/>
        <v>0.50329861111111107</v>
      </c>
      <c r="C564" s="3">
        <f t="shared" si="41"/>
        <v>6.5509259259258767E-3</v>
      </c>
      <c r="D564" s="3">
        <f t="shared" si="44"/>
        <v>6.4351851851851549E-3</v>
      </c>
      <c r="F564" s="2">
        <v>64</v>
      </c>
      <c r="G564" s="2">
        <v>62</v>
      </c>
      <c r="H564" s="27">
        <f t="shared" si="42"/>
        <v>63</v>
      </c>
      <c r="I564" s="31">
        <f t="shared" si="43"/>
        <v>-3.125E-2</v>
      </c>
      <c r="L564" s="2" t="s">
        <v>114</v>
      </c>
      <c r="M564" s="2" t="s">
        <v>114</v>
      </c>
    </row>
    <row r="565" spans="1:13">
      <c r="A565" s="2" t="s">
        <v>2579</v>
      </c>
      <c r="B565" s="4">
        <f t="shared" si="40"/>
        <v>0.50331018518518522</v>
      </c>
      <c r="C565" s="3">
        <f t="shared" si="41"/>
        <v>6.5625000000000266E-3</v>
      </c>
      <c r="D565" s="3">
        <f t="shared" si="44"/>
        <v>6.4467592592593048E-3</v>
      </c>
      <c r="F565" s="2">
        <v>65</v>
      </c>
      <c r="G565" s="2">
        <v>63</v>
      </c>
      <c r="H565" s="27">
        <f t="shared" si="42"/>
        <v>64</v>
      </c>
      <c r="I565" s="31">
        <f t="shared" si="43"/>
        <v>-3.0769230769230771E-2</v>
      </c>
      <c r="L565" s="2" t="s">
        <v>114</v>
      </c>
      <c r="M565" s="2" t="s">
        <v>114</v>
      </c>
    </row>
    <row r="566" spans="1:13">
      <c r="A566" s="2" t="s">
        <v>2580</v>
      </c>
      <c r="B566" s="4">
        <f t="shared" si="40"/>
        <v>0.50332175925925926</v>
      </c>
      <c r="C566" s="3">
        <f t="shared" si="41"/>
        <v>6.5740740740740655E-3</v>
      </c>
      <c r="D566" s="3">
        <f t="shared" si="44"/>
        <v>6.4583333333333437E-3</v>
      </c>
      <c r="F566" s="2">
        <v>66</v>
      </c>
      <c r="G566" s="2">
        <v>64</v>
      </c>
      <c r="H566" s="27">
        <f t="shared" si="42"/>
        <v>65</v>
      </c>
      <c r="I566" s="31">
        <f t="shared" si="43"/>
        <v>-3.0303030303030304E-2</v>
      </c>
      <c r="L566" s="2" t="s">
        <v>114</v>
      </c>
      <c r="M566" s="2" t="s">
        <v>114</v>
      </c>
    </row>
    <row r="567" spans="1:13">
      <c r="A567" s="2" t="s">
        <v>2581</v>
      </c>
      <c r="B567" s="4">
        <f t="shared" si="40"/>
        <v>0.5033333333333333</v>
      </c>
      <c r="C567" s="3">
        <f t="shared" si="41"/>
        <v>6.5856481481481044E-3</v>
      </c>
      <c r="D567" s="3">
        <f t="shared" si="44"/>
        <v>6.4699074074073826E-3</v>
      </c>
      <c r="F567" s="2">
        <v>67</v>
      </c>
      <c r="G567" s="2">
        <v>65</v>
      </c>
      <c r="H567" s="27">
        <f t="shared" si="42"/>
        <v>66</v>
      </c>
      <c r="I567" s="31">
        <f t="shared" si="43"/>
        <v>-2.9850746268656716E-2</v>
      </c>
      <c r="L567" s="2" t="s">
        <v>114</v>
      </c>
      <c r="M567" s="2" t="s">
        <v>114</v>
      </c>
    </row>
    <row r="568" spans="1:13">
      <c r="A568" s="2" t="s">
        <v>2582</v>
      </c>
      <c r="B568" s="4">
        <f t="shared" si="40"/>
        <v>0.50334490740740745</v>
      </c>
      <c r="C568" s="3">
        <f t="shared" si="41"/>
        <v>6.5972222222222543E-3</v>
      </c>
      <c r="D568" s="3">
        <f t="shared" si="44"/>
        <v>6.4814814814815325E-3</v>
      </c>
      <c r="F568" s="2">
        <v>67</v>
      </c>
      <c r="G568" s="2">
        <v>65</v>
      </c>
      <c r="H568" s="27">
        <f t="shared" si="42"/>
        <v>66</v>
      </c>
      <c r="I568" s="31">
        <f t="shared" si="43"/>
        <v>-2.9850746268656716E-2</v>
      </c>
      <c r="L568" s="2" t="s">
        <v>114</v>
      </c>
      <c r="M568" s="2" t="s">
        <v>114</v>
      </c>
    </row>
    <row r="569" spans="1:13">
      <c r="A569" s="2" t="s">
        <v>2583</v>
      </c>
      <c r="B569" s="4">
        <f t="shared" si="40"/>
        <v>0.50335648148148149</v>
      </c>
      <c r="C569" s="3">
        <f t="shared" si="41"/>
        <v>6.6087962962962932E-3</v>
      </c>
      <c r="D569" s="3">
        <f t="shared" si="44"/>
        <v>6.4930555555555713E-3</v>
      </c>
      <c r="F569" s="2">
        <v>68</v>
      </c>
      <c r="G569" s="2">
        <v>66</v>
      </c>
      <c r="H569" s="27">
        <f t="shared" si="42"/>
        <v>67</v>
      </c>
      <c r="I569" s="31">
        <f t="shared" si="43"/>
        <v>-2.9411764705882353E-2</v>
      </c>
      <c r="L569" s="2" t="s">
        <v>114</v>
      </c>
      <c r="M569" s="2" t="s">
        <v>114</v>
      </c>
    </row>
    <row r="570" spans="1:13">
      <c r="A570" s="2" t="s">
        <v>2584</v>
      </c>
      <c r="B570" s="4">
        <f t="shared" si="40"/>
        <v>0.50336805555555553</v>
      </c>
      <c r="C570" s="3">
        <f t="shared" si="41"/>
        <v>6.620370370370332E-3</v>
      </c>
      <c r="D570" s="3">
        <f t="shared" si="44"/>
        <v>6.5046296296296102E-3</v>
      </c>
      <c r="F570" s="2">
        <v>68</v>
      </c>
      <c r="G570" s="2">
        <v>66</v>
      </c>
      <c r="H570" s="27">
        <f t="shared" si="42"/>
        <v>67</v>
      </c>
      <c r="I570" s="31">
        <f t="shared" si="43"/>
        <v>-2.9411764705882353E-2</v>
      </c>
      <c r="L570" s="2" t="s">
        <v>114</v>
      </c>
      <c r="M570" s="2" t="s">
        <v>114</v>
      </c>
    </row>
    <row r="571" spans="1:13">
      <c r="A571" s="2" t="s">
        <v>2585</v>
      </c>
      <c r="B571" s="4">
        <f t="shared" si="40"/>
        <v>0.50337962962962968</v>
      </c>
      <c r="C571" s="3">
        <f t="shared" si="41"/>
        <v>6.6319444444444819E-3</v>
      </c>
      <c r="D571" s="3">
        <f t="shared" si="44"/>
        <v>6.5162037037037601E-3</v>
      </c>
      <c r="F571" s="2">
        <v>68</v>
      </c>
      <c r="G571" s="2">
        <v>66</v>
      </c>
      <c r="H571" s="27">
        <f t="shared" si="42"/>
        <v>67</v>
      </c>
      <c r="I571" s="31">
        <f t="shared" si="43"/>
        <v>-2.9411764705882353E-2</v>
      </c>
      <c r="L571" s="2" t="s">
        <v>114</v>
      </c>
      <c r="M571" s="2" t="s">
        <v>114</v>
      </c>
    </row>
    <row r="572" spans="1:13">
      <c r="A572" s="2" t="s">
        <v>2586</v>
      </c>
      <c r="B572" s="4">
        <f t="shared" si="40"/>
        <v>0.50339120370370372</v>
      </c>
      <c r="C572" s="3">
        <f t="shared" si="41"/>
        <v>6.6435185185185208E-3</v>
      </c>
      <c r="D572" s="3">
        <f t="shared" si="44"/>
        <v>6.527777777777799E-3</v>
      </c>
      <c r="F572" s="2">
        <v>69</v>
      </c>
      <c r="G572" s="2">
        <v>67</v>
      </c>
      <c r="H572" s="27">
        <f t="shared" si="42"/>
        <v>68</v>
      </c>
      <c r="I572" s="31">
        <f t="shared" si="43"/>
        <v>-2.8985507246376812E-2</v>
      </c>
      <c r="L572" s="2" t="s">
        <v>114</v>
      </c>
      <c r="M572" s="2" t="s">
        <v>114</v>
      </c>
    </row>
    <row r="573" spans="1:13">
      <c r="A573" s="2" t="s">
        <v>2587</v>
      </c>
      <c r="B573" s="4">
        <f t="shared" si="40"/>
        <v>0.50340277777777775</v>
      </c>
      <c r="C573" s="3">
        <f t="shared" si="41"/>
        <v>6.6550925925925597E-3</v>
      </c>
      <c r="D573" s="3">
        <f t="shared" si="44"/>
        <v>6.5393518518518379E-3</v>
      </c>
      <c r="F573" s="2">
        <v>69</v>
      </c>
      <c r="G573" s="2">
        <v>67</v>
      </c>
      <c r="H573" s="27">
        <f t="shared" si="42"/>
        <v>68</v>
      </c>
      <c r="I573" s="31">
        <f t="shared" si="43"/>
        <v>-2.8985507246376812E-2</v>
      </c>
      <c r="L573" s="2" t="s">
        <v>114</v>
      </c>
      <c r="M573" s="2" t="s">
        <v>114</v>
      </c>
    </row>
    <row r="574" spans="1:13" s="6" customFormat="1">
      <c r="A574" s="6" t="s">
        <v>2588</v>
      </c>
      <c r="B574" s="7">
        <f t="shared" si="40"/>
        <v>0.5034143518518519</v>
      </c>
      <c r="C574" s="8">
        <f t="shared" si="41"/>
        <v>6.6666666666667096E-3</v>
      </c>
      <c r="D574" s="8">
        <f t="shared" si="44"/>
        <v>6.5509259259259878E-3</v>
      </c>
      <c r="F574" s="6">
        <v>70</v>
      </c>
      <c r="G574" s="6">
        <v>68</v>
      </c>
      <c r="H574" s="28">
        <f t="shared" si="42"/>
        <v>69</v>
      </c>
      <c r="I574" s="32">
        <f t="shared" si="43"/>
        <v>-2.8571428571428571E-2</v>
      </c>
      <c r="J574" s="6">
        <v>1</v>
      </c>
      <c r="L574" s="6" t="s">
        <v>114</v>
      </c>
      <c r="M574" s="6" t="s">
        <v>114</v>
      </c>
    </row>
    <row r="575" spans="1:13">
      <c r="A575" s="2" t="s">
        <v>2589</v>
      </c>
      <c r="B575" s="4">
        <f t="shared" si="40"/>
        <v>0.50342592592592594</v>
      </c>
      <c r="C575" s="3">
        <f t="shared" si="41"/>
        <v>6.6782407407407485E-3</v>
      </c>
      <c r="D575" s="3">
        <f t="shared" si="44"/>
        <v>6.5625000000000266E-3</v>
      </c>
      <c r="F575" s="2">
        <v>71</v>
      </c>
      <c r="G575" s="2">
        <v>69</v>
      </c>
      <c r="H575" s="27">
        <f t="shared" si="42"/>
        <v>70</v>
      </c>
      <c r="I575" s="31">
        <f t="shared" si="43"/>
        <v>-2.8169014084507043E-2</v>
      </c>
      <c r="L575" s="2" t="s">
        <v>114</v>
      </c>
      <c r="M575" s="2" t="s">
        <v>114</v>
      </c>
    </row>
    <row r="576" spans="1:13">
      <c r="A576" s="2" t="s">
        <v>2590</v>
      </c>
      <c r="B576" s="4">
        <f t="shared" si="40"/>
        <v>0.50343749999999998</v>
      </c>
      <c r="C576" s="3">
        <f t="shared" si="41"/>
        <v>6.6898148148147873E-3</v>
      </c>
      <c r="D576" s="3">
        <f t="shared" si="44"/>
        <v>6.5740740740740655E-3</v>
      </c>
      <c r="F576" s="2">
        <v>72</v>
      </c>
      <c r="G576" s="2">
        <v>70</v>
      </c>
      <c r="H576" s="27">
        <f t="shared" si="42"/>
        <v>71</v>
      </c>
      <c r="I576" s="31">
        <f t="shared" si="43"/>
        <v>-2.7777777777777776E-2</v>
      </c>
      <c r="L576" s="2" t="s">
        <v>114</v>
      </c>
      <c r="M576" s="2" t="s">
        <v>114</v>
      </c>
    </row>
    <row r="577" spans="1:13">
      <c r="A577" s="2" t="s">
        <v>2591</v>
      </c>
      <c r="B577" s="4">
        <f t="shared" si="40"/>
        <v>0.50344907407407402</v>
      </c>
      <c r="C577" s="3">
        <f t="shared" si="41"/>
        <v>6.7013888888888262E-3</v>
      </c>
      <c r="D577" s="3">
        <f t="shared" si="44"/>
        <v>6.5856481481481044E-3</v>
      </c>
      <c r="F577" s="2">
        <v>73</v>
      </c>
      <c r="G577" s="2">
        <v>71</v>
      </c>
      <c r="H577" s="27">
        <f t="shared" si="42"/>
        <v>72</v>
      </c>
      <c r="I577" s="31">
        <f t="shared" si="43"/>
        <v>-2.7397260273972601E-2</v>
      </c>
      <c r="L577" s="2" t="s">
        <v>114</v>
      </c>
      <c r="M577" s="2" t="s">
        <v>114</v>
      </c>
    </row>
    <row r="578" spans="1:13">
      <c r="A578" s="2" t="s">
        <v>2592</v>
      </c>
      <c r="B578" s="4">
        <f t="shared" si="40"/>
        <v>0.50346064814814817</v>
      </c>
      <c r="C578" s="3">
        <f t="shared" si="41"/>
        <v>6.7129629629629761E-3</v>
      </c>
      <c r="D578" s="3">
        <f t="shared" si="44"/>
        <v>6.5972222222222543E-3</v>
      </c>
      <c r="F578" s="2">
        <v>75</v>
      </c>
      <c r="G578" s="2">
        <v>73</v>
      </c>
      <c r="H578" s="27">
        <f t="shared" si="42"/>
        <v>74</v>
      </c>
      <c r="I578" s="31">
        <f t="shared" si="43"/>
        <v>-2.6666666666666668E-2</v>
      </c>
      <c r="L578" s="2" t="s">
        <v>114</v>
      </c>
      <c r="M578" s="2" t="s">
        <v>114</v>
      </c>
    </row>
    <row r="579" spans="1:13">
      <c r="A579" s="2" t="s">
        <v>2593</v>
      </c>
      <c r="B579" s="4">
        <f t="shared" ref="B579:B642" si="45">TIMEVALUE(MID(A579,9,9))</f>
        <v>0.50347222222222221</v>
      </c>
      <c r="C579" s="3">
        <f t="shared" ref="C579:C642" si="46">B579-$B$2</f>
        <v>6.724537037037015E-3</v>
      </c>
      <c r="D579" s="3">
        <f t="shared" si="44"/>
        <v>6.6087962962962932E-3</v>
      </c>
      <c r="F579" s="2">
        <v>76</v>
      </c>
      <c r="G579" s="2">
        <v>73</v>
      </c>
      <c r="H579" s="27">
        <f t="shared" ref="H579:H642" si="47">(F579+G579)/2</f>
        <v>74.5</v>
      </c>
      <c r="I579" s="31">
        <f t="shared" ref="I579:I642" si="48">(G579-F579)/F579</f>
        <v>-3.9473684210526314E-2</v>
      </c>
      <c r="L579" s="2" t="s">
        <v>114</v>
      </c>
      <c r="M579" s="2" t="s">
        <v>114</v>
      </c>
    </row>
    <row r="580" spans="1:13">
      <c r="A580" s="2" t="s">
        <v>2594</v>
      </c>
      <c r="B580" s="4">
        <f t="shared" si="45"/>
        <v>0.50348379629629625</v>
      </c>
      <c r="C580" s="3">
        <f t="shared" si="46"/>
        <v>6.7361111111110539E-3</v>
      </c>
      <c r="D580" s="3">
        <f t="shared" si="44"/>
        <v>6.620370370370332E-3</v>
      </c>
      <c r="F580" s="2">
        <v>78</v>
      </c>
      <c r="G580" s="2">
        <v>76</v>
      </c>
      <c r="H580" s="27">
        <f t="shared" si="47"/>
        <v>77</v>
      </c>
      <c r="I580" s="31">
        <f t="shared" si="48"/>
        <v>-2.564102564102564E-2</v>
      </c>
      <c r="L580" s="2" t="s">
        <v>114</v>
      </c>
      <c r="M580" s="2" t="s">
        <v>114</v>
      </c>
    </row>
    <row r="581" spans="1:13">
      <c r="A581" s="2" t="s">
        <v>2595</v>
      </c>
      <c r="B581" s="4">
        <f t="shared" si="45"/>
        <v>0.5034953703703704</v>
      </c>
      <c r="C581" s="3">
        <f t="shared" si="46"/>
        <v>6.7476851851852038E-3</v>
      </c>
      <c r="D581" s="3">
        <f t="shared" si="44"/>
        <v>6.6319444444444819E-3</v>
      </c>
      <c r="F581" s="2">
        <v>78</v>
      </c>
      <c r="G581" s="2">
        <v>76</v>
      </c>
      <c r="H581" s="27">
        <f t="shared" si="47"/>
        <v>77</v>
      </c>
      <c r="I581" s="31">
        <f t="shared" si="48"/>
        <v>-2.564102564102564E-2</v>
      </c>
      <c r="L581" s="2" t="s">
        <v>114</v>
      </c>
      <c r="M581" s="2" t="s">
        <v>114</v>
      </c>
    </row>
    <row r="582" spans="1:13">
      <c r="A582" s="2" t="s">
        <v>2596</v>
      </c>
      <c r="B582" s="4">
        <f t="shared" si="45"/>
        <v>0.50350694444444444</v>
      </c>
      <c r="C582" s="3">
        <f t="shared" si="46"/>
        <v>6.7592592592592426E-3</v>
      </c>
      <c r="D582" s="3">
        <f t="shared" si="44"/>
        <v>6.6435185185185208E-3</v>
      </c>
      <c r="F582" s="2">
        <v>78</v>
      </c>
      <c r="G582" s="2">
        <v>76</v>
      </c>
      <c r="H582" s="27">
        <f t="shared" si="47"/>
        <v>77</v>
      </c>
      <c r="I582" s="31">
        <f t="shared" si="48"/>
        <v>-2.564102564102564E-2</v>
      </c>
      <c r="L582" s="2" t="s">
        <v>114</v>
      </c>
      <c r="M582" s="2" t="s">
        <v>114</v>
      </c>
    </row>
    <row r="583" spans="1:13">
      <c r="A583" s="2" t="s">
        <v>2597</v>
      </c>
      <c r="B583" s="4">
        <f t="shared" si="45"/>
        <v>0.50351851851851848</v>
      </c>
      <c r="C583" s="3">
        <f t="shared" si="46"/>
        <v>6.7708333333332815E-3</v>
      </c>
      <c r="D583" s="3">
        <f t="shared" si="44"/>
        <v>6.6550925925925597E-3</v>
      </c>
      <c r="F583" s="2">
        <v>78</v>
      </c>
      <c r="G583" s="2">
        <v>76</v>
      </c>
      <c r="H583" s="27">
        <f t="shared" si="47"/>
        <v>77</v>
      </c>
      <c r="I583" s="31">
        <f t="shared" si="48"/>
        <v>-2.564102564102564E-2</v>
      </c>
      <c r="L583" s="2" t="s">
        <v>114</v>
      </c>
      <c r="M583" s="2" t="s">
        <v>114</v>
      </c>
    </row>
    <row r="584" spans="1:13" s="6" customFormat="1">
      <c r="A584" s="6" t="s">
        <v>2598</v>
      </c>
      <c r="B584" s="7">
        <f t="shared" si="45"/>
        <v>0.50353009259259263</v>
      </c>
      <c r="C584" s="8">
        <f t="shared" si="46"/>
        <v>6.7824074074074314E-3</v>
      </c>
      <c r="D584" s="8">
        <f t="shared" si="44"/>
        <v>6.6666666666667096E-3</v>
      </c>
      <c r="F584" s="6">
        <v>80</v>
      </c>
      <c r="G584" s="6">
        <v>78</v>
      </c>
      <c r="H584" s="28">
        <f t="shared" si="47"/>
        <v>79</v>
      </c>
      <c r="I584" s="32">
        <f t="shared" si="48"/>
        <v>-2.5000000000000001E-2</v>
      </c>
      <c r="J584" s="6">
        <v>1</v>
      </c>
      <c r="L584" s="6" t="s">
        <v>114</v>
      </c>
      <c r="M584" s="6" t="s">
        <v>114</v>
      </c>
    </row>
    <row r="585" spans="1:13">
      <c r="A585" s="2" t="s">
        <v>2599</v>
      </c>
      <c r="B585" s="4">
        <f t="shared" si="45"/>
        <v>0.50354166666666667</v>
      </c>
      <c r="C585" s="3">
        <f t="shared" si="46"/>
        <v>6.7939814814814703E-3</v>
      </c>
      <c r="D585" s="3">
        <f t="shared" si="44"/>
        <v>6.6782407407407485E-3</v>
      </c>
      <c r="F585" s="2">
        <v>80</v>
      </c>
      <c r="G585" s="2">
        <v>78</v>
      </c>
      <c r="H585" s="27">
        <f t="shared" si="47"/>
        <v>79</v>
      </c>
      <c r="I585" s="31">
        <f t="shared" si="48"/>
        <v>-2.5000000000000001E-2</v>
      </c>
      <c r="L585" s="2" t="s">
        <v>114</v>
      </c>
      <c r="M585" s="2" t="s">
        <v>114</v>
      </c>
    </row>
    <row r="586" spans="1:13">
      <c r="A586" s="2" t="s">
        <v>2600</v>
      </c>
      <c r="B586" s="4">
        <f t="shared" si="45"/>
        <v>0.5035532407407407</v>
      </c>
      <c r="C586" s="3">
        <f t="shared" si="46"/>
        <v>6.8055555555555092E-3</v>
      </c>
      <c r="D586" s="3">
        <f t="shared" si="44"/>
        <v>6.6898148148147873E-3</v>
      </c>
      <c r="F586" s="2">
        <v>81</v>
      </c>
      <c r="G586" s="2">
        <v>80</v>
      </c>
      <c r="H586" s="27">
        <f t="shared" si="47"/>
        <v>80.5</v>
      </c>
      <c r="I586" s="31">
        <f t="shared" si="48"/>
        <v>-1.2345679012345678E-2</v>
      </c>
      <c r="L586" s="2" t="s">
        <v>114</v>
      </c>
      <c r="M586" s="2" t="s">
        <v>114</v>
      </c>
    </row>
    <row r="587" spans="1:13">
      <c r="A587" s="2" t="s">
        <v>2601</v>
      </c>
      <c r="B587" s="4">
        <f t="shared" si="45"/>
        <v>0.50356481481481485</v>
      </c>
      <c r="C587" s="3">
        <f t="shared" si="46"/>
        <v>6.8171296296296591E-3</v>
      </c>
      <c r="D587" s="3">
        <f t="shared" si="44"/>
        <v>6.7013888888889372E-3</v>
      </c>
      <c r="F587" s="2">
        <v>84</v>
      </c>
      <c r="G587" s="2">
        <v>82</v>
      </c>
      <c r="H587" s="27">
        <f t="shared" si="47"/>
        <v>83</v>
      </c>
      <c r="I587" s="31">
        <f t="shared" si="48"/>
        <v>-2.3809523809523808E-2</v>
      </c>
      <c r="L587" s="2" t="s">
        <v>114</v>
      </c>
      <c r="M587" s="2" t="s">
        <v>114</v>
      </c>
    </row>
    <row r="588" spans="1:13">
      <c r="A588" s="2" t="s">
        <v>2602</v>
      </c>
      <c r="B588" s="4">
        <f t="shared" si="45"/>
        <v>0.50357638888888889</v>
      </c>
      <c r="C588" s="3">
        <f t="shared" si="46"/>
        <v>6.8287037037036979E-3</v>
      </c>
      <c r="D588" s="3">
        <f t="shared" si="44"/>
        <v>6.7129629629629761E-3</v>
      </c>
      <c r="F588" s="2">
        <v>86</v>
      </c>
      <c r="G588" s="2">
        <v>84</v>
      </c>
      <c r="H588" s="27">
        <f t="shared" si="47"/>
        <v>85</v>
      </c>
      <c r="I588" s="31">
        <f t="shared" si="48"/>
        <v>-2.3255813953488372E-2</v>
      </c>
      <c r="L588" s="2" t="s">
        <v>114</v>
      </c>
      <c r="M588" s="2" t="s">
        <v>114</v>
      </c>
    </row>
    <row r="589" spans="1:13">
      <c r="A589" s="2" t="s">
        <v>2603</v>
      </c>
      <c r="B589" s="4">
        <f t="shared" si="45"/>
        <v>0.50358796296296293</v>
      </c>
      <c r="C589" s="3">
        <f t="shared" si="46"/>
        <v>6.8402777777777368E-3</v>
      </c>
      <c r="D589" s="3">
        <f t="shared" ref="D589:D652" si="49">C589-$C$12</f>
        <v>6.724537037037015E-3</v>
      </c>
      <c r="F589" s="2">
        <v>86</v>
      </c>
      <c r="G589" s="2">
        <v>85</v>
      </c>
      <c r="H589" s="27">
        <f t="shared" si="47"/>
        <v>85.5</v>
      </c>
      <c r="I589" s="31">
        <f t="shared" si="48"/>
        <v>-1.1627906976744186E-2</v>
      </c>
      <c r="L589" s="2" t="s">
        <v>114</v>
      </c>
      <c r="M589" s="2" t="s">
        <v>114</v>
      </c>
    </row>
    <row r="590" spans="1:13">
      <c r="A590" s="2" t="s">
        <v>2604</v>
      </c>
      <c r="B590" s="4">
        <f t="shared" si="45"/>
        <v>0.50359953703703708</v>
      </c>
      <c r="C590" s="3">
        <f t="shared" si="46"/>
        <v>6.8518518518518867E-3</v>
      </c>
      <c r="D590" s="3">
        <f t="shared" si="49"/>
        <v>6.7361111111111649E-3</v>
      </c>
      <c r="F590" s="2">
        <v>89</v>
      </c>
      <c r="G590" s="2">
        <v>87</v>
      </c>
      <c r="H590" s="27">
        <f t="shared" si="47"/>
        <v>88</v>
      </c>
      <c r="I590" s="31">
        <f t="shared" si="48"/>
        <v>-2.247191011235955E-2</v>
      </c>
      <c r="L590" s="2" t="s">
        <v>114</v>
      </c>
      <c r="M590" s="2" t="s">
        <v>114</v>
      </c>
    </row>
    <row r="591" spans="1:13">
      <c r="A591" s="2" t="s">
        <v>2605</v>
      </c>
      <c r="B591" s="4">
        <f t="shared" si="45"/>
        <v>0.50361111111111112</v>
      </c>
      <c r="C591" s="3">
        <f t="shared" si="46"/>
        <v>6.8634259259259256E-3</v>
      </c>
      <c r="D591" s="3">
        <f t="shared" si="49"/>
        <v>6.7476851851852038E-3</v>
      </c>
      <c r="F591" s="2">
        <v>92</v>
      </c>
      <c r="G591" s="2">
        <v>90</v>
      </c>
      <c r="H591" s="27">
        <f t="shared" si="47"/>
        <v>91</v>
      </c>
      <c r="I591" s="31">
        <f t="shared" si="48"/>
        <v>-2.1739130434782608E-2</v>
      </c>
      <c r="L591" s="2" t="s">
        <v>114</v>
      </c>
      <c r="M591" s="2" t="s">
        <v>114</v>
      </c>
    </row>
    <row r="592" spans="1:13">
      <c r="A592" s="2" t="s">
        <v>2606</v>
      </c>
      <c r="B592" s="4">
        <f t="shared" si="45"/>
        <v>0.50362268518518516</v>
      </c>
      <c r="C592" s="3">
        <f t="shared" si="46"/>
        <v>6.8749999999999645E-3</v>
      </c>
      <c r="D592" s="3">
        <f t="shared" si="49"/>
        <v>6.7592592592592426E-3</v>
      </c>
      <c r="F592" s="2">
        <v>94</v>
      </c>
      <c r="G592" s="2">
        <v>92</v>
      </c>
      <c r="H592" s="27">
        <f t="shared" si="47"/>
        <v>93</v>
      </c>
      <c r="I592" s="31">
        <f t="shared" si="48"/>
        <v>-2.1276595744680851E-2</v>
      </c>
      <c r="L592" s="2" t="s">
        <v>114</v>
      </c>
      <c r="M592" s="2" t="s">
        <v>114</v>
      </c>
    </row>
    <row r="593" spans="1:13">
      <c r="A593" s="2" t="s">
        <v>2607</v>
      </c>
      <c r="B593" s="4">
        <f t="shared" si="45"/>
        <v>0.50363425925925931</v>
      </c>
      <c r="C593" s="3">
        <f t="shared" si="46"/>
        <v>6.8865740740741144E-3</v>
      </c>
      <c r="D593" s="3">
        <f t="shared" si="49"/>
        <v>6.7708333333333925E-3</v>
      </c>
      <c r="F593" s="2">
        <v>94</v>
      </c>
      <c r="G593" s="2">
        <v>92</v>
      </c>
      <c r="H593" s="27">
        <f t="shared" si="47"/>
        <v>93</v>
      </c>
      <c r="I593" s="31">
        <f t="shared" si="48"/>
        <v>-2.1276595744680851E-2</v>
      </c>
      <c r="L593" s="2" t="s">
        <v>114</v>
      </c>
      <c r="M593" s="2" t="s">
        <v>114</v>
      </c>
    </row>
    <row r="594" spans="1:13">
      <c r="A594" s="2" t="s">
        <v>2608</v>
      </c>
      <c r="B594" s="4">
        <f t="shared" si="45"/>
        <v>0.50364583333333335</v>
      </c>
      <c r="C594" s="3">
        <f t="shared" si="46"/>
        <v>6.8981481481481532E-3</v>
      </c>
      <c r="D594" s="3">
        <f t="shared" si="49"/>
        <v>6.7824074074074314E-3</v>
      </c>
      <c r="F594" s="2">
        <v>95</v>
      </c>
      <c r="G594" s="2">
        <v>94</v>
      </c>
      <c r="H594" s="27">
        <f t="shared" si="47"/>
        <v>94.5</v>
      </c>
      <c r="I594" s="31">
        <f t="shared" si="48"/>
        <v>-1.0526315789473684E-2</v>
      </c>
      <c r="L594" s="2" t="s">
        <v>114</v>
      </c>
      <c r="M594" s="2" t="s">
        <v>114</v>
      </c>
    </row>
    <row r="595" spans="1:13">
      <c r="A595" s="2" t="s">
        <v>2609</v>
      </c>
      <c r="B595" s="4">
        <f t="shared" si="45"/>
        <v>0.50365740740740739</v>
      </c>
      <c r="C595" s="3">
        <f t="shared" si="46"/>
        <v>6.9097222222221921E-3</v>
      </c>
      <c r="D595" s="3">
        <f t="shared" si="49"/>
        <v>6.7939814814814703E-3</v>
      </c>
      <c r="F595" s="2">
        <v>97</v>
      </c>
      <c r="G595" s="2">
        <v>96</v>
      </c>
      <c r="H595" s="27">
        <f t="shared" si="47"/>
        <v>96.5</v>
      </c>
      <c r="I595" s="31">
        <f t="shared" si="48"/>
        <v>-1.0309278350515464E-2</v>
      </c>
      <c r="L595" s="2" t="s">
        <v>114</v>
      </c>
      <c r="M595" s="2" t="s">
        <v>114</v>
      </c>
    </row>
    <row r="596" spans="1:13">
      <c r="A596" s="2" t="s">
        <v>2610</v>
      </c>
      <c r="B596" s="4">
        <f t="shared" si="45"/>
        <v>0.50366898148148154</v>
      </c>
      <c r="C596" s="3">
        <f t="shared" si="46"/>
        <v>6.921296296296342E-3</v>
      </c>
      <c r="D596" s="3">
        <f t="shared" si="49"/>
        <v>6.8055555555556202E-3</v>
      </c>
      <c r="F596" s="2">
        <v>98</v>
      </c>
      <c r="G596" s="2">
        <v>96</v>
      </c>
      <c r="H596" s="27">
        <f t="shared" si="47"/>
        <v>97</v>
      </c>
      <c r="I596" s="31">
        <f t="shared" si="48"/>
        <v>-2.0408163265306121E-2</v>
      </c>
      <c r="L596" s="2" t="s">
        <v>114</v>
      </c>
      <c r="M596" s="2" t="s">
        <v>114</v>
      </c>
    </row>
    <row r="597" spans="1:13">
      <c r="A597" s="2" t="s">
        <v>2611</v>
      </c>
      <c r="B597" s="4">
        <f t="shared" si="45"/>
        <v>0.50368055555555558</v>
      </c>
      <c r="C597" s="3">
        <f t="shared" si="46"/>
        <v>6.9328703703703809E-3</v>
      </c>
      <c r="D597" s="3">
        <f t="shared" si="49"/>
        <v>6.8171296296296591E-3</v>
      </c>
      <c r="F597" s="2">
        <v>100</v>
      </c>
      <c r="G597" s="2">
        <v>99</v>
      </c>
      <c r="H597" s="27">
        <f t="shared" si="47"/>
        <v>99.5</v>
      </c>
      <c r="I597" s="31">
        <f t="shared" si="48"/>
        <v>-0.01</v>
      </c>
      <c r="L597" s="2" t="s">
        <v>114</v>
      </c>
      <c r="M597" s="2" t="s">
        <v>114</v>
      </c>
    </row>
    <row r="598" spans="1:13">
      <c r="A598" s="2" t="s">
        <v>2612</v>
      </c>
      <c r="B598" s="4">
        <f t="shared" si="45"/>
        <v>0.50369212962962961</v>
      </c>
      <c r="C598" s="3">
        <f t="shared" si="46"/>
        <v>6.9444444444444198E-3</v>
      </c>
      <c r="D598" s="3">
        <f t="shared" si="49"/>
        <v>6.8287037037036979E-3</v>
      </c>
      <c r="F598" s="2">
        <v>101</v>
      </c>
      <c r="G598" s="2">
        <v>99</v>
      </c>
      <c r="H598" s="27">
        <f t="shared" si="47"/>
        <v>100</v>
      </c>
      <c r="I598" s="31">
        <f t="shared" si="48"/>
        <v>-1.9801980198019802E-2</v>
      </c>
      <c r="L598" s="2" t="s">
        <v>114</v>
      </c>
      <c r="M598" s="2" t="s">
        <v>114</v>
      </c>
    </row>
    <row r="599" spans="1:13" s="6" customFormat="1">
      <c r="A599" s="6" t="s">
        <v>2613</v>
      </c>
      <c r="B599" s="7">
        <f t="shared" si="45"/>
        <v>0.50370370370370365</v>
      </c>
      <c r="C599" s="8">
        <f t="shared" si="46"/>
        <v>6.9560185185184586E-3</v>
      </c>
      <c r="D599" s="8">
        <f t="shared" si="49"/>
        <v>6.8402777777777368E-3</v>
      </c>
      <c r="F599" s="6">
        <v>101</v>
      </c>
      <c r="G599" s="6">
        <v>99</v>
      </c>
      <c r="H599" s="28">
        <f t="shared" si="47"/>
        <v>100</v>
      </c>
      <c r="I599" s="32">
        <f t="shared" si="48"/>
        <v>-1.9801980198019802E-2</v>
      </c>
      <c r="J599" s="6">
        <v>1</v>
      </c>
      <c r="L599" s="6" t="s">
        <v>114</v>
      </c>
      <c r="M599" s="6" t="s">
        <v>114</v>
      </c>
    </row>
    <row r="600" spans="1:13">
      <c r="A600" s="2" t="s">
        <v>2614</v>
      </c>
      <c r="B600" s="4">
        <f t="shared" si="45"/>
        <v>0.5037152777777778</v>
      </c>
      <c r="C600" s="3">
        <f t="shared" si="46"/>
        <v>6.9675925925926085E-3</v>
      </c>
      <c r="D600" s="3">
        <f t="shared" si="49"/>
        <v>6.8518518518518867E-3</v>
      </c>
      <c r="F600" s="2">
        <v>101</v>
      </c>
      <c r="G600" s="2">
        <v>99</v>
      </c>
      <c r="H600" s="27">
        <f t="shared" si="47"/>
        <v>100</v>
      </c>
      <c r="I600" s="31">
        <f t="shared" si="48"/>
        <v>-1.9801980198019802E-2</v>
      </c>
      <c r="L600" s="2" t="s">
        <v>114</v>
      </c>
      <c r="M600" s="2" t="s">
        <v>114</v>
      </c>
    </row>
    <row r="601" spans="1:13">
      <c r="A601" s="2" t="s">
        <v>2615</v>
      </c>
      <c r="B601" s="4">
        <f t="shared" si="45"/>
        <v>0.50372685185185184</v>
      </c>
      <c r="C601" s="3">
        <f t="shared" si="46"/>
        <v>6.9791666666666474E-3</v>
      </c>
      <c r="D601" s="3">
        <f t="shared" si="49"/>
        <v>6.8634259259259256E-3</v>
      </c>
      <c r="F601" s="2">
        <v>105</v>
      </c>
      <c r="G601" s="2">
        <v>103</v>
      </c>
      <c r="H601" s="27">
        <f t="shared" si="47"/>
        <v>104</v>
      </c>
      <c r="I601" s="31">
        <f t="shared" si="48"/>
        <v>-1.9047619047619049E-2</v>
      </c>
      <c r="L601" s="2" t="s">
        <v>114</v>
      </c>
      <c r="M601" s="2" t="s">
        <v>114</v>
      </c>
    </row>
    <row r="602" spans="1:13">
      <c r="A602" s="2" t="s">
        <v>2616</v>
      </c>
      <c r="B602" s="4">
        <f t="shared" si="45"/>
        <v>0.50373842592592588</v>
      </c>
      <c r="C602" s="3">
        <f t="shared" si="46"/>
        <v>6.9907407407406863E-3</v>
      </c>
      <c r="D602" s="3">
        <f t="shared" si="49"/>
        <v>6.8749999999999645E-3</v>
      </c>
      <c r="F602" s="2">
        <v>108</v>
      </c>
      <c r="G602" s="2">
        <v>106</v>
      </c>
      <c r="H602" s="27">
        <f t="shared" si="47"/>
        <v>107</v>
      </c>
      <c r="I602" s="31">
        <f t="shared" si="48"/>
        <v>-1.8518518518518517E-2</v>
      </c>
      <c r="L602" s="2" t="s">
        <v>114</v>
      </c>
      <c r="M602" s="2" t="s">
        <v>114</v>
      </c>
    </row>
    <row r="603" spans="1:13">
      <c r="A603" s="2" t="s">
        <v>2617</v>
      </c>
      <c r="B603" s="4">
        <f t="shared" si="45"/>
        <v>0.50375000000000003</v>
      </c>
      <c r="C603" s="3">
        <f t="shared" si="46"/>
        <v>7.0023148148148362E-3</v>
      </c>
      <c r="D603" s="3">
        <f t="shared" si="49"/>
        <v>6.8865740740741144E-3</v>
      </c>
      <c r="F603" s="2">
        <v>113</v>
      </c>
      <c r="G603" s="2">
        <v>112</v>
      </c>
      <c r="H603" s="27">
        <f t="shared" si="47"/>
        <v>112.5</v>
      </c>
      <c r="I603" s="31">
        <f t="shared" si="48"/>
        <v>-8.8495575221238937E-3</v>
      </c>
      <c r="L603" s="2" t="s">
        <v>114</v>
      </c>
      <c r="M603" s="2" t="s">
        <v>114</v>
      </c>
    </row>
    <row r="604" spans="1:13">
      <c r="A604" s="2" t="s">
        <v>2618</v>
      </c>
      <c r="B604" s="4">
        <f t="shared" si="45"/>
        <v>0.50376157407407407</v>
      </c>
      <c r="C604" s="3">
        <f t="shared" si="46"/>
        <v>7.0138888888888751E-3</v>
      </c>
      <c r="D604" s="3">
        <f t="shared" si="49"/>
        <v>6.8981481481481532E-3</v>
      </c>
      <c r="F604" s="2">
        <v>116</v>
      </c>
      <c r="G604" s="2">
        <v>114</v>
      </c>
      <c r="H604" s="27">
        <f t="shared" si="47"/>
        <v>115</v>
      </c>
      <c r="I604" s="31">
        <f t="shared" si="48"/>
        <v>-1.7241379310344827E-2</v>
      </c>
      <c r="L604" s="2" t="s">
        <v>114</v>
      </c>
      <c r="M604" s="2" t="s">
        <v>114</v>
      </c>
    </row>
    <row r="605" spans="1:13">
      <c r="A605" s="2" t="s">
        <v>2619</v>
      </c>
      <c r="B605" s="4">
        <f t="shared" si="45"/>
        <v>0.50377314814814811</v>
      </c>
      <c r="C605" s="3">
        <f t="shared" si="46"/>
        <v>7.0254629629629139E-3</v>
      </c>
      <c r="D605" s="3">
        <f t="shared" si="49"/>
        <v>6.9097222222221921E-3</v>
      </c>
      <c r="F605" s="2">
        <v>117</v>
      </c>
      <c r="G605" s="2">
        <v>114</v>
      </c>
      <c r="H605" s="27">
        <f t="shared" si="47"/>
        <v>115.5</v>
      </c>
      <c r="I605" s="31">
        <f t="shared" si="48"/>
        <v>-2.564102564102564E-2</v>
      </c>
      <c r="L605" s="2" t="s">
        <v>114</v>
      </c>
      <c r="M605" s="2" t="s">
        <v>114</v>
      </c>
    </row>
    <row r="606" spans="1:13">
      <c r="A606" s="2" t="s">
        <v>2620</v>
      </c>
      <c r="B606" s="4">
        <f t="shared" si="45"/>
        <v>0.50378472222222226</v>
      </c>
      <c r="C606" s="3">
        <f t="shared" si="46"/>
        <v>7.0370370370370638E-3</v>
      </c>
      <c r="D606" s="3">
        <f t="shared" si="49"/>
        <v>6.921296296296342E-3</v>
      </c>
      <c r="F606" s="2">
        <v>117</v>
      </c>
      <c r="G606" s="2">
        <v>118</v>
      </c>
      <c r="H606" s="27">
        <f t="shared" si="47"/>
        <v>117.5</v>
      </c>
      <c r="I606" s="31">
        <f t="shared" si="48"/>
        <v>8.5470085470085479E-3</v>
      </c>
      <c r="L606" s="2" t="s">
        <v>114</v>
      </c>
      <c r="M606" s="2" t="s">
        <v>114</v>
      </c>
    </row>
    <row r="607" spans="1:13">
      <c r="A607" s="2" t="s">
        <v>2621</v>
      </c>
      <c r="B607" s="4">
        <f t="shared" si="45"/>
        <v>0.5037962962962963</v>
      </c>
      <c r="C607" s="3">
        <f t="shared" si="46"/>
        <v>7.0486111111111027E-3</v>
      </c>
      <c r="D607" s="3">
        <f t="shared" si="49"/>
        <v>6.9328703703703809E-3</v>
      </c>
      <c r="F607" s="2">
        <v>121</v>
      </c>
      <c r="G607" s="2">
        <v>119</v>
      </c>
      <c r="H607" s="27">
        <f t="shared" si="47"/>
        <v>120</v>
      </c>
      <c r="I607" s="31">
        <f t="shared" si="48"/>
        <v>-1.6528925619834711E-2</v>
      </c>
      <c r="L607" s="2" t="s">
        <v>114</v>
      </c>
      <c r="M607" s="2" t="s">
        <v>114</v>
      </c>
    </row>
    <row r="608" spans="1:13">
      <c r="A608" s="2" t="s">
        <v>2622</v>
      </c>
      <c r="B608" s="4">
        <f t="shared" si="45"/>
        <v>0.50380787037037034</v>
      </c>
      <c r="C608" s="3">
        <f t="shared" si="46"/>
        <v>7.0601851851851416E-3</v>
      </c>
      <c r="D608" s="3">
        <f t="shared" si="49"/>
        <v>6.9444444444444198E-3</v>
      </c>
      <c r="F608" s="2">
        <v>125</v>
      </c>
      <c r="G608" s="2">
        <v>123</v>
      </c>
      <c r="H608" s="27">
        <f t="shared" si="47"/>
        <v>124</v>
      </c>
      <c r="I608" s="31">
        <f t="shared" si="48"/>
        <v>-1.6E-2</v>
      </c>
      <c r="L608" s="2" t="s">
        <v>114</v>
      </c>
      <c r="M608" s="2" t="s">
        <v>114</v>
      </c>
    </row>
    <row r="609" spans="1:13">
      <c r="A609" s="2" t="s">
        <v>2623</v>
      </c>
      <c r="B609" s="4">
        <f t="shared" si="45"/>
        <v>0.50381944444444449</v>
      </c>
      <c r="C609" s="3">
        <f t="shared" si="46"/>
        <v>7.0717592592592915E-3</v>
      </c>
      <c r="D609" s="3">
        <f t="shared" si="49"/>
        <v>6.9560185185185697E-3</v>
      </c>
      <c r="F609" s="2">
        <v>125</v>
      </c>
      <c r="G609" s="2">
        <v>123</v>
      </c>
      <c r="H609" s="27">
        <f t="shared" si="47"/>
        <v>124</v>
      </c>
      <c r="I609" s="31">
        <f t="shared" si="48"/>
        <v>-1.6E-2</v>
      </c>
      <c r="L609" s="2" t="s">
        <v>114</v>
      </c>
      <c r="M609" s="2" t="s">
        <v>114</v>
      </c>
    </row>
    <row r="610" spans="1:13">
      <c r="A610" s="2" t="s">
        <v>2624</v>
      </c>
      <c r="B610" s="4">
        <f t="shared" si="45"/>
        <v>0.50383101851851853</v>
      </c>
      <c r="C610" s="3">
        <f t="shared" si="46"/>
        <v>7.0833333333333304E-3</v>
      </c>
      <c r="D610" s="3">
        <f t="shared" si="49"/>
        <v>6.9675925925926085E-3</v>
      </c>
      <c r="F610" s="2">
        <v>125</v>
      </c>
      <c r="G610" s="2">
        <v>123</v>
      </c>
      <c r="H610" s="27">
        <f t="shared" si="47"/>
        <v>124</v>
      </c>
      <c r="I610" s="31">
        <f t="shared" si="48"/>
        <v>-1.6E-2</v>
      </c>
      <c r="L610" s="2" t="s">
        <v>114</v>
      </c>
      <c r="M610" s="2" t="s">
        <v>114</v>
      </c>
    </row>
    <row r="611" spans="1:13">
      <c r="A611" s="2" t="s">
        <v>2625</v>
      </c>
      <c r="B611" s="4">
        <f t="shared" si="45"/>
        <v>0.50384259259259256</v>
      </c>
      <c r="C611" s="3">
        <f t="shared" si="46"/>
        <v>7.0949074074073692E-3</v>
      </c>
      <c r="D611" s="3">
        <f t="shared" si="49"/>
        <v>6.9791666666666474E-3</v>
      </c>
      <c r="F611" s="2">
        <v>125</v>
      </c>
      <c r="G611" s="2">
        <v>123</v>
      </c>
      <c r="H611" s="27">
        <f t="shared" si="47"/>
        <v>124</v>
      </c>
      <c r="I611" s="31">
        <f t="shared" si="48"/>
        <v>-1.6E-2</v>
      </c>
      <c r="L611" s="2" t="s">
        <v>114</v>
      </c>
      <c r="M611" s="2" t="s">
        <v>114</v>
      </c>
    </row>
    <row r="612" spans="1:13">
      <c r="A612" s="2" t="s">
        <v>2626</v>
      </c>
      <c r="B612" s="4">
        <f t="shared" si="45"/>
        <v>0.50385416666666671</v>
      </c>
      <c r="C612" s="3">
        <f t="shared" si="46"/>
        <v>7.1064814814815191E-3</v>
      </c>
      <c r="D612" s="3">
        <f t="shared" si="49"/>
        <v>6.9907407407407973E-3</v>
      </c>
      <c r="F612" s="2">
        <v>131</v>
      </c>
      <c r="G612" s="2">
        <v>129</v>
      </c>
      <c r="H612" s="27">
        <f t="shared" si="47"/>
        <v>130</v>
      </c>
      <c r="I612" s="31">
        <f t="shared" si="48"/>
        <v>-1.5267175572519083E-2</v>
      </c>
      <c r="L612" s="2" t="s">
        <v>114</v>
      </c>
      <c r="M612" s="2" t="s">
        <v>114</v>
      </c>
    </row>
    <row r="613" spans="1:13">
      <c r="A613" s="2" t="s">
        <v>2627</v>
      </c>
      <c r="B613" s="4">
        <f t="shared" si="45"/>
        <v>0.50386574074074075</v>
      </c>
      <c r="C613" s="3">
        <f t="shared" si="46"/>
        <v>7.118055555555558E-3</v>
      </c>
      <c r="D613" s="3">
        <f t="shared" si="49"/>
        <v>7.0023148148148362E-3</v>
      </c>
      <c r="F613" s="2">
        <v>131</v>
      </c>
      <c r="G613" s="2">
        <v>129</v>
      </c>
      <c r="H613" s="27">
        <f t="shared" si="47"/>
        <v>130</v>
      </c>
      <c r="I613" s="31">
        <f t="shared" si="48"/>
        <v>-1.5267175572519083E-2</v>
      </c>
      <c r="L613" s="2" t="s">
        <v>114</v>
      </c>
      <c r="M613" s="2" t="s">
        <v>114</v>
      </c>
    </row>
    <row r="614" spans="1:13">
      <c r="A614" s="2" t="s">
        <v>2628</v>
      </c>
      <c r="B614" s="4">
        <f t="shared" si="45"/>
        <v>0.50387731481481479</v>
      </c>
      <c r="C614" s="3">
        <f t="shared" si="46"/>
        <v>7.1296296296295969E-3</v>
      </c>
      <c r="D614" s="3">
        <f t="shared" si="49"/>
        <v>7.0138888888888751E-3</v>
      </c>
      <c r="F614" s="2">
        <v>131</v>
      </c>
      <c r="G614" s="2">
        <v>129</v>
      </c>
      <c r="H614" s="27">
        <f t="shared" si="47"/>
        <v>130</v>
      </c>
      <c r="I614" s="31">
        <f t="shared" si="48"/>
        <v>-1.5267175572519083E-2</v>
      </c>
      <c r="L614" s="2" t="s">
        <v>114</v>
      </c>
      <c r="M614" s="2" t="s">
        <v>114</v>
      </c>
    </row>
    <row r="615" spans="1:13">
      <c r="A615" s="2" t="s">
        <v>2629</v>
      </c>
      <c r="B615" s="4">
        <f t="shared" si="45"/>
        <v>0.50388888888888894</v>
      </c>
      <c r="C615" s="3">
        <f t="shared" si="46"/>
        <v>7.1412037037037468E-3</v>
      </c>
      <c r="D615" s="3">
        <f t="shared" si="49"/>
        <v>7.025462962963025E-3</v>
      </c>
      <c r="F615" s="2">
        <v>131</v>
      </c>
      <c r="G615" s="2">
        <v>129</v>
      </c>
      <c r="H615" s="27">
        <f t="shared" si="47"/>
        <v>130</v>
      </c>
      <c r="I615" s="31">
        <f t="shared" si="48"/>
        <v>-1.5267175572519083E-2</v>
      </c>
      <c r="L615" s="2" t="s">
        <v>114</v>
      </c>
      <c r="M615" s="2" t="s">
        <v>114</v>
      </c>
    </row>
    <row r="616" spans="1:13" s="6" customFormat="1">
      <c r="A616" s="6" t="s">
        <v>2630</v>
      </c>
      <c r="B616" s="7">
        <f t="shared" si="45"/>
        <v>0.50390046296296298</v>
      </c>
      <c r="C616" s="8">
        <f t="shared" si="46"/>
        <v>7.1527777777777857E-3</v>
      </c>
      <c r="D616" s="8">
        <f t="shared" si="49"/>
        <v>7.0370370370370638E-3</v>
      </c>
      <c r="F616" s="6">
        <v>136</v>
      </c>
      <c r="G616" s="6">
        <v>134</v>
      </c>
      <c r="H616" s="28">
        <f t="shared" si="47"/>
        <v>135</v>
      </c>
      <c r="I616" s="32">
        <f t="shared" si="48"/>
        <v>-1.4705882352941176E-2</v>
      </c>
      <c r="J616" s="6">
        <v>1</v>
      </c>
      <c r="K616" s="6" t="s">
        <v>888</v>
      </c>
      <c r="L616" s="6" t="s">
        <v>114</v>
      </c>
      <c r="M616" s="6" t="s">
        <v>114</v>
      </c>
    </row>
    <row r="617" spans="1:13" s="16" customFormat="1">
      <c r="A617" s="16" t="s">
        <v>2631</v>
      </c>
      <c r="B617" s="17">
        <f t="shared" si="45"/>
        <v>0.50391203703703702</v>
      </c>
      <c r="C617" s="18">
        <f t="shared" si="46"/>
        <v>7.1643518518518245E-3</v>
      </c>
      <c r="D617" s="18">
        <f t="shared" si="49"/>
        <v>7.0486111111111027E-3</v>
      </c>
      <c r="E617" s="18">
        <f>C617-$C$617</f>
        <v>0</v>
      </c>
      <c r="F617" s="16">
        <v>136</v>
      </c>
      <c r="G617" s="16">
        <v>135</v>
      </c>
      <c r="H617" s="29">
        <f t="shared" si="47"/>
        <v>135.5</v>
      </c>
      <c r="I617" s="33">
        <f t="shared" si="48"/>
        <v>-7.3529411764705881E-3</v>
      </c>
      <c r="J617" s="16">
        <v>2</v>
      </c>
      <c r="K617" s="16" t="s">
        <v>890</v>
      </c>
      <c r="L617" s="16" t="s">
        <v>114</v>
      </c>
      <c r="M617" s="16" t="s">
        <v>114</v>
      </c>
    </row>
    <row r="618" spans="1:13" s="16" customFormat="1">
      <c r="A618" s="16" t="s">
        <v>2632</v>
      </c>
      <c r="B618" s="17">
        <f t="shared" si="45"/>
        <v>0.50392361111111106</v>
      </c>
      <c r="C618" s="18">
        <f t="shared" si="46"/>
        <v>7.1759259259258634E-3</v>
      </c>
      <c r="D618" s="18">
        <f t="shared" si="49"/>
        <v>7.0601851851851416E-3</v>
      </c>
      <c r="E618" s="18">
        <f t="shared" ref="E618:E681" si="50">C618-$C$617</f>
        <v>1.1574074074038876E-5</v>
      </c>
      <c r="F618" s="16">
        <v>137</v>
      </c>
      <c r="G618" s="16">
        <v>135</v>
      </c>
      <c r="H618" s="29">
        <f t="shared" si="47"/>
        <v>136</v>
      </c>
      <c r="I618" s="33">
        <f t="shared" si="48"/>
        <v>-1.4598540145985401E-2</v>
      </c>
      <c r="J618" s="16">
        <v>2</v>
      </c>
      <c r="L618" s="16" t="s">
        <v>114</v>
      </c>
      <c r="M618" s="16" t="s">
        <v>114</v>
      </c>
    </row>
    <row r="619" spans="1:13" s="16" customFormat="1">
      <c r="A619" s="16" t="s">
        <v>2633</v>
      </c>
      <c r="B619" s="17">
        <f t="shared" si="45"/>
        <v>0.50393518518518521</v>
      </c>
      <c r="C619" s="18">
        <f t="shared" si="46"/>
        <v>7.1875000000000133E-3</v>
      </c>
      <c r="D619" s="18">
        <f t="shared" si="49"/>
        <v>7.0717592592592915E-3</v>
      </c>
      <c r="E619" s="18">
        <f t="shared" si="50"/>
        <v>2.3148148148188774E-5</v>
      </c>
      <c r="F619" s="16">
        <v>137</v>
      </c>
      <c r="G619" s="16">
        <v>135</v>
      </c>
      <c r="H619" s="29">
        <f t="shared" si="47"/>
        <v>136</v>
      </c>
      <c r="I619" s="33">
        <f t="shared" si="48"/>
        <v>-1.4598540145985401E-2</v>
      </c>
      <c r="J619" s="16">
        <v>2</v>
      </c>
      <c r="L619" s="16" t="s">
        <v>114</v>
      </c>
      <c r="M619" s="16" t="s">
        <v>114</v>
      </c>
    </row>
    <row r="620" spans="1:13" s="16" customFormat="1">
      <c r="A620" s="16" t="s">
        <v>2634</v>
      </c>
      <c r="B620" s="17">
        <f t="shared" si="45"/>
        <v>0.50394675925925925</v>
      </c>
      <c r="C620" s="18">
        <f t="shared" si="46"/>
        <v>7.1990740740740522E-3</v>
      </c>
      <c r="D620" s="18">
        <f t="shared" si="49"/>
        <v>7.0833333333333304E-3</v>
      </c>
      <c r="E620" s="18">
        <f t="shared" si="50"/>
        <v>3.472222222222765E-5</v>
      </c>
      <c r="F620" s="16">
        <v>137</v>
      </c>
      <c r="G620" s="16">
        <v>135</v>
      </c>
      <c r="H620" s="29">
        <f t="shared" si="47"/>
        <v>136</v>
      </c>
      <c r="I620" s="33">
        <f t="shared" si="48"/>
        <v>-1.4598540145985401E-2</v>
      </c>
      <c r="J620" s="16">
        <v>2</v>
      </c>
      <c r="L620" s="16" t="s">
        <v>114</v>
      </c>
      <c r="M620" s="16" t="s">
        <v>114</v>
      </c>
    </row>
    <row r="621" spans="1:13" s="16" customFormat="1">
      <c r="A621" s="16" t="s">
        <v>2635</v>
      </c>
      <c r="B621" s="17">
        <f t="shared" si="45"/>
        <v>0.50395833333333329</v>
      </c>
      <c r="C621" s="18">
        <f t="shared" si="46"/>
        <v>7.2106481481480911E-3</v>
      </c>
      <c r="D621" s="18">
        <f t="shared" si="49"/>
        <v>7.0949074074073692E-3</v>
      </c>
      <c r="E621" s="18">
        <f t="shared" si="50"/>
        <v>4.6296296296266526E-5</v>
      </c>
      <c r="F621" s="16">
        <v>137</v>
      </c>
      <c r="G621" s="16">
        <v>135</v>
      </c>
      <c r="H621" s="29">
        <f t="shared" si="47"/>
        <v>136</v>
      </c>
      <c r="I621" s="33">
        <f t="shared" si="48"/>
        <v>-1.4598540145985401E-2</v>
      </c>
      <c r="J621" s="16">
        <v>2</v>
      </c>
      <c r="L621" s="16" t="s">
        <v>114</v>
      </c>
      <c r="M621" s="16" t="s">
        <v>114</v>
      </c>
    </row>
    <row r="622" spans="1:13" s="16" customFormat="1">
      <c r="A622" s="16" t="s">
        <v>2636</v>
      </c>
      <c r="B622" s="17">
        <f t="shared" si="45"/>
        <v>0.50396990740740744</v>
      </c>
      <c r="C622" s="18">
        <f t="shared" si="46"/>
        <v>7.222222222222241E-3</v>
      </c>
      <c r="D622" s="18">
        <f t="shared" si="49"/>
        <v>7.1064814814815191E-3</v>
      </c>
      <c r="E622" s="18">
        <f t="shared" si="50"/>
        <v>5.7870370370416424E-5</v>
      </c>
      <c r="F622" s="16">
        <v>137</v>
      </c>
      <c r="G622" s="16">
        <v>135</v>
      </c>
      <c r="H622" s="29">
        <f t="shared" si="47"/>
        <v>136</v>
      </c>
      <c r="I622" s="33">
        <f t="shared" si="48"/>
        <v>-1.4598540145985401E-2</v>
      </c>
      <c r="J622" s="16">
        <v>2</v>
      </c>
      <c r="L622" s="16" t="s">
        <v>114</v>
      </c>
      <c r="M622" s="16" t="s">
        <v>114</v>
      </c>
    </row>
    <row r="623" spans="1:13" s="16" customFormat="1">
      <c r="A623" s="16" t="s">
        <v>2637</v>
      </c>
      <c r="B623" s="17">
        <f t="shared" si="45"/>
        <v>0.50398148148148147</v>
      </c>
      <c r="C623" s="18">
        <f t="shared" si="46"/>
        <v>7.2337962962962798E-3</v>
      </c>
      <c r="D623" s="18">
        <f t="shared" si="49"/>
        <v>7.118055555555558E-3</v>
      </c>
      <c r="E623" s="18">
        <f t="shared" si="50"/>
        <v>6.94444444444553E-5</v>
      </c>
      <c r="F623" s="16">
        <v>137</v>
      </c>
      <c r="G623" s="16">
        <v>135</v>
      </c>
      <c r="H623" s="29">
        <f t="shared" si="47"/>
        <v>136</v>
      </c>
      <c r="I623" s="33">
        <f t="shared" si="48"/>
        <v>-1.4598540145985401E-2</v>
      </c>
      <c r="J623" s="16">
        <v>2</v>
      </c>
      <c r="L623" s="16" t="s">
        <v>114</v>
      </c>
      <c r="M623" s="16" t="s">
        <v>114</v>
      </c>
    </row>
    <row r="624" spans="1:13" s="16" customFormat="1">
      <c r="A624" s="16" t="s">
        <v>2638</v>
      </c>
      <c r="B624" s="17">
        <f t="shared" si="45"/>
        <v>0.50399305555555551</v>
      </c>
      <c r="C624" s="18">
        <f t="shared" si="46"/>
        <v>7.2453703703703187E-3</v>
      </c>
      <c r="D624" s="18">
        <f t="shared" si="49"/>
        <v>7.1296296296295969E-3</v>
      </c>
      <c r="E624" s="18">
        <f t="shared" si="50"/>
        <v>8.1018518518494176E-5</v>
      </c>
      <c r="F624" s="16">
        <v>137</v>
      </c>
      <c r="G624" s="16">
        <v>135</v>
      </c>
      <c r="H624" s="29">
        <f t="shared" si="47"/>
        <v>136</v>
      </c>
      <c r="I624" s="33">
        <f t="shared" si="48"/>
        <v>-1.4598540145985401E-2</v>
      </c>
      <c r="J624" s="16">
        <v>2</v>
      </c>
      <c r="L624" s="16" t="s">
        <v>114</v>
      </c>
      <c r="M624" s="16" t="s">
        <v>114</v>
      </c>
    </row>
    <row r="625" spans="1:13" s="16" customFormat="1">
      <c r="A625" s="16" t="s">
        <v>2639</v>
      </c>
      <c r="B625" s="17">
        <f t="shared" si="45"/>
        <v>0.50400462962962966</v>
      </c>
      <c r="C625" s="18">
        <f t="shared" si="46"/>
        <v>7.2569444444444686E-3</v>
      </c>
      <c r="D625" s="18">
        <f t="shared" si="49"/>
        <v>7.1412037037037468E-3</v>
      </c>
      <c r="E625" s="18">
        <f t="shared" si="50"/>
        <v>9.2592592592644074E-5</v>
      </c>
      <c r="F625" s="16">
        <v>142</v>
      </c>
      <c r="G625" s="16">
        <v>140</v>
      </c>
      <c r="H625" s="29">
        <f t="shared" si="47"/>
        <v>141</v>
      </c>
      <c r="I625" s="33">
        <f t="shared" si="48"/>
        <v>-1.4084507042253521E-2</v>
      </c>
      <c r="J625" s="16">
        <v>2</v>
      </c>
      <c r="L625" s="16" t="s">
        <v>114</v>
      </c>
      <c r="M625" s="16" t="s">
        <v>114</v>
      </c>
    </row>
    <row r="626" spans="1:13" s="16" customFormat="1">
      <c r="A626" s="16" t="s">
        <v>2640</v>
      </c>
      <c r="B626" s="17">
        <f t="shared" si="45"/>
        <v>0.5040162037037037</v>
      </c>
      <c r="C626" s="18">
        <f t="shared" si="46"/>
        <v>7.2685185185185075E-3</v>
      </c>
      <c r="D626" s="18">
        <f t="shared" si="49"/>
        <v>7.1527777777777857E-3</v>
      </c>
      <c r="E626" s="18">
        <f t="shared" si="50"/>
        <v>1.0416666666668295E-4</v>
      </c>
      <c r="F626" s="16">
        <v>142</v>
      </c>
      <c r="G626" s="16">
        <v>140</v>
      </c>
      <c r="H626" s="29">
        <f t="shared" si="47"/>
        <v>141</v>
      </c>
      <c r="I626" s="33">
        <f t="shared" si="48"/>
        <v>-1.4084507042253521E-2</v>
      </c>
      <c r="J626" s="16">
        <v>2</v>
      </c>
      <c r="L626" s="16" t="s">
        <v>114</v>
      </c>
      <c r="M626" s="16" t="s">
        <v>114</v>
      </c>
    </row>
    <row r="627" spans="1:13" s="16" customFormat="1">
      <c r="A627" s="16" t="s">
        <v>2641</v>
      </c>
      <c r="B627" s="17">
        <f t="shared" si="45"/>
        <v>0.50402777777777774</v>
      </c>
      <c r="C627" s="18">
        <f t="shared" si="46"/>
        <v>7.2800925925925464E-3</v>
      </c>
      <c r="D627" s="18">
        <f t="shared" si="49"/>
        <v>7.1643518518518245E-3</v>
      </c>
      <c r="E627" s="18">
        <f t="shared" si="50"/>
        <v>1.1574074074072183E-4</v>
      </c>
      <c r="F627" s="16">
        <v>142</v>
      </c>
      <c r="G627" s="16">
        <v>140</v>
      </c>
      <c r="H627" s="29">
        <f t="shared" si="47"/>
        <v>141</v>
      </c>
      <c r="I627" s="33">
        <f t="shared" si="48"/>
        <v>-1.4084507042253521E-2</v>
      </c>
      <c r="J627" s="16">
        <v>2</v>
      </c>
      <c r="L627" s="16" t="s">
        <v>114</v>
      </c>
      <c r="M627" s="16" t="s">
        <v>114</v>
      </c>
    </row>
    <row r="628" spans="1:13" s="16" customFormat="1">
      <c r="A628" s="16" t="s">
        <v>2642</v>
      </c>
      <c r="B628" s="17">
        <f t="shared" si="45"/>
        <v>0.50403935185185189</v>
      </c>
      <c r="C628" s="18">
        <f t="shared" si="46"/>
        <v>7.2916666666666963E-3</v>
      </c>
      <c r="D628" s="18">
        <f t="shared" si="49"/>
        <v>7.1759259259259744E-3</v>
      </c>
      <c r="E628" s="18">
        <f t="shared" si="50"/>
        <v>1.2731481481487172E-4</v>
      </c>
      <c r="F628" s="16">
        <v>142</v>
      </c>
      <c r="G628" s="16">
        <v>141</v>
      </c>
      <c r="H628" s="29">
        <f t="shared" si="47"/>
        <v>141.5</v>
      </c>
      <c r="I628" s="33">
        <f t="shared" si="48"/>
        <v>-7.0422535211267607E-3</v>
      </c>
      <c r="J628" s="16">
        <v>2</v>
      </c>
      <c r="L628" s="16" t="s">
        <v>114</v>
      </c>
      <c r="M628" s="16" t="s">
        <v>114</v>
      </c>
    </row>
    <row r="629" spans="1:13" s="16" customFormat="1">
      <c r="A629" s="16" t="s">
        <v>2643</v>
      </c>
      <c r="B629" s="17">
        <f t="shared" si="45"/>
        <v>0.50405092592592593</v>
      </c>
      <c r="C629" s="18">
        <f t="shared" si="46"/>
        <v>7.3032407407407351E-3</v>
      </c>
      <c r="D629" s="18">
        <f t="shared" si="49"/>
        <v>7.1875000000000133E-3</v>
      </c>
      <c r="E629" s="18">
        <f t="shared" si="50"/>
        <v>1.388888888889106E-4</v>
      </c>
      <c r="F629" s="16">
        <v>142</v>
      </c>
      <c r="G629" s="16">
        <v>141</v>
      </c>
      <c r="H629" s="29">
        <f t="shared" si="47"/>
        <v>141.5</v>
      </c>
      <c r="I629" s="33">
        <f t="shared" si="48"/>
        <v>-7.0422535211267607E-3</v>
      </c>
      <c r="J629" s="16">
        <v>2</v>
      </c>
      <c r="L629" s="16" t="s">
        <v>114</v>
      </c>
      <c r="M629" s="16" t="s">
        <v>114</v>
      </c>
    </row>
    <row r="630" spans="1:13" s="16" customFormat="1">
      <c r="A630" s="16" t="s">
        <v>2644</v>
      </c>
      <c r="B630" s="17">
        <f t="shared" si="45"/>
        <v>0.50406249999999997</v>
      </c>
      <c r="C630" s="18">
        <f t="shared" si="46"/>
        <v>7.314814814814774E-3</v>
      </c>
      <c r="D630" s="18">
        <f t="shared" si="49"/>
        <v>7.1990740740740522E-3</v>
      </c>
      <c r="E630" s="18">
        <f t="shared" si="50"/>
        <v>1.5046296296294948E-4</v>
      </c>
      <c r="F630" s="16">
        <v>142</v>
      </c>
      <c r="G630" s="16">
        <v>141</v>
      </c>
      <c r="H630" s="29">
        <f t="shared" si="47"/>
        <v>141.5</v>
      </c>
      <c r="I630" s="33">
        <f t="shared" si="48"/>
        <v>-7.0422535211267607E-3</v>
      </c>
      <c r="J630" s="16">
        <v>2</v>
      </c>
      <c r="L630" s="16" t="s">
        <v>114</v>
      </c>
      <c r="M630" s="16" t="s">
        <v>114</v>
      </c>
    </row>
    <row r="631" spans="1:13" s="16" customFormat="1">
      <c r="A631" s="16" t="s">
        <v>2645</v>
      </c>
      <c r="B631" s="17">
        <f t="shared" si="45"/>
        <v>0.50407407407407412</v>
      </c>
      <c r="C631" s="18">
        <f t="shared" si="46"/>
        <v>7.3263888888889239E-3</v>
      </c>
      <c r="D631" s="18">
        <f t="shared" si="49"/>
        <v>7.2106481481482021E-3</v>
      </c>
      <c r="E631" s="18">
        <f t="shared" si="50"/>
        <v>1.6203703703709937E-4</v>
      </c>
      <c r="F631" s="16">
        <v>142</v>
      </c>
      <c r="G631" s="16">
        <v>141</v>
      </c>
      <c r="H631" s="29">
        <f t="shared" si="47"/>
        <v>141.5</v>
      </c>
      <c r="I631" s="33">
        <f t="shared" si="48"/>
        <v>-7.0422535211267607E-3</v>
      </c>
      <c r="J631" s="16">
        <v>2</v>
      </c>
      <c r="L631" s="16" t="s">
        <v>114</v>
      </c>
      <c r="M631" s="16" t="s">
        <v>114</v>
      </c>
    </row>
    <row r="632" spans="1:13" s="16" customFormat="1">
      <c r="A632" s="16" t="s">
        <v>2646</v>
      </c>
      <c r="B632" s="17">
        <f t="shared" si="45"/>
        <v>0.50408564814814816</v>
      </c>
      <c r="C632" s="18">
        <f t="shared" si="46"/>
        <v>7.3379629629629628E-3</v>
      </c>
      <c r="D632" s="18">
        <f t="shared" si="49"/>
        <v>7.222222222222241E-3</v>
      </c>
      <c r="E632" s="18">
        <f t="shared" si="50"/>
        <v>1.7361111111113825E-4</v>
      </c>
      <c r="F632" s="16">
        <v>142</v>
      </c>
      <c r="G632" s="16">
        <v>141</v>
      </c>
      <c r="H632" s="29">
        <f t="shared" si="47"/>
        <v>141.5</v>
      </c>
      <c r="I632" s="33">
        <f t="shared" si="48"/>
        <v>-7.0422535211267607E-3</v>
      </c>
      <c r="J632" s="16">
        <v>2</v>
      </c>
      <c r="L632" s="16" t="s">
        <v>114</v>
      </c>
      <c r="M632" s="16" t="s">
        <v>114</v>
      </c>
    </row>
    <row r="633" spans="1:13" s="16" customFormat="1">
      <c r="A633" s="16" t="s">
        <v>2647</v>
      </c>
      <c r="B633" s="17">
        <f t="shared" si="45"/>
        <v>0.5040972222222222</v>
      </c>
      <c r="C633" s="18">
        <f t="shared" si="46"/>
        <v>7.3495370370370017E-3</v>
      </c>
      <c r="D633" s="18">
        <f t="shared" si="49"/>
        <v>7.2337962962962798E-3</v>
      </c>
      <c r="E633" s="18">
        <f t="shared" si="50"/>
        <v>1.8518518518517713E-4</v>
      </c>
      <c r="F633" s="16">
        <v>143</v>
      </c>
      <c r="G633" s="16">
        <v>141</v>
      </c>
      <c r="H633" s="29">
        <f t="shared" si="47"/>
        <v>142</v>
      </c>
      <c r="I633" s="33">
        <f t="shared" si="48"/>
        <v>-1.3986013986013986E-2</v>
      </c>
      <c r="J633" s="16">
        <v>2</v>
      </c>
      <c r="L633" s="16" t="s">
        <v>114</v>
      </c>
      <c r="M633" s="16" t="s">
        <v>114</v>
      </c>
    </row>
    <row r="634" spans="1:13" s="16" customFormat="1">
      <c r="A634" s="16" t="s">
        <v>2648</v>
      </c>
      <c r="B634" s="17">
        <f t="shared" si="45"/>
        <v>0.50410879629629635</v>
      </c>
      <c r="C634" s="18">
        <f t="shared" si="46"/>
        <v>7.3611111111111516E-3</v>
      </c>
      <c r="D634" s="18">
        <f t="shared" si="49"/>
        <v>7.2453703703704297E-3</v>
      </c>
      <c r="E634" s="18">
        <f t="shared" si="50"/>
        <v>1.9675925925932702E-4</v>
      </c>
      <c r="F634" s="16">
        <v>143</v>
      </c>
      <c r="G634" s="16">
        <v>141</v>
      </c>
      <c r="H634" s="29">
        <f t="shared" si="47"/>
        <v>142</v>
      </c>
      <c r="I634" s="33">
        <f t="shared" si="48"/>
        <v>-1.3986013986013986E-2</v>
      </c>
      <c r="J634" s="16">
        <v>2</v>
      </c>
      <c r="L634" s="16" t="s">
        <v>114</v>
      </c>
      <c r="M634" s="16" t="s">
        <v>114</v>
      </c>
    </row>
    <row r="635" spans="1:13" s="16" customFormat="1">
      <c r="A635" s="16" t="s">
        <v>2649</v>
      </c>
      <c r="B635" s="17">
        <f t="shared" si="45"/>
        <v>0.50412037037037039</v>
      </c>
      <c r="C635" s="18">
        <f t="shared" si="46"/>
        <v>7.3726851851851904E-3</v>
      </c>
      <c r="D635" s="18">
        <f t="shared" si="49"/>
        <v>7.2569444444444686E-3</v>
      </c>
      <c r="E635" s="18">
        <f t="shared" si="50"/>
        <v>2.083333333333659E-4</v>
      </c>
      <c r="F635" s="16">
        <v>143</v>
      </c>
      <c r="G635" s="16">
        <v>141</v>
      </c>
      <c r="H635" s="29">
        <f t="shared" si="47"/>
        <v>142</v>
      </c>
      <c r="I635" s="33">
        <f t="shared" si="48"/>
        <v>-1.3986013986013986E-2</v>
      </c>
      <c r="J635" s="16">
        <v>2</v>
      </c>
      <c r="L635" s="16" t="s">
        <v>114</v>
      </c>
      <c r="M635" s="16" t="s">
        <v>114</v>
      </c>
    </row>
    <row r="636" spans="1:13" s="16" customFormat="1">
      <c r="A636" s="16" t="s">
        <v>2650</v>
      </c>
      <c r="B636" s="17">
        <f t="shared" si="45"/>
        <v>0.50413194444444442</v>
      </c>
      <c r="C636" s="18">
        <f t="shared" si="46"/>
        <v>7.3842592592592293E-3</v>
      </c>
      <c r="D636" s="18">
        <f t="shared" si="49"/>
        <v>7.2685185185185075E-3</v>
      </c>
      <c r="E636" s="18">
        <f t="shared" si="50"/>
        <v>2.1990740740740478E-4</v>
      </c>
      <c r="F636" s="16">
        <v>143</v>
      </c>
      <c r="G636" s="16">
        <v>141</v>
      </c>
      <c r="H636" s="29">
        <f t="shared" si="47"/>
        <v>142</v>
      </c>
      <c r="I636" s="33">
        <f t="shared" si="48"/>
        <v>-1.3986013986013986E-2</v>
      </c>
      <c r="J636" s="16">
        <v>2</v>
      </c>
      <c r="L636" s="16" t="s">
        <v>114</v>
      </c>
      <c r="M636" s="16" t="s">
        <v>114</v>
      </c>
    </row>
    <row r="637" spans="1:13" s="16" customFormat="1">
      <c r="A637" s="16" t="s">
        <v>2651</v>
      </c>
      <c r="B637" s="17">
        <f t="shared" si="45"/>
        <v>0.50414351851851846</v>
      </c>
      <c r="C637" s="18">
        <f t="shared" si="46"/>
        <v>7.3958333333332682E-3</v>
      </c>
      <c r="D637" s="18">
        <f t="shared" si="49"/>
        <v>7.2800925925925464E-3</v>
      </c>
      <c r="E637" s="18">
        <f t="shared" si="50"/>
        <v>2.3148148148144365E-4</v>
      </c>
      <c r="F637" s="16">
        <v>143</v>
      </c>
      <c r="G637" s="16">
        <v>141</v>
      </c>
      <c r="H637" s="29">
        <f t="shared" si="47"/>
        <v>142</v>
      </c>
      <c r="I637" s="33">
        <f t="shared" si="48"/>
        <v>-1.3986013986013986E-2</v>
      </c>
      <c r="J637" s="16">
        <v>2</v>
      </c>
      <c r="L637" s="16" t="s">
        <v>114</v>
      </c>
      <c r="M637" s="16" t="s">
        <v>114</v>
      </c>
    </row>
    <row r="638" spans="1:13" s="16" customFormat="1">
      <c r="A638" s="16" t="s">
        <v>2652</v>
      </c>
      <c r="B638" s="17">
        <f t="shared" si="45"/>
        <v>0.50415509259259261</v>
      </c>
      <c r="C638" s="18">
        <f t="shared" si="46"/>
        <v>7.4074074074074181E-3</v>
      </c>
      <c r="D638" s="18">
        <f t="shared" si="49"/>
        <v>7.2916666666666963E-3</v>
      </c>
      <c r="E638" s="18">
        <f t="shared" si="50"/>
        <v>2.4305555555559355E-4</v>
      </c>
      <c r="F638" s="16">
        <v>143</v>
      </c>
      <c r="G638" s="16">
        <v>141</v>
      </c>
      <c r="H638" s="29">
        <f t="shared" si="47"/>
        <v>142</v>
      </c>
      <c r="I638" s="33">
        <f t="shared" si="48"/>
        <v>-1.3986013986013986E-2</v>
      </c>
      <c r="J638" s="16">
        <v>2</v>
      </c>
      <c r="L638" s="16" t="s">
        <v>114</v>
      </c>
      <c r="M638" s="16" t="s">
        <v>114</v>
      </c>
    </row>
    <row r="639" spans="1:13" s="16" customFormat="1">
      <c r="A639" s="16" t="s">
        <v>2653</v>
      </c>
      <c r="B639" s="17">
        <f t="shared" si="45"/>
        <v>0.50416666666666665</v>
      </c>
      <c r="C639" s="18">
        <f t="shared" si="46"/>
        <v>7.418981481481457E-3</v>
      </c>
      <c r="D639" s="18">
        <f t="shared" si="49"/>
        <v>7.3032407407407351E-3</v>
      </c>
      <c r="E639" s="18">
        <f t="shared" si="50"/>
        <v>2.5462962962963243E-4</v>
      </c>
      <c r="F639" s="16">
        <v>149</v>
      </c>
      <c r="G639" s="16">
        <v>147</v>
      </c>
      <c r="H639" s="29">
        <f t="shared" si="47"/>
        <v>148</v>
      </c>
      <c r="I639" s="33">
        <f t="shared" si="48"/>
        <v>-1.3422818791946308E-2</v>
      </c>
      <c r="J639" s="16">
        <v>2</v>
      </c>
      <c r="L639" s="16" t="s">
        <v>114</v>
      </c>
      <c r="M639" s="16" t="s">
        <v>114</v>
      </c>
    </row>
    <row r="640" spans="1:13" s="16" customFormat="1">
      <c r="A640" s="16" t="s">
        <v>2654</v>
      </c>
      <c r="B640" s="17">
        <f t="shared" si="45"/>
        <v>0.50417824074074069</v>
      </c>
      <c r="C640" s="18">
        <f t="shared" si="46"/>
        <v>7.4305555555554959E-3</v>
      </c>
      <c r="D640" s="18">
        <f t="shared" si="49"/>
        <v>7.314814814814774E-3</v>
      </c>
      <c r="E640" s="18">
        <f t="shared" si="50"/>
        <v>2.662037037036713E-4</v>
      </c>
      <c r="F640" s="16">
        <v>149</v>
      </c>
      <c r="G640" s="16">
        <v>147</v>
      </c>
      <c r="H640" s="29">
        <f t="shared" si="47"/>
        <v>148</v>
      </c>
      <c r="I640" s="33">
        <f t="shared" si="48"/>
        <v>-1.3422818791946308E-2</v>
      </c>
      <c r="J640" s="16">
        <v>2</v>
      </c>
      <c r="L640" s="16" t="s">
        <v>114</v>
      </c>
      <c r="M640" s="16" t="s">
        <v>114</v>
      </c>
    </row>
    <row r="641" spans="1:13" s="16" customFormat="1">
      <c r="A641" s="16" t="s">
        <v>2655</v>
      </c>
      <c r="B641" s="17">
        <f t="shared" si="45"/>
        <v>0.50418981481481484</v>
      </c>
      <c r="C641" s="18">
        <f t="shared" si="46"/>
        <v>7.4421296296296457E-3</v>
      </c>
      <c r="D641" s="18">
        <f t="shared" si="49"/>
        <v>7.3263888888889239E-3</v>
      </c>
      <c r="E641" s="18">
        <f t="shared" si="50"/>
        <v>2.777777777778212E-4</v>
      </c>
      <c r="F641" s="16">
        <v>149</v>
      </c>
      <c r="G641" s="16">
        <v>147</v>
      </c>
      <c r="H641" s="29">
        <f t="shared" si="47"/>
        <v>148</v>
      </c>
      <c r="I641" s="33">
        <f t="shared" si="48"/>
        <v>-1.3422818791946308E-2</v>
      </c>
      <c r="J641" s="16">
        <v>2</v>
      </c>
      <c r="L641" s="16" t="s">
        <v>114</v>
      </c>
      <c r="M641" s="16" t="s">
        <v>114</v>
      </c>
    </row>
    <row r="642" spans="1:13" s="16" customFormat="1">
      <c r="A642" s="16" t="s">
        <v>2656</v>
      </c>
      <c r="B642" s="17">
        <f t="shared" si="45"/>
        <v>0.50420138888888888</v>
      </c>
      <c r="C642" s="18">
        <f t="shared" si="46"/>
        <v>7.4537037037036846E-3</v>
      </c>
      <c r="D642" s="18">
        <f t="shared" si="49"/>
        <v>7.3379629629629628E-3</v>
      </c>
      <c r="E642" s="18">
        <f t="shared" si="50"/>
        <v>2.8935185185186008E-4</v>
      </c>
      <c r="F642" s="16">
        <v>149</v>
      </c>
      <c r="G642" s="16">
        <v>147</v>
      </c>
      <c r="H642" s="29">
        <f t="shared" si="47"/>
        <v>148</v>
      </c>
      <c r="I642" s="33">
        <f t="shared" si="48"/>
        <v>-1.3422818791946308E-2</v>
      </c>
      <c r="J642" s="16">
        <v>2</v>
      </c>
      <c r="L642" s="16" t="s">
        <v>114</v>
      </c>
      <c r="M642" s="16" t="s">
        <v>114</v>
      </c>
    </row>
    <row r="643" spans="1:13" s="16" customFormat="1">
      <c r="A643" s="16" t="s">
        <v>2657</v>
      </c>
      <c r="B643" s="17">
        <f t="shared" ref="B643:B706" si="51">TIMEVALUE(MID(A643,9,9))</f>
        <v>0.50421296296296292</v>
      </c>
      <c r="C643" s="18">
        <f t="shared" ref="C643:C706" si="52">B643-$B$2</f>
        <v>7.4652777777777235E-3</v>
      </c>
      <c r="D643" s="18">
        <f t="shared" si="49"/>
        <v>7.3495370370370017E-3</v>
      </c>
      <c r="E643" s="18">
        <f t="shared" si="50"/>
        <v>3.0092592592589895E-4</v>
      </c>
      <c r="F643" s="16">
        <v>149</v>
      </c>
      <c r="G643" s="16">
        <v>147</v>
      </c>
      <c r="H643" s="29">
        <f t="shared" ref="H643:H706" si="53">(F643+G643)/2</f>
        <v>148</v>
      </c>
      <c r="I643" s="33">
        <f t="shared" ref="I643:I706" si="54">(G643-F643)/F643</f>
        <v>-1.3422818791946308E-2</v>
      </c>
      <c r="J643" s="16">
        <v>2</v>
      </c>
      <c r="L643" s="16" t="s">
        <v>114</v>
      </c>
      <c r="M643" s="16" t="s">
        <v>114</v>
      </c>
    </row>
    <row r="644" spans="1:13" s="16" customFormat="1">
      <c r="A644" s="16" t="s">
        <v>2658</v>
      </c>
      <c r="B644" s="17">
        <f t="shared" si="51"/>
        <v>0.50422453703703707</v>
      </c>
      <c r="C644" s="18">
        <f t="shared" si="52"/>
        <v>7.4768518518518734E-3</v>
      </c>
      <c r="D644" s="18">
        <f t="shared" si="49"/>
        <v>7.3611111111111516E-3</v>
      </c>
      <c r="E644" s="18">
        <f t="shared" si="50"/>
        <v>3.1250000000004885E-4</v>
      </c>
      <c r="F644" s="16">
        <v>149</v>
      </c>
      <c r="G644" s="16">
        <v>147</v>
      </c>
      <c r="H644" s="29">
        <f t="shared" si="53"/>
        <v>148</v>
      </c>
      <c r="I644" s="33">
        <f t="shared" si="54"/>
        <v>-1.3422818791946308E-2</v>
      </c>
      <c r="J644" s="16">
        <v>2</v>
      </c>
      <c r="L644" s="16" t="s">
        <v>114</v>
      </c>
      <c r="M644" s="16" t="s">
        <v>114</v>
      </c>
    </row>
    <row r="645" spans="1:13" s="16" customFormat="1">
      <c r="A645" s="16" t="s">
        <v>2659</v>
      </c>
      <c r="B645" s="17">
        <f t="shared" si="51"/>
        <v>0.50423611111111111</v>
      </c>
      <c r="C645" s="18">
        <f t="shared" si="52"/>
        <v>7.4884259259259123E-3</v>
      </c>
      <c r="D645" s="18">
        <f t="shared" si="49"/>
        <v>7.3726851851851904E-3</v>
      </c>
      <c r="E645" s="18">
        <f t="shared" si="50"/>
        <v>3.2407407407408773E-4</v>
      </c>
      <c r="F645" s="16">
        <v>149</v>
      </c>
      <c r="G645" s="16">
        <v>147</v>
      </c>
      <c r="H645" s="29">
        <f t="shared" si="53"/>
        <v>148</v>
      </c>
      <c r="I645" s="33">
        <f t="shared" si="54"/>
        <v>-1.3422818791946308E-2</v>
      </c>
      <c r="J645" s="16">
        <v>2</v>
      </c>
      <c r="L645" s="16" t="s">
        <v>114</v>
      </c>
      <c r="M645" s="16" t="s">
        <v>114</v>
      </c>
    </row>
    <row r="646" spans="1:13" s="16" customFormat="1">
      <c r="A646" s="16" t="s">
        <v>2660</v>
      </c>
      <c r="B646" s="17">
        <f t="shared" si="51"/>
        <v>0.50424768518518515</v>
      </c>
      <c r="C646" s="18">
        <f t="shared" si="52"/>
        <v>7.4999999999999512E-3</v>
      </c>
      <c r="D646" s="18">
        <f t="shared" si="49"/>
        <v>7.3842592592592293E-3</v>
      </c>
      <c r="E646" s="18">
        <f t="shared" si="50"/>
        <v>3.356481481481266E-4</v>
      </c>
      <c r="F646" s="16">
        <v>149</v>
      </c>
      <c r="G646" s="16">
        <v>147</v>
      </c>
      <c r="H646" s="29">
        <f t="shared" si="53"/>
        <v>148</v>
      </c>
      <c r="I646" s="33">
        <f t="shared" si="54"/>
        <v>-1.3422818791946308E-2</v>
      </c>
      <c r="J646" s="16">
        <v>2</v>
      </c>
      <c r="L646" s="16" t="s">
        <v>114</v>
      </c>
      <c r="M646" s="16" t="s">
        <v>114</v>
      </c>
    </row>
    <row r="647" spans="1:13" s="16" customFormat="1">
      <c r="A647" s="16" t="s">
        <v>2661</v>
      </c>
      <c r="B647" s="17">
        <f t="shared" si="51"/>
        <v>0.5042592592592593</v>
      </c>
      <c r="C647" s="18">
        <f t="shared" si="52"/>
        <v>7.511574074074101E-3</v>
      </c>
      <c r="D647" s="18">
        <f t="shared" si="49"/>
        <v>7.3958333333333792E-3</v>
      </c>
      <c r="E647" s="18">
        <f t="shared" si="50"/>
        <v>3.472222222222765E-4</v>
      </c>
      <c r="F647" s="16">
        <v>149</v>
      </c>
      <c r="G647" s="16">
        <v>147</v>
      </c>
      <c r="H647" s="29">
        <f t="shared" si="53"/>
        <v>148</v>
      </c>
      <c r="I647" s="33">
        <f t="shared" si="54"/>
        <v>-1.3422818791946308E-2</v>
      </c>
      <c r="J647" s="16">
        <v>2</v>
      </c>
      <c r="L647" s="16" t="s">
        <v>114</v>
      </c>
      <c r="M647" s="16" t="s">
        <v>114</v>
      </c>
    </row>
    <row r="648" spans="1:13" s="16" customFormat="1">
      <c r="A648" s="16" t="s">
        <v>2662</v>
      </c>
      <c r="B648" s="17">
        <f t="shared" si="51"/>
        <v>0.50427083333333333</v>
      </c>
      <c r="C648" s="18">
        <f t="shared" si="52"/>
        <v>7.5231481481481399E-3</v>
      </c>
      <c r="D648" s="18">
        <f t="shared" si="49"/>
        <v>7.4074074074074181E-3</v>
      </c>
      <c r="E648" s="18">
        <f t="shared" si="50"/>
        <v>3.5879629629631538E-4</v>
      </c>
      <c r="F648" s="16">
        <v>149</v>
      </c>
      <c r="G648" s="16">
        <v>147</v>
      </c>
      <c r="H648" s="29">
        <f t="shared" si="53"/>
        <v>148</v>
      </c>
      <c r="I648" s="33">
        <f t="shared" si="54"/>
        <v>-1.3422818791946308E-2</v>
      </c>
      <c r="J648" s="16">
        <v>2</v>
      </c>
      <c r="L648" s="16" t="s">
        <v>114</v>
      </c>
      <c r="M648" s="16" t="s">
        <v>114</v>
      </c>
    </row>
    <row r="649" spans="1:13" s="16" customFormat="1">
      <c r="A649" s="16" t="s">
        <v>2663</v>
      </c>
      <c r="B649" s="17">
        <f t="shared" si="51"/>
        <v>0.50428240740740737</v>
      </c>
      <c r="C649" s="18">
        <f t="shared" si="52"/>
        <v>7.5347222222221788E-3</v>
      </c>
      <c r="D649" s="18">
        <f t="shared" si="49"/>
        <v>7.418981481481457E-3</v>
      </c>
      <c r="E649" s="18">
        <f t="shared" si="50"/>
        <v>3.7037037037035425E-4</v>
      </c>
      <c r="F649" s="16">
        <v>149</v>
      </c>
      <c r="G649" s="16">
        <v>147</v>
      </c>
      <c r="H649" s="29">
        <f t="shared" si="53"/>
        <v>148</v>
      </c>
      <c r="I649" s="33">
        <f t="shared" si="54"/>
        <v>-1.3422818791946308E-2</v>
      </c>
      <c r="J649" s="16">
        <v>2</v>
      </c>
      <c r="L649" s="16" t="s">
        <v>114</v>
      </c>
      <c r="M649" s="16" t="s">
        <v>114</v>
      </c>
    </row>
    <row r="650" spans="1:13" s="16" customFormat="1">
      <c r="A650" s="16" t="s">
        <v>2664</v>
      </c>
      <c r="B650" s="17">
        <f t="shared" si="51"/>
        <v>0.50429398148148152</v>
      </c>
      <c r="C650" s="18">
        <f t="shared" si="52"/>
        <v>7.5462962962963287E-3</v>
      </c>
      <c r="D650" s="18">
        <f t="shared" si="49"/>
        <v>7.4305555555556069E-3</v>
      </c>
      <c r="E650" s="18">
        <f t="shared" si="50"/>
        <v>3.8194444444450415E-4</v>
      </c>
      <c r="F650" s="16">
        <v>149</v>
      </c>
      <c r="G650" s="16">
        <v>147</v>
      </c>
      <c r="H650" s="29">
        <f t="shared" si="53"/>
        <v>148</v>
      </c>
      <c r="I650" s="33">
        <f t="shared" si="54"/>
        <v>-1.3422818791946308E-2</v>
      </c>
      <c r="J650" s="16">
        <v>2</v>
      </c>
      <c r="L650" s="16" t="s">
        <v>114</v>
      </c>
      <c r="M650" s="16" t="s">
        <v>114</v>
      </c>
    </row>
    <row r="651" spans="1:13" s="16" customFormat="1">
      <c r="A651" s="16" t="s">
        <v>2665</v>
      </c>
      <c r="B651" s="17">
        <f t="shared" si="51"/>
        <v>0.50430555555555556</v>
      </c>
      <c r="C651" s="18">
        <f t="shared" si="52"/>
        <v>7.5578703703703676E-3</v>
      </c>
      <c r="D651" s="18">
        <f t="shared" si="49"/>
        <v>7.4421296296296457E-3</v>
      </c>
      <c r="E651" s="18">
        <f t="shared" si="50"/>
        <v>3.9351851851854303E-4</v>
      </c>
      <c r="F651" s="16">
        <v>149</v>
      </c>
      <c r="G651" s="16">
        <v>147</v>
      </c>
      <c r="H651" s="29">
        <f t="shared" si="53"/>
        <v>148</v>
      </c>
      <c r="I651" s="33">
        <f t="shared" si="54"/>
        <v>-1.3422818791946308E-2</v>
      </c>
      <c r="J651" s="16">
        <v>2</v>
      </c>
      <c r="L651" s="16" t="s">
        <v>114</v>
      </c>
      <c r="M651" s="16" t="s">
        <v>114</v>
      </c>
    </row>
    <row r="652" spans="1:13" s="16" customFormat="1">
      <c r="A652" s="16" t="s">
        <v>2666</v>
      </c>
      <c r="B652" s="17">
        <f t="shared" si="51"/>
        <v>0.5043171296296296</v>
      </c>
      <c r="C652" s="18">
        <f t="shared" si="52"/>
        <v>7.5694444444444065E-3</v>
      </c>
      <c r="D652" s="18">
        <f t="shared" si="49"/>
        <v>7.4537037037036846E-3</v>
      </c>
      <c r="E652" s="18">
        <f t="shared" si="50"/>
        <v>4.050925925925819E-4</v>
      </c>
      <c r="F652" s="16">
        <v>149</v>
      </c>
      <c r="G652" s="16">
        <v>147</v>
      </c>
      <c r="H652" s="29">
        <f t="shared" si="53"/>
        <v>148</v>
      </c>
      <c r="I652" s="33">
        <f t="shared" si="54"/>
        <v>-1.3422818791946308E-2</v>
      </c>
      <c r="J652" s="16">
        <v>2</v>
      </c>
      <c r="L652" s="16" t="s">
        <v>114</v>
      </c>
      <c r="M652" s="16" t="s">
        <v>114</v>
      </c>
    </row>
    <row r="653" spans="1:13" s="16" customFormat="1">
      <c r="A653" s="16" t="s">
        <v>2667</v>
      </c>
      <c r="B653" s="17">
        <f t="shared" si="51"/>
        <v>0.50432870370370375</v>
      </c>
      <c r="C653" s="18">
        <f t="shared" si="52"/>
        <v>7.5810185185185563E-3</v>
      </c>
      <c r="D653" s="18">
        <f t="shared" ref="D653:D716" si="55">C653-$C$12</f>
        <v>7.4652777777778345E-3</v>
      </c>
      <c r="E653" s="18">
        <f t="shared" si="50"/>
        <v>4.166666666667318E-4</v>
      </c>
      <c r="F653" s="16">
        <v>149</v>
      </c>
      <c r="G653" s="16">
        <v>147</v>
      </c>
      <c r="H653" s="29">
        <f t="shared" si="53"/>
        <v>148</v>
      </c>
      <c r="I653" s="33">
        <f t="shared" si="54"/>
        <v>-1.3422818791946308E-2</v>
      </c>
      <c r="J653" s="16">
        <v>2</v>
      </c>
      <c r="L653" s="16" t="s">
        <v>114</v>
      </c>
      <c r="M653" s="16" t="s">
        <v>114</v>
      </c>
    </row>
    <row r="654" spans="1:13" s="16" customFormat="1">
      <c r="A654" s="16" t="s">
        <v>2668</v>
      </c>
      <c r="B654" s="17">
        <f t="shared" si="51"/>
        <v>0.50434027777777779</v>
      </c>
      <c r="C654" s="18">
        <f t="shared" si="52"/>
        <v>7.5925925925925952E-3</v>
      </c>
      <c r="D654" s="18">
        <f t="shared" si="55"/>
        <v>7.4768518518518734E-3</v>
      </c>
      <c r="E654" s="18">
        <f t="shared" si="50"/>
        <v>4.2824074074077068E-4</v>
      </c>
      <c r="F654" s="16">
        <v>149</v>
      </c>
      <c r="G654" s="16">
        <v>147</v>
      </c>
      <c r="H654" s="29">
        <f t="shared" si="53"/>
        <v>148</v>
      </c>
      <c r="I654" s="33">
        <f t="shared" si="54"/>
        <v>-1.3422818791946308E-2</v>
      </c>
      <c r="J654" s="16">
        <v>2</v>
      </c>
      <c r="L654" s="16" t="s">
        <v>114</v>
      </c>
      <c r="M654" s="16" t="s">
        <v>114</v>
      </c>
    </row>
    <row r="655" spans="1:13" s="16" customFormat="1">
      <c r="A655" s="16" t="s">
        <v>2669</v>
      </c>
      <c r="B655" s="17">
        <f t="shared" si="51"/>
        <v>0.50435185185185183</v>
      </c>
      <c r="C655" s="18">
        <f t="shared" si="52"/>
        <v>7.6041666666666341E-3</v>
      </c>
      <c r="D655" s="18">
        <f t="shared" si="55"/>
        <v>7.4884259259259123E-3</v>
      </c>
      <c r="E655" s="18">
        <f t="shared" si="50"/>
        <v>4.3981481481480955E-4</v>
      </c>
      <c r="F655" s="16">
        <v>149</v>
      </c>
      <c r="G655" s="16">
        <v>147</v>
      </c>
      <c r="H655" s="29">
        <f t="shared" si="53"/>
        <v>148</v>
      </c>
      <c r="I655" s="33">
        <f t="shared" si="54"/>
        <v>-1.3422818791946308E-2</v>
      </c>
      <c r="J655" s="16">
        <v>2</v>
      </c>
      <c r="L655" s="16" t="s">
        <v>114</v>
      </c>
      <c r="M655" s="16" t="s">
        <v>114</v>
      </c>
    </row>
    <row r="656" spans="1:13" s="16" customFormat="1">
      <c r="A656" s="16" t="s">
        <v>2670</v>
      </c>
      <c r="B656" s="17">
        <f t="shared" si="51"/>
        <v>0.50436342592592598</v>
      </c>
      <c r="C656" s="18">
        <f t="shared" si="52"/>
        <v>7.615740740740784E-3</v>
      </c>
      <c r="D656" s="18">
        <f t="shared" si="55"/>
        <v>7.5000000000000622E-3</v>
      </c>
      <c r="E656" s="18">
        <f t="shared" si="50"/>
        <v>4.5138888888895945E-4</v>
      </c>
      <c r="F656" s="16">
        <v>149</v>
      </c>
      <c r="G656" s="16">
        <v>147</v>
      </c>
      <c r="H656" s="29">
        <f t="shared" si="53"/>
        <v>148</v>
      </c>
      <c r="I656" s="33">
        <f t="shared" si="54"/>
        <v>-1.3422818791946308E-2</v>
      </c>
      <c r="J656" s="16">
        <v>2</v>
      </c>
      <c r="L656" s="16" t="s">
        <v>114</v>
      </c>
      <c r="M656" s="16" t="s">
        <v>114</v>
      </c>
    </row>
    <row r="657" spans="1:13" s="16" customFormat="1">
      <c r="A657" s="16" t="s">
        <v>2671</v>
      </c>
      <c r="B657" s="17">
        <f t="shared" si="51"/>
        <v>0.50437500000000002</v>
      </c>
      <c r="C657" s="18">
        <f t="shared" si="52"/>
        <v>7.6273148148148229E-3</v>
      </c>
      <c r="D657" s="18">
        <f t="shared" si="55"/>
        <v>7.511574074074101E-3</v>
      </c>
      <c r="E657" s="18">
        <f t="shared" si="50"/>
        <v>4.6296296296299833E-4</v>
      </c>
      <c r="F657" s="16">
        <v>149</v>
      </c>
      <c r="G657" s="16">
        <v>147</v>
      </c>
      <c r="H657" s="29">
        <f t="shared" si="53"/>
        <v>148</v>
      </c>
      <c r="I657" s="33">
        <f t="shared" si="54"/>
        <v>-1.3422818791946308E-2</v>
      </c>
      <c r="J657" s="16">
        <v>2</v>
      </c>
      <c r="L657" s="16" t="s">
        <v>114</v>
      </c>
      <c r="M657" s="16" t="s">
        <v>114</v>
      </c>
    </row>
    <row r="658" spans="1:13" s="16" customFormat="1">
      <c r="A658" s="16" t="s">
        <v>2672</v>
      </c>
      <c r="B658" s="17">
        <f t="shared" si="51"/>
        <v>0.50438657407407406</v>
      </c>
      <c r="C658" s="18">
        <f t="shared" si="52"/>
        <v>7.6388888888888618E-3</v>
      </c>
      <c r="D658" s="18">
        <f t="shared" si="55"/>
        <v>7.5231481481481399E-3</v>
      </c>
      <c r="E658" s="18">
        <f t="shared" si="50"/>
        <v>4.745370370370372E-4</v>
      </c>
      <c r="F658" s="16">
        <v>149</v>
      </c>
      <c r="G658" s="16">
        <v>147</v>
      </c>
      <c r="H658" s="29">
        <f t="shared" si="53"/>
        <v>148</v>
      </c>
      <c r="I658" s="33">
        <f t="shared" si="54"/>
        <v>-1.3422818791946308E-2</v>
      </c>
      <c r="J658" s="16">
        <v>2</v>
      </c>
      <c r="L658" s="16" t="s">
        <v>114</v>
      </c>
      <c r="M658" s="16" t="s">
        <v>114</v>
      </c>
    </row>
    <row r="659" spans="1:13" s="16" customFormat="1">
      <c r="A659" s="16" t="s">
        <v>2673</v>
      </c>
      <c r="B659" s="17">
        <f t="shared" si="51"/>
        <v>0.5043981481481481</v>
      </c>
      <c r="C659" s="18">
        <f t="shared" si="52"/>
        <v>7.6504629629629006E-3</v>
      </c>
      <c r="D659" s="18">
        <f t="shared" si="55"/>
        <v>7.5347222222221788E-3</v>
      </c>
      <c r="E659" s="18">
        <f t="shared" si="50"/>
        <v>4.8611111111107608E-4</v>
      </c>
      <c r="F659" s="16">
        <v>149</v>
      </c>
      <c r="G659" s="16">
        <v>147</v>
      </c>
      <c r="H659" s="29">
        <f t="shared" si="53"/>
        <v>148</v>
      </c>
      <c r="I659" s="33">
        <f t="shared" si="54"/>
        <v>-1.3422818791946308E-2</v>
      </c>
      <c r="J659" s="16">
        <v>2</v>
      </c>
      <c r="L659" s="16" t="s">
        <v>114</v>
      </c>
      <c r="M659" s="16" t="s">
        <v>114</v>
      </c>
    </row>
    <row r="660" spans="1:13" s="16" customFormat="1">
      <c r="A660" s="16" t="s">
        <v>2674</v>
      </c>
      <c r="B660" s="17">
        <f t="shared" si="51"/>
        <v>0.50440972222222225</v>
      </c>
      <c r="C660" s="18">
        <f t="shared" si="52"/>
        <v>7.6620370370370505E-3</v>
      </c>
      <c r="D660" s="18">
        <f t="shared" si="55"/>
        <v>7.5462962962963287E-3</v>
      </c>
      <c r="E660" s="18">
        <f t="shared" si="50"/>
        <v>4.9768518518522598E-4</v>
      </c>
      <c r="F660" s="16">
        <v>149</v>
      </c>
      <c r="G660" s="16">
        <v>147</v>
      </c>
      <c r="H660" s="29">
        <f t="shared" si="53"/>
        <v>148</v>
      </c>
      <c r="I660" s="33">
        <f t="shared" si="54"/>
        <v>-1.3422818791946308E-2</v>
      </c>
      <c r="J660" s="16">
        <v>2</v>
      </c>
      <c r="L660" s="16" t="s">
        <v>114</v>
      </c>
      <c r="M660" s="16" t="s">
        <v>114</v>
      </c>
    </row>
    <row r="661" spans="1:13" s="16" customFormat="1">
      <c r="A661" s="16" t="s">
        <v>2675</v>
      </c>
      <c r="B661" s="17">
        <f t="shared" si="51"/>
        <v>0.50442129629629628</v>
      </c>
      <c r="C661" s="18">
        <f t="shared" si="52"/>
        <v>7.6736111111110894E-3</v>
      </c>
      <c r="D661" s="18">
        <f t="shared" si="55"/>
        <v>7.5578703703703676E-3</v>
      </c>
      <c r="E661" s="18">
        <f t="shared" si="50"/>
        <v>5.0925925925926485E-4</v>
      </c>
      <c r="F661" s="16">
        <v>149</v>
      </c>
      <c r="G661" s="16">
        <v>147</v>
      </c>
      <c r="H661" s="29">
        <f t="shared" si="53"/>
        <v>148</v>
      </c>
      <c r="I661" s="33">
        <f t="shared" si="54"/>
        <v>-1.3422818791946308E-2</v>
      </c>
      <c r="J661" s="16">
        <v>2</v>
      </c>
      <c r="L661" s="16" t="s">
        <v>114</v>
      </c>
      <c r="M661" s="16" t="s">
        <v>114</v>
      </c>
    </row>
    <row r="662" spans="1:13" s="16" customFormat="1">
      <c r="A662" s="16" t="s">
        <v>2676</v>
      </c>
      <c r="B662" s="17">
        <f t="shared" si="51"/>
        <v>0.50443287037037032</v>
      </c>
      <c r="C662" s="18">
        <f t="shared" si="52"/>
        <v>7.6851851851851283E-3</v>
      </c>
      <c r="D662" s="18">
        <f t="shared" si="55"/>
        <v>7.5694444444444065E-3</v>
      </c>
      <c r="E662" s="18">
        <f t="shared" si="50"/>
        <v>5.2083333333330373E-4</v>
      </c>
      <c r="F662" s="16">
        <v>149</v>
      </c>
      <c r="G662" s="16">
        <v>147</v>
      </c>
      <c r="H662" s="29">
        <f t="shared" si="53"/>
        <v>148</v>
      </c>
      <c r="I662" s="33">
        <f t="shared" si="54"/>
        <v>-1.3422818791946308E-2</v>
      </c>
      <c r="J662" s="16">
        <v>2</v>
      </c>
      <c r="L662" s="16" t="s">
        <v>114</v>
      </c>
      <c r="M662" s="16" t="s">
        <v>114</v>
      </c>
    </row>
    <row r="663" spans="1:13" s="16" customFormat="1">
      <c r="A663" s="16" t="s">
        <v>2677</v>
      </c>
      <c r="B663" s="17">
        <f t="shared" si="51"/>
        <v>0.50444444444444447</v>
      </c>
      <c r="C663" s="18">
        <f t="shared" si="52"/>
        <v>7.6967592592592782E-3</v>
      </c>
      <c r="D663" s="18">
        <f t="shared" si="55"/>
        <v>7.5810185185185563E-3</v>
      </c>
      <c r="E663" s="18">
        <f t="shared" si="50"/>
        <v>5.3240740740745363E-4</v>
      </c>
      <c r="F663" s="16">
        <v>149</v>
      </c>
      <c r="G663" s="16">
        <v>147</v>
      </c>
      <c r="H663" s="29">
        <f t="shared" si="53"/>
        <v>148</v>
      </c>
      <c r="I663" s="33">
        <f t="shared" si="54"/>
        <v>-1.3422818791946308E-2</v>
      </c>
      <c r="J663" s="16">
        <v>2</v>
      </c>
      <c r="L663" s="16" t="s">
        <v>114</v>
      </c>
      <c r="M663" s="16" t="s">
        <v>114</v>
      </c>
    </row>
    <row r="664" spans="1:13" s="16" customFormat="1">
      <c r="A664" s="16" t="s">
        <v>2678</v>
      </c>
      <c r="B664" s="17">
        <f t="shared" si="51"/>
        <v>0.50445601851851851</v>
      </c>
      <c r="C664" s="18">
        <f t="shared" si="52"/>
        <v>7.7083333333333171E-3</v>
      </c>
      <c r="D664" s="18">
        <f t="shared" si="55"/>
        <v>7.5925925925925952E-3</v>
      </c>
      <c r="E664" s="18">
        <f t="shared" si="50"/>
        <v>5.439814814814925E-4</v>
      </c>
      <c r="F664" s="16">
        <v>149</v>
      </c>
      <c r="G664" s="16">
        <v>147</v>
      </c>
      <c r="H664" s="29">
        <f t="shared" si="53"/>
        <v>148</v>
      </c>
      <c r="I664" s="33">
        <f t="shared" si="54"/>
        <v>-1.3422818791946308E-2</v>
      </c>
      <c r="J664" s="16">
        <v>2</v>
      </c>
      <c r="L664" s="16" t="s">
        <v>114</v>
      </c>
      <c r="M664" s="16" t="s">
        <v>114</v>
      </c>
    </row>
    <row r="665" spans="1:13" s="16" customFormat="1">
      <c r="A665" s="16" t="s">
        <v>2679</v>
      </c>
      <c r="B665" s="17">
        <f t="shared" si="51"/>
        <v>0.50446759259259255</v>
      </c>
      <c r="C665" s="18">
        <f t="shared" si="52"/>
        <v>7.7199074074073559E-3</v>
      </c>
      <c r="D665" s="18">
        <f t="shared" si="55"/>
        <v>7.6041666666666341E-3</v>
      </c>
      <c r="E665" s="18">
        <f t="shared" si="50"/>
        <v>5.5555555555553138E-4</v>
      </c>
      <c r="F665" s="16">
        <v>149</v>
      </c>
      <c r="G665" s="16">
        <v>147</v>
      </c>
      <c r="H665" s="29">
        <f t="shared" si="53"/>
        <v>148</v>
      </c>
      <c r="I665" s="33">
        <f t="shared" si="54"/>
        <v>-1.3422818791946308E-2</v>
      </c>
      <c r="J665" s="16">
        <v>2</v>
      </c>
      <c r="L665" s="16" t="s">
        <v>114</v>
      </c>
      <c r="M665" s="16" t="s">
        <v>114</v>
      </c>
    </row>
    <row r="666" spans="1:13" s="16" customFormat="1">
      <c r="A666" s="16" t="s">
        <v>2680</v>
      </c>
      <c r="B666" s="17">
        <f t="shared" si="51"/>
        <v>0.5044791666666667</v>
      </c>
      <c r="C666" s="18">
        <f t="shared" si="52"/>
        <v>7.7314814814815058E-3</v>
      </c>
      <c r="D666" s="18">
        <f t="shared" si="55"/>
        <v>7.615740740740784E-3</v>
      </c>
      <c r="E666" s="18">
        <f t="shared" si="50"/>
        <v>5.6712962962968128E-4</v>
      </c>
      <c r="F666" s="16">
        <v>149</v>
      </c>
      <c r="G666" s="16">
        <v>147</v>
      </c>
      <c r="H666" s="29">
        <f t="shared" si="53"/>
        <v>148</v>
      </c>
      <c r="I666" s="33">
        <f t="shared" si="54"/>
        <v>-1.3422818791946308E-2</v>
      </c>
      <c r="J666" s="16">
        <v>2</v>
      </c>
      <c r="L666" s="16" t="s">
        <v>114</v>
      </c>
      <c r="M666" s="16" t="s">
        <v>114</v>
      </c>
    </row>
    <row r="667" spans="1:13" s="16" customFormat="1">
      <c r="A667" s="16" t="s">
        <v>2681</v>
      </c>
      <c r="B667" s="17">
        <f t="shared" si="51"/>
        <v>0.50449074074074074</v>
      </c>
      <c r="C667" s="18">
        <f t="shared" si="52"/>
        <v>7.7430555555555447E-3</v>
      </c>
      <c r="D667" s="18">
        <f t="shared" si="55"/>
        <v>7.6273148148148229E-3</v>
      </c>
      <c r="E667" s="18">
        <f t="shared" si="50"/>
        <v>5.7870370370372015E-4</v>
      </c>
      <c r="F667" s="16">
        <v>149</v>
      </c>
      <c r="G667" s="16">
        <v>147</v>
      </c>
      <c r="H667" s="29">
        <f t="shared" si="53"/>
        <v>148</v>
      </c>
      <c r="I667" s="33">
        <f t="shared" si="54"/>
        <v>-1.3422818791946308E-2</v>
      </c>
      <c r="J667" s="16">
        <v>2</v>
      </c>
      <c r="L667" s="16" t="s">
        <v>114</v>
      </c>
      <c r="M667" s="16" t="s">
        <v>114</v>
      </c>
    </row>
    <row r="668" spans="1:13" s="16" customFormat="1">
      <c r="A668" s="16" t="s">
        <v>2682</v>
      </c>
      <c r="B668" s="17">
        <f t="shared" si="51"/>
        <v>0.50450231481481478</v>
      </c>
      <c r="C668" s="18">
        <f t="shared" si="52"/>
        <v>7.7546296296295836E-3</v>
      </c>
      <c r="D668" s="18">
        <f t="shared" si="55"/>
        <v>7.6388888888888618E-3</v>
      </c>
      <c r="E668" s="18">
        <f t="shared" si="50"/>
        <v>5.9027777777775903E-4</v>
      </c>
      <c r="F668" s="16">
        <v>149</v>
      </c>
      <c r="G668" s="16">
        <v>147</v>
      </c>
      <c r="H668" s="29">
        <f t="shared" si="53"/>
        <v>148</v>
      </c>
      <c r="I668" s="33">
        <f t="shared" si="54"/>
        <v>-1.3422818791946308E-2</v>
      </c>
      <c r="J668" s="16">
        <v>2</v>
      </c>
      <c r="L668" s="16" t="s">
        <v>114</v>
      </c>
      <c r="M668" s="16" t="s">
        <v>114</v>
      </c>
    </row>
    <row r="669" spans="1:13" s="16" customFormat="1">
      <c r="A669" s="16" t="s">
        <v>2683</v>
      </c>
      <c r="B669" s="17">
        <f t="shared" si="51"/>
        <v>0.50451388888888893</v>
      </c>
      <c r="C669" s="18">
        <f t="shared" si="52"/>
        <v>7.7662037037037335E-3</v>
      </c>
      <c r="D669" s="18">
        <f t="shared" si="55"/>
        <v>7.6504629629630116E-3</v>
      </c>
      <c r="E669" s="18">
        <f t="shared" si="50"/>
        <v>6.0185185185190893E-4</v>
      </c>
      <c r="F669" s="16">
        <v>156</v>
      </c>
      <c r="G669" s="16">
        <v>154</v>
      </c>
      <c r="H669" s="29">
        <f t="shared" si="53"/>
        <v>155</v>
      </c>
      <c r="I669" s="33">
        <f t="shared" si="54"/>
        <v>-1.282051282051282E-2</v>
      </c>
      <c r="J669" s="16">
        <v>2</v>
      </c>
      <c r="L669" s="16" t="s">
        <v>114</v>
      </c>
      <c r="M669" s="16" t="s">
        <v>114</v>
      </c>
    </row>
    <row r="670" spans="1:13" s="16" customFormat="1">
      <c r="A670" s="16" t="s">
        <v>2684</v>
      </c>
      <c r="B670" s="17">
        <f t="shared" si="51"/>
        <v>0.50452546296296297</v>
      </c>
      <c r="C670" s="18">
        <f t="shared" si="52"/>
        <v>7.7777777777777724E-3</v>
      </c>
      <c r="D670" s="18">
        <f t="shared" si="55"/>
        <v>7.6620370370370505E-3</v>
      </c>
      <c r="E670" s="18">
        <f t="shared" si="50"/>
        <v>6.134259259259478E-4</v>
      </c>
      <c r="F670" s="16">
        <v>156</v>
      </c>
      <c r="G670" s="16">
        <v>154</v>
      </c>
      <c r="H670" s="29">
        <f t="shared" si="53"/>
        <v>155</v>
      </c>
      <c r="I670" s="33">
        <f t="shared" si="54"/>
        <v>-1.282051282051282E-2</v>
      </c>
      <c r="J670" s="16">
        <v>2</v>
      </c>
      <c r="L670" s="16" t="s">
        <v>114</v>
      </c>
      <c r="M670" s="16" t="s">
        <v>114</v>
      </c>
    </row>
    <row r="671" spans="1:13" s="16" customFormat="1">
      <c r="A671" s="16" t="s">
        <v>2685</v>
      </c>
      <c r="B671" s="17">
        <f t="shared" si="51"/>
        <v>0.50453703703703701</v>
      </c>
      <c r="C671" s="18">
        <f t="shared" si="52"/>
        <v>7.7893518518518112E-3</v>
      </c>
      <c r="D671" s="18">
        <f t="shared" si="55"/>
        <v>7.6736111111110894E-3</v>
      </c>
      <c r="E671" s="18">
        <f t="shared" si="50"/>
        <v>6.2499999999998668E-4</v>
      </c>
      <c r="F671" s="16">
        <v>156</v>
      </c>
      <c r="G671" s="16">
        <v>154</v>
      </c>
      <c r="H671" s="29">
        <f t="shared" si="53"/>
        <v>155</v>
      </c>
      <c r="I671" s="33">
        <f t="shared" si="54"/>
        <v>-1.282051282051282E-2</v>
      </c>
      <c r="J671" s="16">
        <v>2</v>
      </c>
      <c r="L671" s="16" t="s">
        <v>114</v>
      </c>
      <c r="M671" s="16" t="s">
        <v>114</v>
      </c>
    </row>
    <row r="672" spans="1:13" s="16" customFormat="1">
      <c r="A672" s="16" t="s">
        <v>2686</v>
      </c>
      <c r="B672" s="17">
        <f t="shared" si="51"/>
        <v>0.50454861111111116</v>
      </c>
      <c r="C672" s="18">
        <f t="shared" si="52"/>
        <v>7.8009259259259611E-3</v>
      </c>
      <c r="D672" s="18">
        <f t="shared" si="55"/>
        <v>7.6851851851852393E-3</v>
      </c>
      <c r="E672" s="18">
        <f t="shared" si="50"/>
        <v>6.3657407407413658E-4</v>
      </c>
      <c r="F672" s="16">
        <v>156</v>
      </c>
      <c r="G672" s="16">
        <v>155</v>
      </c>
      <c r="H672" s="29">
        <f t="shared" si="53"/>
        <v>155.5</v>
      </c>
      <c r="I672" s="33">
        <f t="shared" si="54"/>
        <v>-6.41025641025641E-3</v>
      </c>
      <c r="J672" s="16">
        <v>2</v>
      </c>
      <c r="L672" s="16" t="s">
        <v>114</v>
      </c>
      <c r="M672" s="16" t="s">
        <v>114</v>
      </c>
    </row>
    <row r="673" spans="1:13" s="16" customFormat="1">
      <c r="A673" s="16" t="s">
        <v>2687</v>
      </c>
      <c r="B673" s="17">
        <f t="shared" si="51"/>
        <v>0.50456018518518519</v>
      </c>
      <c r="C673" s="18">
        <f t="shared" si="52"/>
        <v>7.8125E-3</v>
      </c>
      <c r="D673" s="18">
        <f t="shared" si="55"/>
        <v>7.6967592592592782E-3</v>
      </c>
      <c r="E673" s="18">
        <f t="shared" si="50"/>
        <v>6.4814814814817545E-4</v>
      </c>
      <c r="F673" s="16">
        <v>156</v>
      </c>
      <c r="G673" s="16">
        <v>154</v>
      </c>
      <c r="H673" s="29">
        <f t="shared" si="53"/>
        <v>155</v>
      </c>
      <c r="I673" s="33">
        <f t="shared" si="54"/>
        <v>-1.282051282051282E-2</v>
      </c>
      <c r="J673" s="16">
        <v>2</v>
      </c>
      <c r="L673" s="16" t="s">
        <v>114</v>
      </c>
      <c r="M673" s="16" t="s">
        <v>114</v>
      </c>
    </row>
    <row r="674" spans="1:13" s="16" customFormat="1">
      <c r="A674" s="16" t="s">
        <v>2688</v>
      </c>
      <c r="B674" s="17">
        <f t="shared" si="51"/>
        <v>0.50457175925925923</v>
      </c>
      <c r="C674" s="18">
        <f t="shared" si="52"/>
        <v>7.8240740740740389E-3</v>
      </c>
      <c r="D674" s="18">
        <f t="shared" si="55"/>
        <v>7.7083333333333171E-3</v>
      </c>
      <c r="E674" s="18">
        <f t="shared" si="50"/>
        <v>6.5972222222221433E-4</v>
      </c>
      <c r="F674" s="16">
        <v>156</v>
      </c>
      <c r="G674" s="16">
        <v>154</v>
      </c>
      <c r="H674" s="29">
        <f t="shared" si="53"/>
        <v>155</v>
      </c>
      <c r="I674" s="33">
        <f t="shared" si="54"/>
        <v>-1.282051282051282E-2</v>
      </c>
      <c r="J674" s="16">
        <v>2</v>
      </c>
      <c r="L674" s="16" t="s">
        <v>114</v>
      </c>
      <c r="M674" s="16" t="s">
        <v>114</v>
      </c>
    </row>
    <row r="675" spans="1:13" s="16" customFormat="1">
      <c r="A675" s="16" t="s">
        <v>2689</v>
      </c>
      <c r="B675" s="17">
        <f t="shared" si="51"/>
        <v>0.50458333333333338</v>
      </c>
      <c r="C675" s="18">
        <f t="shared" si="52"/>
        <v>7.8356481481481888E-3</v>
      </c>
      <c r="D675" s="18">
        <f t="shared" si="55"/>
        <v>7.7199074074074669E-3</v>
      </c>
      <c r="E675" s="18">
        <f t="shared" si="50"/>
        <v>6.7129629629636423E-4</v>
      </c>
      <c r="F675" s="16">
        <v>156</v>
      </c>
      <c r="G675" s="16">
        <v>154</v>
      </c>
      <c r="H675" s="29">
        <f t="shared" si="53"/>
        <v>155</v>
      </c>
      <c r="I675" s="33">
        <f t="shared" si="54"/>
        <v>-1.282051282051282E-2</v>
      </c>
      <c r="J675" s="16">
        <v>2</v>
      </c>
      <c r="L675" s="16" t="s">
        <v>114</v>
      </c>
      <c r="M675" s="16" t="s">
        <v>114</v>
      </c>
    </row>
    <row r="676" spans="1:13" s="16" customFormat="1">
      <c r="A676" s="16" t="s">
        <v>2690</v>
      </c>
      <c r="B676" s="17">
        <f t="shared" si="51"/>
        <v>0.50459490740740742</v>
      </c>
      <c r="C676" s="18">
        <f t="shared" si="52"/>
        <v>7.8472222222222276E-3</v>
      </c>
      <c r="D676" s="18">
        <f t="shared" si="55"/>
        <v>7.7314814814815058E-3</v>
      </c>
      <c r="E676" s="18">
        <f t="shared" si="50"/>
        <v>6.828703703704031E-4</v>
      </c>
      <c r="F676" s="16">
        <v>156</v>
      </c>
      <c r="G676" s="16">
        <v>154</v>
      </c>
      <c r="H676" s="29">
        <f t="shared" si="53"/>
        <v>155</v>
      </c>
      <c r="I676" s="33">
        <f t="shared" si="54"/>
        <v>-1.282051282051282E-2</v>
      </c>
      <c r="J676" s="16">
        <v>2</v>
      </c>
      <c r="L676" s="16" t="s">
        <v>114</v>
      </c>
      <c r="M676" s="16" t="s">
        <v>114</v>
      </c>
    </row>
    <row r="677" spans="1:13" s="16" customFormat="1">
      <c r="A677" s="16" t="s">
        <v>2691</v>
      </c>
      <c r="B677" s="17">
        <f t="shared" si="51"/>
        <v>0.50460648148148146</v>
      </c>
      <c r="C677" s="18">
        <f t="shared" si="52"/>
        <v>7.8587962962962665E-3</v>
      </c>
      <c r="D677" s="18">
        <f t="shared" si="55"/>
        <v>7.7430555555555447E-3</v>
      </c>
      <c r="E677" s="18">
        <f t="shared" si="50"/>
        <v>6.9444444444444198E-4</v>
      </c>
      <c r="F677" s="16">
        <v>156</v>
      </c>
      <c r="G677" s="16">
        <v>154</v>
      </c>
      <c r="H677" s="29">
        <f t="shared" si="53"/>
        <v>155</v>
      </c>
      <c r="I677" s="33">
        <f t="shared" si="54"/>
        <v>-1.282051282051282E-2</v>
      </c>
      <c r="J677" s="16">
        <v>2</v>
      </c>
      <c r="L677" s="16" t="s">
        <v>114</v>
      </c>
      <c r="M677" s="16" t="s">
        <v>114</v>
      </c>
    </row>
    <row r="678" spans="1:13" s="16" customFormat="1">
      <c r="A678" s="16" t="s">
        <v>2692</v>
      </c>
      <c r="B678" s="17">
        <f t="shared" si="51"/>
        <v>0.5046180555555555</v>
      </c>
      <c r="C678" s="18">
        <f t="shared" si="52"/>
        <v>7.8703703703703054E-3</v>
      </c>
      <c r="D678" s="18">
        <f t="shared" si="55"/>
        <v>7.7546296296295836E-3</v>
      </c>
      <c r="E678" s="18">
        <f t="shared" si="50"/>
        <v>7.0601851851848085E-4</v>
      </c>
      <c r="F678" s="16">
        <v>156</v>
      </c>
      <c r="G678" s="16">
        <v>154</v>
      </c>
      <c r="H678" s="29">
        <f t="shared" si="53"/>
        <v>155</v>
      </c>
      <c r="I678" s="33">
        <f t="shared" si="54"/>
        <v>-1.282051282051282E-2</v>
      </c>
      <c r="J678" s="16">
        <v>2</v>
      </c>
      <c r="L678" s="16" t="s">
        <v>114</v>
      </c>
      <c r="M678" s="16" t="s">
        <v>114</v>
      </c>
    </row>
    <row r="679" spans="1:13" s="16" customFormat="1">
      <c r="A679" s="16" t="s">
        <v>2693</v>
      </c>
      <c r="B679" s="17">
        <f t="shared" si="51"/>
        <v>0.50462962962962965</v>
      </c>
      <c r="C679" s="18">
        <f t="shared" si="52"/>
        <v>7.8819444444444553E-3</v>
      </c>
      <c r="D679" s="18">
        <f t="shared" si="55"/>
        <v>7.7662037037037335E-3</v>
      </c>
      <c r="E679" s="18">
        <f t="shared" si="50"/>
        <v>7.1759259259263075E-4</v>
      </c>
      <c r="F679" s="16">
        <v>156</v>
      </c>
      <c r="G679" s="16">
        <v>154</v>
      </c>
      <c r="H679" s="29">
        <f t="shared" si="53"/>
        <v>155</v>
      </c>
      <c r="I679" s="33">
        <f t="shared" si="54"/>
        <v>-1.282051282051282E-2</v>
      </c>
      <c r="J679" s="16">
        <v>2</v>
      </c>
      <c r="L679" s="16" t="s">
        <v>114</v>
      </c>
      <c r="M679" s="16" t="s">
        <v>114</v>
      </c>
    </row>
    <row r="680" spans="1:13" s="16" customFormat="1">
      <c r="A680" s="16" t="s">
        <v>2694</v>
      </c>
      <c r="B680" s="17">
        <f t="shared" si="51"/>
        <v>0.50464120370370369</v>
      </c>
      <c r="C680" s="18">
        <f t="shared" si="52"/>
        <v>7.8935185185184942E-3</v>
      </c>
      <c r="D680" s="18">
        <f t="shared" si="55"/>
        <v>7.7777777777777724E-3</v>
      </c>
      <c r="E680" s="18">
        <f t="shared" si="50"/>
        <v>7.2916666666666963E-4</v>
      </c>
      <c r="F680" s="16">
        <v>156</v>
      </c>
      <c r="G680" s="16">
        <v>154</v>
      </c>
      <c r="H680" s="29">
        <f t="shared" si="53"/>
        <v>155</v>
      </c>
      <c r="I680" s="33">
        <f t="shared" si="54"/>
        <v>-1.282051282051282E-2</v>
      </c>
      <c r="J680" s="16">
        <v>2</v>
      </c>
      <c r="L680" s="16" t="s">
        <v>114</v>
      </c>
      <c r="M680" s="16" t="s">
        <v>114</v>
      </c>
    </row>
    <row r="681" spans="1:13" s="16" customFormat="1">
      <c r="A681" s="16" t="s">
        <v>2695</v>
      </c>
      <c r="B681" s="17">
        <f t="shared" si="51"/>
        <v>0.50465277777777773</v>
      </c>
      <c r="C681" s="18">
        <f t="shared" si="52"/>
        <v>7.9050925925925331E-3</v>
      </c>
      <c r="D681" s="18">
        <f t="shared" si="55"/>
        <v>7.7893518518518112E-3</v>
      </c>
      <c r="E681" s="18">
        <f t="shared" si="50"/>
        <v>7.407407407407085E-4</v>
      </c>
      <c r="F681" s="16">
        <v>156</v>
      </c>
      <c r="G681" s="16">
        <v>154</v>
      </c>
      <c r="H681" s="29">
        <f t="shared" si="53"/>
        <v>155</v>
      </c>
      <c r="I681" s="33">
        <f t="shared" si="54"/>
        <v>-1.282051282051282E-2</v>
      </c>
      <c r="J681" s="16">
        <v>2</v>
      </c>
      <c r="L681" s="16" t="s">
        <v>114</v>
      </c>
      <c r="M681" s="16" t="s">
        <v>114</v>
      </c>
    </row>
    <row r="682" spans="1:13" s="16" customFormat="1">
      <c r="A682" s="16" t="s">
        <v>2696</v>
      </c>
      <c r="B682" s="17">
        <f t="shared" si="51"/>
        <v>0.50466435185185188</v>
      </c>
      <c r="C682" s="18">
        <f t="shared" si="52"/>
        <v>7.9166666666666829E-3</v>
      </c>
      <c r="D682" s="18">
        <f t="shared" si="55"/>
        <v>7.8009259259259611E-3</v>
      </c>
      <c r="E682" s="18">
        <f t="shared" ref="E682:E745" si="56">C682-$C$617</f>
        <v>7.523148148148584E-4</v>
      </c>
      <c r="F682" s="16">
        <v>156</v>
      </c>
      <c r="G682" s="16">
        <v>154</v>
      </c>
      <c r="H682" s="29">
        <f t="shared" si="53"/>
        <v>155</v>
      </c>
      <c r="I682" s="33">
        <f t="shared" si="54"/>
        <v>-1.282051282051282E-2</v>
      </c>
      <c r="J682" s="16">
        <v>2</v>
      </c>
      <c r="L682" s="16" t="s">
        <v>114</v>
      </c>
      <c r="M682" s="16" t="s">
        <v>114</v>
      </c>
    </row>
    <row r="683" spans="1:13" s="16" customFormat="1">
      <c r="A683" s="16" t="s">
        <v>2697</v>
      </c>
      <c r="B683" s="17">
        <f t="shared" si="51"/>
        <v>0.50467592592592592</v>
      </c>
      <c r="C683" s="18">
        <f t="shared" si="52"/>
        <v>7.9282407407407218E-3</v>
      </c>
      <c r="D683" s="18">
        <f t="shared" si="55"/>
        <v>7.8125E-3</v>
      </c>
      <c r="E683" s="18">
        <f t="shared" si="56"/>
        <v>7.6388888888889728E-4</v>
      </c>
      <c r="F683" s="16">
        <v>156</v>
      </c>
      <c r="G683" s="16">
        <v>154</v>
      </c>
      <c r="H683" s="29">
        <f t="shared" si="53"/>
        <v>155</v>
      </c>
      <c r="I683" s="33">
        <f t="shared" si="54"/>
        <v>-1.282051282051282E-2</v>
      </c>
      <c r="J683" s="16">
        <v>2</v>
      </c>
      <c r="L683" s="16" t="s">
        <v>114</v>
      </c>
      <c r="M683" s="16" t="s">
        <v>114</v>
      </c>
    </row>
    <row r="684" spans="1:13" s="16" customFormat="1">
      <c r="A684" s="16" t="s">
        <v>2698</v>
      </c>
      <c r="B684" s="17">
        <f t="shared" si="51"/>
        <v>0.50468749999999996</v>
      </c>
      <c r="C684" s="18">
        <f t="shared" si="52"/>
        <v>7.9398148148147607E-3</v>
      </c>
      <c r="D684" s="18">
        <f t="shared" si="55"/>
        <v>7.8240740740740389E-3</v>
      </c>
      <c r="E684" s="18">
        <f t="shared" si="56"/>
        <v>7.7546296296293615E-4</v>
      </c>
      <c r="F684" s="16">
        <v>156</v>
      </c>
      <c r="G684" s="16">
        <v>154</v>
      </c>
      <c r="H684" s="29">
        <f t="shared" si="53"/>
        <v>155</v>
      </c>
      <c r="I684" s="33">
        <f t="shared" si="54"/>
        <v>-1.282051282051282E-2</v>
      </c>
      <c r="J684" s="16">
        <v>2</v>
      </c>
      <c r="L684" s="16" t="s">
        <v>114</v>
      </c>
      <c r="M684" s="16" t="s">
        <v>114</v>
      </c>
    </row>
    <row r="685" spans="1:13" s="16" customFormat="1">
      <c r="A685" s="16" t="s">
        <v>2699</v>
      </c>
      <c r="B685" s="17">
        <f t="shared" si="51"/>
        <v>0.50469907407407411</v>
      </c>
      <c r="C685" s="18">
        <f t="shared" si="52"/>
        <v>7.9513888888889106E-3</v>
      </c>
      <c r="D685" s="18">
        <f t="shared" si="55"/>
        <v>7.8356481481481888E-3</v>
      </c>
      <c r="E685" s="18">
        <f t="shared" si="56"/>
        <v>7.8703703703708605E-4</v>
      </c>
      <c r="F685" s="16">
        <v>156</v>
      </c>
      <c r="G685" s="16">
        <v>154</v>
      </c>
      <c r="H685" s="29">
        <f t="shared" si="53"/>
        <v>155</v>
      </c>
      <c r="I685" s="33">
        <f t="shared" si="54"/>
        <v>-1.282051282051282E-2</v>
      </c>
      <c r="J685" s="16">
        <v>2</v>
      </c>
      <c r="L685" s="16" t="s">
        <v>114</v>
      </c>
      <c r="M685" s="16" t="s">
        <v>114</v>
      </c>
    </row>
    <row r="686" spans="1:13" s="16" customFormat="1">
      <c r="A686" s="16" t="s">
        <v>2700</v>
      </c>
      <c r="B686" s="17">
        <f t="shared" si="51"/>
        <v>0.50471064814814814</v>
      </c>
      <c r="C686" s="18">
        <f t="shared" si="52"/>
        <v>7.9629629629629495E-3</v>
      </c>
      <c r="D686" s="18">
        <f t="shared" si="55"/>
        <v>7.8472222222222276E-3</v>
      </c>
      <c r="E686" s="18">
        <f t="shared" si="56"/>
        <v>7.9861111111112493E-4</v>
      </c>
      <c r="F686" s="16">
        <v>156</v>
      </c>
      <c r="G686" s="16">
        <v>154</v>
      </c>
      <c r="H686" s="29">
        <f t="shared" si="53"/>
        <v>155</v>
      </c>
      <c r="I686" s="33">
        <f t="shared" si="54"/>
        <v>-1.282051282051282E-2</v>
      </c>
      <c r="J686" s="16">
        <v>2</v>
      </c>
      <c r="L686" s="16" t="s">
        <v>114</v>
      </c>
      <c r="M686" s="16" t="s">
        <v>114</v>
      </c>
    </row>
    <row r="687" spans="1:13" s="16" customFormat="1">
      <c r="A687" s="16" t="s">
        <v>2701</v>
      </c>
      <c r="B687" s="17">
        <f t="shared" si="51"/>
        <v>0.50472222222222218</v>
      </c>
      <c r="C687" s="18">
        <f t="shared" si="52"/>
        <v>7.9745370370369884E-3</v>
      </c>
      <c r="D687" s="18">
        <f t="shared" si="55"/>
        <v>7.8587962962962665E-3</v>
      </c>
      <c r="E687" s="18">
        <f t="shared" si="56"/>
        <v>8.101851851851638E-4</v>
      </c>
      <c r="F687" s="16">
        <v>156</v>
      </c>
      <c r="G687" s="16">
        <v>154</v>
      </c>
      <c r="H687" s="29">
        <f t="shared" si="53"/>
        <v>155</v>
      </c>
      <c r="I687" s="33">
        <f t="shared" si="54"/>
        <v>-1.282051282051282E-2</v>
      </c>
      <c r="J687" s="16">
        <v>2</v>
      </c>
      <c r="L687" s="16" t="s">
        <v>114</v>
      </c>
      <c r="M687" s="16" t="s">
        <v>114</v>
      </c>
    </row>
    <row r="688" spans="1:13" s="16" customFormat="1">
      <c r="A688" s="16" t="s">
        <v>2702</v>
      </c>
      <c r="B688" s="17">
        <f t="shared" si="51"/>
        <v>0.50473379629629633</v>
      </c>
      <c r="C688" s="18">
        <f t="shared" si="52"/>
        <v>7.9861111111111382E-3</v>
      </c>
      <c r="D688" s="18">
        <f t="shared" si="55"/>
        <v>7.8703703703704164E-3</v>
      </c>
      <c r="E688" s="18">
        <f t="shared" si="56"/>
        <v>8.217592592593137E-4</v>
      </c>
      <c r="F688" s="16">
        <v>156</v>
      </c>
      <c r="G688" s="16">
        <v>154</v>
      </c>
      <c r="H688" s="29">
        <f t="shared" si="53"/>
        <v>155</v>
      </c>
      <c r="I688" s="33">
        <f t="shared" si="54"/>
        <v>-1.282051282051282E-2</v>
      </c>
      <c r="J688" s="16">
        <v>2</v>
      </c>
      <c r="L688" s="16" t="s">
        <v>114</v>
      </c>
      <c r="M688" s="16" t="s">
        <v>114</v>
      </c>
    </row>
    <row r="689" spans="1:13" s="16" customFormat="1">
      <c r="A689" s="16" t="s">
        <v>2703</v>
      </c>
      <c r="B689" s="17">
        <f t="shared" si="51"/>
        <v>0.50474537037037037</v>
      </c>
      <c r="C689" s="18">
        <f t="shared" si="52"/>
        <v>7.9976851851851771E-3</v>
      </c>
      <c r="D689" s="18">
        <f t="shared" si="55"/>
        <v>7.8819444444444553E-3</v>
      </c>
      <c r="E689" s="18">
        <f t="shared" si="56"/>
        <v>8.3333333333335258E-4</v>
      </c>
      <c r="F689" s="16">
        <v>156</v>
      </c>
      <c r="G689" s="16">
        <v>154</v>
      </c>
      <c r="H689" s="29">
        <f t="shared" si="53"/>
        <v>155</v>
      </c>
      <c r="I689" s="33">
        <f t="shared" si="54"/>
        <v>-1.282051282051282E-2</v>
      </c>
      <c r="J689" s="16">
        <v>2</v>
      </c>
      <c r="L689" s="16" t="s">
        <v>114</v>
      </c>
      <c r="M689" s="16" t="s">
        <v>114</v>
      </c>
    </row>
    <row r="690" spans="1:13" s="16" customFormat="1">
      <c r="A690" s="16" t="s">
        <v>2704</v>
      </c>
      <c r="B690" s="17">
        <f t="shared" si="51"/>
        <v>0.50475694444444441</v>
      </c>
      <c r="C690" s="18">
        <f t="shared" si="52"/>
        <v>8.009259259259216E-3</v>
      </c>
      <c r="D690" s="18">
        <f t="shared" si="55"/>
        <v>7.8935185185184942E-3</v>
      </c>
      <c r="E690" s="18">
        <f t="shared" si="56"/>
        <v>8.4490740740739145E-4</v>
      </c>
      <c r="F690" s="16">
        <v>156</v>
      </c>
      <c r="G690" s="16">
        <v>155</v>
      </c>
      <c r="H690" s="29">
        <f t="shared" si="53"/>
        <v>155.5</v>
      </c>
      <c r="I690" s="33">
        <f t="shared" si="54"/>
        <v>-6.41025641025641E-3</v>
      </c>
      <c r="J690" s="16">
        <v>2</v>
      </c>
      <c r="L690" s="16" t="s">
        <v>114</v>
      </c>
      <c r="M690" s="16" t="s">
        <v>114</v>
      </c>
    </row>
    <row r="691" spans="1:13" s="16" customFormat="1">
      <c r="A691" s="16" t="s">
        <v>2705</v>
      </c>
      <c r="B691" s="17">
        <f t="shared" si="51"/>
        <v>0.50476851851851856</v>
      </c>
      <c r="C691" s="18">
        <f t="shared" si="52"/>
        <v>8.0208333333333659E-3</v>
      </c>
      <c r="D691" s="18">
        <f t="shared" si="55"/>
        <v>7.9050925925926441E-3</v>
      </c>
      <c r="E691" s="18">
        <f t="shared" si="56"/>
        <v>8.5648148148154135E-4</v>
      </c>
      <c r="F691" s="16">
        <v>156</v>
      </c>
      <c r="G691" s="16">
        <v>154</v>
      </c>
      <c r="H691" s="29">
        <f t="shared" si="53"/>
        <v>155</v>
      </c>
      <c r="I691" s="33">
        <f t="shared" si="54"/>
        <v>-1.282051282051282E-2</v>
      </c>
      <c r="J691" s="16">
        <v>2</v>
      </c>
      <c r="L691" s="16" t="s">
        <v>114</v>
      </c>
      <c r="M691" s="16" t="s">
        <v>114</v>
      </c>
    </row>
    <row r="692" spans="1:13" s="16" customFormat="1">
      <c r="A692" s="16" t="s">
        <v>2706</v>
      </c>
      <c r="B692" s="17">
        <f t="shared" si="51"/>
        <v>0.5047800925925926</v>
      </c>
      <c r="C692" s="18">
        <f t="shared" si="52"/>
        <v>8.0324074074074048E-3</v>
      </c>
      <c r="D692" s="18">
        <f t="shared" si="55"/>
        <v>7.9166666666666829E-3</v>
      </c>
      <c r="E692" s="18">
        <f t="shared" si="56"/>
        <v>8.6805555555558023E-4</v>
      </c>
      <c r="F692" s="16">
        <v>156</v>
      </c>
      <c r="G692" s="16">
        <v>154</v>
      </c>
      <c r="H692" s="29">
        <f t="shared" si="53"/>
        <v>155</v>
      </c>
      <c r="I692" s="33">
        <f t="shared" si="54"/>
        <v>-1.282051282051282E-2</v>
      </c>
      <c r="J692" s="16">
        <v>2</v>
      </c>
      <c r="L692" s="16" t="s">
        <v>114</v>
      </c>
      <c r="M692" s="16" t="s">
        <v>114</v>
      </c>
    </row>
    <row r="693" spans="1:13" s="16" customFormat="1">
      <c r="A693" s="16" t="s">
        <v>2707</v>
      </c>
      <c r="B693" s="17">
        <f t="shared" si="51"/>
        <v>0.50479166666666664</v>
      </c>
      <c r="C693" s="18">
        <f t="shared" si="52"/>
        <v>8.0439814814814437E-3</v>
      </c>
      <c r="D693" s="18">
        <f t="shared" si="55"/>
        <v>7.9282407407407218E-3</v>
      </c>
      <c r="E693" s="18">
        <f t="shared" si="56"/>
        <v>8.796296296296191E-4</v>
      </c>
      <c r="F693" s="16">
        <v>156</v>
      </c>
      <c r="G693" s="16">
        <v>154</v>
      </c>
      <c r="H693" s="29">
        <f t="shared" si="53"/>
        <v>155</v>
      </c>
      <c r="I693" s="33">
        <f t="shared" si="54"/>
        <v>-1.282051282051282E-2</v>
      </c>
      <c r="J693" s="16">
        <v>2</v>
      </c>
      <c r="L693" s="16" t="s">
        <v>114</v>
      </c>
      <c r="M693" s="16" t="s">
        <v>114</v>
      </c>
    </row>
    <row r="694" spans="1:13" s="16" customFormat="1">
      <c r="A694" s="16" t="s">
        <v>2708</v>
      </c>
      <c r="B694" s="17">
        <f t="shared" si="51"/>
        <v>0.50480324074074079</v>
      </c>
      <c r="C694" s="18">
        <f t="shared" si="52"/>
        <v>8.0555555555555935E-3</v>
      </c>
      <c r="D694" s="18">
        <f t="shared" si="55"/>
        <v>7.9398148148148717E-3</v>
      </c>
      <c r="E694" s="18">
        <f t="shared" si="56"/>
        <v>8.91203703703769E-4</v>
      </c>
      <c r="F694" s="16">
        <v>156</v>
      </c>
      <c r="G694" s="16">
        <v>154</v>
      </c>
      <c r="H694" s="29">
        <f t="shared" si="53"/>
        <v>155</v>
      </c>
      <c r="I694" s="33">
        <f t="shared" si="54"/>
        <v>-1.282051282051282E-2</v>
      </c>
      <c r="J694" s="16">
        <v>2</v>
      </c>
      <c r="L694" s="16" t="s">
        <v>114</v>
      </c>
      <c r="M694" s="16" t="s">
        <v>114</v>
      </c>
    </row>
    <row r="695" spans="1:13" s="16" customFormat="1">
      <c r="A695" s="16" t="s">
        <v>2709</v>
      </c>
      <c r="B695" s="17">
        <f t="shared" si="51"/>
        <v>0.50481481481481483</v>
      </c>
      <c r="C695" s="18">
        <f t="shared" si="52"/>
        <v>8.0671296296296324E-3</v>
      </c>
      <c r="D695" s="18">
        <f t="shared" si="55"/>
        <v>7.9513888888889106E-3</v>
      </c>
      <c r="E695" s="18">
        <f t="shared" si="56"/>
        <v>9.0277777777780788E-4</v>
      </c>
      <c r="F695" s="16">
        <v>156</v>
      </c>
      <c r="G695" s="16">
        <v>154</v>
      </c>
      <c r="H695" s="29">
        <f t="shared" si="53"/>
        <v>155</v>
      </c>
      <c r="I695" s="33">
        <f t="shared" si="54"/>
        <v>-1.282051282051282E-2</v>
      </c>
      <c r="J695" s="16">
        <v>2</v>
      </c>
      <c r="L695" s="16" t="s">
        <v>114</v>
      </c>
      <c r="M695" s="16" t="s">
        <v>114</v>
      </c>
    </row>
    <row r="696" spans="1:13" s="16" customFormat="1">
      <c r="A696" s="16" t="s">
        <v>2710</v>
      </c>
      <c r="B696" s="17">
        <f t="shared" si="51"/>
        <v>0.50482638888888887</v>
      </c>
      <c r="C696" s="18">
        <f t="shared" si="52"/>
        <v>8.0787037037036713E-3</v>
      </c>
      <c r="D696" s="18">
        <f t="shared" si="55"/>
        <v>7.9629629629629495E-3</v>
      </c>
      <c r="E696" s="18">
        <f t="shared" si="56"/>
        <v>9.1435185185184675E-4</v>
      </c>
      <c r="F696" s="16">
        <v>156</v>
      </c>
      <c r="G696" s="16">
        <v>154</v>
      </c>
      <c r="H696" s="29">
        <f t="shared" si="53"/>
        <v>155</v>
      </c>
      <c r="I696" s="33">
        <f t="shared" si="54"/>
        <v>-1.282051282051282E-2</v>
      </c>
      <c r="J696" s="16">
        <v>2</v>
      </c>
      <c r="L696" s="16" t="s">
        <v>114</v>
      </c>
      <c r="M696" s="16" t="s">
        <v>114</v>
      </c>
    </row>
    <row r="697" spans="1:13" s="16" customFormat="1">
      <c r="A697" s="16" t="s">
        <v>2711</v>
      </c>
      <c r="B697" s="17">
        <f t="shared" si="51"/>
        <v>0.50483796296296302</v>
      </c>
      <c r="C697" s="18">
        <f t="shared" si="52"/>
        <v>8.0902777777778212E-3</v>
      </c>
      <c r="D697" s="18">
        <f t="shared" si="55"/>
        <v>7.9745370370370994E-3</v>
      </c>
      <c r="E697" s="18">
        <f t="shared" si="56"/>
        <v>9.2592592592599665E-4</v>
      </c>
      <c r="F697" s="16">
        <v>156</v>
      </c>
      <c r="G697" s="16">
        <v>155</v>
      </c>
      <c r="H697" s="29">
        <f t="shared" si="53"/>
        <v>155.5</v>
      </c>
      <c r="I697" s="33">
        <f t="shared" si="54"/>
        <v>-6.41025641025641E-3</v>
      </c>
      <c r="J697" s="16">
        <v>2</v>
      </c>
      <c r="L697" s="16" t="s">
        <v>114</v>
      </c>
      <c r="M697" s="16" t="s">
        <v>114</v>
      </c>
    </row>
    <row r="698" spans="1:13" s="16" customFormat="1">
      <c r="A698" s="16" t="s">
        <v>2712</v>
      </c>
      <c r="B698" s="17">
        <f t="shared" si="51"/>
        <v>0.50484953703703705</v>
      </c>
      <c r="C698" s="18">
        <f t="shared" si="52"/>
        <v>8.1018518518518601E-3</v>
      </c>
      <c r="D698" s="18">
        <f t="shared" si="55"/>
        <v>7.9861111111111382E-3</v>
      </c>
      <c r="E698" s="18">
        <f t="shared" si="56"/>
        <v>9.3750000000003553E-4</v>
      </c>
      <c r="F698" s="16">
        <v>156</v>
      </c>
      <c r="G698" s="16">
        <v>154</v>
      </c>
      <c r="H698" s="29">
        <f t="shared" si="53"/>
        <v>155</v>
      </c>
      <c r="I698" s="33">
        <f t="shared" si="54"/>
        <v>-1.282051282051282E-2</v>
      </c>
      <c r="J698" s="16">
        <v>2</v>
      </c>
      <c r="L698" s="16" t="s">
        <v>114</v>
      </c>
      <c r="M698" s="16" t="s">
        <v>114</v>
      </c>
    </row>
    <row r="699" spans="1:13" s="16" customFormat="1">
      <c r="A699" s="16" t="s">
        <v>2713</v>
      </c>
      <c r="B699" s="17">
        <f t="shared" si="51"/>
        <v>0.50486111111111109</v>
      </c>
      <c r="C699" s="18">
        <f t="shared" si="52"/>
        <v>8.113425925925899E-3</v>
      </c>
      <c r="D699" s="18">
        <f t="shared" si="55"/>
        <v>7.9976851851851771E-3</v>
      </c>
      <c r="E699" s="18">
        <f t="shared" si="56"/>
        <v>9.490740740740744E-4</v>
      </c>
      <c r="F699" s="16">
        <v>156</v>
      </c>
      <c r="G699" s="16">
        <v>154</v>
      </c>
      <c r="H699" s="29">
        <f t="shared" si="53"/>
        <v>155</v>
      </c>
      <c r="I699" s="33">
        <f t="shared" si="54"/>
        <v>-1.282051282051282E-2</v>
      </c>
      <c r="J699" s="16">
        <v>2</v>
      </c>
      <c r="L699" s="16" t="s">
        <v>114</v>
      </c>
      <c r="M699" s="16" t="s">
        <v>114</v>
      </c>
    </row>
    <row r="700" spans="1:13" s="16" customFormat="1">
      <c r="A700" s="16" t="s">
        <v>2714</v>
      </c>
      <c r="B700" s="17">
        <f t="shared" si="51"/>
        <v>0.50487268518518513</v>
      </c>
      <c r="C700" s="18">
        <f t="shared" si="52"/>
        <v>8.1249999999999378E-3</v>
      </c>
      <c r="D700" s="18">
        <f t="shared" si="55"/>
        <v>8.009259259259216E-3</v>
      </c>
      <c r="E700" s="18">
        <f t="shared" si="56"/>
        <v>9.6064814814811328E-4</v>
      </c>
      <c r="F700" s="16">
        <v>156</v>
      </c>
      <c r="G700" s="16">
        <v>154</v>
      </c>
      <c r="H700" s="29">
        <f t="shared" si="53"/>
        <v>155</v>
      </c>
      <c r="I700" s="33">
        <f t="shared" si="54"/>
        <v>-1.282051282051282E-2</v>
      </c>
      <c r="J700" s="16">
        <v>2</v>
      </c>
      <c r="L700" s="16" t="s">
        <v>114</v>
      </c>
      <c r="M700" s="16" t="s">
        <v>114</v>
      </c>
    </row>
    <row r="701" spans="1:13" s="16" customFormat="1">
      <c r="A701" s="16" t="s">
        <v>2715</v>
      </c>
      <c r="B701" s="17">
        <f t="shared" si="51"/>
        <v>0.50488425925925928</v>
      </c>
      <c r="C701" s="18">
        <f t="shared" si="52"/>
        <v>8.1365740740740877E-3</v>
      </c>
      <c r="D701" s="18">
        <f t="shared" si="55"/>
        <v>8.0208333333333659E-3</v>
      </c>
      <c r="E701" s="18">
        <f t="shared" si="56"/>
        <v>9.7222222222226318E-4</v>
      </c>
      <c r="F701" s="16">
        <v>156</v>
      </c>
      <c r="G701" s="16">
        <v>154</v>
      </c>
      <c r="H701" s="29">
        <f t="shared" si="53"/>
        <v>155</v>
      </c>
      <c r="I701" s="33">
        <f t="shared" si="54"/>
        <v>-1.282051282051282E-2</v>
      </c>
      <c r="J701" s="16">
        <v>2</v>
      </c>
      <c r="L701" s="16" t="s">
        <v>114</v>
      </c>
      <c r="M701" s="16" t="s">
        <v>114</v>
      </c>
    </row>
    <row r="702" spans="1:13" s="16" customFormat="1">
      <c r="A702" s="16" t="s">
        <v>2716</v>
      </c>
      <c r="B702" s="17">
        <f t="shared" si="51"/>
        <v>0.50489583333333332</v>
      </c>
      <c r="C702" s="18">
        <f t="shared" si="52"/>
        <v>8.1481481481481266E-3</v>
      </c>
      <c r="D702" s="18">
        <f t="shared" si="55"/>
        <v>8.0324074074074048E-3</v>
      </c>
      <c r="E702" s="18">
        <f t="shared" si="56"/>
        <v>9.8379629629630205E-4</v>
      </c>
      <c r="F702" s="16">
        <v>156</v>
      </c>
      <c r="G702" s="16">
        <v>154</v>
      </c>
      <c r="H702" s="29">
        <f t="shared" si="53"/>
        <v>155</v>
      </c>
      <c r="I702" s="33">
        <f t="shared" si="54"/>
        <v>-1.282051282051282E-2</v>
      </c>
      <c r="J702" s="16">
        <v>2</v>
      </c>
      <c r="L702" s="16" t="s">
        <v>114</v>
      </c>
      <c r="M702" s="16" t="s">
        <v>114</v>
      </c>
    </row>
    <row r="703" spans="1:13" s="16" customFormat="1">
      <c r="A703" s="16" t="s">
        <v>2717</v>
      </c>
      <c r="B703" s="17">
        <f t="shared" si="51"/>
        <v>0.50490740740740736</v>
      </c>
      <c r="C703" s="18">
        <f t="shared" si="52"/>
        <v>8.1597222222221655E-3</v>
      </c>
      <c r="D703" s="18">
        <f t="shared" si="55"/>
        <v>8.0439814814814437E-3</v>
      </c>
      <c r="E703" s="18">
        <f t="shared" si="56"/>
        <v>9.9537037037034093E-4</v>
      </c>
      <c r="F703" s="16">
        <v>156</v>
      </c>
      <c r="G703" s="16">
        <v>154</v>
      </c>
      <c r="H703" s="29">
        <f t="shared" si="53"/>
        <v>155</v>
      </c>
      <c r="I703" s="33">
        <f t="shared" si="54"/>
        <v>-1.282051282051282E-2</v>
      </c>
      <c r="J703" s="16">
        <v>2</v>
      </c>
      <c r="L703" s="16" t="s">
        <v>114</v>
      </c>
      <c r="M703" s="16" t="s">
        <v>114</v>
      </c>
    </row>
    <row r="704" spans="1:13" s="16" customFormat="1">
      <c r="A704" s="16" t="s">
        <v>2718</v>
      </c>
      <c r="B704" s="17">
        <f t="shared" si="51"/>
        <v>0.50491898148148151</v>
      </c>
      <c r="C704" s="18">
        <f t="shared" si="52"/>
        <v>8.1712962962963154E-3</v>
      </c>
      <c r="D704" s="18">
        <f t="shared" si="55"/>
        <v>8.0555555555555935E-3</v>
      </c>
      <c r="E704" s="18">
        <f t="shared" si="56"/>
        <v>1.0069444444444908E-3</v>
      </c>
      <c r="F704" s="16">
        <v>156</v>
      </c>
      <c r="G704" s="16">
        <v>154</v>
      </c>
      <c r="H704" s="29">
        <f t="shared" si="53"/>
        <v>155</v>
      </c>
      <c r="I704" s="33">
        <f t="shared" si="54"/>
        <v>-1.282051282051282E-2</v>
      </c>
      <c r="J704" s="16">
        <v>2</v>
      </c>
      <c r="L704" s="16" t="s">
        <v>114</v>
      </c>
      <c r="M704" s="16" t="s">
        <v>114</v>
      </c>
    </row>
    <row r="705" spans="1:13" s="16" customFormat="1">
      <c r="A705" s="16" t="s">
        <v>2719</v>
      </c>
      <c r="B705" s="17">
        <f t="shared" si="51"/>
        <v>0.50493055555555555</v>
      </c>
      <c r="C705" s="18">
        <f t="shared" si="52"/>
        <v>8.1828703703703543E-3</v>
      </c>
      <c r="D705" s="18">
        <f t="shared" si="55"/>
        <v>8.0671296296296324E-3</v>
      </c>
      <c r="E705" s="18">
        <f t="shared" si="56"/>
        <v>1.0185185185185297E-3</v>
      </c>
      <c r="F705" s="16">
        <v>156</v>
      </c>
      <c r="G705" s="16">
        <v>154</v>
      </c>
      <c r="H705" s="29">
        <f t="shared" si="53"/>
        <v>155</v>
      </c>
      <c r="I705" s="33">
        <f t="shared" si="54"/>
        <v>-1.282051282051282E-2</v>
      </c>
      <c r="J705" s="16">
        <v>2</v>
      </c>
      <c r="L705" s="16" t="s">
        <v>114</v>
      </c>
      <c r="M705" s="16" t="s">
        <v>114</v>
      </c>
    </row>
    <row r="706" spans="1:13" s="16" customFormat="1">
      <c r="A706" s="16" t="s">
        <v>2720</v>
      </c>
      <c r="B706" s="17">
        <f t="shared" si="51"/>
        <v>0.50494212962962959</v>
      </c>
      <c r="C706" s="18">
        <f t="shared" si="52"/>
        <v>8.1944444444443931E-3</v>
      </c>
      <c r="D706" s="18">
        <f t="shared" si="55"/>
        <v>8.0787037037036713E-3</v>
      </c>
      <c r="E706" s="18">
        <f t="shared" si="56"/>
        <v>1.0300925925925686E-3</v>
      </c>
      <c r="F706" s="16">
        <v>156</v>
      </c>
      <c r="G706" s="16">
        <v>154</v>
      </c>
      <c r="H706" s="29">
        <f t="shared" si="53"/>
        <v>155</v>
      </c>
      <c r="I706" s="33">
        <f t="shared" si="54"/>
        <v>-1.282051282051282E-2</v>
      </c>
      <c r="J706" s="16">
        <v>2</v>
      </c>
      <c r="L706" s="16" t="s">
        <v>114</v>
      </c>
      <c r="M706" s="16" t="s">
        <v>114</v>
      </c>
    </row>
    <row r="707" spans="1:13" s="16" customFormat="1">
      <c r="A707" s="16" t="s">
        <v>2721</v>
      </c>
      <c r="B707" s="17">
        <f t="shared" ref="B707:B770" si="57">TIMEVALUE(MID(A707,9,9))</f>
        <v>0.50495370370370374</v>
      </c>
      <c r="C707" s="18">
        <f t="shared" ref="C707:C770" si="58">B707-$B$2</f>
        <v>8.206018518518543E-3</v>
      </c>
      <c r="D707" s="18">
        <f t="shared" si="55"/>
        <v>8.0902777777778212E-3</v>
      </c>
      <c r="E707" s="18">
        <f t="shared" si="56"/>
        <v>1.0416666666667185E-3</v>
      </c>
      <c r="F707" s="16">
        <v>156</v>
      </c>
      <c r="G707" s="16">
        <v>154</v>
      </c>
      <c r="H707" s="29">
        <f t="shared" ref="H707:H770" si="59">(F707+G707)/2</f>
        <v>155</v>
      </c>
      <c r="I707" s="33">
        <f t="shared" ref="I707:I770" si="60">(G707-F707)/F707</f>
        <v>-1.282051282051282E-2</v>
      </c>
      <c r="J707" s="16">
        <v>2</v>
      </c>
      <c r="L707" s="16" t="s">
        <v>114</v>
      </c>
      <c r="M707" s="16" t="s">
        <v>114</v>
      </c>
    </row>
    <row r="708" spans="1:13" s="16" customFormat="1">
      <c r="A708" s="16" t="s">
        <v>2722</v>
      </c>
      <c r="B708" s="17">
        <f t="shared" si="57"/>
        <v>0.50496527777777778</v>
      </c>
      <c r="C708" s="18">
        <f t="shared" si="58"/>
        <v>8.2175925925925819E-3</v>
      </c>
      <c r="D708" s="18">
        <f t="shared" si="55"/>
        <v>8.1018518518518601E-3</v>
      </c>
      <c r="E708" s="18">
        <f t="shared" si="56"/>
        <v>1.0532407407407574E-3</v>
      </c>
      <c r="F708" s="16">
        <v>156</v>
      </c>
      <c r="G708" s="16">
        <v>154</v>
      </c>
      <c r="H708" s="29">
        <f t="shared" si="59"/>
        <v>155</v>
      </c>
      <c r="I708" s="33">
        <f t="shared" si="60"/>
        <v>-1.282051282051282E-2</v>
      </c>
      <c r="J708" s="16">
        <v>2</v>
      </c>
      <c r="L708" s="16" t="s">
        <v>114</v>
      </c>
      <c r="M708" s="16" t="s">
        <v>114</v>
      </c>
    </row>
    <row r="709" spans="1:13" s="16" customFormat="1">
      <c r="A709" s="16" t="s">
        <v>2723</v>
      </c>
      <c r="B709" s="17">
        <f t="shared" si="57"/>
        <v>0.50497685185185182</v>
      </c>
      <c r="C709" s="18">
        <f t="shared" si="58"/>
        <v>8.2291666666666208E-3</v>
      </c>
      <c r="D709" s="18">
        <f t="shared" si="55"/>
        <v>8.113425925925899E-3</v>
      </c>
      <c r="E709" s="18">
        <f t="shared" si="56"/>
        <v>1.0648148148147962E-3</v>
      </c>
      <c r="F709" s="16">
        <v>156</v>
      </c>
      <c r="G709" s="16">
        <v>154</v>
      </c>
      <c r="H709" s="29">
        <f t="shared" si="59"/>
        <v>155</v>
      </c>
      <c r="I709" s="33">
        <f t="shared" si="60"/>
        <v>-1.282051282051282E-2</v>
      </c>
      <c r="J709" s="16">
        <v>2</v>
      </c>
      <c r="L709" s="16" t="s">
        <v>114</v>
      </c>
      <c r="M709" s="16" t="s">
        <v>114</v>
      </c>
    </row>
    <row r="710" spans="1:13" s="16" customFormat="1">
      <c r="A710" s="16" t="s">
        <v>2724</v>
      </c>
      <c r="B710" s="17">
        <f t="shared" si="57"/>
        <v>0.50498842592592597</v>
      </c>
      <c r="C710" s="18">
        <f t="shared" si="58"/>
        <v>8.2407407407407707E-3</v>
      </c>
      <c r="D710" s="18">
        <f t="shared" si="55"/>
        <v>8.1250000000000488E-3</v>
      </c>
      <c r="E710" s="18">
        <f t="shared" si="56"/>
        <v>1.0763888888889461E-3</v>
      </c>
      <c r="F710" s="16">
        <v>156</v>
      </c>
      <c r="G710" s="16">
        <v>154</v>
      </c>
      <c r="H710" s="29">
        <f t="shared" si="59"/>
        <v>155</v>
      </c>
      <c r="I710" s="33">
        <f t="shared" si="60"/>
        <v>-1.282051282051282E-2</v>
      </c>
      <c r="J710" s="16">
        <v>2</v>
      </c>
      <c r="L710" s="16" t="s">
        <v>114</v>
      </c>
      <c r="M710" s="16" t="s">
        <v>114</v>
      </c>
    </row>
    <row r="711" spans="1:13" s="16" customFormat="1">
      <c r="A711" s="16" t="s">
        <v>2725</v>
      </c>
      <c r="B711" s="17">
        <f t="shared" si="57"/>
        <v>0.505</v>
      </c>
      <c r="C711" s="18">
        <f t="shared" si="58"/>
        <v>8.2523148148148096E-3</v>
      </c>
      <c r="D711" s="18">
        <f t="shared" si="55"/>
        <v>8.1365740740740877E-3</v>
      </c>
      <c r="E711" s="18">
        <f t="shared" si="56"/>
        <v>1.087962962962985E-3</v>
      </c>
      <c r="F711" s="16">
        <v>156</v>
      </c>
      <c r="G711" s="16">
        <v>154</v>
      </c>
      <c r="H711" s="29">
        <f t="shared" si="59"/>
        <v>155</v>
      </c>
      <c r="I711" s="33">
        <f t="shared" si="60"/>
        <v>-1.282051282051282E-2</v>
      </c>
      <c r="J711" s="16">
        <v>2</v>
      </c>
      <c r="L711" s="16" t="s">
        <v>114</v>
      </c>
      <c r="M711" s="16" t="s">
        <v>114</v>
      </c>
    </row>
    <row r="712" spans="1:13" s="16" customFormat="1">
      <c r="A712" s="16" t="s">
        <v>2726</v>
      </c>
      <c r="B712" s="17">
        <f t="shared" si="57"/>
        <v>0.50501157407407404</v>
      </c>
      <c r="C712" s="18">
        <f t="shared" si="58"/>
        <v>8.2638888888888484E-3</v>
      </c>
      <c r="D712" s="18">
        <f t="shared" si="55"/>
        <v>8.1481481481481266E-3</v>
      </c>
      <c r="E712" s="18">
        <f t="shared" si="56"/>
        <v>1.0995370370370239E-3</v>
      </c>
      <c r="F712" s="16">
        <v>156</v>
      </c>
      <c r="G712" s="16">
        <v>154</v>
      </c>
      <c r="H712" s="29">
        <f t="shared" si="59"/>
        <v>155</v>
      </c>
      <c r="I712" s="33">
        <f t="shared" si="60"/>
        <v>-1.282051282051282E-2</v>
      </c>
      <c r="J712" s="16">
        <v>2</v>
      </c>
      <c r="L712" s="16" t="s">
        <v>114</v>
      </c>
      <c r="M712" s="16" t="s">
        <v>114</v>
      </c>
    </row>
    <row r="713" spans="1:13" s="16" customFormat="1">
      <c r="A713" s="16" t="s">
        <v>2727</v>
      </c>
      <c r="B713" s="17">
        <f t="shared" si="57"/>
        <v>0.50502314814814819</v>
      </c>
      <c r="C713" s="18">
        <f t="shared" si="58"/>
        <v>8.2754629629629983E-3</v>
      </c>
      <c r="D713" s="18">
        <f t="shared" si="55"/>
        <v>8.1597222222222765E-3</v>
      </c>
      <c r="E713" s="18">
        <f t="shared" si="56"/>
        <v>1.1111111111111738E-3</v>
      </c>
      <c r="F713" s="16">
        <v>156</v>
      </c>
      <c r="G713" s="16">
        <v>154</v>
      </c>
      <c r="H713" s="29">
        <f t="shared" si="59"/>
        <v>155</v>
      </c>
      <c r="I713" s="33">
        <f t="shared" si="60"/>
        <v>-1.282051282051282E-2</v>
      </c>
      <c r="J713" s="16">
        <v>2</v>
      </c>
      <c r="L713" s="16" t="s">
        <v>114</v>
      </c>
      <c r="M713" s="16" t="s">
        <v>114</v>
      </c>
    </row>
    <row r="714" spans="1:13" s="16" customFormat="1">
      <c r="A714" s="16" t="s">
        <v>2728</v>
      </c>
      <c r="B714" s="17">
        <f t="shared" si="57"/>
        <v>0.50503472222222223</v>
      </c>
      <c r="C714" s="18">
        <f t="shared" si="58"/>
        <v>8.2870370370370372E-3</v>
      </c>
      <c r="D714" s="18">
        <f t="shared" si="55"/>
        <v>8.1712962962963154E-3</v>
      </c>
      <c r="E714" s="18">
        <f t="shared" si="56"/>
        <v>1.1226851851852127E-3</v>
      </c>
      <c r="F714" s="16">
        <v>156</v>
      </c>
      <c r="G714" s="16">
        <v>154</v>
      </c>
      <c r="H714" s="29">
        <f t="shared" si="59"/>
        <v>155</v>
      </c>
      <c r="I714" s="33">
        <f t="shared" si="60"/>
        <v>-1.282051282051282E-2</v>
      </c>
      <c r="J714" s="16">
        <v>2</v>
      </c>
      <c r="L714" s="16" t="s">
        <v>114</v>
      </c>
      <c r="M714" s="16" t="s">
        <v>114</v>
      </c>
    </row>
    <row r="715" spans="1:13" s="16" customFormat="1">
      <c r="A715" s="16" t="s">
        <v>2729</v>
      </c>
      <c r="B715" s="17">
        <f t="shared" si="57"/>
        <v>0.50504629629629627</v>
      </c>
      <c r="C715" s="18">
        <f t="shared" si="58"/>
        <v>8.2986111111110761E-3</v>
      </c>
      <c r="D715" s="18">
        <f t="shared" si="55"/>
        <v>8.1828703703703543E-3</v>
      </c>
      <c r="E715" s="18">
        <f t="shared" si="56"/>
        <v>1.1342592592592515E-3</v>
      </c>
      <c r="F715" s="16">
        <v>156</v>
      </c>
      <c r="G715" s="16">
        <v>154</v>
      </c>
      <c r="H715" s="29">
        <f t="shared" si="59"/>
        <v>155</v>
      </c>
      <c r="I715" s="33">
        <f t="shared" si="60"/>
        <v>-1.282051282051282E-2</v>
      </c>
      <c r="J715" s="16">
        <v>2</v>
      </c>
      <c r="L715" s="16" t="s">
        <v>114</v>
      </c>
      <c r="M715" s="16" t="s">
        <v>114</v>
      </c>
    </row>
    <row r="716" spans="1:13" s="16" customFormat="1">
      <c r="A716" s="16" t="s">
        <v>2730</v>
      </c>
      <c r="B716" s="17">
        <f t="shared" si="57"/>
        <v>0.50505787037037042</v>
      </c>
      <c r="C716" s="18">
        <f t="shared" si="58"/>
        <v>8.310185185185226E-3</v>
      </c>
      <c r="D716" s="18">
        <f t="shared" si="55"/>
        <v>8.1944444444445041E-3</v>
      </c>
      <c r="E716" s="18">
        <f t="shared" si="56"/>
        <v>1.1458333333334014E-3</v>
      </c>
      <c r="F716" s="16">
        <v>156</v>
      </c>
      <c r="G716" s="16">
        <v>155</v>
      </c>
      <c r="H716" s="29">
        <f t="shared" si="59"/>
        <v>155.5</v>
      </c>
      <c r="I716" s="33">
        <f t="shared" si="60"/>
        <v>-6.41025641025641E-3</v>
      </c>
      <c r="J716" s="16">
        <v>2</v>
      </c>
      <c r="L716" s="16" t="s">
        <v>114</v>
      </c>
      <c r="M716" s="16" t="s">
        <v>114</v>
      </c>
    </row>
    <row r="717" spans="1:13" s="16" customFormat="1">
      <c r="A717" s="16" t="s">
        <v>2731</v>
      </c>
      <c r="B717" s="17">
        <f t="shared" si="57"/>
        <v>0.50506944444444446</v>
      </c>
      <c r="C717" s="18">
        <f t="shared" si="58"/>
        <v>8.3217592592592649E-3</v>
      </c>
      <c r="D717" s="18">
        <f t="shared" ref="D717:D780" si="61">C717-$C$12</f>
        <v>8.206018518518543E-3</v>
      </c>
      <c r="E717" s="18">
        <f t="shared" si="56"/>
        <v>1.1574074074074403E-3</v>
      </c>
      <c r="F717" s="16">
        <v>156</v>
      </c>
      <c r="G717" s="16">
        <v>154</v>
      </c>
      <c r="H717" s="29">
        <f t="shared" si="59"/>
        <v>155</v>
      </c>
      <c r="I717" s="33">
        <f t="shared" si="60"/>
        <v>-1.282051282051282E-2</v>
      </c>
      <c r="J717" s="16">
        <v>2</v>
      </c>
      <c r="L717" s="16" t="s">
        <v>114</v>
      </c>
      <c r="M717" s="16" t="s">
        <v>114</v>
      </c>
    </row>
    <row r="718" spans="1:13" s="16" customFormat="1">
      <c r="A718" s="16" t="s">
        <v>2732</v>
      </c>
      <c r="B718" s="17">
        <f t="shared" si="57"/>
        <v>0.5050810185185185</v>
      </c>
      <c r="C718" s="18">
        <f t="shared" si="58"/>
        <v>8.3333333333333037E-3</v>
      </c>
      <c r="D718" s="18">
        <f t="shared" si="61"/>
        <v>8.2175925925925819E-3</v>
      </c>
      <c r="E718" s="18">
        <f t="shared" si="56"/>
        <v>1.1689814814814792E-3</v>
      </c>
      <c r="F718" s="16">
        <v>156</v>
      </c>
      <c r="G718" s="16">
        <v>154</v>
      </c>
      <c r="H718" s="29">
        <f t="shared" si="59"/>
        <v>155</v>
      </c>
      <c r="I718" s="33">
        <f t="shared" si="60"/>
        <v>-1.282051282051282E-2</v>
      </c>
      <c r="J718" s="16">
        <v>2</v>
      </c>
      <c r="L718" s="16" t="s">
        <v>114</v>
      </c>
      <c r="M718" s="16" t="s">
        <v>114</v>
      </c>
    </row>
    <row r="719" spans="1:13" s="16" customFormat="1">
      <c r="A719" s="16" t="s">
        <v>2733</v>
      </c>
      <c r="B719" s="17">
        <f t="shared" si="57"/>
        <v>0.50509259259259254</v>
      </c>
      <c r="C719" s="18">
        <f t="shared" si="58"/>
        <v>8.3449074074073426E-3</v>
      </c>
      <c r="D719" s="18">
        <f t="shared" si="61"/>
        <v>8.2291666666666208E-3</v>
      </c>
      <c r="E719" s="18">
        <f t="shared" si="56"/>
        <v>1.1805555555555181E-3</v>
      </c>
      <c r="F719" s="16">
        <v>156</v>
      </c>
      <c r="G719" s="16">
        <v>154</v>
      </c>
      <c r="H719" s="29">
        <f t="shared" si="59"/>
        <v>155</v>
      </c>
      <c r="I719" s="33">
        <f t="shared" si="60"/>
        <v>-1.282051282051282E-2</v>
      </c>
      <c r="J719" s="16">
        <v>2</v>
      </c>
      <c r="L719" s="16" t="s">
        <v>114</v>
      </c>
      <c r="M719" s="16" t="s">
        <v>114</v>
      </c>
    </row>
    <row r="720" spans="1:13" s="16" customFormat="1">
      <c r="A720" s="16" t="s">
        <v>2734</v>
      </c>
      <c r="B720" s="17">
        <f t="shared" si="57"/>
        <v>0.50510416666666669</v>
      </c>
      <c r="C720" s="18">
        <f t="shared" si="58"/>
        <v>8.3564814814814925E-3</v>
      </c>
      <c r="D720" s="18">
        <f t="shared" si="61"/>
        <v>8.2407407407407707E-3</v>
      </c>
      <c r="E720" s="18">
        <f t="shared" si="56"/>
        <v>1.192129629629668E-3</v>
      </c>
      <c r="F720" s="16">
        <v>156</v>
      </c>
      <c r="G720" s="16">
        <v>154</v>
      </c>
      <c r="H720" s="29">
        <f t="shared" si="59"/>
        <v>155</v>
      </c>
      <c r="I720" s="33">
        <f t="shared" si="60"/>
        <v>-1.282051282051282E-2</v>
      </c>
      <c r="J720" s="16">
        <v>2</v>
      </c>
      <c r="L720" s="16" t="s">
        <v>114</v>
      </c>
      <c r="M720" s="16" t="s">
        <v>114</v>
      </c>
    </row>
    <row r="721" spans="1:13" s="16" customFormat="1">
      <c r="A721" s="16" t="s">
        <v>2735</v>
      </c>
      <c r="B721" s="17">
        <f t="shared" si="57"/>
        <v>0.50511574074074073</v>
      </c>
      <c r="C721" s="18">
        <f t="shared" si="58"/>
        <v>8.3680555555555314E-3</v>
      </c>
      <c r="D721" s="18">
        <f t="shared" si="61"/>
        <v>8.2523148148148096E-3</v>
      </c>
      <c r="E721" s="18">
        <f t="shared" si="56"/>
        <v>1.2037037037037068E-3</v>
      </c>
      <c r="F721" s="16">
        <v>156</v>
      </c>
      <c r="G721" s="16">
        <v>154</v>
      </c>
      <c r="H721" s="29">
        <f t="shared" si="59"/>
        <v>155</v>
      </c>
      <c r="I721" s="33">
        <f t="shared" si="60"/>
        <v>-1.282051282051282E-2</v>
      </c>
      <c r="J721" s="16">
        <v>2</v>
      </c>
      <c r="L721" s="16" t="s">
        <v>114</v>
      </c>
      <c r="M721" s="16" t="s">
        <v>114</v>
      </c>
    </row>
    <row r="722" spans="1:13" s="16" customFormat="1">
      <c r="A722" s="16" t="s">
        <v>2736</v>
      </c>
      <c r="B722" s="17">
        <f t="shared" si="57"/>
        <v>0.50512731481481477</v>
      </c>
      <c r="C722" s="18">
        <f t="shared" si="58"/>
        <v>8.3796296296295703E-3</v>
      </c>
      <c r="D722" s="18">
        <f t="shared" si="61"/>
        <v>8.2638888888888484E-3</v>
      </c>
      <c r="E722" s="18">
        <f t="shared" si="56"/>
        <v>1.2152777777777457E-3</v>
      </c>
      <c r="F722" s="16">
        <v>156</v>
      </c>
      <c r="G722" s="16">
        <v>154</v>
      </c>
      <c r="H722" s="29">
        <f t="shared" si="59"/>
        <v>155</v>
      </c>
      <c r="I722" s="33">
        <f t="shared" si="60"/>
        <v>-1.282051282051282E-2</v>
      </c>
      <c r="J722" s="16">
        <v>2</v>
      </c>
      <c r="L722" s="16" t="s">
        <v>114</v>
      </c>
      <c r="M722" s="16" t="s">
        <v>114</v>
      </c>
    </row>
    <row r="723" spans="1:13" s="16" customFormat="1">
      <c r="A723" s="16" t="s">
        <v>2737</v>
      </c>
      <c r="B723" s="17">
        <f t="shared" si="57"/>
        <v>0.50513888888888892</v>
      </c>
      <c r="C723" s="18">
        <f t="shared" si="58"/>
        <v>8.3912037037037202E-3</v>
      </c>
      <c r="D723" s="18">
        <f t="shared" si="61"/>
        <v>8.2754629629629983E-3</v>
      </c>
      <c r="E723" s="18">
        <f t="shared" si="56"/>
        <v>1.2268518518518956E-3</v>
      </c>
      <c r="F723" s="16">
        <v>156</v>
      </c>
      <c r="G723" s="16">
        <v>154</v>
      </c>
      <c r="H723" s="29">
        <f t="shared" si="59"/>
        <v>155</v>
      </c>
      <c r="I723" s="33">
        <f t="shared" si="60"/>
        <v>-1.282051282051282E-2</v>
      </c>
      <c r="J723" s="16">
        <v>2</v>
      </c>
      <c r="L723" s="16" t="s">
        <v>114</v>
      </c>
      <c r="M723" s="16" t="s">
        <v>114</v>
      </c>
    </row>
    <row r="724" spans="1:13" s="16" customFormat="1">
      <c r="A724" s="16" t="s">
        <v>2738</v>
      </c>
      <c r="B724" s="17">
        <f t="shared" si="57"/>
        <v>0.50515046296296295</v>
      </c>
      <c r="C724" s="18">
        <f t="shared" si="58"/>
        <v>8.402777777777759E-3</v>
      </c>
      <c r="D724" s="18">
        <f t="shared" si="61"/>
        <v>8.2870370370370372E-3</v>
      </c>
      <c r="E724" s="18">
        <f t="shared" si="56"/>
        <v>1.2384259259259345E-3</v>
      </c>
      <c r="F724" s="16">
        <v>156</v>
      </c>
      <c r="G724" s="16">
        <v>155</v>
      </c>
      <c r="H724" s="29">
        <f t="shared" si="59"/>
        <v>155.5</v>
      </c>
      <c r="I724" s="33">
        <f t="shared" si="60"/>
        <v>-6.41025641025641E-3</v>
      </c>
      <c r="J724" s="16">
        <v>2</v>
      </c>
      <c r="L724" s="16" t="s">
        <v>114</v>
      </c>
      <c r="M724" s="16" t="s">
        <v>114</v>
      </c>
    </row>
    <row r="725" spans="1:13" s="16" customFormat="1">
      <c r="A725" s="16" t="s">
        <v>2739</v>
      </c>
      <c r="B725" s="17">
        <f t="shared" si="57"/>
        <v>0.50516203703703699</v>
      </c>
      <c r="C725" s="18">
        <f t="shared" si="58"/>
        <v>8.4143518518517979E-3</v>
      </c>
      <c r="D725" s="18">
        <f t="shared" si="61"/>
        <v>8.2986111111110761E-3</v>
      </c>
      <c r="E725" s="18">
        <f t="shared" si="56"/>
        <v>1.2499999999999734E-3</v>
      </c>
      <c r="F725" s="16">
        <v>156</v>
      </c>
      <c r="G725" s="16">
        <v>154</v>
      </c>
      <c r="H725" s="29">
        <f t="shared" si="59"/>
        <v>155</v>
      </c>
      <c r="I725" s="33">
        <f t="shared" si="60"/>
        <v>-1.282051282051282E-2</v>
      </c>
      <c r="J725" s="16">
        <v>2</v>
      </c>
      <c r="L725" s="16" t="s">
        <v>114</v>
      </c>
      <c r="M725" s="16" t="s">
        <v>114</v>
      </c>
    </row>
    <row r="726" spans="1:13" s="16" customFormat="1">
      <c r="A726" s="16" t="s">
        <v>2740</v>
      </c>
      <c r="B726" s="17">
        <f t="shared" si="57"/>
        <v>0.50517361111111114</v>
      </c>
      <c r="C726" s="18">
        <f t="shared" si="58"/>
        <v>8.4259259259259478E-3</v>
      </c>
      <c r="D726" s="18">
        <f t="shared" si="61"/>
        <v>8.310185185185226E-3</v>
      </c>
      <c r="E726" s="18">
        <f t="shared" si="56"/>
        <v>1.2615740740741233E-3</v>
      </c>
      <c r="F726" s="16">
        <v>156</v>
      </c>
      <c r="G726" s="16">
        <v>154</v>
      </c>
      <c r="H726" s="29">
        <f t="shared" si="59"/>
        <v>155</v>
      </c>
      <c r="I726" s="33">
        <f t="shared" si="60"/>
        <v>-1.282051282051282E-2</v>
      </c>
      <c r="J726" s="16">
        <v>2</v>
      </c>
      <c r="L726" s="16" t="s">
        <v>114</v>
      </c>
      <c r="M726" s="16" t="s">
        <v>114</v>
      </c>
    </row>
    <row r="727" spans="1:13" s="16" customFormat="1">
      <c r="A727" s="16" t="s">
        <v>2741</v>
      </c>
      <c r="B727" s="17">
        <f t="shared" si="57"/>
        <v>0.50518518518518518</v>
      </c>
      <c r="C727" s="18">
        <f t="shared" si="58"/>
        <v>8.4374999999999867E-3</v>
      </c>
      <c r="D727" s="18">
        <f t="shared" si="61"/>
        <v>8.3217592592592649E-3</v>
      </c>
      <c r="E727" s="18">
        <f t="shared" si="56"/>
        <v>1.2731481481481621E-3</v>
      </c>
      <c r="F727" s="16">
        <v>156</v>
      </c>
      <c r="G727" s="16">
        <v>154</v>
      </c>
      <c r="H727" s="29">
        <f t="shared" si="59"/>
        <v>155</v>
      </c>
      <c r="I727" s="33">
        <f t="shared" si="60"/>
        <v>-1.282051282051282E-2</v>
      </c>
      <c r="J727" s="16">
        <v>2</v>
      </c>
      <c r="L727" s="16" t="s">
        <v>114</v>
      </c>
      <c r="M727" s="16" t="s">
        <v>114</v>
      </c>
    </row>
    <row r="728" spans="1:13" s="16" customFormat="1">
      <c r="A728" s="16" t="s">
        <v>2742</v>
      </c>
      <c r="B728" s="17">
        <f t="shared" si="57"/>
        <v>0.50519675925925922</v>
      </c>
      <c r="C728" s="18">
        <f t="shared" si="58"/>
        <v>8.4490740740740256E-3</v>
      </c>
      <c r="D728" s="18">
        <f t="shared" si="61"/>
        <v>8.3333333333333037E-3</v>
      </c>
      <c r="E728" s="18">
        <f t="shared" si="56"/>
        <v>1.284722222222201E-3</v>
      </c>
      <c r="F728" s="16">
        <v>156</v>
      </c>
      <c r="G728" s="16">
        <v>154</v>
      </c>
      <c r="H728" s="29">
        <f t="shared" si="59"/>
        <v>155</v>
      </c>
      <c r="I728" s="33">
        <f t="shared" si="60"/>
        <v>-1.282051282051282E-2</v>
      </c>
      <c r="J728" s="16">
        <v>2</v>
      </c>
      <c r="L728" s="16" t="s">
        <v>114</v>
      </c>
      <c r="M728" s="16" t="s">
        <v>114</v>
      </c>
    </row>
    <row r="729" spans="1:13" s="16" customFormat="1">
      <c r="A729" s="16" t="s">
        <v>2743</v>
      </c>
      <c r="B729" s="17">
        <f t="shared" si="57"/>
        <v>0.50520833333333337</v>
      </c>
      <c r="C729" s="18">
        <f t="shared" si="58"/>
        <v>8.4606481481481755E-3</v>
      </c>
      <c r="D729" s="18">
        <f t="shared" si="61"/>
        <v>8.3449074074074536E-3</v>
      </c>
      <c r="E729" s="18">
        <f t="shared" si="56"/>
        <v>1.2962962962963509E-3</v>
      </c>
      <c r="F729" s="16">
        <v>156</v>
      </c>
      <c r="G729" s="16">
        <v>154</v>
      </c>
      <c r="H729" s="29">
        <f t="shared" si="59"/>
        <v>155</v>
      </c>
      <c r="I729" s="33">
        <f t="shared" si="60"/>
        <v>-1.282051282051282E-2</v>
      </c>
      <c r="J729" s="16">
        <v>2</v>
      </c>
      <c r="L729" s="16" t="s">
        <v>114</v>
      </c>
      <c r="M729" s="16" t="s">
        <v>114</v>
      </c>
    </row>
    <row r="730" spans="1:13" s="16" customFormat="1">
      <c r="A730" s="16" t="s">
        <v>2744</v>
      </c>
      <c r="B730" s="17">
        <f t="shared" si="57"/>
        <v>0.50521990740740741</v>
      </c>
      <c r="C730" s="18">
        <f t="shared" si="58"/>
        <v>8.4722222222222143E-3</v>
      </c>
      <c r="D730" s="18">
        <f t="shared" si="61"/>
        <v>8.3564814814814925E-3</v>
      </c>
      <c r="E730" s="18">
        <f t="shared" si="56"/>
        <v>1.3078703703703898E-3</v>
      </c>
      <c r="F730" s="16">
        <v>156</v>
      </c>
      <c r="G730" s="16">
        <v>154</v>
      </c>
      <c r="H730" s="29">
        <f t="shared" si="59"/>
        <v>155</v>
      </c>
      <c r="I730" s="33">
        <f t="shared" si="60"/>
        <v>-1.282051282051282E-2</v>
      </c>
      <c r="J730" s="16">
        <v>2</v>
      </c>
      <c r="L730" s="16" t="s">
        <v>114</v>
      </c>
      <c r="M730" s="16" t="s">
        <v>114</v>
      </c>
    </row>
    <row r="731" spans="1:13" s="16" customFormat="1">
      <c r="A731" s="16" t="s">
        <v>2745</v>
      </c>
      <c r="B731" s="17">
        <f t="shared" si="57"/>
        <v>0.50523148148148145</v>
      </c>
      <c r="C731" s="18">
        <f t="shared" si="58"/>
        <v>8.4837962962962532E-3</v>
      </c>
      <c r="D731" s="18">
        <f t="shared" si="61"/>
        <v>8.3680555555555314E-3</v>
      </c>
      <c r="E731" s="18">
        <f t="shared" si="56"/>
        <v>1.3194444444444287E-3</v>
      </c>
      <c r="F731" s="16">
        <v>156</v>
      </c>
      <c r="G731" s="16">
        <v>154</v>
      </c>
      <c r="H731" s="29">
        <f t="shared" si="59"/>
        <v>155</v>
      </c>
      <c r="I731" s="33">
        <f t="shared" si="60"/>
        <v>-1.282051282051282E-2</v>
      </c>
      <c r="J731" s="16">
        <v>2</v>
      </c>
      <c r="L731" s="16" t="s">
        <v>114</v>
      </c>
      <c r="M731" s="16" t="s">
        <v>114</v>
      </c>
    </row>
    <row r="732" spans="1:13" s="16" customFormat="1">
      <c r="A732" s="16" t="s">
        <v>2746</v>
      </c>
      <c r="B732" s="17">
        <f t="shared" si="57"/>
        <v>0.5052430555555556</v>
      </c>
      <c r="C732" s="18">
        <f t="shared" si="58"/>
        <v>8.4953703703704031E-3</v>
      </c>
      <c r="D732" s="18">
        <f t="shared" si="61"/>
        <v>8.3796296296296813E-3</v>
      </c>
      <c r="E732" s="18">
        <f t="shared" si="56"/>
        <v>1.3310185185185786E-3</v>
      </c>
      <c r="F732" s="16">
        <v>156</v>
      </c>
      <c r="G732" s="16">
        <v>154</v>
      </c>
      <c r="H732" s="29">
        <f t="shared" si="59"/>
        <v>155</v>
      </c>
      <c r="I732" s="33">
        <f t="shared" si="60"/>
        <v>-1.282051282051282E-2</v>
      </c>
      <c r="J732" s="16">
        <v>2</v>
      </c>
      <c r="L732" s="16" t="s">
        <v>114</v>
      </c>
      <c r="M732" s="16" t="s">
        <v>114</v>
      </c>
    </row>
    <row r="733" spans="1:13" s="16" customFormat="1">
      <c r="A733" s="16" t="s">
        <v>2747</v>
      </c>
      <c r="B733" s="17">
        <f t="shared" si="57"/>
        <v>0.50525462962962964</v>
      </c>
      <c r="C733" s="18">
        <f t="shared" si="58"/>
        <v>8.506944444444442E-3</v>
      </c>
      <c r="D733" s="18">
        <f t="shared" si="61"/>
        <v>8.3912037037037202E-3</v>
      </c>
      <c r="E733" s="18">
        <f t="shared" si="56"/>
        <v>1.3425925925926174E-3</v>
      </c>
      <c r="F733" s="16">
        <v>156</v>
      </c>
      <c r="G733" s="16">
        <v>154</v>
      </c>
      <c r="H733" s="29">
        <f t="shared" si="59"/>
        <v>155</v>
      </c>
      <c r="I733" s="33">
        <f t="shared" si="60"/>
        <v>-1.282051282051282E-2</v>
      </c>
      <c r="J733" s="16">
        <v>2</v>
      </c>
      <c r="L733" s="16" t="s">
        <v>114</v>
      </c>
      <c r="M733" s="16" t="s">
        <v>114</v>
      </c>
    </row>
    <row r="734" spans="1:13" s="16" customFormat="1">
      <c r="A734" s="16" t="s">
        <v>2748</v>
      </c>
      <c r="B734" s="17">
        <f t="shared" si="57"/>
        <v>0.50526620370370368</v>
      </c>
      <c r="C734" s="18">
        <f t="shared" si="58"/>
        <v>8.5185185185184809E-3</v>
      </c>
      <c r="D734" s="18">
        <f t="shared" si="61"/>
        <v>8.402777777777759E-3</v>
      </c>
      <c r="E734" s="18">
        <f t="shared" si="56"/>
        <v>1.3541666666666563E-3</v>
      </c>
      <c r="F734" s="16">
        <v>156</v>
      </c>
      <c r="G734" s="16">
        <v>155</v>
      </c>
      <c r="H734" s="29">
        <f t="shared" si="59"/>
        <v>155.5</v>
      </c>
      <c r="I734" s="33">
        <f t="shared" si="60"/>
        <v>-6.41025641025641E-3</v>
      </c>
      <c r="J734" s="16">
        <v>2</v>
      </c>
      <c r="L734" s="16" t="s">
        <v>114</v>
      </c>
      <c r="M734" s="16" t="s">
        <v>114</v>
      </c>
    </row>
    <row r="735" spans="1:13" s="16" customFormat="1">
      <c r="A735" s="16" t="s">
        <v>2749</v>
      </c>
      <c r="B735" s="17">
        <f t="shared" si="57"/>
        <v>0.50527777777777783</v>
      </c>
      <c r="C735" s="18">
        <f t="shared" si="58"/>
        <v>8.5300925925926308E-3</v>
      </c>
      <c r="D735" s="18">
        <f t="shared" si="61"/>
        <v>8.4143518518519089E-3</v>
      </c>
      <c r="E735" s="18">
        <f t="shared" si="56"/>
        <v>1.3657407407408062E-3</v>
      </c>
      <c r="F735" s="16">
        <v>156</v>
      </c>
      <c r="G735" s="16">
        <v>154</v>
      </c>
      <c r="H735" s="29">
        <f t="shared" si="59"/>
        <v>155</v>
      </c>
      <c r="I735" s="33">
        <f t="shared" si="60"/>
        <v>-1.282051282051282E-2</v>
      </c>
      <c r="J735" s="16">
        <v>2</v>
      </c>
      <c r="L735" s="16" t="s">
        <v>114</v>
      </c>
      <c r="M735" s="16" t="s">
        <v>114</v>
      </c>
    </row>
    <row r="736" spans="1:13" s="16" customFormat="1">
      <c r="A736" s="16" t="s">
        <v>2750</v>
      </c>
      <c r="B736" s="17">
        <f t="shared" si="57"/>
        <v>0.50528935185185186</v>
      </c>
      <c r="C736" s="18">
        <f t="shared" si="58"/>
        <v>8.5416666666666696E-3</v>
      </c>
      <c r="D736" s="18">
        <f t="shared" si="61"/>
        <v>8.4259259259259478E-3</v>
      </c>
      <c r="E736" s="18">
        <f t="shared" si="56"/>
        <v>1.3773148148148451E-3</v>
      </c>
      <c r="F736" s="16">
        <v>156</v>
      </c>
      <c r="G736" s="16">
        <v>154</v>
      </c>
      <c r="H736" s="29">
        <f t="shared" si="59"/>
        <v>155</v>
      </c>
      <c r="I736" s="33">
        <f t="shared" si="60"/>
        <v>-1.282051282051282E-2</v>
      </c>
      <c r="J736" s="16">
        <v>2</v>
      </c>
      <c r="L736" s="16" t="s">
        <v>114</v>
      </c>
      <c r="M736" s="16" t="s">
        <v>114</v>
      </c>
    </row>
    <row r="737" spans="1:13" s="16" customFormat="1">
      <c r="A737" s="16" t="s">
        <v>2751</v>
      </c>
      <c r="B737" s="17">
        <f t="shared" si="57"/>
        <v>0.5053009259259259</v>
      </c>
      <c r="C737" s="18">
        <f t="shared" si="58"/>
        <v>8.5532407407407085E-3</v>
      </c>
      <c r="D737" s="18">
        <f t="shared" si="61"/>
        <v>8.4374999999999867E-3</v>
      </c>
      <c r="E737" s="18">
        <f t="shared" si="56"/>
        <v>1.388888888888884E-3</v>
      </c>
      <c r="F737" s="16">
        <v>156</v>
      </c>
      <c r="G737" s="16">
        <v>155</v>
      </c>
      <c r="H737" s="29">
        <f t="shared" si="59"/>
        <v>155.5</v>
      </c>
      <c r="I737" s="33">
        <f t="shared" si="60"/>
        <v>-6.41025641025641E-3</v>
      </c>
      <c r="J737" s="16">
        <v>2</v>
      </c>
      <c r="L737" s="16" t="s">
        <v>114</v>
      </c>
      <c r="M737" s="16" t="s">
        <v>114</v>
      </c>
    </row>
    <row r="738" spans="1:13" s="16" customFormat="1">
      <c r="A738" s="16" t="s">
        <v>2752</v>
      </c>
      <c r="B738" s="17">
        <f t="shared" si="57"/>
        <v>0.50531250000000005</v>
      </c>
      <c r="C738" s="18">
        <f t="shared" si="58"/>
        <v>8.5648148148148584E-3</v>
      </c>
      <c r="D738" s="18">
        <f t="shared" si="61"/>
        <v>8.4490740740741366E-3</v>
      </c>
      <c r="E738" s="18">
        <f t="shared" si="56"/>
        <v>1.4004629629630339E-3</v>
      </c>
      <c r="F738" s="16">
        <v>156</v>
      </c>
      <c r="G738" s="16">
        <v>155</v>
      </c>
      <c r="H738" s="29">
        <f t="shared" si="59"/>
        <v>155.5</v>
      </c>
      <c r="I738" s="33">
        <f t="shared" si="60"/>
        <v>-6.41025641025641E-3</v>
      </c>
      <c r="J738" s="16">
        <v>2</v>
      </c>
      <c r="L738" s="16" t="s">
        <v>114</v>
      </c>
      <c r="M738" s="16" t="s">
        <v>114</v>
      </c>
    </row>
    <row r="739" spans="1:13" s="16" customFormat="1">
      <c r="A739" s="16" t="s">
        <v>2753</v>
      </c>
      <c r="B739" s="17">
        <f t="shared" si="57"/>
        <v>0.50532407407407409</v>
      </c>
      <c r="C739" s="18">
        <f t="shared" si="58"/>
        <v>8.5763888888888973E-3</v>
      </c>
      <c r="D739" s="18">
        <f t="shared" si="61"/>
        <v>8.4606481481481755E-3</v>
      </c>
      <c r="E739" s="18">
        <f t="shared" si="56"/>
        <v>1.4120370370370727E-3</v>
      </c>
      <c r="F739" s="16">
        <v>156</v>
      </c>
      <c r="G739" s="16">
        <v>154</v>
      </c>
      <c r="H739" s="29">
        <f t="shared" si="59"/>
        <v>155</v>
      </c>
      <c r="I739" s="33">
        <f t="shared" si="60"/>
        <v>-1.282051282051282E-2</v>
      </c>
      <c r="J739" s="16">
        <v>2</v>
      </c>
      <c r="L739" s="16" t="s">
        <v>114</v>
      </c>
      <c r="M739" s="16" t="s">
        <v>114</v>
      </c>
    </row>
    <row r="740" spans="1:13" s="16" customFormat="1">
      <c r="A740" s="16" t="s">
        <v>2754</v>
      </c>
      <c r="B740" s="17">
        <f t="shared" si="57"/>
        <v>0.50533564814814813</v>
      </c>
      <c r="C740" s="18">
        <f t="shared" si="58"/>
        <v>8.5879629629629362E-3</v>
      </c>
      <c r="D740" s="18">
        <f t="shared" si="61"/>
        <v>8.4722222222222143E-3</v>
      </c>
      <c r="E740" s="18">
        <f t="shared" si="56"/>
        <v>1.4236111111111116E-3</v>
      </c>
      <c r="F740" s="16">
        <v>156</v>
      </c>
      <c r="G740" s="16">
        <v>154</v>
      </c>
      <c r="H740" s="29">
        <f t="shared" si="59"/>
        <v>155</v>
      </c>
      <c r="I740" s="33">
        <f t="shared" si="60"/>
        <v>-1.282051282051282E-2</v>
      </c>
      <c r="J740" s="16">
        <v>2</v>
      </c>
      <c r="L740" s="16" t="s">
        <v>114</v>
      </c>
      <c r="M740" s="16" t="s">
        <v>114</v>
      </c>
    </row>
    <row r="741" spans="1:13" s="16" customFormat="1">
      <c r="A741" s="16" t="s">
        <v>2755</v>
      </c>
      <c r="B741" s="17">
        <f t="shared" si="57"/>
        <v>0.50534722222222217</v>
      </c>
      <c r="C741" s="18">
        <f t="shared" si="58"/>
        <v>8.599537037036975E-3</v>
      </c>
      <c r="D741" s="18">
        <f t="shared" si="61"/>
        <v>8.4837962962962532E-3</v>
      </c>
      <c r="E741" s="18">
        <f t="shared" si="56"/>
        <v>1.4351851851851505E-3</v>
      </c>
      <c r="F741" s="16">
        <v>156</v>
      </c>
      <c r="G741" s="16">
        <v>154</v>
      </c>
      <c r="H741" s="29">
        <f t="shared" si="59"/>
        <v>155</v>
      </c>
      <c r="I741" s="33">
        <f t="shared" si="60"/>
        <v>-1.282051282051282E-2</v>
      </c>
      <c r="J741" s="16">
        <v>2</v>
      </c>
      <c r="L741" s="16" t="s">
        <v>114</v>
      </c>
      <c r="M741" s="16" t="s">
        <v>114</v>
      </c>
    </row>
    <row r="742" spans="1:13" s="16" customFormat="1">
      <c r="A742" s="16" t="s">
        <v>2756</v>
      </c>
      <c r="B742" s="17">
        <f t="shared" si="57"/>
        <v>0.50535879629629632</v>
      </c>
      <c r="C742" s="18">
        <f t="shared" si="58"/>
        <v>8.6111111111111249E-3</v>
      </c>
      <c r="D742" s="18">
        <f t="shared" si="61"/>
        <v>8.4953703703704031E-3</v>
      </c>
      <c r="E742" s="18">
        <f t="shared" si="56"/>
        <v>1.4467592592593004E-3</v>
      </c>
      <c r="F742" s="16">
        <v>156</v>
      </c>
      <c r="G742" s="16">
        <v>154</v>
      </c>
      <c r="H742" s="29">
        <f t="shared" si="59"/>
        <v>155</v>
      </c>
      <c r="I742" s="33">
        <f t="shared" si="60"/>
        <v>-1.282051282051282E-2</v>
      </c>
      <c r="J742" s="16">
        <v>2</v>
      </c>
      <c r="L742" s="16" t="s">
        <v>114</v>
      </c>
      <c r="M742" s="16" t="s">
        <v>114</v>
      </c>
    </row>
    <row r="743" spans="1:13" s="16" customFormat="1">
      <c r="A743" s="16" t="s">
        <v>2757</v>
      </c>
      <c r="B743" s="17">
        <f t="shared" si="57"/>
        <v>0.50537037037037036</v>
      </c>
      <c r="C743" s="18">
        <f t="shared" si="58"/>
        <v>8.6226851851851638E-3</v>
      </c>
      <c r="D743" s="18">
        <f t="shared" si="61"/>
        <v>8.506944444444442E-3</v>
      </c>
      <c r="E743" s="18">
        <f t="shared" si="56"/>
        <v>1.4583333333333393E-3</v>
      </c>
      <c r="F743" s="16">
        <v>156</v>
      </c>
      <c r="G743" s="16">
        <v>154</v>
      </c>
      <c r="H743" s="29">
        <f t="shared" si="59"/>
        <v>155</v>
      </c>
      <c r="I743" s="33">
        <f t="shared" si="60"/>
        <v>-1.282051282051282E-2</v>
      </c>
      <c r="J743" s="16">
        <v>2</v>
      </c>
      <c r="L743" s="16" t="s">
        <v>114</v>
      </c>
      <c r="M743" s="16" t="s">
        <v>114</v>
      </c>
    </row>
    <row r="744" spans="1:13" s="16" customFormat="1">
      <c r="A744" s="16" t="s">
        <v>2758</v>
      </c>
      <c r="B744" s="17">
        <f t="shared" si="57"/>
        <v>0.5053819444444444</v>
      </c>
      <c r="C744" s="18">
        <f t="shared" si="58"/>
        <v>8.6342592592592027E-3</v>
      </c>
      <c r="D744" s="18">
        <f t="shared" si="61"/>
        <v>8.5185185185184809E-3</v>
      </c>
      <c r="E744" s="18">
        <f t="shared" si="56"/>
        <v>1.4699074074073781E-3</v>
      </c>
      <c r="F744" s="16">
        <v>156</v>
      </c>
      <c r="G744" s="16">
        <v>154</v>
      </c>
      <c r="H744" s="29">
        <f t="shared" si="59"/>
        <v>155</v>
      </c>
      <c r="I744" s="33">
        <f t="shared" si="60"/>
        <v>-1.282051282051282E-2</v>
      </c>
      <c r="J744" s="16">
        <v>2</v>
      </c>
      <c r="L744" s="16" t="s">
        <v>114</v>
      </c>
      <c r="M744" s="16" t="s">
        <v>114</v>
      </c>
    </row>
    <row r="745" spans="1:13" s="16" customFormat="1">
      <c r="A745" s="16" t="s">
        <v>2759</v>
      </c>
      <c r="B745" s="17">
        <f t="shared" si="57"/>
        <v>0.50539351851851855</v>
      </c>
      <c r="C745" s="18">
        <f t="shared" si="58"/>
        <v>8.6458333333333526E-3</v>
      </c>
      <c r="D745" s="18">
        <f t="shared" si="61"/>
        <v>8.5300925925926308E-3</v>
      </c>
      <c r="E745" s="18">
        <f t="shared" si="56"/>
        <v>1.481481481481528E-3</v>
      </c>
      <c r="F745" s="16">
        <v>156</v>
      </c>
      <c r="G745" s="16">
        <v>154</v>
      </c>
      <c r="H745" s="29">
        <f t="shared" si="59"/>
        <v>155</v>
      </c>
      <c r="I745" s="33">
        <f t="shared" si="60"/>
        <v>-1.282051282051282E-2</v>
      </c>
      <c r="J745" s="16">
        <v>2</v>
      </c>
      <c r="L745" s="16" t="s">
        <v>114</v>
      </c>
      <c r="M745" s="16" t="s">
        <v>114</v>
      </c>
    </row>
    <row r="746" spans="1:13" s="16" customFormat="1">
      <c r="A746" s="16" t="s">
        <v>2760</v>
      </c>
      <c r="B746" s="17">
        <f t="shared" si="57"/>
        <v>0.50540509259259259</v>
      </c>
      <c r="C746" s="18">
        <f t="shared" si="58"/>
        <v>8.6574074074073915E-3</v>
      </c>
      <c r="D746" s="18">
        <f t="shared" si="61"/>
        <v>8.5416666666666696E-3</v>
      </c>
      <c r="E746" s="18">
        <f t="shared" ref="E746:E809" si="62">C746-$C$617</f>
        <v>1.4930555555555669E-3</v>
      </c>
      <c r="F746" s="16">
        <v>156</v>
      </c>
      <c r="G746" s="16">
        <v>154</v>
      </c>
      <c r="H746" s="29">
        <f t="shared" si="59"/>
        <v>155</v>
      </c>
      <c r="I746" s="33">
        <f t="shared" si="60"/>
        <v>-1.282051282051282E-2</v>
      </c>
      <c r="J746" s="16">
        <v>2</v>
      </c>
      <c r="L746" s="16" t="s">
        <v>114</v>
      </c>
      <c r="M746" s="16" t="s">
        <v>114</v>
      </c>
    </row>
    <row r="747" spans="1:13" s="16" customFormat="1">
      <c r="A747" s="16" t="s">
        <v>2761</v>
      </c>
      <c r="B747" s="17">
        <f t="shared" si="57"/>
        <v>0.50541666666666663</v>
      </c>
      <c r="C747" s="18">
        <f t="shared" si="58"/>
        <v>8.6689814814814303E-3</v>
      </c>
      <c r="D747" s="18">
        <f t="shared" si="61"/>
        <v>8.5532407407407085E-3</v>
      </c>
      <c r="E747" s="18">
        <f t="shared" si="62"/>
        <v>1.5046296296296058E-3</v>
      </c>
      <c r="F747" s="16">
        <v>156</v>
      </c>
      <c r="G747" s="16">
        <v>154</v>
      </c>
      <c r="H747" s="29">
        <f t="shared" si="59"/>
        <v>155</v>
      </c>
      <c r="I747" s="33">
        <f t="shared" si="60"/>
        <v>-1.282051282051282E-2</v>
      </c>
      <c r="J747" s="16">
        <v>2</v>
      </c>
      <c r="L747" s="16" t="s">
        <v>114</v>
      </c>
      <c r="M747" s="16" t="s">
        <v>114</v>
      </c>
    </row>
    <row r="748" spans="1:13" s="16" customFormat="1">
      <c r="A748" s="16" t="s">
        <v>2762</v>
      </c>
      <c r="B748" s="17">
        <f t="shared" si="57"/>
        <v>0.50542824074074078</v>
      </c>
      <c r="C748" s="18">
        <f t="shared" si="58"/>
        <v>8.6805555555555802E-3</v>
      </c>
      <c r="D748" s="18">
        <f t="shared" si="61"/>
        <v>8.5648148148148584E-3</v>
      </c>
      <c r="E748" s="18">
        <f t="shared" si="62"/>
        <v>1.5162037037037557E-3</v>
      </c>
      <c r="F748" s="16">
        <v>156</v>
      </c>
      <c r="G748" s="16">
        <v>155</v>
      </c>
      <c r="H748" s="29">
        <f t="shared" si="59"/>
        <v>155.5</v>
      </c>
      <c r="I748" s="33">
        <f t="shared" si="60"/>
        <v>-6.41025641025641E-3</v>
      </c>
      <c r="J748" s="16">
        <v>2</v>
      </c>
      <c r="L748" s="16" t="s">
        <v>114</v>
      </c>
      <c r="M748" s="16" t="s">
        <v>114</v>
      </c>
    </row>
    <row r="749" spans="1:13" s="16" customFormat="1">
      <c r="A749" s="16" t="s">
        <v>2763</v>
      </c>
      <c r="B749" s="17">
        <f t="shared" si="57"/>
        <v>0.50543981481481481</v>
      </c>
      <c r="C749" s="18">
        <f t="shared" si="58"/>
        <v>8.6921296296296191E-3</v>
      </c>
      <c r="D749" s="18">
        <f t="shared" si="61"/>
        <v>8.5763888888888973E-3</v>
      </c>
      <c r="E749" s="18">
        <f t="shared" si="62"/>
        <v>1.5277777777777946E-3</v>
      </c>
      <c r="F749" s="16">
        <v>156</v>
      </c>
      <c r="G749" s="16">
        <v>154</v>
      </c>
      <c r="H749" s="29">
        <f t="shared" si="59"/>
        <v>155</v>
      </c>
      <c r="I749" s="33">
        <f t="shared" si="60"/>
        <v>-1.282051282051282E-2</v>
      </c>
      <c r="J749" s="16">
        <v>2</v>
      </c>
      <c r="L749" s="16" t="s">
        <v>114</v>
      </c>
      <c r="M749" s="16" t="s">
        <v>114</v>
      </c>
    </row>
    <row r="750" spans="1:13" s="16" customFormat="1">
      <c r="A750" s="16" t="s">
        <v>2764</v>
      </c>
      <c r="B750" s="17">
        <f t="shared" si="57"/>
        <v>0.50545138888888885</v>
      </c>
      <c r="C750" s="18">
        <f t="shared" si="58"/>
        <v>8.703703703703658E-3</v>
      </c>
      <c r="D750" s="18">
        <f t="shared" si="61"/>
        <v>8.5879629629629362E-3</v>
      </c>
      <c r="E750" s="18">
        <f t="shared" si="62"/>
        <v>1.5393518518518334E-3</v>
      </c>
      <c r="F750" s="16">
        <v>156</v>
      </c>
      <c r="G750" s="16">
        <v>155</v>
      </c>
      <c r="H750" s="29">
        <f t="shared" si="59"/>
        <v>155.5</v>
      </c>
      <c r="I750" s="33">
        <f t="shared" si="60"/>
        <v>-6.41025641025641E-3</v>
      </c>
      <c r="J750" s="16">
        <v>2</v>
      </c>
      <c r="L750" s="16" t="s">
        <v>114</v>
      </c>
      <c r="M750" s="16" t="s">
        <v>114</v>
      </c>
    </row>
    <row r="751" spans="1:13" s="16" customFormat="1">
      <c r="A751" s="16" t="s">
        <v>2765</v>
      </c>
      <c r="B751" s="17">
        <f t="shared" si="57"/>
        <v>0.505462962962963</v>
      </c>
      <c r="C751" s="18">
        <f t="shared" si="58"/>
        <v>8.7152777777778079E-3</v>
      </c>
      <c r="D751" s="18">
        <f t="shared" si="61"/>
        <v>8.5995370370370861E-3</v>
      </c>
      <c r="E751" s="18">
        <f t="shared" si="62"/>
        <v>1.5509259259259833E-3</v>
      </c>
      <c r="F751" s="16">
        <v>156</v>
      </c>
      <c r="G751" s="16">
        <v>154</v>
      </c>
      <c r="H751" s="29">
        <f t="shared" si="59"/>
        <v>155</v>
      </c>
      <c r="I751" s="33">
        <f t="shared" si="60"/>
        <v>-1.282051282051282E-2</v>
      </c>
      <c r="J751" s="16">
        <v>2</v>
      </c>
      <c r="L751" s="16" t="s">
        <v>114</v>
      </c>
      <c r="M751" s="16" t="s">
        <v>114</v>
      </c>
    </row>
    <row r="752" spans="1:13" s="16" customFormat="1">
      <c r="A752" s="16" t="s">
        <v>2766</v>
      </c>
      <c r="B752" s="17">
        <f t="shared" si="57"/>
        <v>0.50547453703703704</v>
      </c>
      <c r="C752" s="18">
        <f t="shared" si="58"/>
        <v>8.7268518518518468E-3</v>
      </c>
      <c r="D752" s="18">
        <f t="shared" si="61"/>
        <v>8.6111111111111249E-3</v>
      </c>
      <c r="E752" s="18">
        <f t="shared" si="62"/>
        <v>1.5625000000000222E-3</v>
      </c>
      <c r="F752" s="16">
        <v>156</v>
      </c>
      <c r="G752" s="16">
        <v>154</v>
      </c>
      <c r="H752" s="29">
        <f t="shared" si="59"/>
        <v>155</v>
      </c>
      <c r="I752" s="33">
        <f t="shared" si="60"/>
        <v>-1.282051282051282E-2</v>
      </c>
      <c r="J752" s="16">
        <v>2</v>
      </c>
      <c r="L752" s="16" t="s">
        <v>114</v>
      </c>
      <c r="M752" s="16" t="s">
        <v>114</v>
      </c>
    </row>
    <row r="753" spans="1:13" s="16" customFormat="1">
      <c r="A753" s="16" t="s">
        <v>2767</v>
      </c>
      <c r="B753" s="17">
        <f t="shared" si="57"/>
        <v>0.50548611111111108</v>
      </c>
      <c r="C753" s="18">
        <f t="shared" si="58"/>
        <v>8.7384259259258856E-3</v>
      </c>
      <c r="D753" s="18">
        <f t="shared" si="61"/>
        <v>8.6226851851851638E-3</v>
      </c>
      <c r="E753" s="18">
        <f t="shared" si="62"/>
        <v>1.5740740740740611E-3</v>
      </c>
      <c r="F753" s="16">
        <v>156</v>
      </c>
      <c r="G753" s="16">
        <v>154</v>
      </c>
      <c r="H753" s="29">
        <f t="shared" si="59"/>
        <v>155</v>
      </c>
      <c r="I753" s="33">
        <f t="shared" si="60"/>
        <v>-1.282051282051282E-2</v>
      </c>
      <c r="J753" s="16">
        <v>2</v>
      </c>
      <c r="L753" s="16" t="s">
        <v>114</v>
      </c>
      <c r="M753" s="16" t="s">
        <v>114</v>
      </c>
    </row>
    <row r="754" spans="1:13" s="16" customFormat="1">
      <c r="A754" s="16" t="s">
        <v>2768</v>
      </c>
      <c r="B754" s="17">
        <f t="shared" si="57"/>
        <v>0.50549768518518523</v>
      </c>
      <c r="C754" s="18">
        <f t="shared" si="58"/>
        <v>8.7500000000000355E-3</v>
      </c>
      <c r="D754" s="18">
        <f t="shared" si="61"/>
        <v>8.6342592592593137E-3</v>
      </c>
      <c r="E754" s="18">
        <f t="shared" si="62"/>
        <v>1.585648148148211E-3</v>
      </c>
      <c r="F754" s="16">
        <v>156</v>
      </c>
      <c r="G754" s="16">
        <v>154</v>
      </c>
      <c r="H754" s="29">
        <f t="shared" si="59"/>
        <v>155</v>
      </c>
      <c r="I754" s="33">
        <f t="shared" si="60"/>
        <v>-1.282051282051282E-2</v>
      </c>
      <c r="J754" s="16">
        <v>2</v>
      </c>
      <c r="L754" s="16" t="s">
        <v>114</v>
      </c>
      <c r="M754" s="16" t="s">
        <v>114</v>
      </c>
    </row>
    <row r="755" spans="1:13" s="16" customFormat="1">
      <c r="A755" s="16" t="s">
        <v>2769</v>
      </c>
      <c r="B755" s="17">
        <f t="shared" si="57"/>
        <v>0.50550925925925927</v>
      </c>
      <c r="C755" s="18">
        <f t="shared" si="58"/>
        <v>8.7615740740740744E-3</v>
      </c>
      <c r="D755" s="18">
        <f t="shared" si="61"/>
        <v>8.6458333333333526E-3</v>
      </c>
      <c r="E755" s="18">
        <f t="shared" si="62"/>
        <v>1.5972222222222499E-3</v>
      </c>
      <c r="F755" s="16">
        <v>156</v>
      </c>
      <c r="G755" s="16">
        <v>154</v>
      </c>
      <c r="H755" s="29">
        <f t="shared" si="59"/>
        <v>155</v>
      </c>
      <c r="I755" s="33">
        <f t="shared" si="60"/>
        <v>-1.282051282051282E-2</v>
      </c>
      <c r="J755" s="16">
        <v>2</v>
      </c>
      <c r="L755" s="16" t="s">
        <v>114</v>
      </c>
      <c r="M755" s="16" t="s">
        <v>114</v>
      </c>
    </row>
    <row r="756" spans="1:13" s="16" customFormat="1">
      <c r="A756" s="16" t="s">
        <v>2770</v>
      </c>
      <c r="B756" s="17">
        <f t="shared" si="57"/>
        <v>0.50552083333333331</v>
      </c>
      <c r="C756" s="18">
        <f t="shared" si="58"/>
        <v>8.7731481481481133E-3</v>
      </c>
      <c r="D756" s="18">
        <f t="shared" si="61"/>
        <v>8.6574074074073915E-3</v>
      </c>
      <c r="E756" s="18">
        <f t="shared" si="62"/>
        <v>1.6087962962962887E-3</v>
      </c>
      <c r="F756" s="16">
        <v>156</v>
      </c>
      <c r="G756" s="16">
        <v>155</v>
      </c>
      <c r="H756" s="29">
        <f t="shared" si="59"/>
        <v>155.5</v>
      </c>
      <c r="I756" s="33">
        <f t="shared" si="60"/>
        <v>-6.41025641025641E-3</v>
      </c>
      <c r="J756" s="16">
        <v>2</v>
      </c>
      <c r="L756" s="16" t="s">
        <v>114</v>
      </c>
      <c r="M756" s="16" t="s">
        <v>114</v>
      </c>
    </row>
    <row r="757" spans="1:13" s="16" customFormat="1">
      <c r="A757" s="16" t="s">
        <v>2771</v>
      </c>
      <c r="B757" s="17">
        <f t="shared" si="57"/>
        <v>0.50553240740740746</v>
      </c>
      <c r="C757" s="18">
        <f t="shared" si="58"/>
        <v>8.7847222222222632E-3</v>
      </c>
      <c r="D757" s="18">
        <f t="shared" si="61"/>
        <v>8.6689814814815414E-3</v>
      </c>
      <c r="E757" s="18">
        <f t="shared" si="62"/>
        <v>1.6203703703704386E-3</v>
      </c>
      <c r="F757" s="16">
        <v>164</v>
      </c>
      <c r="G757" s="16">
        <v>163</v>
      </c>
      <c r="H757" s="29">
        <f t="shared" si="59"/>
        <v>163.5</v>
      </c>
      <c r="I757" s="33">
        <f t="shared" si="60"/>
        <v>-6.0975609756097563E-3</v>
      </c>
      <c r="J757" s="16">
        <v>2</v>
      </c>
      <c r="L757" s="16" t="s">
        <v>114</v>
      </c>
      <c r="M757" s="16" t="s">
        <v>114</v>
      </c>
    </row>
    <row r="758" spans="1:13" s="16" customFormat="1">
      <c r="A758" s="16" t="s">
        <v>2772</v>
      </c>
      <c r="B758" s="17">
        <f t="shared" si="57"/>
        <v>0.5055439814814815</v>
      </c>
      <c r="C758" s="18">
        <f t="shared" si="58"/>
        <v>8.7962962962963021E-3</v>
      </c>
      <c r="D758" s="18">
        <f t="shared" si="61"/>
        <v>8.6805555555555802E-3</v>
      </c>
      <c r="E758" s="18">
        <f t="shared" si="62"/>
        <v>1.6319444444444775E-3</v>
      </c>
      <c r="F758" s="16">
        <v>164</v>
      </c>
      <c r="G758" s="16">
        <v>163</v>
      </c>
      <c r="H758" s="29">
        <f t="shared" si="59"/>
        <v>163.5</v>
      </c>
      <c r="I758" s="33">
        <f t="shared" si="60"/>
        <v>-6.0975609756097563E-3</v>
      </c>
      <c r="J758" s="16">
        <v>2</v>
      </c>
      <c r="L758" s="16" t="s">
        <v>114</v>
      </c>
      <c r="M758" s="16" t="s">
        <v>114</v>
      </c>
    </row>
    <row r="759" spans="1:13" s="16" customFormat="1">
      <c r="A759" s="16" t="s">
        <v>2773</v>
      </c>
      <c r="B759" s="17">
        <f t="shared" si="57"/>
        <v>0.50555555555555554</v>
      </c>
      <c r="C759" s="18">
        <f t="shared" si="58"/>
        <v>8.8078703703703409E-3</v>
      </c>
      <c r="D759" s="18">
        <f t="shared" si="61"/>
        <v>8.6921296296296191E-3</v>
      </c>
      <c r="E759" s="18">
        <f t="shared" si="62"/>
        <v>1.6435185185185164E-3</v>
      </c>
      <c r="F759" s="16">
        <v>164</v>
      </c>
      <c r="G759" s="16">
        <v>163</v>
      </c>
      <c r="H759" s="29">
        <f t="shared" si="59"/>
        <v>163.5</v>
      </c>
      <c r="I759" s="33">
        <f t="shared" si="60"/>
        <v>-6.0975609756097563E-3</v>
      </c>
      <c r="J759" s="16">
        <v>2</v>
      </c>
      <c r="L759" s="16" t="s">
        <v>114</v>
      </c>
      <c r="M759" s="16" t="s">
        <v>114</v>
      </c>
    </row>
    <row r="760" spans="1:13" s="16" customFormat="1">
      <c r="A760" s="16" t="s">
        <v>2774</v>
      </c>
      <c r="B760" s="17">
        <f t="shared" si="57"/>
        <v>0.50556712962962957</v>
      </c>
      <c r="C760" s="18">
        <f t="shared" si="58"/>
        <v>8.8194444444443798E-3</v>
      </c>
      <c r="D760" s="18">
        <f t="shared" si="61"/>
        <v>8.703703703703658E-3</v>
      </c>
      <c r="E760" s="18">
        <f t="shared" si="62"/>
        <v>1.6550925925925553E-3</v>
      </c>
      <c r="F760" s="16">
        <v>164</v>
      </c>
      <c r="G760" s="16">
        <v>163</v>
      </c>
      <c r="H760" s="29">
        <f t="shared" si="59"/>
        <v>163.5</v>
      </c>
      <c r="I760" s="33">
        <f t="shared" si="60"/>
        <v>-6.0975609756097563E-3</v>
      </c>
      <c r="J760" s="16">
        <v>2</v>
      </c>
      <c r="L760" s="16" t="s">
        <v>114</v>
      </c>
      <c r="M760" s="16" t="s">
        <v>114</v>
      </c>
    </row>
    <row r="761" spans="1:13" s="16" customFormat="1">
      <c r="A761" s="16" t="s">
        <v>2775</v>
      </c>
      <c r="B761" s="17">
        <f t="shared" si="57"/>
        <v>0.50557870370370372</v>
      </c>
      <c r="C761" s="18">
        <f t="shared" si="58"/>
        <v>8.8310185185185297E-3</v>
      </c>
      <c r="D761" s="18">
        <f t="shared" si="61"/>
        <v>8.7152777777778079E-3</v>
      </c>
      <c r="E761" s="18">
        <f t="shared" si="62"/>
        <v>1.6666666666667052E-3</v>
      </c>
      <c r="F761" s="16">
        <v>164</v>
      </c>
      <c r="G761" s="16">
        <v>163</v>
      </c>
      <c r="H761" s="29">
        <f t="shared" si="59"/>
        <v>163.5</v>
      </c>
      <c r="I761" s="33">
        <f t="shared" si="60"/>
        <v>-6.0975609756097563E-3</v>
      </c>
      <c r="J761" s="16">
        <v>2</v>
      </c>
      <c r="L761" s="16" t="s">
        <v>114</v>
      </c>
      <c r="M761" s="16" t="s">
        <v>114</v>
      </c>
    </row>
    <row r="762" spans="1:13" s="16" customFormat="1">
      <c r="A762" s="16" t="s">
        <v>2776</v>
      </c>
      <c r="B762" s="17">
        <f t="shared" si="57"/>
        <v>0.50559027777777776</v>
      </c>
      <c r="C762" s="18">
        <f t="shared" si="58"/>
        <v>8.8425925925925686E-3</v>
      </c>
      <c r="D762" s="18">
        <f t="shared" si="61"/>
        <v>8.7268518518518468E-3</v>
      </c>
      <c r="E762" s="18">
        <f t="shared" si="62"/>
        <v>1.678240740740744E-3</v>
      </c>
      <c r="F762" s="16">
        <v>164</v>
      </c>
      <c r="G762" s="16">
        <v>163</v>
      </c>
      <c r="H762" s="29">
        <f t="shared" si="59"/>
        <v>163.5</v>
      </c>
      <c r="I762" s="33">
        <f t="shared" si="60"/>
        <v>-6.0975609756097563E-3</v>
      </c>
      <c r="J762" s="16">
        <v>2</v>
      </c>
      <c r="L762" s="16" t="s">
        <v>114</v>
      </c>
      <c r="M762" s="16" t="s">
        <v>114</v>
      </c>
    </row>
    <row r="763" spans="1:13" s="16" customFormat="1">
      <c r="A763" s="16" t="s">
        <v>2777</v>
      </c>
      <c r="B763" s="17">
        <f t="shared" si="57"/>
        <v>0.5056018518518518</v>
      </c>
      <c r="C763" s="18">
        <f t="shared" si="58"/>
        <v>8.8541666666666075E-3</v>
      </c>
      <c r="D763" s="18">
        <f t="shared" si="61"/>
        <v>8.7384259259258856E-3</v>
      </c>
      <c r="E763" s="18">
        <f t="shared" si="62"/>
        <v>1.6898148148147829E-3</v>
      </c>
      <c r="F763" s="16">
        <v>164</v>
      </c>
      <c r="G763" s="16">
        <v>163</v>
      </c>
      <c r="H763" s="29">
        <f t="shared" si="59"/>
        <v>163.5</v>
      </c>
      <c r="I763" s="33">
        <f t="shared" si="60"/>
        <v>-6.0975609756097563E-3</v>
      </c>
      <c r="J763" s="16">
        <v>2</v>
      </c>
      <c r="L763" s="16" t="s">
        <v>114</v>
      </c>
      <c r="M763" s="16" t="s">
        <v>114</v>
      </c>
    </row>
    <row r="764" spans="1:13" s="16" customFormat="1">
      <c r="A764" s="16" t="s">
        <v>2778</v>
      </c>
      <c r="B764" s="17">
        <f t="shared" si="57"/>
        <v>0.50561342592592595</v>
      </c>
      <c r="C764" s="18">
        <f t="shared" si="58"/>
        <v>8.8657407407407574E-3</v>
      </c>
      <c r="D764" s="18">
        <f t="shared" si="61"/>
        <v>8.7500000000000355E-3</v>
      </c>
      <c r="E764" s="18">
        <f t="shared" si="62"/>
        <v>1.7013888888889328E-3</v>
      </c>
      <c r="F764" s="16">
        <v>164</v>
      </c>
      <c r="G764" s="16">
        <v>163</v>
      </c>
      <c r="H764" s="29">
        <f t="shared" si="59"/>
        <v>163.5</v>
      </c>
      <c r="I764" s="33">
        <f t="shared" si="60"/>
        <v>-6.0975609756097563E-3</v>
      </c>
      <c r="J764" s="16">
        <v>2</v>
      </c>
      <c r="L764" s="16" t="s">
        <v>114</v>
      </c>
      <c r="M764" s="16" t="s">
        <v>114</v>
      </c>
    </row>
    <row r="765" spans="1:13" s="16" customFormat="1">
      <c r="A765" s="16" t="s">
        <v>2779</v>
      </c>
      <c r="B765" s="17">
        <f t="shared" si="57"/>
        <v>0.50562499999999999</v>
      </c>
      <c r="C765" s="18">
        <f t="shared" si="58"/>
        <v>8.8773148148147962E-3</v>
      </c>
      <c r="D765" s="18">
        <f t="shared" si="61"/>
        <v>8.7615740740740744E-3</v>
      </c>
      <c r="E765" s="18">
        <f t="shared" si="62"/>
        <v>1.7129629629629717E-3</v>
      </c>
      <c r="F765" s="16">
        <v>164</v>
      </c>
      <c r="G765" s="16">
        <v>163</v>
      </c>
      <c r="H765" s="29">
        <f t="shared" si="59"/>
        <v>163.5</v>
      </c>
      <c r="I765" s="33">
        <f t="shared" si="60"/>
        <v>-6.0975609756097563E-3</v>
      </c>
      <c r="J765" s="16">
        <v>2</v>
      </c>
      <c r="L765" s="16" t="s">
        <v>114</v>
      </c>
      <c r="M765" s="16" t="s">
        <v>114</v>
      </c>
    </row>
    <row r="766" spans="1:13" s="16" customFormat="1">
      <c r="A766" s="16" t="s">
        <v>2780</v>
      </c>
      <c r="B766" s="17">
        <f t="shared" si="57"/>
        <v>0.50563657407407403</v>
      </c>
      <c r="C766" s="18">
        <f t="shared" si="58"/>
        <v>8.8888888888888351E-3</v>
      </c>
      <c r="D766" s="18">
        <f t="shared" si="61"/>
        <v>8.7731481481481133E-3</v>
      </c>
      <c r="E766" s="18">
        <f t="shared" si="62"/>
        <v>1.7245370370370106E-3</v>
      </c>
      <c r="F766" s="16">
        <v>164</v>
      </c>
      <c r="G766" s="16">
        <v>163</v>
      </c>
      <c r="H766" s="29">
        <f t="shared" si="59"/>
        <v>163.5</v>
      </c>
      <c r="I766" s="33">
        <f t="shared" si="60"/>
        <v>-6.0975609756097563E-3</v>
      </c>
      <c r="J766" s="16">
        <v>2</v>
      </c>
      <c r="L766" s="16" t="s">
        <v>114</v>
      </c>
      <c r="M766" s="16" t="s">
        <v>114</v>
      </c>
    </row>
    <row r="767" spans="1:13" s="16" customFormat="1">
      <c r="A767" s="16" t="s">
        <v>2781</v>
      </c>
      <c r="B767" s="17">
        <f t="shared" si="57"/>
        <v>0.50564814814814818</v>
      </c>
      <c r="C767" s="18">
        <f t="shared" si="58"/>
        <v>8.900462962962985E-3</v>
      </c>
      <c r="D767" s="18">
        <f t="shared" si="61"/>
        <v>8.7847222222222632E-3</v>
      </c>
      <c r="E767" s="18">
        <f t="shared" si="62"/>
        <v>1.7361111111111605E-3</v>
      </c>
      <c r="F767" s="16">
        <v>164</v>
      </c>
      <c r="G767" s="16">
        <v>164</v>
      </c>
      <c r="H767" s="29">
        <f t="shared" si="59"/>
        <v>164</v>
      </c>
      <c r="I767" s="33">
        <f t="shared" si="60"/>
        <v>0</v>
      </c>
      <c r="J767" s="16">
        <v>2</v>
      </c>
      <c r="L767" s="16" t="s">
        <v>114</v>
      </c>
      <c r="M767" s="16" t="s">
        <v>114</v>
      </c>
    </row>
    <row r="768" spans="1:13" s="16" customFormat="1">
      <c r="A768" s="16" t="s">
        <v>2782</v>
      </c>
      <c r="B768" s="17">
        <f t="shared" si="57"/>
        <v>0.50565972222222222</v>
      </c>
      <c r="C768" s="18">
        <f t="shared" si="58"/>
        <v>8.9120370370370239E-3</v>
      </c>
      <c r="D768" s="18">
        <f t="shared" si="61"/>
        <v>8.7962962962963021E-3</v>
      </c>
      <c r="E768" s="18">
        <f t="shared" si="62"/>
        <v>1.7476851851851993E-3</v>
      </c>
      <c r="F768" s="16">
        <v>164</v>
      </c>
      <c r="G768" s="16">
        <v>163</v>
      </c>
      <c r="H768" s="29">
        <f t="shared" si="59"/>
        <v>163.5</v>
      </c>
      <c r="I768" s="33">
        <f t="shared" si="60"/>
        <v>-6.0975609756097563E-3</v>
      </c>
      <c r="J768" s="16">
        <v>2</v>
      </c>
      <c r="L768" s="16" t="s">
        <v>114</v>
      </c>
      <c r="M768" s="16" t="s">
        <v>114</v>
      </c>
    </row>
    <row r="769" spans="1:13" s="16" customFormat="1">
      <c r="A769" s="16" t="s">
        <v>2783</v>
      </c>
      <c r="B769" s="17">
        <f t="shared" si="57"/>
        <v>0.50567129629629626</v>
      </c>
      <c r="C769" s="18">
        <f t="shared" si="58"/>
        <v>8.9236111111110628E-3</v>
      </c>
      <c r="D769" s="18">
        <f t="shared" si="61"/>
        <v>8.8078703703703409E-3</v>
      </c>
      <c r="E769" s="18">
        <f t="shared" si="62"/>
        <v>1.7592592592592382E-3</v>
      </c>
      <c r="F769" s="16">
        <v>164</v>
      </c>
      <c r="G769" s="16">
        <v>163</v>
      </c>
      <c r="H769" s="29">
        <f t="shared" si="59"/>
        <v>163.5</v>
      </c>
      <c r="I769" s="33">
        <f t="shared" si="60"/>
        <v>-6.0975609756097563E-3</v>
      </c>
      <c r="J769" s="16">
        <v>2</v>
      </c>
      <c r="L769" s="16" t="s">
        <v>114</v>
      </c>
      <c r="M769" s="16" t="s">
        <v>114</v>
      </c>
    </row>
    <row r="770" spans="1:13" s="16" customFormat="1">
      <c r="A770" s="16" t="s">
        <v>2784</v>
      </c>
      <c r="B770" s="17">
        <f t="shared" si="57"/>
        <v>0.50568287037037041</v>
      </c>
      <c r="C770" s="18">
        <f t="shared" si="58"/>
        <v>8.9351851851852127E-3</v>
      </c>
      <c r="D770" s="18">
        <f t="shared" si="61"/>
        <v>8.8194444444444908E-3</v>
      </c>
      <c r="E770" s="18">
        <f t="shared" si="62"/>
        <v>1.7708333333333881E-3</v>
      </c>
      <c r="F770" s="16">
        <v>164</v>
      </c>
      <c r="G770" s="16">
        <v>163</v>
      </c>
      <c r="H770" s="29">
        <f t="shared" si="59"/>
        <v>163.5</v>
      </c>
      <c r="I770" s="33">
        <f t="shared" si="60"/>
        <v>-6.0975609756097563E-3</v>
      </c>
      <c r="J770" s="16">
        <v>2</v>
      </c>
      <c r="L770" s="16" t="s">
        <v>114</v>
      </c>
      <c r="M770" s="16" t="s">
        <v>114</v>
      </c>
    </row>
    <row r="771" spans="1:13" s="16" customFormat="1">
      <c r="A771" s="16" t="s">
        <v>2785</v>
      </c>
      <c r="B771" s="17">
        <f t="shared" ref="B771:B834" si="63">TIMEVALUE(MID(A771,9,9))</f>
        <v>0.50569444444444445</v>
      </c>
      <c r="C771" s="18">
        <f t="shared" ref="C771:C834" si="64">B771-$B$2</f>
        <v>8.9467592592592515E-3</v>
      </c>
      <c r="D771" s="18">
        <f t="shared" si="61"/>
        <v>8.8310185185185297E-3</v>
      </c>
      <c r="E771" s="18">
        <f t="shared" si="62"/>
        <v>1.782407407407427E-3</v>
      </c>
      <c r="F771" s="16">
        <v>164</v>
      </c>
      <c r="G771" s="16">
        <v>164</v>
      </c>
      <c r="H771" s="29">
        <f t="shared" ref="H771:H834" si="65">(F771+G771)/2</f>
        <v>164</v>
      </c>
      <c r="I771" s="33">
        <f t="shared" ref="I771:I834" si="66">(G771-F771)/F771</f>
        <v>0</v>
      </c>
      <c r="J771" s="16">
        <v>2</v>
      </c>
      <c r="L771" s="16" t="s">
        <v>114</v>
      </c>
      <c r="M771" s="16" t="s">
        <v>114</v>
      </c>
    </row>
    <row r="772" spans="1:13" s="16" customFormat="1">
      <c r="A772" s="16" t="s">
        <v>2786</v>
      </c>
      <c r="B772" s="17">
        <f t="shared" si="63"/>
        <v>0.50570601851851849</v>
      </c>
      <c r="C772" s="18">
        <f t="shared" si="64"/>
        <v>8.9583333333332904E-3</v>
      </c>
      <c r="D772" s="18">
        <f t="shared" si="61"/>
        <v>8.8425925925925686E-3</v>
      </c>
      <c r="E772" s="18">
        <f t="shared" si="62"/>
        <v>1.7939814814814659E-3</v>
      </c>
      <c r="F772" s="16">
        <v>164</v>
      </c>
      <c r="G772" s="16">
        <v>163</v>
      </c>
      <c r="H772" s="29">
        <f t="shared" si="65"/>
        <v>163.5</v>
      </c>
      <c r="I772" s="33">
        <f t="shared" si="66"/>
        <v>-6.0975609756097563E-3</v>
      </c>
      <c r="J772" s="16">
        <v>2</v>
      </c>
      <c r="L772" s="16" t="s">
        <v>114</v>
      </c>
      <c r="M772" s="16" t="s">
        <v>114</v>
      </c>
    </row>
    <row r="773" spans="1:13" s="16" customFormat="1">
      <c r="A773" s="16" t="s">
        <v>2787</v>
      </c>
      <c r="B773" s="17">
        <f t="shared" si="63"/>
        <v>0.50571759259259264</v>
      </c>
      <c r="C773" s="18">
        <f t="shared" si="64"/>
        <v>8.9699074074074403E-3</v>
      </c>
      <c r="D773" s="18">
        <f t="shared" si="61"/>
        <v>8.8541666666667185E-3</v>
      </c>
      <c r="E773" s="18">
        <f t="shared" si="62"/>
        <v>1.8055555555556158E-3</v>
      </c>
      <c r="F773" s="16">
        <v>164</v>
      </c>
      <c r="G773" s="16">
        <v>163</v>
      </c>
      <c r="H773" s="29">
        <f t="shared" si="65"/>
        <v>163.5</v>
      </c>
      <c r="I773" s="33">
        <f t="shared" si="66"/>
        <v>-6.0975609756097563E-3</v>
      </c>
      <c r="J773" s="16">
        <v>2</v>
      </c>
      <c r="L773" s="16" t="s">
        <v>114</v>
      </c>
      <c r="M773" s="16" t="s">
        <v>114</v>
      </c>
    </row>
    <row r="774" spans="1:13" s="16" customFormat="1">
      <c r="A774" s="16" t="s">
        <v>2788</v>
      </c>
      <c r="B774" s="17">
        <f t="shared" si="63"/>
        <v>0.50572916666666667</v>
      </c>
      <c r="C774" s="18">
        <f t="shared" si="64"/>
        <v>8.9814814814814792E-3</v>
      </c>
      <c r="D774" s="18">
        <f t="shared" si="61"/>
        <v>8.8657407407407574E-3</v>
      </c>
      <c r="E774" s="18">
        <f t="shared" si="62"/>
        <v>1.8171296296296546E-3</v>
      </c>
      <c r="F774" s="16">
        <v>164</v>
      </c>
      <c r="G774" s="16">
        <v>164</v>
      </c>
      <c r="H774" s="29">
        <f t="shared" si="65"/>
        <v>164</v>
      </c>
      <c r="I774" s="33">
        <f t="shared" si="66"/>
        <v>0</v>
      </c>
      <c r="J774" s="16">
        <v>2</v>
      </c>
      <c r="L774" s="16" t="s">
        <v>114</v>
      </c>
      <c r="M774" s="16" t="s">
        <v>114</v>
      </c>
    </row>
    <row r="775" spans="1:13" s="16" customFormat="1">
      <c r="A775" s="16" t="s">
        <v>2789</v>
      </c>
      <c r="B775" s="17">
        <f t="shared" si="63"/>
        <v>0.50574074074074071</v>
      </c>
      <c r="C775" s="18">
        <f t="shared" si="64"/>
        <v>8.9930555555555181E-3</v>
      </c>
      <c r="D775" s="18">
        <f t="shared" si="61"/>
        <v>8.8773148148147962E-3</v>
      </c>
      <c r="E775" s="18">
        <f t="shared" si="62"/>
        <v>1.8287037037036935E-3</v>
      </c>
      <c r="F775" s="16">
        <v>165</v>
      </c>
      <c r="G775" s="16">
        <v>164</v>
      </c>
      <c r="H775" s="29">
        <f t="shared" si="65"/>
        <v>164.5</v>
      </c>
      <c r="I775" s="33">
        <f t="shared" si="66"/>
        <v>-6.0606060606060606E-3</v>
      </c>
      <c r="J775" s="16">
        <v>2</v>
      </c>
      <c r="L775" s="16" t="s">
        <v>114</v>
      </c>
      <c r="M775" s="16" t="s">
        <v>114</v>
      </c>
    </row>
    <row r="776" spans="1:13" s="16" customFormat="1">
      <c r="A776" s="16" t="s">
        <v>2790</v>
      </c>
      <c r="B776" s="17">
        <f t="shared" si="63"/>
        <v>0.50575231481481486</v>
      </c>
      <c r="C776" s="18">
        <f t="shared" si="64"/>
        <v>9.004629629629668E-3</v>
      </c>
      <c r="D776" s="18">
        <f t="shared" si="61"/>
        <v>8.8888888888889461E-3</v>
      </c>
      <c r="E776" s="18">
        <f t="shared" si="62"/>
        <v>1.8402777777778434E-3</v>
      </c>
      <c r="F776" s="16">
        <v>164</v>
      </c>
      <c r="G776" s="16">
        <v>163</v>
      </c>
      <c r="H776" s="29">
        <f t="shared" si="65"/>
        <v>163.5</v>
      </c>
      <c r="I776" s="33">
        <f t="shared" si="66"/>
        <v>-6.0975609756097563E-3</v>
      </c>
      <c r="J776" s="16">
        <v>2</v>
      </c>
      <c r="L776" s="16" t="s">
        <v>114</v>
      </c>
      <c r="M776" s="16" t="s">
        <v>114</v>
      </c>
    </row>
    <row r="777" spans="1:13" s="16" customFormat="1">
      <c r="A777" s="16" t="s">
        <v>2791</v>
      </c>
      <c r="B777" s="17">
        <f t="shared" si="63"/>
        <v>0.50577546296296294</v>
      </c>
      <c r="C777" s="18">
        <f t="shared" si="64"/>
        <v>9.0277777777777457E-3</v>
      </c>
      <c r="D777" s="18">
        <f t="shared" si="61"/>
        <v>8.9120370370370239E-3</v>
      </c>
      <c r="E777" s="18">
        <f t="shared" si="62"/>
        <v>1.8634259259259212E-3</v>
      </c>
      <c r="F777" s="16">
        <v>164</v>
      </c>
      <c r="G777" s="16">
        <v>164</v>
      </c>
      <c r="H777" s="29">
        <f t="shared" si="65"/>
        <v>164</v>
      </c>
      <c r="I777" s="33">
        <f t="shared" si="66"/>
        <v>0</v>
      </c>
      <c r="J777" s="16">
        <v>2</v>
      </c>
      <c r="L777" s="16" t="s">
        <v>114</v>
      </c>
      <c r="M777" s="16" t="s">
        <v>114</v>
      </c>
    </row>
    <row r="778" spans="1:13" s="16" customFormat="1">
      <c r="A778" s="16" t="s">
        <v>2792</v>
      </c>
      <c r="B778" s="17">
        <f t="shared" si="63"/>
        <v>0.50578703703703709</v>
      </c>
      <c r="C778" s="18">
        <f t="shared" si="64"/>
        <v>9.0393518518518956E-3</v>
      </c>
      <c r="D778" s="18">
        <f t="shared" si="61"/>
        <v>8.9236111111111738E-3</v>
      </c>
      <c r="E778" s="18">
        <f t="shared" si="62"/>
        <v>1.8750000000000711E-3</v>
      </c>
      <c r="F778" s="16">
        <v>164</v>
      </c>
      <c r="G778" s="16">
        <v>163</v>
      </c>
      <c r="H778" s="29">
        <f t="shared" si="65"/>
        <v>163.5</v>
      </c>
      <c r="I778" s="33">
        <f t="shared" si="66"/>
        <v>-6.0975609756097563E-3</v>
      </c>
      <c r="J778" s="16">
        <v>2</v>
      </c>
      <c r="L778" s="16" t="s">
        <v>114</v>
      </c>
      <c r="M778" s="16" t="s">
        <v>114</v>
      </c>
    </row>
    <row r="779" spans="1:13" s="16" customFormat="1">
      <c r="A779" s="16" t="s">
        <v>2793</v>
      </c>
      <c r="B779" s="17">
        <f t="shared" si="63"/>
        <v>0.50579861111111113</v>
      </c>
      <c r="C779" s="18">
        <f t="shared" si="64"/>
        <v>9.0509259259259345E-3</v>
      </c>
      <c r="D779" s="18">
        <f t="shared" si="61"/>
        <v>8.9351851851852127E-3</v>
      </c>
      <c r="E779" s="18">
        <f t="shared" si="62"/>
        <v>1.8865740740741099E-3</v>
      </c>
      <c r="F779" s="16">
        <v>165</v>
      </c>
      <c r="G779" s="16">
        <v>163</v>
      </c>
      <c r="H779" s="29">
        <f t="shared" si="65"/>
        <v>164</v>
      </c>
      <c r="I779" s="33">
        <f t="shared" si="66"/>
        <v>-1.2121212121212121E-2</v>
      </c>
      <c r="J779" s="16">
        <v>2</v>
      </c>
      <c r="L779" s="16" t="s">
        <v>114</v>
      </c>
      <c r="M779" s="16" t="s">
        <v>114</v>
      </c>
    </row>
    <row r="780" spans="1:13" s="16" customFormat="1">
      <c r="A780" s="16" t="s">
        <v>2794</v>
      </c>
      <c r="B780" s="17">
        <f t="shared" si="63"/>
        <v>0.50581018518518517</v>
      </c>
      <c r="C780" s="18">
        <f t="shared" si="64"/>
        <v>9.0624999999999734E-3</v>
      </c>
      <c r="D780" s="18">
        <f t="shared" si="61"/>
        <v>8.9467592592592515E-3</v>
      </c>
      <c r="E780" s="18">
        <f t="shared" si="62"/>
        <v>1.8981481481481488E-3</v>
      </c>
      <c r="F780" s="16">
        <v>165</v>
      </c>
      <c r="G780" s="16">
        <v>163</v>
      </c>
      <c r="H780" s="29">
        <f t="shared" si="65"/>
        <v>164</v>
      </c>
      <c r="I780" s="33">
        <f t="shared" si="66"/>
        <v>-1.2121212121212121E-2</v>
      </c>
      <c r="J780" s="16">
        <v>2</v>
      </c>
      <c r="L780" s="16" t="s">
        <v>114</v>
      </c>
      <c r="M780" s="16" t="s">
        <v>114</v>
      </c>
    </row>
    <row r="781" spans="1:13" s="16" customFormat="1">
      <c r="A781" s="16" t="s">
        <v>2795</v>
      </c>
      <c r="B781" s="17">
        <f t="shared" si="63"/>
        <v>0.50582175925925921</v>
      </c>
      <c r="C781" s="18">
        <f t="shared" si="64"/>
        <v>9.0740740740740122E-3</v>
      </c>
      <c r="D781" s="18">
        <f t="shared" ref="D781:D844" si="67">C781-$C$12</f>
        <v>8.9583333333332904E-3</v>
      </c>
      <c r="E781" s="18">
        <f t="shared" si="62"/>
        <v>1.9097222222221877E-3</v>
      </c>
      <c r="F781" s="16">
        <v>165</v>
      </c>
      <c r="G781" s="16">
        <v>164</v>
      </c>
      <c r="H781" s="29">
        <f t="shared" si="65"/>
        <v>164.5</v>
      </c>
      <c r="I781" s="33">
        <f t="shared" si="66"/>
        <v>-6.0606060606060606E-3</v>
      </c>
      <c r="J781" s="16">
        <v>2</v>
      </c>
      <c r="L781" s="16" t="s">
        <v>114</v>
      </c>
      <c r="M781" s="16" t="s">
        <v>114</v>
      </c>
    </row>
    <row r="782" spans="1:13" s="16" customFormat="1">
      <c r="A782" s="16" t="s">
        <v>2796</v>
      </c>
      <c r="B782" s="17">
        <f t="shared" si="63"/>
        <v>0.50583333333333336</v>
      </c>
      <c r="C782" s="18">
        <f t="shared" si="64"/>
        <v>9.0856481481481621E-3</v>
      </c>
      <c r="D782" s="18">
        <f t="shared" si="67"/>
        <v>8.9699074074074403E-3</v>
      </c>
      <c r="E782" s="18">
        <f t="shared" si="62"/>
        <v>1.9212962962963376E-3</v>
      </c>
      <c r="F782" s="16">
        <v>165</v>
      </c>
      <c r="G782" s="16">
        <v>163</v>
      </c>
      <c r="H782" s="29">
        <f t="shared" si="65"/>
        <v>164</v>
      </c>
      <c r="I782" s="33">
        <f t="shared" si="66"/>
        <v>-1.2121212121212121E-2</v>
      </c>
      <c r="J782" s="16">
        <v>2</v>
      </c>
      <c r="L782" s="16" t="s">
        <v>114</v>
      </c>
      <c r="M782" s="16" t="s">
        <v>114</v>
      </c>
    </row>
    <row r="783" spans="1:13" s="16" customFormat="1">
      <c r="A783" s="16" t="s">
        <v>2797</v>
      </c>
      <c r="B783" s="17">
        <f t="shared" si="63"/>
        <v>0.5058449074074074</v>
      </c>
      <c r="C783" s="18">
        <f t="shared" si="64"/>
        <v>9.097222222222201E-3</v>
      </c>
      <c r="D783" s="18">
        <f t="shared" si="67"/>
        <v>8.9814814814814792E-3</v>
      </c>
      <c r="E783" s="18">
        <f t="shared" si="62"/>
        <v>1.9328703703703765E-3</v>
      </c>
      <c r="F783" s="16">
        <v>165</v>
      </c>
      <c r="G783" s="16">
        <v>164</v>
      </c>
      <c r="H783" s="29">
        <f t="shared" si="65"/>
        <v>164.5</v>
      </c>
      <c r="I783" s="33">
        <f t="shared" si="66"/>
        <v>-6.0606060606060606E-3</v>
      </c>
      <c r="J783" s="16">
        <v>2</v>
      </c>
      <c r="L783" s="16" t="s">
        <v>114</v>
      </c>
      <c r="M783" s="16" t="s">
        <v>114</v>
      </c>
    </row>
    <row r="784" spans="1:13" s="16" customFormat="1">
      <c r="A784" s="16" t="s">
        <v>2798</v>
      </c>
      <c r="B784" s="17">
        <f t="shared" si="63"/>
        <v>0.50585648148148143</v>
      </c>
      <c r="C784" s="18">
        <f t="shared" si="64"/>
        <v>9.1087962962962399E-3</v>
      </c>
      <c r="D784" s="18">
        <f t="shared" si="67"/>
        <v>8.9930555555555181E-3</v>
      </c>
      <c r="E784" s="18">
        <f t="shared" si="62"/>
        <v>1.9444444444444153E-3</v>
      </c>
      <c r="F784" s="16">
        <v>165</v>
      </c>
      <c r="G784" s="16">
        <v>164</v>
      </c>
      <c r="H784" s="29">
        <f t="shared" si="65"/>
        <v>164.5</v>
      </c>
      <c r="I784" s="33">
        <f t="shared" si="66"/>
        <v>-6.0606060606060606E-3</v>
      </c>
      <c r="J784" s="16">
        <v>2</v>
      </c>
      <c r="L784" s="16" t="s">
        <v>114</v>
      </c>
      <c r="M784" s="16" t="s">
        <v>114</v>
      </c>
    </row>
    <row r="785" spans="1:13" s="16" customFormat="1">
      <c r="A785" s="16" t="s">
        <v>2799</v>
      </c>
      <c r="B785" s="17">
        <f t="shared" si="63"/>
        <v>0.50586805555555558</v>
      </c>
      <c r="C785" s="18">
        <f t="shared" si="64"/>
        <v>9.1203703703703898E-3</v>
      </c>
      <c r="D785" s="18">
        <f t="shared" si="67"/>
        <v>9.004629629629668E-3</v>
      </c>
      <c r="E785" s="18">
        <f t="shared" si="62"/>
        <v>1.9560185185185652E-3</v>
      </c>
      <c r="F785" s="16">
        <v>165</v>
      </c>
      <c r="G785" s="16">
        <v>164</v>
      </c>
      <c r="H785" s="29">
        <f t="shared" si="65"/>
        <v>164.5</v>
      </c>
      <c r="I785" s="33">
        <f t="shared" si="66"/>
        <v>-6.0606060606060606E-3</v>
      </c>
      <c r="J785" s="16">
        <v>2</v>
      </c>
      <c r="L785" s="16" t="s">
        <v>114</v>
      </c>
      <c r="M785" s="16" t="s">
        <v>114</v>
      </c>
    </row>
    <row r="786" spans="1:13" s="16" customFormat="1">
      <c r="A786" s="16" t="s">
        <v>2800</v>
      </c>
      <c r="B786" s="17">
        <f t="shared" si="63"/>
        <v>0.50587962962962962</v>
      </c>
      <c r="C786" s="18">
        <f t="shared" si="64"/>
        <v>9.1319444444444287E-3</v>
      </c>
      <c r="D786" s="18">
        <f t="shared" si="67"/>
        <v>9.0162037037037068E-3</v>
      </c>
      <c r="E786" s="18">
        <f t="shared" si="62"/>
        <v>1.9675925925926041E-3</v>
      </c>
      <c r="F786" s="16">
        <v>165</v>
      </c>
      <c r="G786" s="16">
        <v>164</v>
      </c>
      <c r="H786" s="29">
        <f t="shared" si="65"/>
        <v>164.5</v>
      </c>
      <c r="I786" s="33">
        <f t="shared" si="66"/>
        <v>-6.0606060606060606E-3</v>
      </c>
      <c r="J786" s="16">
        <v>2</v>
      </c>
      <c r="L786" s="16" t="s">
        <v>114</v>
      </c>
      <c r="M786" s="16" t="s">
        <v>114</v>
      </c>
    </row>
    <row r="787" spans="1:13" s="16" customFormat="1">
      <c r="A787" s="16" t="s">
        <v>2801</v>
      </c>
      <c r="B787" s="17">
        <f t="shared" si="63"/>
        <v>0.50589120370370366</v>
      </c>
      <c r="C787" s="18">
        <f t="shared" si="64"/>
        <v>9.1435185185184675E-3</v>
      </c>
      <c r="D787" s="18">
        <f t="shared" si="67"/>
        <v>9.0277777777777457E-3</v>
      </c>
      <c r="E787" s="18">
        <f t="shared" si="62"/>
        <v>1.979166666666643E-3</v>
      </c>
      <c r="F787" s="16">
        <v>165</v>
      </c>
      <c r="G787" s="16">
        <v>164</v>
      </c>
      <c r="H787" s="29">
        <f t="shared" si="65"/>
        <v>164.5</v>
      </c>
      <c r="I787" s="33">
        <f t="shared" si="66"/>
        <v>-6.0606060606060606E-3</v>
      </c>
      <c r="J787" s="16">
        <v>2</v>
      </c>
      <c r="L787" s="16" t="s">
        <v>114</v>
      </c>
      <c r="M787" s="16" t="s">
        <v>114</v>
      </c>
    </row>
    <row r="788" spans="1:13" s="16" customFormat="1">
      <c r="A788" s="16" t="s">
        <v>2802</v>
      </c>
      <c r="B788" s="17">
        <f t="shared" si="63"/>
        <v>0.50590277777777781</v>
      </c>
      <c r="C788" s="18">
        <f t="shared" si="64"/>
        <v>9.1550925925926174E-3</v>
      </c>
      <c r="D788" s="18">
        <f t="shared" si="67"/>
        <v>9.0393518518518956E-3</v>
      </c>
      <c r="E788" s="18">
        <f t="shared" si="62"/>
        <v>1.9907407407407929E-3</v>
      </c>
      <c r="F788" s="16">
        <v>165</v>
      </c>
      <c r="G788" s="16">
        <v>164</v>
      </c>
      <c r="H788" s="29">
        <f t="shared" si="65"/>
        <v>164.5</v>
      </c>
      <c r="I788" s="33">
        <f t="shared" si="66"/>
        <v>-6.0606060606060606E-3</v>
      </c>
      <c r="J788" s="16">
        <v>2</v>
      </c>
      <c r="L788" s="16" t="s">
        <v>114</v>
      </c>
      <c r="M788" s="16" t="s">
        <v>114</v>
      </c>
    </row>
    <row r="789" spans="1:13" s="16" customFormat="1">
      <c r="A789" s="16" t="s">
        <v>2803</v>
      </c>
      <c r="B789" s="17">
        <f t="shared" si="63"/>
        <v>0.50591435185185185</v>
      </c>
      <c r="C789" s="18">
        <f t="shared" si="64"/>
        <v>9.1666666666666563E-3</v>
      </c>
      <c r="D789" s="18">
        <f t="shared" si="67"/>
        <v>9.0509259259259345E-3</v>
      </c>
      <c r="E789" s="18">
        <f t="shared" si="62"/>
        <v>2.0023148148148318E-3</v>
      </c>
      <c r="F789" s="16">
        <v>165</v>
      </c>
      <c r="G789" s="16">
        <v>163</v>
      </c>
      <c r="H789" s="29">
        <f t="shared" si="65"/>
        <v>164</v>
      </c>
      <c r="I789" s="33">
        <f t="shared" si="66"/>
        <v>-1.2121212121212121E-2</v>
      </c>
      <c r="J789" s="16">
        <v>2</v>
      </c>
      <c r="L789" s="16" t="s">
        <v>114</v>
      </c>
      <c r="M789" s="16" t="s">
        <v>114</v>
      </c>
    </row>
    <row r="790" spans="1:13" s="16" customFormat="1">
      <c r="A790" s="16" t="s">
        <v>2804</v>
      </c>
      <c r="B790" s="17">
        <f t="shared" si="63"/>
        <v>0.50592592592592589</v>
      </c>
      <c r="C790" s="18">
        <f t="shared" si="64"/>
        <v>9.1782407407406952E-3</v>
      </c>
      <c r="D790" s="18">
        <f t="shared" si="67"/>
        <v>9.0624999999999734E-3</v>
      </c>
      <c r="E790" s="18">
        <f t="shared" si="62"/>
        <v>2.0138888888888706E-3</v>
      </c>
      <c r="F790" s="16">
        <v>165</v>
      </c>
      <c r="G790" s="16">
        <v>164</v>
      </c>
      <c r="H790" s="29">
        <f t="shared" si="65"/>
        <v>164.5</v>
      </c>
      <c r="I790" s="33">
        <f t="shared" si="66"/>
        <v>-6.0606060606060606E-3</v>
      </c>
      <c r="J790" s="16">
        <v>2</v>
      </c>
      <c r="L790" s="16" t="s">
        <v>114</v>
      </c>
      <c r="M790" s="16" t="s">
        <v>114</v>
      </c>
    </row>
    <row r="791" spans="1:13" s="16" customFormat="1">
      <c r="A791" s="16" t="s">
        <v>2805</v>
      </c>
      <c r="B791" s="17">
        <f t="shared" si="63"/>
        <v>0.50593750000000004</v>
      </c>
      <c r="C791" s="18">
        <f t="shared" si="64"/>
        <v>9.1898148148148451E-3</v>
      </c>
      <c r="D791" s="18">
        <f t="shared" si="67"/>
        <v>9.0740740740741233E-3</v>
      </c>
      <c r="E791" s="18">
        <f t="shared" si="62"/>
        <v>2.0254629629630205E-3</v>
      </c>
      <c r="F791" s="16">
        <v>165</v>
      </c>
      <c r="G791" s="16">
        <v>163</v>
      </c>
      <c r="H791" s="29">
        <f t="shared" si="65"/>
        <v>164</v>
      </c>
      <c r="I791" s="33">
        <f t="shared" si="66"/>
        <v>-1.2121212121212121E-2</v>
      </c>
      <c r="J791" s="16">
        <v>2</v>
      </c>
      <c r="L791" s="16" t="s">
        <v>114</v>
      </c>
      <c r="M791" s="16" t="s">
        <v>114</v>
      </c>
    </row>
    <row r="792" spans="1:13" s="16" customFormat="1">
      <c r="A792" s="16" t="s">
        <v>2806</v>
      </c>
      <c r="B792" s="17">
        <f t="shared" si="63"/>
        <v>0.50594907407407408</v>
      </c>
      <c r="C792" s="18">
        <f t="shared" si="64"/>
        <v>9.201388888888884E-3</v>
      </c>
      <c r="D792" s="18">
        <f t="shared" si="67"/>
        <v>9.0856481481481621E-3</v>
      </c>
      <c r="E792" s="18">
        <f t="shared" si="62"/>
        <v>2.0370370370370594E-3</v>
      </c>
      <c r="F792" s="16">
        <v>165</v>
      </c>
      <c r="G792" s="16">
        <v>163</v>
      </c>
      <c r="H792" s="29">
        <f t="shared" si="65"/>
        <v>164</v>
      </c>
      <c r="I792" s="33">
        <f t="shared" si="66"/>
        <v>-1.2121212121212121E-2</v>
      </c>
      <c r="J792" s="16">
        <v>2</v>
      </c>
      <c r="L792" s="16" t="s">
        <v>114</v>
      </c>
      <c r="M792" s="16" t="s">
        <v>114</v>
      </c>
    </row>
    <row r="793" spans="1:13" s="16" customFormat="1">
      <c r="A793" s="16" t="s">
        <v>2807</v>
      </c>
      <c r="B793" s="17">
        <f t="shared" si="63"/>
        <v>0.50596064814814812</v>
      </c>
      <c r="C793" s="18">
        <f t="shared" si="64"/>
        <v>9.2129629629629228E-3</v>
      </c>
      <c r="D793" s="18">
        <f t="shared" si="67"/>
        <v>9.097222222222201E-3</v>
      </c>
      <c r="E793" s="18">
        <f t="shared" si="62"/>
        <v>2.0486111111110983E-3</v>
      </c>
      <c r="F793" s="16">
        <v>165</v>
      </c>
      <c r="G793" s="16">
        <v>163</v>
      </c>
      <c r="H793" s="29">
        <f t="shared" si="65"/>
        <v>164</v>
      </c>
      <c r="I793" s="33">
        <f t="shared" si="66"/>
        <v>-1.2121212121212121E-2</v>
      </c>
      <c r="J793" s="16">
        <v>2</v>
      </c>
      <c r="L793" s="16" t="s">
        <v>114</v>
      </c>
      <c r="M793" s="16" t="s">
        <v>114</v>
      </c>
    </row>
    <row r="794" spans="1:13" s="16" customFormat="1">
      <c r="A794" s="16" t="s">
        <v>2808</v>
      </c>
      <c r="B794" s="17">
        <f t="shared" si="63"/>
        <v>0.50597222222222227</v>
      </c>
      <c r="C794" s="18">
        <f t="shared" si="64"/>
        <v>9.2245370370370727E-3</v>
      </c>
      <c r="D794" s="18">
        <f t="shared" si="67"/>
        <v>9.1087962962963509E-3</v>
      </c>
      <c r="E794" s="18">
        <f t="shared" si="62"/>
        <v>2.0601851851852482E-3</v>
      </c>
      <c r="F794" s="16">
        <v>165</v>
      </c>
      <c r="G794" s="16">
        <v>163</v>
      </c>
      <c r="H794" s="29">
        <f t="shared" si="65"/>
        <v>164</v>
      </c>
      <c r="I794" s="33">
        <f t="shared" si="66"/>
        <v>-1.2121212121212121E-2</v>
      </c>
      <c r="J794" s="16">
        <v>2</v>
      </c>
      <c r="L794" s="16" t="s">
        <v>114</v>
      </c>
      <c r="M794" s="16" t="s">
        <v>114</v>
      </c>
    </row>
    <row r="795" spans="1:13" s="16" customFormat="1">
      <c r="A795" s="16" t="s">
        <v>2809</v>
      </c>
      <c r="B795" s="17">
        <f t="shared" si="63"/>
        <v>0.50598379629629631</v>
      </c>
      <c r="C795" s="18">
        <f t="shared" si="64"/>
        <v>9.2361111111111116E-3</v>
      </c>
      <c r="D795" s="18">
        <f t="shared" si="67"/>
        <v>9.1203703703703898E-3</v>
      </c>
      <c r="E795" s="18">
        <f t="shared" si="62"/>
        <v>2.0717592592592871E-3</v>
      </c>
      <c r="F795" s="16">
        <v>165</v>
      </c>
      <c r="G795" s="16">
        <v>163</v>
      </c>
      <c r="H795" s="29">
        <f t="shared" si="65"/>
        <v>164</v>
      </c>
      <c r="I795" s="33">
        <f t="shared" si="66"/>
        <v>-1.2121212121212121E-2</v>
      </c>
      <c r="J795" s="16">
        <v>2</v>
      </c>
      <c r="L795" s="16" t="s">
        <v>114</v>
      </c>
      <c r="M795" s="16" t="s">
        <v>114</v>
      </c>
    </row>
    <row r="796" spans="1:13" s="16" customFormat="1">
      <c r="A796" s="16" t="s">
        <v>2810</v>
      </c>
      <c r="B796" s="17">
        <f t="shared" si="63"/>
        <v>0.50599537037037035</v>
      </c>
      <c r="C796" s="18">
        <f t="shared" si="64"/>
        <v>9.2476851851851505E-3</v>
      </c>
      <c r="D796" s="18">
        <f t="shared" si="67"/>
        <v>9.1319444444444287E-3</v>
      </c>
      <c r="E796" s="18">
        <f t="shared" si="62"/>
        <v>2.0833333333333259E-3</v>
      </c>
      <c r="F796" s="16">
        <v>165</v>
      </c>
      <c r="G796" s="16">
        <v>163</v>
      </c>
      <c r="H796" s="29">
        <f t="shared" si="65"/>
        <v>164</v>
      </c>
      <c r="I796" s="33">
        <f t="shared" si="66"/>
        <v>-1.2121212121212121E-2</v>
      </c>
      <c r="J796" s="16">
        <v>2</v>
      </c>
      <c r="L796" s="16" t="s">
        <v>114</v>
      </c>
      <c r="M796" s="16" t="s">
        <v>114</v>
      </c>
    </row>
    <row r="797" spans="1:13" s="16" customFormat="1">
      <c r="A797" s="16" t="s">
        <v>2811</v>
      </c>
      <c r="B797" s="17">
        <f t="shared" si="63"/>
        <v>0.5060069444444445</v>
      </c>
      <c r="C797" s="18">
        <f t="shared" si="64"/>
        <v>9.2592592592593004E-3</v>
      </c>
      <c r="D797" s="18">
        <f t="shared" si="67"/>
        <v>9.1435185185185786E-3</v>
      </c>
      <c r="E797" s="18">
        <f t="shared" si="62"/>
        <v>2.0949074074074758E-3</v>
      </c>
      <c r="F797" s="16">
        <v>165</v>
      </c>
      <c r="G797" s="16">
        <v>163</v>
      </c>
      <c r="H797" s="29">
        <f t="shared" si="65"/>
        <v>164</v>
      </c>
      <c r="I797" s="33">
        <f t="shared" si="66"/>
        <v>-1.2121212121212121E-2</v>
      </c>
      <c r="J797" s="16">
        <v>2</v>
      </c>
      <c r="L797" s="16" t="s">
        <v>114</v>
      </c>
      <c r="M797" s="16" t="s">
        <v>114</v>
      </c>
    </row>
    <row r="798" spans="1:13" s="16" customFormat="1">
      <c r="A798" s="16" t="s">
        <v>2812</v>
      </c>
      <c r="B798" s="17">
        <f t="shared" si="63"/>
        <v>0.50601851851851853</v>
      </c>
      <c r="C798" s="18">
        <f t="shared" si="64"/>
        <v>9.2708333333333393E-3</v>
      </c>
      <c r="D798" s="18">
        <f t="shared" si="67"/>
        <v>9.1550925925926174E-3</v>
      </c>
      <c r="E798" s="18">
        <f t="shared" si="62"/>
        <v>2.1064814814815147E-3</v>
      </c>
      <c r="F798" s="16">
        <v>165</v>
      </c>
      <c r="G798" s="16">
        <v>163</v>
      </c>
      <c r="H798" s="29">
        <f t="shared" si="65"/>
        <v>164</v>
      </c>
      <c r="I798" s="33">
        <f t="shared" si="66"/>
        <v>-1.2121212121212121E-2</v>
      </c>
      <c r="J798" s="16">
        <v>2</v>
      </c>
      <c r="L798" s="16" t="s">
        <v>114</v>
      </c>
      <c r="M798" s="16" t="s">
        <v>114</v>
      </c>
    </row>
    <row r="799" spans="1:13" s="16" customFormat="1">
      <c r="A799" s="16" t="s">
        <v>2813</v>
      </c>
      <c r="B799" s="17">
        <f t="shared" si="63"/>
        <v>0.50603009259259257</v>
      </c>
      <c r="C799" s="18">
        <f t="shared" si="64"/>
        <v>9.2824074074073781E-3</v>
      </c>
      <c r="D799" s="18">
        <f t="shared" si="67"/>
        <v>9.1666666666666563E-3</v>
      </c>
      <c r="E799" s="18">
        <f t="shared" si="62"/>
        <v>2.1180555555555536E-3</v>
      </c>
      <c r="F799" s="16">
        <v>165</v>
      </c>
      <c r="G799" s="16">
        <v>163</v>
      </c>
      <c r="H799" s="29">
        <f t="shared" si="65"/>
        <v>164</v>
      </c>
      <c r="I799" s="33">
        <f t="shared" si="66"/>
        <v>-1.2121212121212121E-2</v>
      </c>
      <c r="J799" s="16">
        <v>2</v>
      </c>
      <c r="L799" s="16" t="s">
        <v>114</v>
      </c>
      <c r="M799" s="16" t="s">
        <v>114</v>
      </c>
    </row>
    <row r="800" spans="1:13" s="16" customFormat="1">
      <c r="A800" s="16" t="s">
        <v>2814</v>
      </c>
      <c r="B800" s="17">
        <f t="shared" si="63"/>
        <v>0.50604166666666661</v>
      </c>
      <c r="C800" s="18">
        <f t="shared" si="64"/>
        <v>9.293981481481417E-3</v>
      </c>
      <c r="D800" s="18">
        <f t="shared" si="67"/>
        <v>9.1782407407406952E-3</v>
      </c>
      <c r="E800" s="18">
        <f t="shared" si="62"/>
        <v>2.1296296296295925E-3</v>
      </c>
      <c r="F800" s="16">
        <v>165</v>
      </c>
      <c r="G800" s="16">
        <v>163</v>
      </c>
      <c r="H800" s="29">
        <f t="shared" si="65"/>
        <v>164</v>
      </c>
      <c r="I800" s="33">
        <f t="shared" si="66"/>
        <v>-1.2121212121212121E-2</v>
      </c>
      <c r="J800" s="16">
        <v>2</v>
      </c>
      <c r="L800" s="16" t="s">
        <v>114</v>
      </c>
      <c r="M800" s="16" t="s">
        <v>114</v>
      </c>
    </row>
    <row r="801" spans="1:13" s="16" customFormat="1">
      <c r="A801" s="16" t="s">
        <v>2815</v>
      </c>
      <c r="B801" s="17">
        <f t="shared" si="63"/>
        <v>0.50605324074074076</v>
      </c>
      <c r="C801" s="18">
        <f t="shared" si="64"/>
        <v>9.3055555555555669E-3</v>
      </c>
      <c r="D801" s="18">
        <f t="shared" si="67"/>
        <v>9.1898148148148451E-3</v>
      </c>
      <c r="E801" s="18">
        <f t="shared" si="62"/>
        <v>2.1412037037037424E-3</v>
      </c>
      <c r="F801" s="16">
        <v>165</v>
      </c>
      <c r="G801" s="16">
        <v>163</v>
      </c>
      <c r="H801" s="29">
        <f t="shared" si="65"/>
        <v>164</v>
      </c>
      <c r="I801" s="33">
        <f t="shared" si="66"/>
        <v>-1.2121212121212121E-2</v>
      </c>
      <c r="J801" s="16">
        <v>2</v>
      </c>
      <c r="L801" s="16" t="s">
        <v>114</v>
      </c>
      <c r="M801" s="16" t="s">
        <v>114</v>
      </c>
    </row>
    <row r="802" spans="1:13" s="16" customFormat="1">
      <c r="A802" s="16" t="s">
        <v>2816</v>
      </c>
      <c r="B802" s="17">
        <f t="shared" si="63"/>
        <v>0.5060648148148148</v>
      </c>
      <c r="C802" s="18">
        <f t="shared" si="64"/>
        <v>9.3171296296296058E-3</v>
      </c>
      <c r="D802" s="18">
        <f t="shared" si="67"/>
        <v>9.201388888888884E-3</v>
      </c>
      <c r="E802" s="18">
        <f t="shared" si="62"/>
        <v>2.1527777777777812E-3</v>
      </c>
      <c r="F802" s="16">
        <v>165</v>
      </c>
      <c r="G802" s="16">
        <v>163</v>
      </c>
      <c r="H802" s="29">
        <f t="shared" si="65"/>
        <v>164</v>
      </c>
      <c r="I802" s="33">
        <f t="shared" si="66"/>
        <v>-1.2121212121212121E-2</v>
      </c>
      <c r="J802" s="16">
        <v>2</v>
      </c>
      <c r="L802" s="16" t="s">
        <v>114</v>
      </c>
      <c r="M802" s="16" t="s">
        <v>114</v>
      </c>
    </row>
    <row r="803" spans="1:13" s="16" customFormat="1">
      <c r="A803" s="16" t="s">
        <v>2817</v>
      </c>
      <c r="B803" s="17">
        <f t="shared" si="63"/>
        <v>0.50607638888888884</v>
      </c>
      <c r="C803" s="18">
        <f t="shared" si="64"/>
        <v>9.3287037037036447E-3</v>
      </c>
      <c r="D803" s="18">
        <f t="shared" si="67"/>
        <v>9.2129629629629228E-3</v>
      </c>
      <c r="E803" s="18">
        <f t="shared" si="62"/>
        <v>2.1643518518518201E-3</v>
      </c>
      <c r="F803" s="16">
        <v>165</v>
      </c>
      <c r="G803" s="16">
        <v>163</v>
      </c>
      <c r="H803" s="29">
        <f t="shared" si="65"/>
        <v>164</v>
      </c>
      <c r="I803" s="33">
        <f t="shared" si="66"/>
        <v>-1.2121212121212121E-2</v>
      </c>
      <c r="J803" s="16">
        <v>2</v>
      </c>
      <c r="L803" s="16" t="s">
        <v>114</v>
      </c>
      <c r="M803" s="16" t="s">
        <v>114</v>
      </c>
    </row>
    <row r="804" spans="1:13" s="16" customFormat="1">
      <c r="A804" s="16" t="s">
        <v>2818</v>
      </c>
      <c r="B804" s="17">
        <f t="shared" si="63"/>
        <v>0.50608796296296299</v>
      </c>
      <c r="C804" s="18">
        <f t="shared" si="64"/>
        <v>9.3402777777777946E-3</v>
      </c>
      <c r="D804" s="18">
        <f t="shared" si="67"/>
        <v>9.2245370370370727E-3</v>
      </c>
      <c r="E804" s="18">
        <f t="shared" si="62"/>
        <v>2.17592592592597E-3</v>
      </c>
      <c r="F804" s="16">
        <v>165</v>
      </c>
      <c r="G804" s="16">
        <v>163</v>
      </c>
      <c r="H804" s="29">
        <f t="shared" si="65"/>
        <v>164</v>
      </c>
      <c r="I804" s="33">
        <f t="shared" si="66"/>
        <v>-1.2121212121212121E-2</v>
      </c>
      <c r="J804" s="16">
        <v>2</v>
      </c>
      <c r="L804" s="16" t="s">
        <v>114</v>
      </c>
      <c r="M804" s="16" t="s">
        <v>114</v>
      </c>
    </row>
    <row r="805" spans="1:13" s="16" customFormat="1">
      <c r="A805" s="16" t="s">
        <v>2819</v>
      </c>
      <c r="B805" s="17">
        <f t="shared" si="63"/>
        <v>0.50609953703703703</v>
      </c>
      <c r="C805" s="18">
        <f t="shared" si="64"/>
        <v>9.3518518518518334E-3</v>
      </c>
      <c r="D805" s="18">
        <f t="shared" si="67"/>
        <v>9.2361111111111116E-3</v>
      </c>
      <c r="E805" s="18">
        <f t="shared" si="62"/>
        <v>2.1875000000000089E-3</v>
      </c>
      <c r="F805" s="16">
        <v>165</v>
      </c>
      <c r="G805" s="16">
        <v>163</v>
      </c>
      <c r="H805" s="29">
        <f t="shared" si="65"/>
        <v>164</v>
      </c>
      <c r="I805" s="33">
        <f t="shared" si="66"/>
        <v>-1.2121212121212121E-2</v>
      </c>
      <c r="J805" s="16">
        <v>2</v>
      </c>
      <c r="L805" s="16" t="s">
        <v>114</v>
      </c>
      <c r="M805" s="16" t="s">
        <v>114</v>
      </c>
    </row>
    <row r="806" spans="1:13" s="16" customFormat="1">
      <c r="A806" s="16" t="s">
        <v>2820</v>
      </c>
      <c r="B806" s="17">
        <f t="shared" si="63"/>
        <v>0.50611111111111107</v>
      </c>
      <c r="C806" s="18">
        <f t="shared" si="64"/>
        <v>9.3634259259258723E-3</v>
      </c>
      <c r="D806" s="18">
        <f t="shared" si="67"/>
        <v>9.2476851851851505E-3</v>
      </c>
      <c r="E806" s="18">
        <f t="shared" si="62"/>
        <v>2.1990740740740478E-3</v>
      </c>
      <c r="F806" s="16">
        <v>165</v>
      </c>
      <c r="G806" s="16">
        <v>163</v>
      </c>
      <c r="H806" s="29">
        <f t="shared" si="65"/>
        <v>164</v>
      </c>
      <c r="I806" s="33">
        <f t="shared" si="66"/>
        <v>-1.2121212121212121E-2</v>
      </c>
      <c r="J806" s="16">
        <v>2</v>
      </c>
      <c r="L806" s="16" t="s">
        <v>114</v>
      </c>
      <c r="M806" s="16" t="s">
        <v>114</v>
      </c>
    </row>
    <row r="807" spans="1:13" s="16" customFormat="1">
      <c r="A807" s="16" t="s">
        <v>2821</v>
      </c>
      <c r="B807" s="17">
        <f t="shared" si="63"/>
        <v>0.50612268518518522</v>
      </c>
      <c r="C807" s="18">
        <f t="shared" si="64"/>
        <v>9.3750000000000222E-3</v>
      </c>
      <c r="D807" s="18">
        <f t="shared" si="67"/>
        <v>9.2592592592593004E-3</v>
      </c>
      <c r="E807" s="18">
        <f t="shared" si="62"/>
        <v>2.2106481481481977E-3</v>
      </c>
      <c r="F807" s="16">
        <v>165</v>
      </c>
      <c r="G807" s="16">
        <v>163</v>
      </c>
      <c r="H807" s="29">
        <f t="shared" si="65"/>
        <v>164</v>
      </c>
      <c r="I807" s="33">
        <f t="shared" si="66"/>
        <v>-1.2121212121212121E-2</v>
      </c>
      <c r="J807" s="16">
        <v>2</v>
      </c>
      <c r="L807" s="16" t="s">
        <v>114</v>
      </c>
      <c r="M807" s="16" t="s">
        <v>114</v>
      </c>
    </row>
    <row r="808" spans="1:13" s="16" customFormat="1">
      <c r="A808" s="16" t="s">
        <v>2822</v>
      </c>
      <c r="B808" s="17">
        <f t="shared" si="63"/>
        <v>0.50613425925925926</v>
      </c>
      <c r="C808" s="18">
        <f t="shared" si="64"/>
        <v>9.3865740740740611E-3</v>
      </c>
      <c r="D808" s="18">
        <f t="shared" si="67"/>
        <v>9.2708333333333393E-3</v>
      </c>
      <c r="E808" s="18">
        <f t="shared" si="62"/>
        <v>2.2222222222222365E-3</v>
      </c>
      <c r="F808" s="16">
        <v>165</v>
      </c>
      <c r="G808" s="16">
        <v>163</v>
      </c>
      <c r="H808" s="29">
        <f t="shared" si="65"/>
        <v>164</v>
      </c>
      <c r="I808" s="33">
        <f t="shared" si="66"/>
        <v>-1.2121212121212121E-2</v>
      </c>
      <c r="J808" s="16">
        <v>2</v>
      </c>
      <c r="L808" s="16" t="s">
        <v>114</v>
      </c>
      <c r="M808" s="16" t="s">
        <v>114</v>
      </c>
    </row>
    <row r="809" spans="1:13" s="16" customFormat="1">
      <c r="A809" s="16" t="s">
        <v>2823</v>
      </c>
      <c r="B809" s="17">
        <f t="shared" si="63"/>
        <v>0.50614583333333329</v>
      </c>
      <c r="C809" s="18">
        <f t="shared" si="64"/>
        <v>9.3981481481481E-3</v>
      </c>
      <c r="D809" s="18">
        <f t="shared" si="67"/>
        <v>9.2824074074073781E-3</v>
      </c>
      <c r="E809" s="18">
        <f t="shared" si="62"/>
        <v>2.2337962962962754E-3</v>
      </c>
      <c r="F809" s="16">
        <v>165</v>
      </c>
      <c r="G809" s="16">
        <v>163</v>
      </c>
      <c r="H809" s="29">
        <f t="shared" si="65"/>
        <v>164</v>
      </c>
      <c r="I809" s="33">
        <f t="shared" si="66"/>
        <v>-1.2121212121212121E-2</v>
      </c>
      <c r="J809" s="16">
        <v>2</v>
      </c>
      <c r="L809" s="16" t="s">
        <v>114</v>
      </c>
      <c r="M809" s="16" t="s">
        <v>114</v>
      </c>
    </row>
    <row r="810" spans="1:13" s="16" customFormat="1">
      <c r="A810" s="16" t="s">
        <v>2824</v>
      </c>
      <c r="B810" s="17">
        <f t="shared" si="63"/>
        <v>0.50615740740740744</v>
      </c>
      <c r="C810" s="18">
        <f t="shared" si="64"/>
        <v>9.4097222222222499E-3</v>
      </c>
      <c r="D810" s="18">
        <f t="shared" si="67"/>
        <v>9.293981481481528E-3</v>
      </c>
      <c r="E810" s="18">
        <f t="shared" ref="E810:E873" si="68">C810-$C$617</f>
        <v>2.2453703703704253E-3</v>
      </c>
      <c r="F810" s="16">
        <v>165</v>
      </c>
      <c r="G810" s="16">
        <v>163</v>
      </c>
      <c r="H810" s="29">
        <f t="shared" si="65"/>
        <v>164</v>
      </c>
      <c r="I810" s="33">
        <f t="shared" si="66"/>
        <v>-1.2121212121212121E-2</v>
      </c>
      <c r="J810" s="16">
        <v>2</v>
      </c>
      <c r="L810" s="16" t="s">
        <v>114</v>
      </c>
      <c r="M810" s="16" t="s">
        <v>114</v>
      </c>
    </row>
    <row r="811" spans="1:13" s="16" customFormat="1">
      <c r="A811" s="16" t="s">
        <v>2825</v>
      </c>
      <c r="B811" s="17">
        <f t="shared" si="63"/>
        <v>0.50616898148148148</v>
      </c>
      <c r="C811" s="18">
        <f t="shared" si="64"/>
        <v>9.4212962962962887E-3</v>
      </c>
      <c r="D811" s="18">
        <f t="shared" si="67"/>
        <v>9.3055555555555669E-3</v>
      </c>
      <c r="E811" s="18">
        <f t="shared" si="68"/>
        <v>2.2569444444444642E-3</v>
      </c>
      <c r="F811" s="16">
        <v>165</v>
      </c>
      <c r="G811" s="16">
        <v>163</v>
      </c>
      <c r="H811" s="29">
        <f t="shared" si="65"/>
        <v>164</v>
      </c>
      <c r="I811" s="33">
        <f t="shared" si="66"/>
        <v>-1.2121212121212121E-2</v>
      </c>
      <c r="J811" s="16">
        <v>2</v>
      </c>
      <c r="L811" s="16" t="s">
        <v>114</v>
      </c>
      <c r="M811" s="16" t="s">
        <v>114</v>
      </c>
    </row>
    <row r="812" spans="1:13" s="16" customFormat="1">
      <c r="A812" s="16" t="s">
        <v>2826</v>
      </c>
      <c r="B812" s="17">
        <f t="shared" si="63"/>
        <v>0.50618055555555552</v>
      </c>
      <c r="C812" s="18">
        <f t="shared" si="64"/>
        <v>9.4328703703703276E-3</v>
      </c>
      <c r="D812" s="18">
        <f t="shared" si="67"/>
        <v>9.3171296296296058E-3</v>
      </c>
      <c r="E812" s="18">
        <f t="shared" si="68"/>
        <v>2.2685185185185031E-3</v>
      </c>
      <c r="F812" s="16">
        <v>165</v>
      </c>
      <c r="G812" s="16">
        <v>163</v>
      </c>
      <c r="H812" s="29">
        <f t="shared" si="65"/>
        <v>164</v>
      </c>
      <c r="I812" s="33">
        <f t="shared" si="66"/>
        <v>-1.2121212121212121E-2</v>
      </c>
      <c r="J812" s="16">
        <v>2</v>
      </c>
      <c r="L812" s="16" t="s">
        <v>114</v>
      </c>
      <c r="M812" s="16" t="s">
        <v>114</v>
      </c>
    </row>
    <row r="813" spans="1:13" s="16" customFormat="1">
      <c r="A813" s="16" t="s">
        <v>2827</v>
      </c>
      <c r="B813" s="17">
        <f t="shared" si="63"/>
        <v>0.50619212962962967</v>
      </c>
      <c r="C813" s="18">
        <f t="shared" si="64"/>
        <v>9.4444444444444775E-3</v>
      </c>
      <c r="D813" s="18">
        <f t="shared" si="67"/>
        <v>9.3287037037037557E-3</v>
      </c>
      <c r="E813" s="18">
        <f t="shared" si="68"/>
        <v>2.280092592592653E-3</v>
      </c>
      <c r="F813" s="16">
        <v>165</v>
      </c>
      <c r="G813" s="16">
        <v>163</v>
      </c>
      <c r="H813" s="29">
        <f t="shared" si="65"/>
        <v>164</v>
      </c>
      <c r="I813" s="33">
        <f t="shared" si="66"/>
        <v>-1.2121212121212121E-2</v>
      </c>
      <c r="J813" s="16">
        <v>2</v>
      </c>
      <c r="L813" s="16" t="s">
        <v>114</v>
      </c>
      <c r="M813" s="16" t="s">
        <v>114</v>
      </c>
    </row>
    <row r="814" spans="1:13" s="16" customFormat="1">
      <c r="A814" s="16" t="s">
        <v>2828</v>
      </c>
      <c r="B814" s="17">
        <f t="shared" si="63"/>
        <v>0.50620370370370371</v>
      </c>
      <c r="C814" s="18">
        <f t="shared" si="64"/>
        <v>9.4560185185185164E-3</v>
      </c>
      <c r="D814" s="18">
        <f t="shared" si="67"/>
        <v>9.3402777777777946E-3</v>
      </c>
      <c r="E814" s="18">
        <f t="shared" si="68"/>
        <v>2.2916666666666918E-3</v>
      </c>
      <c r="F814" s="16">
        <v>165</v>
      </c>
      <c r="G814" s="16">
        <v>163</v>
      </c>
      <c r="H814" s="29">
        <f t="shared" si="65"/>
        <v>164</v>
      </c>
      <c r="I814" s="33">
        <f t="shared" si="66"/>
        <v>-1.2121212121212121E-2</v>
      </c>
      <c r="J814" s="16">
        <v>2</v>
      </c>
      <c r="L814" s="16" t="s">
        <v>114</v>
      </c>
      <c r="M814" s="16" t="s">
        <v>114</v>
      </c>
    </row>
    <row r="815" spans="1:13" s="16" customFormat="1">
      <c r="A815" s="16" t="s">
        <v>2829</v>
      </c>
      <c r="B815" s="17">
        <f t="shared" si="63"/>
        <v>0.50621527777777775</v>
      </c>
      <c r="C815" s="18">
        <f t="shared" si="64"/>
        <v>9.4675925925925553E-3</v>
      </c>
      <c r="D815" s="18">
        <f t="shared" si="67"/>
        <v>9.3518518518518334E-3</v>
      </c>
      <c r="E815" s="18">
        <f t="shared" si="68"/>
        <v>2.3032407407407307E-3</v>
      </c>
      <c r="F815" s="16">
        <v>165</v>
      </c>
      <c r="G815" s="16">
        <v>163</v>
      </c>
      <c r="H815" s="29">
        <f t="shared" si="65"/>
        <v>164</v>
      </c>
      <c r="I815" s="33">
        <f t="shared" si="66"/>
        <v>-1.2121212121212121E-2</v>
      </c>
      <c r="J815" s="16">
        <v>2</v>
      </c>
      <c r="L815" s="16" t="s">
        <v>114</v>
      </c>
      <c r="M815" s="16" t="s">
        <v>114</v>
      </c>
    </row>
    <row r="816" spans="1:13" s="16" customFormat="1">
      <c r="A816" s="16" t="s">
        <v>2830</v>
      </c>
      <c r="B816" s="17">
        <f t="shared" si="63"/>
        <v>0.5062268518518519</v>
      </c>
      <c r="C816" s="18">
        <f t="shared" si="64"/>
        <v>9.4791666666667052E-3</v>
      </c>
      <c r="D816" s="18">
        <f t="shared" si="67"/>
        <v>9.3634259259259833E-3</v>
      </c>
      <c r="E816" s="18">
        <f t="shared" si="68"/>
        <v>2.3148148148148806E-3</v>
      </c>
      <c r="F816" s="16">
        <v>165</v>
      </c>
      <c r="G816" s="16">
        <v>163</v>
      </c>
      <c r="H816" s="29">
        <f t="shared" si="65"/>
        <v>164</v>
      </c>
      <c r="I816" s="33">
        <f t="shared" si="66"/>
        <v>-1.2121212121212121E-2</v>
      </c>
      <c r="J816" s="16">
        <v>2</v>
      </c>
      <c r="L816" s="16" t="s">
        <v>114</v>
      </c>
      <c r="M816" s="16" t="s">
        <v>114</v>
      </c>
    </row>
    <row r="817" spans="1:13" s="16" customFormat="1">
      <c r="A817" s="16" t="s">
        <v>2831</v>
      </c>
      <c r="B817" s="17">
        <f t="shared" si="63"/>
        <v>0.50623842592592594</v>
      </c>
      <c r="C817" s="18">
        <f t="shared" si="64"/>
        <v>9.490740740740744E-3</v>
      </c>
      <c r="D817" s="18">
        <f t="shared" si="67"/>
        <v>9.3750000000000222E-3</v>
      </c>
      <c r="E817" s="18">
        <f t="shared" si="68"/>
        <v>2.3263888888889195E-3</v>
      </c>
      <c r="F817" s="16">
        <v>165</v>
      </c>
      <c r="G817" s="16">
        <v>163</v>
      </c>
      <c r="H817" s="29">
        <f t="shared" si="65"/>
        <v>164</v>
      </c>
      <c r="I817" s="33">
        <f t="shared" si="66"/>
        <v>-1.2121212121212121E-2</v>
      </c>
      <c r="J817" s="16">
        <v>2</v>
      </c>
      <c r="L817" s="16" t="s">
        <v>114</v>
      </c>
      <c r="M817" s="16" t="s">
        <v>114</v>
      </c>
    </row>
    <row r="818" spans="1:13" s="16" customFormat="1">
      <c r="A818" s="16" t="s">
        <v>2832</v>
      </c>
      <c r="B818" s="17">
        <f t="shared" si="63"/>
        <v>0.50624999999999998</v>
      </c>
      <c r="C818" s="18">
        <f t="shared" si="64"/>
        <v>9.5023148148147829E-3</v>
      </c>
      <c r="D818" s="18">
        <f t="shared" si="67"/>
        <v>9.3865740740740611E-3</v>
      </c>
      <c r="E818" s="18">
        <f t="shared" si="68"/>
        <v>2.3379629629629584E-3</v>
      </c>
      <c r="F818" s="16">
        <v>165</v>
      </c>
      <c r="G818" s="16">
        <v>163</v>
      </c>
      <c r="H818" s="29">
        <f t="shared" si="65"/>
        <v>164</v>
      </c>
      <c r="I818" s="33">
        <f t="shared" si="66"/>
        <v>-1.2121212121212121E-2</v>
      </c>
      <c r="J818" s="16">
        <v>2</v>
      </c>
      <c r="L818" s="16" t="s">
        <v>114</v>
      </c>
      <c r="M818" s="16" t="s">
        <v>114</v>
      </c>
    </row>
    <row r="819" spans="1:13" s="16" customFormat="1">
      <c r="A819" s="16" t="s">
        <v>2833</v>
      </c>
      <c r="B819" s="17">
        <f t="shared" si="63"/>
        <v>0.50626157407407413</v>
      </c>
      <c r="C819" s="18">
        <f t="shared" si="64"/>
        <v>9.5138888888889328E-3</v>
      </c>
      <c r="D819" s="18">
        <f t="shared" si="67"/>
        <v>9.398148148148211E-3</v>
      </c>
      <c r="E819" s="18">
        <f t="shared" si="68"/>
        <v>2.3495370370371083E-3</v>
      </c>
      <c r="F819" s="16">
        <v>165</v>
      </c>
      <c r="G819" s="16">
        <v>163</v>
      </c>
      <c r="H819" s="29">
        <f t="shared" si="65"/>
        <v>164</v>
      </c>
      <c r="I819" s="33">
        <f t="shared" si="66"/>
        <v>-1.2121212121212121E-2</v>
      </c>
      <c r="J819" s="16">
        <v>2</v>
      </c>
      <c r="L819" s="16" t="s">
        <v>114</v>
      </c>
      <c r="M819" s="16" t="s">
        <v>114</v>
      </c>
    </row>
    <row r="820" spans="1:13" s="16" customFormat="1">
      <c r="A820" s="16" t="s">
        <v>2834</v>
      </c>
      <c r="B820" s="17">
        <f t="shared" si="63"/>
        <v>0.50627314814814817</v>
      </c>
      <c r="C820" s="18">
        <f t="shared" si="64"/>
        <v>9.5254629629629717E-3</v>
      </c>
      <c r="D820" s="18">
        <f t="shared" si="67"/>
        <v>9.4097222222222499E-3</v>
      </c>
      <c r="E820" s="18">
        <f t="shared" si="68"/>
        <v>2.3611111111111471E-3</v>
      </c>
      <c r="F820" s="16">
        <v>165</v>
      </c>
      <c r="G820" s="16">
        <v>163</v>
      </c>
      <c r="H820" s="29">
        <f t="shared" si="65"/>
        <v>164</v>
      </c>
      <c r="I820" s="33">
        <f t="shared" si="66"/>
        <v>-1.2121212121212121E-2</v>
      </c>
      <c r="J820" s="16">
        <v>2</v>
      </c>
      <c r="L820" s="16" t="s">
        <v>114</v>
      </c>
      <c r="M820" s="16" t="s">
        <v>114</v>
      </c>
    </row>
    <row r="821" spans="1:13" s="16" customFormat="1">
      <c r="A821" s="16" t="s">
        <v>2835</v>
      </c>
      <c r="B821" s="17">
        <f t="shared" si="63"/>
        <v>0.50628472222222221</v>
      </c>
      <c r="C821" s="18">
        <f t="shared" si="64"/>
        <v>9.5370370370370106E-3</v>
      </c>
      <c r="D821" s="18">
        <f t="shared" si="67"/>
        <v>9.4212962962962887E-3</v>
      </c>
      <c r="E821" s="18">
        <f t="shared" si="68"/>
        <v>2.372685185185186E-3</v>
      </c>
      <c r="F821" s="16">
        <v>165</v>
      </c>
      <c r="G821" s="16">
        <v>163</v>
      </c>
      <c r="H821" s="29">
        <f t="shared" si="65"/>
        <v>164</v>
      </c>
      <c r="I821" s="33">
        <f t="shared" si="66"/>
        <v>-1.2121212121212121E-2</v>
      </c>
      <c r="J821" s="16">
        <v>2</v>
      </c>
      <c r="L821" s="16" t="s">
        <v>114</v>
      </c>
      <c r="M821" s="16" t="s">
        <v>114</v>
      </c>
    </row>
    <row r="822" spans="1:13" s="16" customFormat="1">
      <c r="A822" s="16" t="s">
        <v>2836</v>
      </c>
      <c r="B822" s="17">
        <f t="shared" si="63"/>
        <v>0.50629629629629624</v>
      </c>
      <c r="C822" s="18">
        <f t="shared" si="64"/>
        <v>9.5486111111110494E-3</v>
      </c>
      <c r="D822" s="18">
        <f t="shared" si="67"/>
        <v>9.4328703703703276E-3</v>
      </c>
      <c r="E822" s="18">
        <f t="shared" si="68"/>
        <v>2.3842592592592249E-3</v>
      </c>
      <c r="F822" s="16">
        <v>165</v>
      </c>
      <c r="G822" s="16">
        <v>163</v>
      </c>
      <c r="H822" s="29">
        <f t="shared" si="65"/>
        <v>164</v>
      </c>
      <c r="I822" s="33">
        <f t="shared" si="66"/>
        <v>-1.2121212121212121E-2</v>
      </c>
      <c r="J822" s="16">
        <v>2</v>
      </c>
      <c r="L822" s="16" t="s">
        <v>114</v>
      </c>
      <c r="M822" s="16" t="s">
        <v>114</v>
      </c>
    </row>
    <row r="823" spans="1:13" s="16" customFormat="1">
      <c r="A823" s="16" t="s">
        <v>2837</v>
      </c>
      <c r="B823" s="17">
        <f t="shared" si="63"/>
        <v>0.50630787037037039</v>
      </c>
      <c r="C823" s="18">
        <f t="shared" si="64"/>
        <v>9.5601851851851993E-3</v>
      </c>
      <c r="D823" s="18">
        <f t="shared" si="67"/>
        <v>9.4444444444444775E-3</v>
      </c>
      <c r="E823" s="18">
        <f t="shared" si="68"/>
        <v>2.3958333333333748E-3</v>
      </c>
      <c r="F823" s="16">
        <v>165</v>
      </c>
      <c r="G823" s="16">
        <v>163</v>
      </c>
      <c r="H823" s="29">
        <f t="shared" si="65"/>
        <v>164</v>
      </c>
      <c r="I823" s="33">
        <f t="shared" si="66"/>
        <v>-1.2121212121212121E-2</v>
      </c>
      <c r="J823" s="16">
        <v>2</v>
      </c>
      <c r="L823" s="16" t="s">
        <v>114</v>
      </c>
      <c r="M823" s="16" t="s">
        <v>114</v>
      </c>
    </row>
    <row r="824" spans="1:13" s="16" customFormat="1">
      <c r="A824" s="16" t="s">
        <v>2838</v>
      </c>
      <c r="B824" s="17">
        <f t="shared" si="63"/>
        <v>0.50631944444444443</v>
      </c>
      <c r="C824" s="18">
        <f t="shared" si="64"/>
        <v>9.5717592592592382E-3</v>
      </c>
      <c r="D824" s="18">
        <f t="shared" si="67"/>
        <v>9.4560185185185164E-3</v>
      </c>
      <c r="E824" s="18">
        <f t="shared" si="68"/>
        <v>2.4074074074074137E-3</v>
      </c>
      <c r="F824" s="16">
        <v>165</v>
      </c>
      <c r="G824" s="16">
        <v>163</v>
      </c>
      <c r="H824" s="29">
        <f t="shared" si="65"/>
        <v>164</v>
      </c>
      <c r="I824" s="33">
        <f t="shared" si="66"/>
        <v>-1.2121212121212121E-2</v>
      </c>
      <c r="J824" s="16">
        <v>2</v>
      </c>
      <c r="L824" s="16" t="s">
        <v>114</v>
      </c>
      <c r="M824" s="16" t="s">
        <v>114</v>
      </c>
    </row>
    <row r="825" spans="1:13" s="16" customFormat="1">
      <c r="A825" s="16" t="s">
        <v>2839</v>
      </c>
      <c r="B825" s="17">
        <f t="shared" si="63"/>
        <v>0.50633101851851847</v>
      </c>
      <c r="C825" s="18">
        <f t="shared" si="64"/>
        <v>9.5833333333332771E-3</v>
      </c>
      <c r="D825" s="18">
        <f t="shared" si="67"/>
        <v>9.4675925925925553E-3</v>
      </c>
      <c r="E825" s="18">
        <f t="shared" si="68"/>
        <v>2.4189814814814525E-3</v>
      </c>
      <c r="F825" s="16">
        <v>165</v>
      </c>
      <c r="G825" s="16">
        <v>163</v>
      </c>
      <c r="H825" s="29">
        <f t="shared" si="65"/>
        <v>164</v>
      </c>
      <c r="I825" s="33">
        <f t="shared" si="66"/>
        <v>-1.2121212121212121E-2</v>
      </c>
      <c r="J825" s="16">
        <v>2</v>
      </c>
      <c r="L825" s="16" t="s">
        <v>114</v>
      </c>
      <c r="M825" s="16" t="s">
        <v>114</v>
      </c>
    </row>
    <row r="826" spans="1:13" s="16" customFormat="1">
      <c r="A826" s="16" t="s">
        <v>2840</v>
      </c>
      <c r="B826" s="17">
        <f t="shared" si="63"/>
        <v>0.50634259259259262</v>
      </c>
      <c r="C826" s="18">
        <f t="shared" si="64"/>
        <v>9.594907407407427E-3</v>
      </c>
      <c r="D826" s="18">
        <f t="shared" si="67"/>
        <v>9.4791666666667052E-3</v>
      </c>
      <c r="E826" s="18">
        <f t="shared" si="68"/>
        <v>2.4305555555556024E-3</v>
      </c>
      <c r="F826" s="16">
        <v>165</v>
      </c>
      <c r="G826" s="16">
        <v>163</v>
      </c>
      <c r="H826" s="29">
        <f t="shared" si="65"/>
        <v>164</v>
      </c>
      <c r="I826" s="33">
        <f t="shared" si="66"/>
        <v>-1.2121212121212121E-2</v>
      </c>
      <c r="J826" s="16">
        <v>2</v>
      </c>
      <c r="L826" s="16" t="s">
        <v>114</v>
      </c>
      <c r="M826" s="16" t="s">
        <v>114</v>
      </c>
    </row>
    <row r="827" spans="1:13" s="16" customFormat="1">
      <c r="A827" s="16" t="s">
        <v>2841</v>
      </c>
      <c r="B827" s="17">
        <f t="shared" si="63"/>
        <v>0.50635416666666666</v>
      </c>
      <c r="C827" s="18">
        <f t="shared" si="64"/>
        <v>9.6064814814814659E-3</v>
      </c>
      <c r="D827" s="18">
        <f t="shared" si="67"/>
        <v>9.490740740740744E-3</v>
      </c>
      <c r="E827" s="18">
        <f t="shared" si="68"/>
        <v>2.4421296296296413E-3</v>
      </c>
      <c r="F827" s="16">
        <v>165</v>
      </c>
      <c r="G827" s="16">
        <v>163</v>
      </c>
      <c r="H827" s="29">
        <f t="shared" si="65"/>
        <v>164</v>
      </c>
      <c r="I827" s="33">
        <f t="shared" si="66"/>
        <v>-1.2121212121212121E-2</v>
      </c>
      <c r="J827" s="16">
        <v>2</v>
      </c>
      <c r="L827" s="16" t="s">
        <v>114</v>
      </c>
      <c r="M827" s="16" t="s">
        <v>114</v>
      </c>
    </row>
    <row r="828" spans="1:13" s="16" customFormat="1">
      <c r="A828" s="16" t="s">
        <v>2842</v>
      </c>
      <c r="B828" s="17">
        <f t="shared" si="63"/>
        <v>0.5063657407407407</v>
      </c>
      <c r="C828" s="18">
        <f t="shared" si="64"/>
        <v>9.6180555555555047E-3</v>
      </c>
      <c r="D828" s="18">
        <f t="shared" si="67"/>
        <v>9.5023148148147829E-3</v>
      </c>
      <c r="E828" s="18">
        <f t="shared" si="68"/>
        <v>2.4537037037036802E-3</v>
      </c>
      <c r="F828" s="16">
        <v>165</v>
      </c>
      <c r="G828" s="16">
        <v>163</v>
      </c>
      <c r="H828" s="29">
        <f t="shared" si="65"/>
        <v>164</v>
      </c>
      <c r="I828" s="33">
        <f t="shared" si="66"/>
        <v>-1.2121212121212121E-2</v>
      </c>
      <c r="J828" s="16">
        <v>2</v>
      </c>
      <c r="L828" s="16" t="s">
        <v>114</v>
      </c>
      <c r="M828" s="16" t="s">
        <v>114</v>
      </c>
    </row>
    <row r="829" spans="1:13" s="16" customFormat="1">
      <c r="A829" s="16" t="s">
        <v>2843</v>
      </c>
      <c r="B829" s="17">
        <f t="shared" si="63"/>
        <v>0.50637731481481485</v>
      </c>
      <c r="C829" s="18">
        <f t="shared" si="64"/>
        <v>9.6296296296296546E-3</v>
      </c>
      <c r="D829" s="18">
        <f t="shared" si="67"/>
        <v>9.5138888888889328E-3</v>
      </c>
      <c r="E829" s="18">
        <f t="shared" si="68"/>
        <v>2.4652777777778301E-3</v>
      </c>
      <c r="F829" s="16">
        <v>165</v>
      </c>
      <c r="G829" s="16">
        <v>163</v>
      </c>
      <c r="H829" s="29">
        <f t="shared" si="65"/>
        <v>164</v>
      </c>
      <c r="I829" s="33">
        <f t="shared" si="66"/>
        <v>-1.2121212121212121E-2</v>
      </c>
      <c r="J829" s="16">
        <v>2</v>
      </c>
      <c r="L829" s="16" t="s">
        <v>114</v>
      </c>
      <c r="M829" s="16" t="s">
        <v>114</v>
      </c>
    </row>
    <row r="830" spans="1:13" s="16" customFormat="1">
      <c r="A830" s="16" t="s">
        <v>2844</v>
      </c>
      <c r="B830" s="17">
        <f t="shared" si="63"/>
        <v>0.50638888888888889</v>
      </c>
      <c r="C830" s="18">
        <f t="shared" si="64"/>
        <v>9.6412037037036935E-3</v>
      </c>
      <c r="D830" s="18">
        <f t="shared" si="67"/>
        <v>9.5254629629629717E-3</v>
      </c>
      <c r="E830" s="18">
        <f t="shared" si="68"/>
        <v>2.476851851851869E-3</v>
      </c>
      <c r="F830" s="16">
        <v>165</v>
      </c>
      <c r="G830" s="16">
        <v>163</v>
      </c>
      <c r="H830" s="29">
        <f t="shared" si="65"/>
        <v>164</v>
      </c>
      <c r="I830" s="33">
        <f t="shared" si="66"/>
        <v>-1.2121212121212121E-2</v>
      </c>
      <c r="J830" s="16">
        <v>2</v>
      </c>
      <c r="L830" s="16" t="s">
        <v>114</v>
      </c>
      <c r="M830" s="16" t="s">
        <v>114</v>
      </c>
    </row>
    <row r="831" spans="1:13" s="16" customFormat="1">
      <c r="A831" s="16" t="s">
        <v>2845</v>
      </c>
      <c r="B831" s="17">
        <f t="shared" si="63"/>
        <v>0.50640046296296293</v>
      </c>
      <c r="C831" s="18">
        <f t="shared" si="64"/>
        <v>9.6527777777777324E-3</v>
      </c>
      <c r="D831" s="18">
        <f t="shared" si="67"/>
        <v>9.5370370370370106E-3</v>
      </c>
      <c r="E831" s="18">
        <f t="shared" si="68"/>
        <v>2.4884259259259078E-3</v>
      </c>
      <c r="F831" s="16">
        <v>165</v>
      </c>
      <c r="G831" s="16">
        <v>163</v>
      </c>
      <c r="H831" s="29">
        <f t="shared" si="65"/>
        <v>164</v>
      </c>
      <c r="I831" s="33">
        <f t="shared" si="66"/>
        <v>-1.2121212121212121E-2</v>
      </c>
      <c r="J831" s="16">
        <v>2</v>
      </c>
      <c r="L831" s="16" t="s">
        <v>114</v>
      </c>
      <c r="M831" s="16" t="s">
        <v>114</v>
      </c>
    </row>
    <row r="832" spans="1:13" s="16" customFormat="1">
      <c r="A832" s="16" t="s">
        <v>2846</v>
      </c>
      <c r="B832" s="17">
        <f t="shared" si="63"/>
        <v>0.50641203703703708</v>
      </c>
      <c r="C832" s="18">
        <f t="shared" si="64"/>
        <v>9.6643518518518823E-3</v>
      </c>
      <c r="D832" s="18">
        <f t="shared" si="67"/>
        <v>9.5486111111111605E-3</v>
      </c>
      <c r="E832" s="18">
        <f t="shared" si="68"/>
        <v>2.5000000000000577E-3</v>
      </c>
      <c r="F832" s="16">
        <v>165</v>
      </c>
      <c r="G832" s="16">
        <v>163</v>
      </c>
      <c r="H832" s="29">
        <f t="shared" si="65"/>
        <v>164</v>
      </c>
      <c r="I832" s="33">
        <f t="shared" si="66"/>
        <v>-1.2121212121212121E-2</v>
      </c>
      <c r="J832" s="16">
        <v>2</v>
      </c>
      <c r="L832" s="16" t="s">
        <v>114</v>
      </c>
      <c r="M832" s="16" t="s">
        <v>114</v>
      </c>
    </row>
    <row r="833" spans="1:13" s="16" customFormat="1">
      <c r="A833" s="16" t="s">
        <v>2847</v>
      </c>
      <c r="B833" s="17">
        <f t="shared" si="63"/>
        <v>0.50642361111111112</v>
      </c>
      <c r="C833" s="18">
        <f t="shared" si="64"/>
        <v>9.6759259259259212E-3</v>
      </c>
      <c r="D833" s="18">
        <f t="shared" si="67"/>
        <v>9.5601851851851993E-3</v>
      </c>
      <c r="E833" s="18">
        <f t="shared" si="68"/>
        <v>2.5115740740740966E-3</v>
      </c>
      <c r="F833" s="16">
        <v>165</v>
      </c>
      <c r="G833" s="16">
        <v>163</v>
      </c>
      <c r="H833" s="29">
        <f t="shared" si="65"/>
        <v>164</v>
      </c>
      <c r="I833" s="33">
        <f t="shared" si="66"/>
        <v>-1.2121212121212121E-2</v>
      </c>
      <c r="J833" s="16">
        <v>2</v>
      </c>
      <c r="L833" s="16" t="s">
        <v>114</v>
      </c>
      <c r="M833" s="16" t="s">
        <v>114</v>
      </c>
    </row>
    <row r="834" spans="1:13" s="16" customFormat="1">
      <c r="A834" s="16" t="s">
        <v>2848</v>
      </c>
      <c r="B834" s="17">
        <f t="shared" si="63"/>
        <v>0.50643518518518515</v>
      </c>
      <c r="C834" s="18">
        <f t="shared" si="64"/>
        <v>9.68749999999996E-3</v>
      </c>
      <c r="D834" s="18">
        <f t="shared" si="67"/>
        <v>9.5717592592592382E-3</v>
      </c>
      <c r="E834" s="18">
        <f t="shared" si="68"/>
        <v>2.5231481481481355E-3</v>
      </c>
      <c r="F834" s="16">
        <v>165</v>
      </c>
      <c r="G834" s="16">
        <v>163</v>
      </c>
      <c r="H834" s="29">
        <f t="shared" si="65"/>
        <v>164</v>
      </c>
      <c r="I834" s="33">
        <f t="shared" si="66"/>
        <v>-1.2121212121212121E-2</v>
      </c>
      <c r="J834" s="16">
        <v>2</v>
      </c>
      <c r="L834" s="16" t="s">
        <v>114</v>
      </c>
      <c r="M834" s="16" t="s">
        <v>114</v>
      </c>
    </row>
    <row r="835" spans="1:13" s="16" customFormat="1">
      <c r="A835" s="16" t="s">
        <v>2849</v>
      </c>
      <c r="B835" s="17">
        <f t="shared" ref="B835:B898" si="69">TIMEVALUE(MID(A835,9,9))</f>
        <v>0.5064467592592593</v>
      </c>
      <c r="C835" s="18">
        <f t="shared" ref="C835:C898" si="70">B835-$B$2</f>
        <v>9.6990740740741099E-3</v>
      </c>
      <c r="D835" s="18">
        <f t="shared" si="67"/>
        <v>9.5833333333333881E-3</v>
      </c>
      <c r="E835" s="18">
        <f t="shared" si="68"/>
        <v>2.5347222222222854E-3</v>
      </c>
      <c r="F835" s="16">
        <v>165</v>
      </c>
      <c r="G835" s="16">
        <v>163</v>
      </c>
      <c r="H835" s="29">
        <f t="shared" ref="H835:H898" si="71">(F835+G835)/2</f>
        <v>164</v>
      </c>
      <c r="I835" s="33">
        <f t="shared" ref="I835:I898" si="72">(G835-F835)/F835</f>
        <v>-1.2121212121212121E-2</v>
      </c>
      <c r="J835" s="16">
        <v>2</v>
      </c>
      <c r="L835" s="16" t="s">
        <v>114</v>
      </c>
      <c r="M835" s="16" t="s">
        <v>114</v>
      </c>
    </row>
    <row r="836" spans="1:13" s="16" customFormat="1">
      <c r="A836" s="16" t="s">
        <v>2850</v>
      </c>
      <c r="B836" s="17">
        <f t="shared" si="69"/>
        <v>0.50645833333333334</v>
      </c>
      <c r="C836" s="18">
        <f t="shared" si="70"/>
        <v>9.7106481481481488E-3</v>
      </c>
      <c r="D836" s="18">
        <f t="shared" si="67"/>
        <v>9.594907407407427E-3</v>
      </c>
      <c r="E836" s="18">
        <f t="shared" si="68"/>
        <v>2.5462962962963243E-3</v>
      </c>
      <c r="F836" s="16">
        <v>165</v>
      </c>
      <c r="G836" s="16">
        <v>163</v>
      </c>
      <c r="H836" s="29">
        <f t="shared" si="71"/>
        <v>164</v>
      </c>
      <c r="I836" s="33">
        <f t="shared" si="72"/>
        <v>-1.2121212121212121E-2</v>
      </c>
      <c r="J836" s="16">
        <v>2</v>
      </c>
      <c r="L836" s="16" t="s">
        <v>114</v>
      </c>
      <c r="M836" s="16" t="s">
        <v>114</v>
      </c>
    </row>
    <row r="837" spans="1:13" s="16" customFormat="1">
      <c r="A837" s="16" t="s">
        <v>2851</v>
      </c>
      <c r="B837" s="17">
        <f t="shared" si="69"/>
        <v>0.50646990740740738</v>
      </c>
      <c r="C837" s="18">
        <f t="shared" si="70"/>
        <v>9.7222222222221877E-3</v>
      </c>
      <c r="D837" s="18">
        <f t="shared" si="67"/>
        <v>9.6064814814814659E-3</v>
      </c>
      <c r="E837" s="18">
        <f t="shared" si="68"/>
        <v>2.5578703703703631E-3</v>
      </c>
      <c r="F837" s="16">
        <v>165</v>
      </c>
      <c r="G837" s="16">
        <v>163</v>
      </c>
      <c r="H837" s="29">
        <f t="shared" si="71"/>
        <v>164</v>
      </c>
      <c r="I837" s="33">
        <f t="shared" si="72"/>
        <v>-1.2121212121212121E-2</v>
      </c>
      <c r="J837" s="16">
        <v>2</v>
      </c>
      <c r="L837" s="16" t="s">
        <v>114</v>
      </c>
      <c r="M837" s="16" t="s">
        <v>114</v>
      </c>
    </row>
    <row r="838" spans="1:13" s="16" customFormat="1">
      <c r="A838" s="16" t="s">
        <v>2852</v>
      </c>
      <c r="B838" s="17">
        <f t="shared" si="69"/>
        <v>0.50648148148148153</v>
      </c>
      <c r="C838" s="18">
        <f t="shared" si="70"/>
        <v>9.7337962962963376E-3</v>
      </c>
      <c r="D838" s="18">
        <f t="shared" si="67"/>
        <v>9.6180555555556158E-3</v>
      </c>
      <c r="E838" s="18">
        <f t="shared" si="68"/>
        <v>2.569444444444513E-3</v>
      </c>
      <c r="F838" s="16">
        <v>165</v>
      </c>
      <c r="G838" s="16">
        <v>163</v>
      </c>
      <c r="H838" s="29">
        <f t="shared" si="71"/>
        <v>164</v>
      </c>
      <c r="I838" s="33">
        <f t="shared" si="72"/>
        <v>-1.2121212121212121E-2</v>
      </c>
      <c r="J838" s="16">
        <v>2</v>
      </c>
      <c r="L838" s="16" t="s">
        <v>114</v>
      </c>
      <c r="M838" s="16" t="s">
        <v>114</v>
      </c>
    </row>
    <row r="839" spans="1:13" s="16" customFormat="1">
      <c r="A839" s="16" t="s">
        <v>2853</v>
      </c>
      <c r="B839" s="17">
        <f t="shared" si="69"/>
        <v>0.50649305555555557</v>
      </c>
      <c r="C839" s="18">
        <f t="shared" si="70"/>
        <v>9.7453703703703765E-3</v>
      </c>
      <c r="D839" s="18">
        <f t="shared" si="67"/>
        <v>9.6296296296296546E-3</v>
      </c>
      <c r="E839" s="18">
        <f t="shared" si="68"/>
        <v>2.5810185185185519E-3</v>
      </c>
      <c r="F839" s="16">
        <v>165</v>
      </c>
      <c r="G839" s="16">
        <v>163</v>
      </c>
      <c r="H839" s="29">
        <f t="shared" si="71"/>
        <v>164</v>
      </c>
      <c r="I839" s="33">
        <f t="shared" si="72"/>
        <v>-1.2121212121212121E-2</v>
      </c>
      <c r="J839" s="16">
        <v>2</v>
      </c>
      <c r="L839" s="16" t="s">
        <v>114</v>
      </c>
      <c r="M839" s="16" t="s">
        <v>114</v>
      </c>
    </row>
    <row r="840" spans="1:13" s="16" customFormat="1">
      <c r="A840" s="16" t="s">
        <v>2854</v>
      </c>
      <c r="B840" s="17">
        <f t="shared" si="69"/>
        <v>0.50650462962962961</v>
      </c>
      <c r="C840" s="18">
        <f t="shared" si="70"/>
        <v>9.7569444444444153E-3</v>
      </c>
      <c r="D840" s="18">
        <f t="shared" si="67"/>
        <v>9.6412037037036935E-3</v>
      </c>
      <c r="E840" s="18">
        <f t="shared" si="68"/>
        <v>2.5925925925925908E-3</v>
      </c>
      <c r="F840" s="16">
        <v>165</v>
      </c>
      <c r="G840" s="16">
        <v>163</v>
      </c>
      <c r="H840" s="29">
        <f t="shared" si="71"/>
        <v>164</v>
      </c>
      <c r="I840" s="33">
        <f t="shared" si="72"/>
        <v>-1.2121212121212121E-2</v>
      </c>
      <c r="J840" s="16">
        <v>2</v>
      </c>
      <c r="L840" s="16" t="s">
        <v>114</v>
      </c>
      <c r="M840" s="16" t="s">
        <v>114</v>
      </c>
    </row>
    <row r="841" spans="1:13" s="16" customFormat="1">
      <c r="A841" s="16" t="s">
        <v>2855</v>
      </c>
      <c r="B841" s="17">
        <f t="shared" si="69"/>
        <v>0.50651620370370365</v>
      </c>
      <c r="C841" s="18">
        <f t="shared" si="70"/>
        <v>9.7685185185184542E-3</v>
      </c>
      <c r="D841" s="18">
        <f t="shared" si="67"/>
        <v>9.6527777777777324E-3</v>
      </c>
      <c r="E841" s="18">
        <f t="shared" si="68"/>
        <v>2.6041666666666297E-3</v>
      </c>
      <c r="F841" s="16">
        <v>165</v>
      </c>
      <c r="G841" s="16">
        <v>163</v>
      </c>
      <c r="H841" s="29">
        <f t="shared" si="71"/>
        <v>164</v>
      </c>
      <c r="I841" s="33">
        <f t="shared" si="72"/>
        <v>-1.2121212121212121E-2</v>
      </c>
      <c r="J841" s="16">
        <v>2</v>
      </c>
      <c r="L841" s="16" t="s">
        <v>114</v>
      </c>
      <c r="M841" s="16" t="s">
        <v>114</v>
      </c>
    </row>
    <row r="842" spans="1:13" s="16" customFormat="1">
      <c r="A842" s="16" t="s">
        <v>2856</v>
      </c>
      <c r="B842" s="17">
        <f t="shared" si="69"/>
        <v>0.5065277777777778</v>
      </c>
      <c r="C842" s="18">
        <f t="shared" si="70"/>
        <v>9.7800925925926041E-3</v>
      </c>
      <c r="D842" s="18">
        <f t="shared" si="67"/>
        <v>9.6643518518518823E-3</v>
      </c>
      <c r="E842" s="18">
        <f t="shared" si="68"/>
        <v>2.6157407407407796E-3</v>
      </c>
      <c r="F842" s="16">
        <v>165</v>
      </c>
      <c r="G842" s="16">
        <v>163</v>
      </c>
      <c r="H842" s="29">
        <f t="shared" si="71"/>
        <v>164</v>
      </c>
      <c r="I842" s="33">
        <f t="shared" si="72"/>
        <v>-1.2121212121212121E-2</v>
      </c>
      <c r="J842" s="16">
        <v>2</v>
      </c>
      <c r="L842" s="16" t="s">
        <v>114</v>
      </c>
      <c r="M842" s="16" t="s">
        <v>114</v>
      </c>
    </row>
    <row r="843" spans="1:13" s="16" customFormat="1">
      <c r="A843" s="16" t="s">
        <v>2857</v>
      </c>
      <c r="B843" s="17">
        <f t="shared" si="69"/>
        <v>0.50653935185185184</v>
      </c>
      <c r="C843" s="18">
        <f t="shared" si="70"/>
        <v>9.791666666666643E-3</v>
      </c>
      <c r="D843" s="18">
        <f t="shared" si="67"/>
        <v>9.6759259259259212E-3</v>
      </c>
      <c r="E843" s="18">
        <f t="shared" si="68"/>
        <v>2.6273148148148184E-3</v>
      </c>
      <c r="F843" s="16">
        <v>165</v>
      </c>
      <c r="G843" s="16">
        <v>163</v>
      </c>
      <c r="H843" s="29">
        <f t="shared" si="71"/>
        <v>164</v>
      </c>
      <c r="I843" s="33">
        <f t="shared" si="72"/>
        <v>-1.2121212121212121E-2</v>
      </c>
      <c r="J843" s="16">
        <v>2</v>
      </c>
      <c r="L843" s="16" t="s">
        <v>114</v>
      </c>
      <c r="M843" s="16" t="s">
        <v>114</v>
      </c>
    </row>
    <row r="844" spans="1:13" s="16" customFormat="1">
      <c r="A844" s="16" t="s">
        <v>2858</v>
      </c>
      <c r="B844" s="17">
        <f t="shared" si="69"/>
        <v>0.50655092592592588</v>
      </c>
      <c r="C844" s="18">
        <f t="shared" si="70"/>
        <v>9.8032407407406819E-3</v>
      </c>
      <c r="D844" s="18">
        <f t="shared" si="67"/>
        <v>9.68749999999996E-3</v>
      </c>
      <c r="E844" s="18">
        <f t="shared" si="68"/>
        <v>2.6388888888888573E-3</v>
      </c>
      <c r="F844" s="16">
        <v>165</v>
      </c>
      <c r="G844" s="16">
        <v>163</v>
      </c>
      <c r="H844" s="29">
        <f t="shared" si="71"/>
        <v>164</v>
      </c>
      <c r="I844" s="33">
        <f t="shared" si="72"/>
        <v>-1.2121212121212121E-2</v>
      </c>
      <c r="J844" s="16">
        <v>2</v>
      </c>
      <c r="L844" s="16" t="s">
        <v>114</v>
      </c>
      <c r="M844" s="16" t="s">
        <v>114</v>
      </c>
    </row>
    <row r="845" spans="1:13" s="16" customFormat="1">
      <c r="A845" s="16" t="s">
        <v>2859</v>
      </c>
      <c r="B845" s="17">
        <f t="shared" si="69"/>
        <v>0.50656250000000003</v>
      </c>
      <c r="C845" s="18">
        <f t="shared" si="70"/>
        <v>9.8148148148148318E-3</v>
      </c>
      <c r="D845" s="18">
        <f t="shared" ref="D845:D908" si="73">C845-$C$12</f>
        <v>9.6990740740741099E-3</v>
      </c>
      <c r="E845" s="18">
        <f t="shared" si="68"/>
        <v>2.6504629629630072E-3</v>
      </c>
      <c r="F845" s="16">
        <v>165</v>
      </c>
      <c r="G845" s="16">
        <v>163</v>
      </c>
      <c r="H845" s="29">
        <f t="shared" si="71"/>
        <v>164</v>
      </c>
      <c r="I845" s="33">
        <f t="shared" si="72"/>
        <v>-1.2121212121212121E-2</v>
      </c>
      <c r="J845" s="16">
        <v>2</v>
      </c>
      <c r="L845" s="16" t="s">
        <v>114</v>
      </c>
      <c r="M845" s="16" t="s">
        <v>114</v>
      </c>
    </row>
    <row r="846" spans="1:13" s="16" customFormat="1">
      <c r="A846" s="16" t="s">
        <v>2860</v>
      </c>
      <c r="B846" s="17">
        <f t="shared" si="69"/>
        <v>0.50657407407407407</v>
      </c>
      <c r="C846" s="18">
        <f t="shared" si="70"/>
        <v>9.8263888888888706E-3</v>
      </c>
      <c r="D846" s="18">
        <f t="shared" si="73"/>
        <v>9.7106481481481488E-3</v>
      </c>
      <c r="E846" s="18">
        <f t="shared" si="68"/>
        <v>2.6620370370370461E-3</v>
      </c>
      <c r="F846" s="16">
        <v>165</v>
      </c>
      <c r="G846" s="16">
        <v>163</v>
      </c>
      <c r="H846" s="29">
        <f t="shared" si="71"/>
        <v>164</v>
      </c>
      <c r="I846" s="33">
        <f t="shared" si="72"/>
        <v>-1.2121212121212121E-2</v>
      </c>
      <c r="J846" s="16">
        <v>2</v>
      </c>
      <c r="L846" s="16" t="s">
        <v>114</v>
      </c>
      <c r="M846" s="16" t="s">
        <v>114</v>
      </c>
    </row>
    <row r="847" spans="1:13" s="16" customFormat="1">
      <c r="A847" s="16" t="s">
        <v>2861</v>
      </c>
      <c r="B847" s="17">
        <f t="shared" si="69"/>
        <v>0.5065856481481481</v>
      </c>
      <c r="C847" s="18">
        <f t="shared" si="70"/>
        <v>9.8379629629629095E-3</v>
      </c>
      <c r="D847" s="18">
        <f t="shared" si="73"/>
        <v>9.7222222222221877E-3</v>
      </c>
      <c r="E847" s="18">
        <f t="shared" si="68"/>
        <v>2.673611111111085E-3</v>
      </c>
      <c r="F847" s="16">
        <v>165</v>
      </c>
      <c r="G847" s="16">
        <v>163</v>
      </c>
      <c r="H847" s="29">
        <f t="shared" si="71"/>
        <v>164</v>
      </c>
      <c r="I847" s="33">
        <f t="shared" si="72"/>
        <v>-1.2121212121212121E-2</v>
      </c>
      <c r="J847" s="16">
        <v>2</v>
      </c>
      <c r="L847" s="16" t="s">
        <v>114</v>
      </c>
      <c r="M847" s="16" t="s">
        <v>114</v>
      </c>
    </row>
    <row r="848" spans="1:13" s="16" customFormat="1">
      <c r="A848" s="16" t="s">
        <v>2862</v>
      </c>
      <c r="B848" s="17">
        <f t="shared" si="69"/>
        <v>0.50659722222222225</v>
      </c>
      <c r="C848" s="18">
        <f t="shared" si="70"/>
        <v>9.8495370370370594E-3</v>
      </c>
      <c r="D848" s="18">
        <f t="shared" si="73"/>
        <v>9.7337962962963376E-3</v>
      </c>
      <c r="E848" s="18">
        <f t="shared" si="68"/>
        <v>2.6851851851852349E-3</v>
      </c>
      <c r="F848" s="16">
        <v>165</v>
      </c>
      <c r="G848" s="16">
        <v>163</v>
      </c>
      <c r="H848" s="29">
        <f t="shared" si="71"/>
        <v>164</v>
      </c>
      <c r="I848" s="33">
        <f t="shared" si="72"/>
        <v>-1.2121212121212121E-2</v>
      </c>
      <c r="J848" s="16">
        <v>2</v>
      </c>
      <c r="L848" s="16" t="s">
        <v>114</v>
      </c>
      <c r="M848" s="16" t="s">
        <v>114</v>
      </c>
    </row>
    <row r="849" spans="1:13" s="16" customFormat="1">
      <c r="A849" s="16" t="s">
        <v>2863</v>
      </c>
      <c r="B849" s="17">
        <f t="shared" si="69"/>
        <v>0.50660879629629629</v>
      </c>
      <c r="C849" s="18">
        <f t="shared" si="70"/>
        <v>9.8611111111110983E-3</v>
      </c>
      <c r="D849" s="18">
        <f t="shared" si="73"/>
        <v>9.7453703703703765E-3</v>
      </c>
      <c r="E849" s="18">
        <f t="shared" si="68"/>
        <v>2.6967592592592737E-3</v>
      </c>
      <c r="F849" s="16">
        <v>165</v>
      </c>
      <c r="G849" s="16">
        <v>163</v>
      </c>
      <c r="H849" s="29">
        <f t="shared" si="71"/>
        <v>164</v>
      </c>
      <c r="I849" s="33">
        <f t="shared" si="72"/>
        <v>-1.2121212121212121E-2</v>
      </c>
      <c r="J849" s="16">
        <v>2</v>
      </c>
      <c r="L849" s="16" t="s">
        <v>114</v>
      </c>
      <c r="M849" s="16" t="s">
        <v>114</v>
      </c>
    </row>
    <row r="850" spans="1:13" s="16" customFormat="1">
      <c r="A850" s="16" t="s">
        <v>2864</v>
      </c>
      <c r="B850" s="17">
        <f t="shared" si="69"/>
        <v>0.50662037037037033</v>
      </c>
      <c r="C850" s="18">
        <f t="shared" si="70"/>
        <v>9.8726851851851372E-3</v>
      </c>
      <c r="D850" s="18">
        <f t="shared" si="73"/>
        <v>9.7569444444444153E-3</v>
      </c>
      <c r="E850" s="18">
        <f t="shared" si="68"/>
        <v>2.7083333333333126E-3</v>
      </c>
      <c r="F850" s="16">
        <v>165</v>
      </c>
      <c r="G850" s="16">
        <v>163</v>
      </c>
      <c r="H850" s="29">
        <f t="shared" si="71"/>
        <v>164</v>
      </c>
      <c r="I850" s="33">
        <f t="shared" si="72"/>
        <v>-1.2121212121212121E-2</v>
      </c>
      <c r="J850" s="16">
        <v>2</v>
      </c>
      <c r="L850" s="16" t="s">
        <v>114</v>
      </c>
      <c r="M850" s="16" t="s">
        <v>114</v>
      </c>
    </row>
    <row r="851" spans="1:13" s="16" customFormat="1">
      <c r="A851" s="16" t="s">
        <v>2865</v>
      </c>
      <c r="B851" s="17">
        <f t="shared" si="69"/>
        <v>0.50663194444444448</v>
      </c>
      <c r="C851" s="18">
        <f t="shared" si="70"/>
        <v>9.8842592592592871E-3</v>
      </c>
      <c r="D851" s="18">
        <f t="shared" si="73"/>
        <v>9.7685185185185652E-3</v>
      </c>
      <c r="E851" s="18">
        <f t="shared" si="68"/>
        <v>2.7199074074074625E-3</v>
      </c>
      <c r="F851" s="16">
        <v>165</v>
      </c>
      <c r="G851" s="16">
        <v>163</v>
      </c>
      <c r="H851" s="29">
        <f t="shared" si="71"/>
        <v>164</v>
      </c>
      <c r="I851" s="33">
        <f t="shared" si="72"/>
        <v>-1.2121212121212121E-2</v>
      </c>
      <c r="J851" s="16">
        <v>2</v>
      </c>
      <c r="L851" s="16" t="s">
        <v>114</v>
      </c>
      <c r="M851" s="16" t="s">
        <v>114</v>
      </c>
    </row>
    <row r="852" spans="1:13" s="16" customFormat="1">
      <c r="A852" s="16" t="s">
        <v>2866</v>
      </c>
      <c r="B852" s="17">
        <f t="shared" si="69"/>
        <v>0.50664351851851852</v>
      </c>
      <c r="C852" s="18">
        <f t="shared" si="70"/>
        <v>9.8958333333333259E-3</v>
      </c>
      <c r="D852" s="18">
        <f t="shared" si="73"/>
        <v>9.7800925925926041E-3</v>
      </c>
      <c r="E852" s="18">
        <f t="shared" si="68"/>
        <v>2.7314814814815014E-3</v>
      </c>
      <c r="F852" s="16">
        <v>165</v>
      </c>
      <c r="G852" s="16">
        <v>163</v>
      </c>
      <c r="H852" s="29">
        <f t="shared" si="71"/>
        <v>164</v>
      </c>
      <c r="I852" s="33">
        <f t="shared" si="72"/>
        <v>-1.2121212121212121E-2</v>
      </c>
      <c r="J852" s="16">
        <v>2</v>
      </c>
      <c r="L852" s="16" t="s">
        <v>114</v>
      </c>
      <c r="M852" s="16" t="s">
        <v>114</v>
      </c>
    </row>
    <row r="853" spans="1:13" s="16" customFormat="1">
      <c r="A853" s="16" t="s">
        <v>2867</v>
      </c>
      <c r="B853" s="17">
        <f t="shared" si="69"/>
        <v>0.50665509259259256</v>
      </c>
      <c r="C853" s="18">
        <f t="shared" si="70"/>
        <v>9.9074074074073648E-3</v>
      </c>
      <c r="D853" s="18">
        <f t="shared" si="73"/>
        <v>9.791666666666643E-3</v>
      </c>
      <c r="E853" s="18">
        <f t="shared" si="68"/>
        <v>2.7430555555555403E-3</v>
      </c>
      <c r="F853" s="16">
        <v>165</v>
      </c>
      <c r="G853" s="16">
        <v>163</v>
      </c>
      <c r="H853" s="29">
        <f t="shared" si="71"/>
        <v>164</v>
      </c>
      <c r="I853" s="33">
        <f t="shared" si="72"/>
        <v>-1.2121212121212121E-2</v>
      </c>
      <c r="J853" s="16">
        <v>2</v>
      </c>
      <c r="L853" s="16" t="s">
        <v>114</v>
      </c>
      <c r="M853" s="16" t="s">
        <v>114</v>
      </c>
    </row>
    <row r="854" spans="1:13" s="16" customFormat="1">
      <c r="A854" s="16" t="s">
        <v>2868</v>
      </c>
      <c r="B854" s="17">
        <f t="shared" si="69"/>
        <v>0.50666666666666671</v>
      </c>
      <c r="C854" s="18">
        <f t="shared" si="70"/>
        <v>9.9189814814815147E-3</v>
      </c>
      <c r="D854" s="18">
        <f t="shared" si="73"/>
        <v>9.8032407407407929E-3</v>
      </c>
      <c r="E854" s="18">
        <f t="shared" si="68"/>
        <v>2.7546296296296902E-3</v>
      </c>
      <c r="F854" s="16">
        <v>165</v>
      </c>
      <c r="G854" s="16">
        <v>163</v>
      </c>
      <c r="H854" s="29">
        <f t="shared" si="71"/>
        <v>164</v>
      </c>
      <c r="I854" s="33">
        <f t="shared" si="72"/>
        <v>-1.2121212121212121E-2</v>
      </c>
      <c r="J854" s="16">
        <v>2</v>
      </c>
      <c r="L854" s="16" t="s">
        <v>114</v>
      </c>
      <c r="M854" s="16" t="s">
        <v>114</v>
      </c>
    </row>
    <row r="855" spans="1:13" s="16" customFormat="1">
      <c r="A855" s="16" t="s">
        <v>2869</v>
      </c>
      <c r="B855" s="17">
        <f t="shared" si="69"/>
        <v>0.50667824074074075</v>
      </c>
      <c r="C855" s="18">
        <f t="shared" si="70"/>
        <v>9.9305555555555536E-3</v>
      </c>
      <c r="D855" s="18">
        <f t="shared" si="73"/>
        <v>9.8148148148148318E-3</v>
      </c>
      <c r="E855" s="18">
        <f t="shared" si="68"/>
        <v>2.766203703703729E-3</v>
      </c>
      <c r="F855" s="16">
        <v>165</v>
      </c>
      <c r="G855" s="16">
        <v>163</v>
      </c>
      <c r="H855" s="29">
        <f t="shared" si="71"/>
        <v>164</v>
      </c>
      <c r="I855" s="33">
        <f t="shared" si="72"/>
        <v>-1.2121212121212121E-2</v>
      </c>
      <c r="J855" s="16">
        <v>2</v>
      </c>
      <c r="L855" s="16" t="s">
        <v>114</v>
      </c>
      <c r="M855" s="16" t="s">
        <v>114</v>
      </c>
    </row>
    <row r="856" spans="1:13" s="16" customFormat="1">
      <c r="A856" s="16" t="s">
        <v>2870</v>
      </c>
      <c r="B856" s="17">
        <f t="shared" si="69"/>
        <v>0.50668981481481479</v>
      </c>
      <c r="C856" s="18">
        <f t="shared" si="70"/>
        <v>9.9421296296295925E-3</v>
      </c>
      <c r="D856" s="18">
        <f t="shared" si="73"/>
        <v>9.8263888888888706E-3</v>
      </c>
      <c r="E856" s="18">
        <f t="shared" si="68"/>
        <v>2.7777777777777679E-3</v>
      </c>
      <c r="F856" s="16">
        <v>165</v>
      </c>
      <c r="G856" s="16">
        <v>163</v>
      </c>
      <c r="H856" s="29">
        <f t="shared" si="71"/>
        <v>164</v>
      </c>
      <c r="I856" s="33">
        <f t="shared" si="72"/>
        <v>-1.2121212121212121E-2</v>
      </c>
      <c r="J856" s="16">
        <v>2</v>
      </c>
      <c r="L856" s="16" t="s">
        <v>114</v>
      </c>
      <c r="M856" s="16" t="s">
        <v>114</v>
      </c>
    </row>
    <row r="857" spans="1:13" s="16" customFormat="1">
      <c r="A857" s="16" t="s">
        <v>2871</v>
      </c>
      <c r="B857" s="17">
        <f t="shared" si="69"/>
        <v>0.50670138888888894</v>
      </c>
      <c r="C857" s="18">
        <f t="shared" si="70"/>
        <v>9.9537037037037424E-3</v>
      </c>
      <c r="D857" s="18">
        <f t="shared" si="73"/>
        <v>9.8379629629630205E-3</v>
      </c>
      <c r="E857" s="18">
        <f t="shared" si="68"/>
        <v>2.7893518518519178E-3</v>
      </c>
      <c r="F857" s="16">
        <v>165</v>
      </c>
      <c r="G857" s="16">
        <v>163</v>
      </c>
      <c r="H857" s="29">
        <f t="shared" si="71"/>
        <v>164</v>
      </c>
      <c r="I857" s="33">
        <f t="shared" si="72"/>
        <v>-1.2121212121212121E-2</v>
      </c>
      <c r="J857" s="16">
        <v>2</v>
      </c>
      <c r="L857" s="16" t="s">
        <v>114</v>
      </c>
      <c r="M857" s="16" t="s">
        <v>114</v>
      </c>
    </row>
    <row r="858" spans="1:13" s="16" customFormat="1">
      <c r="A858" s="16" t="s">
        <v>2872</v>
      </c>
      <c r="B858" s="17">
        <f t="shared" si="69"/>
        <v>0.50671296296296298</v>
      </c>
      <c r="C858" s="18">
        <f t="shared" si="70"/>
        <v>9.9652777777777812E-3</v>
      </c>
      <c r="D858" s="18">
        <f t="shared" si="73"/>
        <v>9.8495370370370594E-3</v>
      </c>
      <c r="E858" s="18">
        <f t="shared" si="68"/>
        <v>2.8009259259259567E-3</v>
      </c>
      <c r="F858" s="16">
        <v>165</v>
      </c>
      <c r="G858" s="16">
        <v>163</v>
      </c>
      <c r="H858" s="29">
        <f t="shared" si="71"/>
        <v>164</v>
      </c>
      <c r="I858" s="33">
        <f t="shared" si="72"/>
        <v>-1.2121212121212121E-2</v>
      </c>
      <c r="J858" s="16">
        <v>2</v>
      </c>
      <c r="L858" s="16" t="s">
        <v>114</v>
      </c>
      <c r="M858" s="16" t="s">
        <v>114</v>
      </c>
    </row>
    <row r="859" spans="1:13" s="16" customFormat="1">
      <c r="A859" s="16" t="s">
        <v>2873</v>
      </c>
      <c r="B859" s="17">
        <f t="shared" si="69"/>
        <v>0.50672453703703701</v>
      </c>
      <c r="C859" s="18">
        <f t="shared" si="70"/>
        <v>9.9768518518518201E-3</v>
      </c>
      <c r="D859" s="18">
        <f t="shared" si="73"/>
        <v>9.8611111111110983E-3</v>
      </c>
      <c r="E859" s="18">
        <f t="shared" si="68"/>
        <v>2.8124999999999956E-3</v>
      </c>
      <c r="F859" s="16">
        <v>165</v>
      </c>
      <c r="G859" s="16">
        <v>163</v>
      </c>
      <c r="H859" s="29">
        <f t="shared" si="71"/>
        <v>164</v>
      </c>
      <c r="I859" s="33">
        <f t="shared" si="72"/>
        <v>-1.2121212121212121E-2</v>
      </c>
      <c r="J859" s="16">
        <v>2</v>
      </c>
      <c r="L859" s="16" t="s">
        <v>114</v>
      </c>
      <c r="M859" s="16" t="s">
        <v>114</v>
      </c>
    </row>
    <row r="860" spans="1:13" s="16" customFormat="1">
      <c r="A860" s="16" t="s">
        <v>2874</v>
      </c>
      <c r="B860" s="17">
        <f t="shared" si="69"/>
        <v>0.50673611111111116</v>
      </c>
      <c r="C860" s="18">
        <f t="shared" si="70"/>
        <v>9.98842592592597E-3</v>
      </c>
      <c r="D860" s="18">
        <f t="shared" si="73"/>
        <v>9.8726851851852482E-3</v>
      </c>
      <c r="E860" s="18">
        <f t="shared" si="68"/>
        <v>2.8240740740741455E-3</v>
      </c>
      <c r="F860" s="16">
        <v>165</v>
      </c>
      <c r="G860" s="16">
        <v>163</v>
      </c>
      <c r="H860" s="29">
        <f t="shared" si="71"/>
        <v>164</v>
      </c>
      <c r="I860" s="33">
        <f t="shared" si="72"/>
        <v>-1.2121212121212121E-2</v>
      </c>
      <c r="J860" s="16">
        <v>2</v>
      </c>
      <c r="L860" s="16" t="s">
        <v>114</v>
      </c>
      <c r="M860" s="16" t="s">
        <v>114</v>
      </c>
    </row>
    <row r="861" spans="1:13" s="16" customFormat="1">
      <c r="A861" s="16" t="s">
        <v>2875</v>
      </c>
      <c r="B861" s="17">
        <f t="shared" si="69"/>
        <v>0.5067476851851852</v>
      </c>
      <c r="C861" s="18">
        <f t="shared" si="70"/>
        <v>1.0000000000000009E-2</v>
      </c>
      <c r="D861" s="18">
        <f t="shared" si="73"/>
        <v>9.8842592592592871E-3</v>
      </c>
      <c r="E861" s="18">
        <f t="shared" si="68"/>
        <v>2.8356481481481843E-3</v>
      </c>
      <c r="F861" s="16">
        <v>165</v>
      </c>
      <c r="G861" s="16">
        <v>163</v>
      </c>
      <c r="H861" s="29">
        <f t="shared" si="71"/>
        <v>164</v>
      </c>
      <c r="I861" s="33">
        <f t="shared" si="72"/>
        <v>-1.2121212121212121E-2</v>
      </c>
      <c r="J861" s="16">
        <v>2</v>
      </c>
      <c r="L861" s="16" t="s">
        <v>114</v>
      </c>
      <c r="M861" s="16" t="s">
        <v>114</v>
      </c>
    </row>
    <row r="862" spans="1:13" s="16" customFormat="1">
      <c r="A862" s="16" t="s">
        <v>2876</v>
      </c>
      <c r="B862" s="17">
        <f t="shared" si="69"/>
        <v>0.50675925925925924</v>
      </c>
      <c r="C862" s="18">
        <f t="shared" si="70"/>
        <v>1.0011574074074048E-2</v>
      </c>
      <c r="D862" s="18">
        <f t="shared" si="73"/>
        <v>9.8958333333333259E-3</v>
      </c>
      <c r="E862" s="18">
        <f t="shared" si="68"/>
        <v>2.8472222222222232E-3</v>
      </c>
      <c r="F862" s="16">
        <v>165</v>
      </c>
      <c r="G862" s="16">
        <v>163</v>
      </c>
      <c r="H862" s="29">
        <f t="shared" si="71"/>
        <v>164</v>
      </c>
      <c r="I862" s="33">
        <f t="shared" si="72"/>
        <v>-1.2121212121212121E-2</v>
      </c>
      <c r="J862" s="16">
        <v>2</v>
      </c>
      <c r="L862" s="16" t="s">
        <v>114</v>
      </c>
      <c r="M862" s="16" t="s">
        <v>114</v>
      </c>
    </row>
    <row r="863" spans="1:13" s="16" customFormat="1">
      <c r="A863" s="16" t="s">
        <v>2877</v>
      </c>
      <c r="B863" s="17">
        <f t="shared" si="69"/>
        <v>0.50677083333333328</v>
      </c>
      <c r="C863" s="18">
        <f t="shared" si="70"/>
        <v>1.0023148148148087E-2</v>
      </c>
      <c r="D863" s="18">
        <f t="shared" si="73"/>
        <v>9.9074074074073648E-3</v>
      </c>
      <c r="E863" s="18">
        <f t="shared" si="68"/>
        <v>2.8587962962962621E-3</v>
      </c>
      <c r="F863" s="16">
        <v>165</v>
      </c>
      <c r="G863" s="16">
        <v>163</v>
      </c>
      <c r="H863" s="29">
        <f t="shared" si="71"/>
        <v>164</v>
      </c>
      <c r="I863" s="33">
        <f t="shared" si="72"/>
        <v>-1.2121212121212121E-2</v>
      </c>
      <c r="J863" s="16">
        <v>2</v>
      </c>
      <c r="L863" s="16" t="s">
        <v>114</v>
      </c>
      <c r="M863" s="16" t="s">
        <v>114</v>
      </c>
    </row>
    <row r="864" spans="1:13" s="16" customFormat="1">
      <c r="A864" s="16" t="s">
        <v>2878</v>
      </c>
      <c r="B864" s="17">
        <f t="shared" si="69"/>
        <v>0.50678240740740743</v>
      </c>
      <c r="C864" s="18">
        <f t="shared" si="70"/>
        <v>1.0034722222222237E-2</v>
      </c>
      <c r="D864" s="18">
        <f t="shared" si="73"/>
        <v>9.9189814814815147E-3</v>
      </c>
      <c r="E864" s="18">
        <f t="shared" si="68"/>
        <v>2.870370370370412E-3</v>
      </c>
      <c r="F864" s="16">
        <v>165</v>
      </c>
      <c r="G864" s="16">
        <v>163</v>
      </c>
      <c r="H864" s="29">
        <f t="shared" si="71"/>
        <v>164</v>
      </c>
      <c r="I864" s="33">
        <f t="shared" si="72"/>
        <v>-1.2121212121212121E-2</v>
      </c>
      <c r="J864" s="16">
        <v>2</v>
      </c>
      <c r="L864" s="16" t="s">
        <v>114</v>
      </c>
      <c r="M864" s="16" t="s">
        <v>114</v>
      </c>
    </row>
    <row r="865" spans="1:13" s="16" customFormat="1">
      <c r="A865" s="16" t="s">
        <v>2879</v>
      </c>
      <c r="B865" s="17">
        <f t="shared" si="69"/>
        <v>0.50679398148148147</v>
      </c>
      <c r="C865" s="18">
        <f t="shared" si="70"/>
        <v>1.0046296296296275E-2</v>
      </c>
      <c r="D865" s="18">
        <f t="shared" si="73"/>
        <v>9.9305555555555536E-3</v>
      </c>
      <c r="E865" s="18">
        <f t="shared" si="68"/>
        <v>2.8819444444444509E-3</v>
      </c>
      <c r="F865" s="16">
        <v>165</v>
      </c>
      <c r="G865" s="16">
        <v>163</v>
      </c>
      <c r="H865" s="29">
        <f t="shared" si="71"/>
        <v>164</v>
      </c>
      <c r="I865" s="33">
        <f t="shared" si="72"/>
        <v>-1.2121212121212121E-2</v>
      </c>
      <c r="J865" s="16">
        <v>2</v>
      </c>
      <c r="L865" s="16" t="s">
        <v>114</v>
      </c>
      <c r="M865" s="16" t="s">
        <v>114</v>
      </c>
    </row>
    <row r="866" spans="1:13" s="16" customFormat="1">
      <c r="A866" s="16" t="s">
        <v>2880</v>
      </c>
      <c r="B866" s="17">
        <f t="shared" si="69"/>
        <v>0.50680555555555551</v>
      </c>
      <c r="C866" s="18">
        <f t="shared" si="70"/>
        <v>1.0057870370370314E-2</v>
      </c>
      <c r="D866" s="18">
        <f t="shared" si="73"/>
        <v>9.9421296296295925E-3</v>
      </c>
      <c r="E866" s="18">
        <f t="shared" si="68"/>
        <v>2.8935185185184897E-3</v>
      </c>
      <c r="F866" s="16">
        <v>165</v>
      </c>
      <c r="G866" s="16">
        <v>163</v>
      </c>
      <c r="H866" s="29">
        <f t="shared" si="71"/>
        <v>164</v>
      </c>
      <c r="I866" s="33">
        <f t="shared" si="72"/>
        <v>-1.2121212121212121E-2</v>
      </c>
      <c r="J866" s="16">
        <v>2</v>
      </c>
      <c r="L866" s="16" t="s">
        <v>114</v>
      </c>
      <c r="M866" s="16" t="s">
        <v>114</v>
      </c>
    </row>
    <row r="867" spans="1:13" s="16" customFormat="1">
      <c r="A867" s="16" t="s">
        <v>2881</v>
      </c>
      <c r="B867" s="17">
        <f t="shared" si="69"/>
        <v>0.50681712962962966</v>
      </c>
      <c r="C867" s="18">
        <f t="shared" si="70"/>
        <v>1.0069444444444464E-2</v>
      </c>
      <c r="D867" s="18">
        <f t="shared" si="73"/>
        <v>9.9537037037037424E-3</v>
      </c>
      <c r="E867" s="18">
        <f t="shared" si="68"/>
        <v>2.9050925925926396E-3</v>
      </c>
      <c r="F867" s="16">
        <v>165</v>
      </c>
      <c r="G867" s="16">
        <v>163</v>
      </c>
      <c r="H867" s="29">
        <f t="shared" si="71"/>
        <v>164</v>
      </c>
      <c r="I867" s="33">
        <f t="shared" si="72"/>
        <v>-1.2121212121212121E-2</v>
      </c>
      <c r="J867" s="16">
        <v>2</v>
      </c>
      <c r="L867" s="16" t="s">
        <v>114</v>
      </c>
      <c r="M867" s="16" t="s">
        <v>114</v>
      </c>
    </row>
    <row r="868" spans="1:13" s="16" customFormat="1">
      <c r="A868" s="16" t="s">
        <v>2882</v>
      </c>
      <c r="B868" s="17">
        <f t="shared" si="69"/>
        <v>0.5068287037037037</v>
      </c>
      <c r="C868" s="18">
        <f t="shared" si="70"/>
        <v>1.0081018518518503E-2</v>
      </c>
      <c r="D868" s="18">
        <f t="shared" si="73"/>
        <v>9.9652777777777812E-3</v>
      </c>
      <c r="E868" s="18">
        <f t="shared" si="68"/>
        <v>2.9166666666666785E-3</v>
      </c>
      <c r="F868" s="16">
        <v>165</v>
      </c>
      <c r="G868" s="16">
        <v>163</v>
      </c>
      <c r="H868" s="29">
        <f t="shared" si="71"/>
        <v>164</v>
      </c>
      <c r="I868" s="33">
        <f t="shared" si="72"/>
        <v>-1.2121212121212121E-2</v>
      </c>
      <c r="J868" s="16">
        <v>2</v>
      </c>
      <c r="L868" s="16" t="s">
        <v>114</v>
      </c>
      <c r="M868" s="16" t="s">
        <v>114</v>
      </c>
    </row>
    <row r="869" spans="1:13" s="16" customFormat="1">
      <c r="A869" s="16" t="s">
        <v>2883</v>
      </c>
      <c r="B869" s="17">
        <f t="shared" si="69"/>
        <v>0.50684027777777774</v>
      </c>
      <c r="C869" s="18">
        <f t="shared" si="70"/>
        <v>1.0092592592592542E-2</v>
      </c>
      <c r="D869" s="18">
        <f t="shared" si="73"/>
        <v>9.9768518518518201E-3</v>
      </c>
      <c r="E869" s="18">
        <f t="shared" si="68"/>
        <v>2.9282407407407174E-3</v>
      </c>
      <c r="F869" s="16">
        <v>165</v>
      </c>
      <c r="G869" s="16">
        <v>163</v>
      </c>
      <c r="H869" s="29">
        <f t="shared" si="71"/>
        <v>164</v>
      </c>
      <c r="I869" s="33">
        <f t="shared" si="72"/>
        <v>-1.2121212121212121E-2</v>
      </c>
      <c r="J869" s="16">
        <v>2</v>
      </c>
      <c r="L869" s="16" t="s">
        <v>114</v>
      </c>
      <c r="M869" s="16" t="s">
        <v>114</v>
      </c>
    </row>
    <row r="870" spans="1:13" s="16" customFormat="1">
      <c r="A870" s="16" t="s">
        <v>2884</v>
      </c>
      <c r="B870" s="17">
        <f t="shared" si="69"/>
        <v>0.50685185185185189</v>
      </c>
      <c r="C870" s="18">
        <f t="shared" si="70"/>
        <v>1.0104166666666692E-2</v>
      </c>
      <c r="D870" s="18">
        <f t="shared" si="73"/>
        <v>9.98842592592597E-3</v>
      </c>
      <c r="E870" s="18">
        <f t="shared" si="68"/>
        <v>2.9398148148148673E-3</v>
      </c>
      <c r="F870" s="16">
        <v>165</v>
      </c>
      <c r="G870" s="16">
        <v>163</v>
      </c>
      <c r="H870" s="29">
        <f t="shared" si="71"/>
        <v>164</v>
      </c>
      <c r="I870" s="33">
        <f t="shared" si="72"/>
        <v>-1.2121212121212121E-2</v>
      </c>
      <c r="J870" s="16">
        <v>2</v>
      </c>
      <c r="L870" s="16" t="s">
        <v>114</v>
      </c>
      <c r="M870" s="16" t="s">
        <v>114</v>
      </c>
    </row>
    <row r="871" spans="1:13" s="16" customFormat="1">
      <c r="A871" s="16" t="s">
        <v>2885</v>
      </c>
      <c r="B871" s="17">
        <f t="shared" si="69"/>
        <v>0.50686342592592593</v>
      </c>
      <c r="C871" s="18">
        <f t="shared" si="70"/>
        <v>1.0115740740740731E-2</v>
      </c>
      <c r="D871" s="18">
        <f t="shared" si="73"/>
        <v>1.0000000000000009E-2</v>
      </c>
      <c r="E871" s="18">
        <f t="shared" si="68"/>
        <v>2.9513888888889062E-3</v>
      </c>
      <c r="F871" s="16">
        <v>165</v>
      </c>
      <c r="G871" s="16">
        <v>163</v>
      </c>
      <c r="H871" s="29">
        <f t="shared" si="71"/>
        <v>164</v>
      </c>
      <c r="I871" s="33">
        <f t="shared" si="72"/>
        <v>-1.2121212121212121E-2</v>
      </c>
      <c r="J871" s="16">
        <v>2</v>
      </c>
      <c r="L871" s="16" t="s">
        <v>114</v>
      </c>
      <c r="M871" s="16" t="s">
        <v>114</v>
      </c>
    </row>
    <row r="872" spans="1:13" s="16" customFormat="1">
      <c r="A872" s="16" t="s">
        <v>2886</v>
      </c>
      <c r="B872" s="17">
        <f t="shared" si="69"/>
        <v>0.50687499999999996</v>
      </c>
      <c r="C872" s="18">
        <f t="shared" si="70"/>
        <v>1.012731481481477E-2</v>
      </c>
      <c r="D872" s="18">
        <f t="shared" si="73"/>
        <v>1.0011574074074048E-2</v>
      </c>
      <c r="E872" s="18">
        <f t="shared" si="68"/>
        <v>2.962962962962945E-3</v>
      </c>
      <c r="F872" s="16">
        <v>165</v>
      </c>
      <c r="G872" s="16">
        <v>163</v>
      </c>
      <c r="H872" s="29">
        <f t="shared" si="71"/>
        <v>164</v>
      </c>
      <c r="I872" s="33">
        <f t="shared" si="72"/>
        <v>-1.2121212121212121E-2</v>
      </c>
      <c r="J872" s="16">
        <v>2</v>
      </c>
      <c r="L872" s="16" t="s">
        <v>114</v>
      </c>
      <c r="M872" s="16" t="s">
        <v>114</v>
      </c>
    </row>
    <row r="873" spans="1:13" s="16" customFormat="1">
      <c r="A873" s="16" t="s">
        <v>2887</v>
      </c>
      <c r="B873" s="17">
        <f t="shared" si="69"/>
        <v>0.50688657407407411</v>
      </c>
      <c r="C873" s="18">
        <f t="shared" si="70"/>
        <v>1.0138888888888919E-2</v>
      </c>
      <c r="D873" s="18">
        <f t="shared" si="73"/>
        <v>1.0023148148148198E-2</v>
      </c>
      <c r="E873" s="18">
        <f t="shared" si="68"/>
        <v>2.9745370370370949E-3</v>
      </c>
      <c r="F873" s="16">
        <v>165</v>
      </c>
      <c r="G873" s="16">
        <v>163</v>
      </c>
      <c r="H873" s="29">
        <f t="shared" si="71"/>
        <v>164</v>
      </c>
      <c r="I873" s="33">
        <f t="shared" si="72"/>
        <v>-1.2121212121212121E-2</v>
      </c>
      <c r="J873" s="16">
        <v>2</v>
      </c>
      <c r="L873" s="16" t="s">
        <v>114</v>
      </c>
      <c r="M873" s="16" t="s">
        <v>114</v>
      </c>
    </row>
    <row r="874" spans="1:13" s="16" customFormat="1">
      <c r="A874" s="16" t="s">
        <v>2888</v>
      </c>
      <c r="B874" s="17">
        <f t="shared" si="69"/>
        <v>0.50689814814814815</v>
      </c>
      <c r="C874" s="18">
        <f t="shared" si="70"/>
        <v>1.0150462962962958E-2</v>
      </c>
      <c r="D874" s="18">
        <f t="shared" si="73"/>
        <v>1.0034722222222237E-2</v>
      </c>
      <c r="E874" s="18">
        <f t="shared" ref="E874:E937" si="74">C874-$C$617</f>
        <v>2.9861111111111338E-3</v>
      </c>
      <c r="F874" s="16">
        <v>165</v>
      </c>
      <c r="G874" s="16">
        <v>163</v>
      </c>
      <c r="H874" s="29">
        <f t="shared" si="71"/>
        <v>164</v>
      </c>
      <c r="I874" s="33">
        <f t="shared" si="72"/>
        <v>-1.2121212121212121E-2</v>
      </c>
      <c r="J874" s="16">
        <v>2</v>
      </c>
      <c r="L874" s="16" t="s">
        <v>114</v>
      </c>
      <c r="M874" s="16" t="s">
        <v>114</v>
      </c>
    </row>
    <row r="875" spans="1:13" s="16" customFormat="1">
      <c r="A875" s="16" t="s">
        <v>2889</v>
      </c>
      <c r="B875" s="17">
        <f t="shared" si="69"/>
        <v>0.50690972222222219</v>
      </c>
      <c r="C875" s="18">
        <f t="shared" si="70"/>
        <v>1.0162037037036997E-2</v>
      </c>
      <c r="D875" s="18">
        <f t="shared" si="73"/>
        <v>1.0046296296296275E-2</v>
      </c>
      <c r="E875" s="18">
        <f t="shared" si="74"/>
        <v>2.9976851851851727E-3</v>
      </c>
      <c r="F875" s="16">
        <v>165</v>
      </c>
      <c r="G875" s="16">
        <v>163</v>
      </c>
      <c r="H875" s="29">
        <f t="shared" si="71"/>
        <v>164</v>
      </c>
      <c r="I875" s="33">
        <f t="shared" si="72"/>
        <v>-1.2121212121212121E-2</v>
      </c>
      <c r="J875" s="16">
        <v>2</v>
      </c>
      <c r="L875" s="16" t="s">
        <v>114</v>
      </c>
      <c r="M875" s="16" t="s">
        <v>114</v>
      </c>
    </row>
    <row r="876" spans="1:13" s="16" customFormat="1">
      <c r="A876" s="16" t="s">
        <v>2890</v>
      </c>
      <c r="B876" s="17">
        <f t="shared" si="69"/>
        <v>0.50692129629629634</v>
      </c>
      <c r="C876" s="18">
        <f t="shared" si="70"/>
        <v>1.0173611111111147E-2</v>
      </c>
      <c r="D876" s="18">
        <f t="shared" si="73"/>
        <v>1.0057870370370425E-2</v>
      </c>
      <c r="E876" s="18">
        <f t="shared" si="74"/>
        <v>3.0092592592593226E-3</v>
      </c>
      <c r="F876" s="16">
        <v>165</v>
      </c>
      <c r="G876" s="16">
        <v>163</v>
      </c>
      <c r="H876" s="29">
        <f t="shared" si="71"/>
        <v>164</v>
      </c>
      <c r="I876" s="33">
        <f t="shared" si="72"/>
        <v>-1.2121212121212121E-2</v>
      </c>
      <c r="J876" s="16">
        <v>2</v>
      </c>
      <c r="L876" s="16" t="s">
        <v>114</v>
      </c>
      <c r="M876" s="16" t="s">
        <v>114</v>
      </c>
    </row>
    <row r="877" spans="1:13" s="16" customFormat="1">
      <c r="A877" s="16" t="s">
        <v>2891</v>
      </c>
      <c r="B877" s="17">
        <f t="shared" si="69"/>
        <v>0.50693287037037038</v>
      </c>
      <c r="C877" s="18">
        <f t="shared" si="70"/>
        <v>1.0185185185185186E-2</v>
      </c>
      <c r="D877" s="18">
        <f t="shared" si="73"/>
        <v>1.0069444444444464E-2</v>
      </c>
      <c r="E877" s="18">
        <f t="shared" si="74"/>
        <v>3.0208333333333615E-3</v>
      </c>
      <c r="F877" s="16">
        <v>165</v>
      </c>
      <c r="G877" s="16">
        <v>163</v>
      </c>
      <c r="H877" s="29">
        <f t="shared" si="71"/>
        <v>164</v>
      </c>
      <c r="I877" s="33">
        <f t="shared" si="72"/>
        <v>-1.2121212121212121E-2</v>
      </c>
      <c r="J877" s="16">
        <v>2</v>
      </c>
      <c r="L877" s="16" t="s">
        <v>114</v>
      </c>
      <c r="M877" s="16" t="s">
        <v>114</v>
      </c>
    </row>
    <row r="878" spans="1:13" s="16" customFormat="1">
      <c r="A878" s="16" t="s">
        <v>2892</v>
      </c>
      <c r="B878" s="17">
        <f t="shared" si="69"/>
        <v>0.50694444444444442</v>
      </c>
      <c r="C878" s="18">
        <f t="shared" si="70"/>
        <v>1.0196759259259225E-2</v>
      </c>
      <c r="D878" s="18">
        <f t="shared" si="73"/>
        <v>1.0081018518518503E-2</v>
      </c>
      <c r="E878" s="18">
        <f t="shared" si="74"/>
        <v>3.0324074074074003E-3</v>
      </c>
      <c r="F878" s="16">
        <v>165</v>
      </c>
      <c r="G878" s="16">
        <v>163</v>
      </c>
      <c r="H878" s="29">
        <f t="shared" si="71"/>
        <v>164</v>
      </c>
      <c r="I878" s="33">
        <f t="shared" si="72"/>
        <v>-1.2121212121212121E-2</v>
      </c>
      <c r="J878" s="16">
        <v>2</v>
      </c>
      <c r="L878" s="16" t="s">
        <v>114</v>
      </c>
      <c r="M878" s="16" t="s">
        <v>114</v>
      </c>
    </row>
    <row r="879" spans="1:13" s="16" customFormat="1">
      <c r="A879" s="16" t="s">
        <v>2893</v>
      </c>
      <c r="B879" s="17">
        <f t="shared" si="69"/>
        <v>0.50695601851851857</v>
      </c>
      <c r="C879" s="18">
        <f t="shared" si="70"/>
        <v>1.0208333333333375E-2</v>
      </c>
      <c r="D879" s="18">
        <f t="shared" si="73"/>
        <v>1.0092592592592653E-2</v>
      </c>
      <c r="E879" s="18">
        <f t="shared" si="74"/>
        <v>3.0439814814815502E-3</v>
      </c>
      <c r="F879" s="16">
        <v>165</v>
      </c>
      <c r="G879" s="16">
        <v>163</v>
      </c>
      <c r="H879" s="29">
        <f t="shared" si="71"/>
        <v>164</v>
      </c>
      <c r="I879" s="33">
        <f t="shared" si="72"/>
        <v>-1.2121212121212121E-2</v>
      </c>
      <c r="J879" s="16">
        <v>2</v>
      </c>
      <c r="L879" s="16" t="s">
        <v>114</v>
      </c>
      <c r="M879" s="16" t="s">
        <v>114</v>
      </c>
    </row>
    <row r="880" spans="1:13" s="16" customFormat="1">
      <c r="A880" s="16" t="s">
        <v>2894</v>
      </c>
      <c r="B880" s="17">
        <f t="shared" si="69"/>
        <v>0.50696759259259261</v>
      </c>
      <c r="C880" s="18">
        <f t="shared" si="70"/>
        <v>1.0219907407407414E-2</v>
      </c>
      <c r="D880" s="18">
        <f t="shared" si="73"/>
        <v>1.0104166666666692E-2</v>
      </c>
      <c r="E880" s="18">
        <f t="shared" si="74"/>
        <v>3.0555555555555891E-3</v>
      </c>
      <c r="F880" s="16">
        <v>165</v>
      </c>
      <c r="G880" s="16">
        <v>163</v>
      </c>
      <c r="H880" s="29">
        <f t="shared" si="71"/>
        <v>164</v>
      </c>
      <c r="I880" s="33">
        <f t="shared" si="72"/>
        <v>-1.2121212121212121E-2</v>
      </c>
      <c r="J880" s="16">
        <v>2</v>
      </c>
      <c r="L880" s="16" t="s">
        <v>114</v>
      </c>
      <c r="M880" s="16" t="s">
        <v>114</v>
      </c>
    </row>
    <row r="881" spans="1:13" s="16" customFormat="1">
      <c r="A881" s="16" t="s">
        <v>2895</v>
      </c>
      <c r="B881" s="17">
        <f t="shared" si="69"/>
        <v>0.50697916666666665</v>
      </c>
      <c r="C881" s="18">
        <f t="shared" si="70"/>
        <v>1.0231481481481453E-2</v>
      </c>
      <c r="D881" s="18">
        <f t="shared" si="73"/>
        <v>1.0115740740740731E-2</v>
      </c>
      <c r="E881" s="18">
        <f t="shared" si="74"/>
        <v>3.067129629629628E-3</v>
      </c>
      <c r="F881" s="16">
        <v>165</v>
      </c>
      <c r="G881" s="16">
        <v>163</v>
      </c>
      <c r="H881" s="29">
        <f t="shared" si="71"/>
        <v>164</v>
      </c>
      <c r="I881" s="33">
        <f t="shared" si="72"/>
        <v>-1.2121212121212121E-2</v>
      </c>
      <c r="J881" s="16">
        <v>2</v>
      </c>
      <c r="L881" s="16" t="s">
        <v>114</v>
      </c>
      <c r="M881" s="16" t="s">
        <v>114</v>
      </c>
    </row>
    <row r="882" spans="1:13" s="16" customFormat="1">
      <c r="A882" s="16" t="s">
        <v>2896</v>
      </c>
      <c r="B882" s="17">
        <f t="shared" si="69"/>
        <v>0.50699074074074069</v>
      </c>
      <c r="C882" s="18">
        <f t="shared" si="70"/>
        <v>1.0243055555555491E-2</v>
      </c>
      <c r="D882" s="18">
        <f t="shared" si="73"/>
        <v>1.012731481481477E-2</v>
      </c>
      <c r="E882" s="18">
        <f t="shared" si="74"/>
        <v>3.0787037037036669E-3</v>
      </c>
      <c r="F882" s="16">
        <v>165</v>
      </c>
      <c r="G882" s="16">
        <v>163</v>
      </c>
      <c r="H882" s="29">
        <f t="shared" si="71"/>
        <v>164</v>
      </c>
      <c r="I882" s="33">
        <f t="shared" si="72"/>
        <v>-1.2121212121212121E-2</v>
      </c>
      <c r="J882" s="16">
        <v>2</v>
      </c>
      <c r="L882" s="16" t="s">
        <v>114</v>
      </c>
      <c r="M882" s="16" t="s">
        <v>114</v>
      </c>
    </row>
    <row r="883" spans="1:13" s="16" customFormat="1">
      <c r="A883" s="16" t="s">
        <v>2897</v>
      </c>
      <c r="B883" s="17">
        <f t="shared" si="69"/>
        <v>0.50700231481481484</v>
      </c>
      <c r="C883" s="18">
        <f t="shared" si="70"/>
        <v>1.0254629629629641E-2</v>
      </c>
      <c r="D883" s="18">
        <f t="shared" si="73"/>
        <v>1.0138888888888919E-2</v>
      </c>
      <c r="E883" s="18">
        <f t="shared" si="74"/>
        <v>3.0902777777778168E-3</v>
      </c>
      <c r="F883" s="16">
        <v>165</v>
      </c>
      <c r="G883" s="16">
        <v>163</v>
      </c>
      <c r="H883" s="29">
        <f t="shared" si="71"/>
        <v>164</v>
      </c>
      <c r="I883" s="33">
        <f t="shared" si="72"/>
        <v>-1.2121212121212121E-2</v>
      </c>
      <c r="J883" s="16">
        <v>2</v>
      </c>
      <c r="L883" s="16" t="s">
        <v>114</v>
      </c>
      <c r="M883" s="16" t="s">
        <v>114</v>
      </c>
    </row>
    <row r="884" spans="1:13" s="16" customFormat="1">
      <c r="A884" s="16" t="s">
        <v>2898</v>
      </c>
      <c r="B884" s="17">
        <f t="shared" si="69"/>
        <v>0.50701388888888888</v>
      </c>
      <c r="C884" s="18">
        <f t="shared" si="70"/>
        <v>1.026620370370368E-2</v>
      </c>
      <c r="D884" s="18">
        <f t="shared" si="73"/>
        <v>1.0150462962962958E-2</v>
      </c>
      <c r="E884" s="18">
        <f t="shared" si="74"/>
        <v>3.1018518518518556E-3</v>
      </c>
      <c r="F884" s="16">
        <v>165</v>
      </c>
      <c r="G884" s="16">
        <v>163</v>
      </c>
      <c r="H884" s="29">
        <f t="shared" si="71"/>
        <v>164</v>
      </c>
      <c r="I884" s="33">
        <f t="shared" si="72"/>
        <v>-1.2121212121212121E-2</v>
      </c>
      <c r="J884" s="16">
        <v>2</v>
      </c>
      <c r="L884" s="16" t="s">
        <v>114</v>
      </c>
      <c r="M884" s="16" t="s">
        <v>114</v>
      </c>
    </row>
    <row r="885" spans="1:13" s="16" customFormat="1">
      <c r="A885" s="16" t="s">
        <v>2899</v>
      </c>
      <c r="B885" s="17">
        <f t="shared" si="69"/>
        <v>0.50702546296296291</v>
      </c>
      <c r="C885" s="18">
        <f t="shared" si="70"/>
        <v>1.0277777777777719E-2</v>
      </c>
      <c r="D885" s="18">
        <f t="shared" si="73"/>
        <v>1.0162037037036997E-2</v>
      </c>
      <c r="E885" s="18">
        <f t="shared" si="74"/>
        <v>3.1134259259258945E-3</v>
      </c>
      <c r="F885" s="16">
        <v>165</v>
      </c>
      <c r="G885" s="16">
        <v>163</v>
      </c>
      <c r="H885" s="29">
        <f t="shared" si="71"/>
        <v>164</v>
      </c>
      <c r="I885" s="33">
        <f t="shared" si="72"/>
        <v>-1.2121212121212121E-2</v>
      </c>
      <c r="J885" s="16">
        <v>2</v>
      </c>
      <c r="L885" s="16" t="s">
        <v>114</v>
      </c>
      <c r="M885" s="16" t="s">
        <v>114</v>
      </c>
    </row>
    <row r="886" spans="1:13" s="16" customFormat="1">
      <c r="A886" s="16" t="s">
        <v>2900</v>
      </c>
      <c r="B886" s="17">
        <f t="shared" si="69"/>
        <v>0.50703703703703706</v>
      </c>
      <c r="C886" s="18">
        <f t="shared" si="70"/>
        <v>1.0289351851851869E-2</v>
      </c>
      <c r="D886" s="18">
        <f t="shared" si="73"/>
        <v>1.0173611111111147E-2</v>
      </c>
      <c r="E886" s="18">
        <f t="shared" si="74"/>
        <v>3.1250000000000444E-3</v>
      </c>
      <c r="F886" s="16">
        <v>165</v>
      </c>
      <c r="G886" s="16">
        <v>163</v>
      </c>
      <c r="H886" s="29">
        <f t="shared" si="71"/>
        <v>164</v>
      </c>
      <c r="I886" s="33">
        <f t="shared" si="72"/>
        <v>-1.2121212121212121E-2</v>
      </c>
      <c r="J886" s="16">
        <v>2</v>
      </c>
      <c r="L886" s="16" t="s">
        <v>114</v>
      </c>
      <c r="M886" s="16" t="s">
        <v>114</v>
      </c>
    </row>
    <row r="887" spans="1:13" s="16" customFormat="1">
      <c r="A887" s="16" t="s">
        <v>2901</v>
      </c>
      <c r="B887" s="17">
        <f t="shared" si="69"/>
        <v>0.5070486111111111</v>
      </c>
      <c r="C887" s="18">
        <f t="shared" si="70"/>
        <v>1.0300925925925908E-2</v>
      </c>
      <c r="D887" s="18">
        <f t="shared" si="73"/>
        <v>1.0185185185185186E-2</v>
      </c>
      <c r="E887" s="18">
        <f t="shared" si="74"/>
        <v>3.1365740740740833E-3</v>
      </c>
      <c r="F887" s="16">
        <v>165</v>
      </c>
      <c r="G887" s="16">
        <v>163</v>
      </c>
      <c r="H887" s="29">
        <f t="shared" si="71"/>
        <v>164</v>
      </c>
      <c r="I887" s="33">
        <f t="shared" si="72"/>
        <v>-1.2121212121212121E-2</v>
      </c>
      <c r="J887" s="16">
        <v>2</v>
      </c>
      <c r="L887" s="16" t="s">
        <v>114</v>
      </c>
      <c r="M887" s="16" t="s">
        <v>114</v>
      </c>
    </row>
    <row r="888" spans="1:13" s="16" customFormat="1">
      <c r="A888" s="16" t="s">
        <v>2902</v>
      </c>
      <c r="B888" s="17">
        <f t="shared" si="69"/>
        <v>0.50706018518518514</v>
      </c>
      <c r="C888" s="18">
        <f t="shared" si="70"/>
        <v>1.0312499999999947E-2</v>
      </c>
      <c r="D888" s="18">
        <f t="shared" si="73"/>
        <v>1.0196759259259225E-2</v>
      </c>
      <c r="E888" s="18">
        <f t="shared" si="74"/>
        <v>3.1481481481481222E-3</v>
      </c>
      <c r="F888" s="16">
        <v>165</v>
      </c>
      <c r="G888" s="16">
        <v>163</v>
      </c>
      <c r="H888" s="29">
        <f t="shared" si="71"/>
        <v>164</v>
      </c>
      <c r="I888" s="33">
        <f t="shared" si="72"/>
        <v>-1.2121212121212121E-2</v>
      </c>
      <c r="J888" s="16">
        <v>2</v>
      </c>
      <c r="L888" s="16" t="s">
        <v>114</v>
      </c>
      <c r="M888" s="16" t="s">
        <v>114</v>
      </c>
    </row>
    <row r="889" spans="1:13" s="16" customFormat="1">
      <c r="A889" s="16" t="s">
        <v>2903</v>
      </c>
      <c r="B889" s="17">
        <f t="shared" si="69"/>
        <v>0.50707175925925929</v>
      </c>
      <c r="C889" s="18">
        <f t="shared" si="70"/>
        <v>1.0324074074074097E-2</v>
      </c>
      <c r="D889" s="18">
        <f t="shared" si="73"/>
        <v>1.0208333333333375E-2</v>
      </c>
      <c r="E889" s="18">
        <f t="shared" si="74"/>
        <v>3.1597222222222721E-3</v>
      </c>
      <c r="F889" s="16">
        <v>165</v>
      </c>
      <c r="G889" s="16">
        <v>163</v>
      </c>
      <c r="H889" s="29">
        <f t="shared" si="71"/>
        <v>164</v>
      </c>
      <c r="I889" s="33">
        <f t="shared" si="72"/>
        <v>-1.2121212121212121E-2</v>
      </c>
      <c r="J889" s="16">
        <v>2</v>
      </c>
      <c r="L889" s="16" t="s">
        <v>114</v>
      </c>
      <c r="M889" s="16" t="s">
        <v>114</v>
      </c>
    </row>
    <row r="890" spans="1:13" s="16" customFormat="1">
      <c r="A890" s="16" t="s">
        <v>2904</v>
      </c>
      <c r="B890" s="17">
        <f t="shared" si="69"/>
        <v>0.50708333333333333</v>
      </c>
      <c r="C890" s="18">
        <f t="shared" si="70"/>
        <v>1.0335648148148135E-2</v>
      </c>
      <c r="D890" s="18">
        <f t="shared" si="73"/>
        <v>1.0219907407407414E-2</v>
      </c>
      <c r="E890" s="18">
        <f t="shared" si="74"/>
        <v>3.1712962962963109E-3</v>
      </c>
      <c r="F890" s="16">
        <v>165</v>
      </c>
      <c r="G890" s="16">
        <v>163</v>
      </c>
      <c r="H890" s="29">
        <f t="shared" si="71"/>
        <v>164</v>
      </c>
      <c r="I890" s="33">
        <f t="shared" si="72"/>
        <v>-1.2121212121212121E-2</v>
      </c>
      <c r="J890" s="16">
        <v>2</v>
      </c>
      <c r="L890" s="16" t="s">
        <v>114</v>
      </c>
      <c r="M890" s="16" t="s">
        <v>114</v>
      </c>
    </row>
    <row r="891" spans="1:13" s="16" customFormat="1">
      <c r="A891" s="16" t="s">
        <v>2905</v>
      </c>
      <c r="B891" s="17">
        <f t="shared" si="69"/>
        <v>0.50709490740740737</v>
      </c>
      <c r="C891" s="18">
        <f t="shared" si="70"/>
        <v>1.0347222222222174E-2</v>
      </c>
      <c r="D891" s="18">
        <f t="shared" si="73"/>
        <v>1.0231481481481453E-2</v>
      </c>
      <c r="E891" s="18">
        <f t="shared" si="74"/>
        <v>3.1828703703703498E-3</v>
      </c>
      <c r="F891" s="16">
        <v>165</v>
      </c>
      <c r="G891" s="16">
        <v>163</v>
      </c>
      <c r="H891" s="29">
        <f t="shared" si="71"/>
        <v>164</v>
      </c>
      <c r="I891" s="33">
        <f t="shared" si="72"/>
        <v>-1.2121212121212121E-2</v>
      </c>
      <c r="J891" s="16">
        <v>2</v>
      </c>
      <c r="L891" s="16" t="s">
        <v>114</v>
      </c>
      <c r="M891" s="16" t="s">
        <v>114</v>
      </c>
    </row>
    <row r="892" spans="1:13" s="16" customFormat="1">
      <c r="A892" s="16" t="s">
        <v>2906</v>
      </c>
      <c r="B892" s="17">
        <f t="shared" si="69"/>
        <v>0.50710648148148152</v>
      </c>
      <c r="C892" s="18">
        <f t="shared" si="70"/>
        <v>1.0358796296296324E-2</v>
      </c>
      <c r="D892" s="18">
        <f t="shared" si="73"/>
        <v>1.0243055555555602E-2</v>
      </c>
      <c r="E892" s="18">
        <f t="shared" si="74"/>
        <v>3.1944444444444997E-3</v>
      </c>
      <c r="F892" s="16">
        <v>165</v>
      </c>
      <c r="G892" s="16">
        <v>163</v>
      </c>
      <c r="H892" s="29">
        <f t="shared" si="71"/>
        <v>164</v>
      </c>
      <c r="I892" s="33">
        <f t="shared" si="72"/>
        <v>-1.2121212121212121E-2</v>
      </c>
      <c r="J892" s="16">
        <v>2</v>
      </c>
      <c r="L892" s="16" t="s">
        <v>114</v>
      </c>
      <c r="M892" s="16" t="s">
        <v>114</v>
      </c>
    </row>
    <row r="893" spans="1:13" s="16" customFormat="1">
      <c r="A893" s="16" t="s">
        <v>2907</v>
      </c>
      <c r="B893" s="17">
        <f t="shared" si="69"/>
        <v>0.50711805555555556</v>
      </c>
      <c r="C893" s="18">
        <f t="shared" si="70"/>
        <v>1.0370370370370363E-2</v>
      </c>
      <c r="D893" s="18">
        <f t="shared" si="73"/>
        <v>1.0254629629629641E-2</v>
      </c>
      <c r="E893" s="18">
        <f t="shared" si="74"/>
        <v>3.2060185185185386E-3</v>
      </c>
      <c r="F893" s="16">
        <v>165</v>
      </c>
      <c r="G893" s="16">
        <v>163</v>
      </c>
      <c r="H893" s="29">
        <f t="shared" si="71"/>
        <v>164</v>
      </c>
      <c r="I893" s="33">
        <f t="shared" si="72"/>
        <v>-1.2121212121212121E-2</v>
      </c>
      <c r="J893" s="16">
        <v>2</v>
      </c>
      <c r="L893" s="16" t="s">
        <v>114</v>
      </c>
      <c r="M893" s="16" t="s">
        <v>114</v>
      </c>
    </row>
    <row r="894" spans="1:13" s="16" customFormat="1">
      <c r="A894" s="16" t="s">
        <v>2908</v>
      </c>
      <c r="B894" s="17">
        <f t="shared" si="69"/>
        <v>0.5071296296296296</v>
      </c>
      <c r="C894" s="18">
        <f t="shared" si="70"/>
        <v>1.0381944444444402E-2</v>
      </c>
      <c r="D894" s="18">
        <f t="shared" si="73"/>
        <v>1.026620370370368E-2</v>
      </c>
      <c r="E894" s="18">
        <f t="shared" si="74"/>
        <v>3.2175925925925775E-3</v>
      </c>
      <c r="F894" s="16">
        <v>165</v>
      </c>
      <c r="G894" s="16">
        <v>163</v>
      </c>
      <c r="H894" s="29">
        <f t="shared" si="71"/>
        <v>164</v>
      </c>
      <c r="I894" s="33">
        <f t="shared" si="72"/>
        <v>-1.2121212121212121E-2</v>
      </c>
      <c r="J894" s="16">
        <v>2</v>
      </c>
      <c r="L894" s="16" t="s">
        <v>114</v>
      </c>
      <c r="M894" s="16" t="s">
        <v>114</v>
      </c>
    </row>
    <row r="895" spans="1:13" s="16" customFormat="1">
      <c r="A895" s="16" t="s">
        <v>2909</v>
      </c>
      <c r="B895" s="17">
        <f t="shared" si="69"/>
        <v>0.50714120370370375</v>
      </c>
      <c r="C895" s="18">
        <f t="shared" si="70"/>
        <v>1.0393518518518552E-2</v>
      </c>
      <c r="D895" s="18">
        <f t="shared" si="73"/>
        <v>1.027777777777783E-2</v>
      </c>
      <c r="E895" s="18">
        <f t="shared" si="74"/>
        <v>3.2291666666667274E-3</v>
      </c>
      <c r="F895" s="16">
        <v>165</v>
      </c>
      <c r="G895" s="16">
        <v>163</v>
      </c>
      <c r="H895" s="29">
        <f t="shared" si="71"/>
        <v>164</v>
      </c>
      <c r="I895" s="33">
        <f t="shared" si="72"/>
        <v>-1.2121212121212121E-2</v>
      </c>
      <c r="J895" s="16">
        <v>2</v>
      </c>
      <c r="L895" s="16" t="s">
        <v>114</v>
      </c>
      <c r="M895" s="16" t="s">
        <v>114</v>
      </c>
    </row>
    <row r="896" spans="1:13" s="16" customFormat="1">
      <c r="A896" s="16" t="s">
        <v>2910</v>
      </c>
      <c r="B896" s="17">
        <f t="shared" si="69"/>
        <v>0.50715277777777779</v>
      </c>
      <c r="C896" s="18">
        <f t="shared" si="70"/>
        <v>1.0405092592592591E-2</v>
      </c>
      <c r="D896" s="18">
        <f t="shared" si="73"/>
        <v>1.0289351851851869E-2</v>
      </c>
      <c r="E896" s="18">
        <f t="shared" si="74"/>
        <v>3.2407407407407662E-3</v>
      </c>
      <c r="F896" s="16">
        <v>165</v>
      </c>
      <c r="G896" s="16">
        <v>163</v>
      </c>
      <c r="H896" s="29">
        <f t="shared" si="71"/>
        <v>164</v>
      </c>
      <c r="I896" s="33">
        <f t="shared" si="72"/>
        <v>-1.2121212121212121E-2</v>
      </c>
      <c r="J896" s="16">
        <v>2</v>
      </c>
      <c r="L896" s="16" t="s">
        <v>114</v>
      </c>
      <c r="M896" s="16" t="s">
        <v>114</v>
      </c>
    </row>
    <row r="897" spans="1:13" s="16" customFormat="1">
      <c r="A897" s="16" t="s">
        <v>2911</v>
      </c>
      <c r="B897" s="17">
        <f t="shared" si="69"/>
        <v>0.50716435185185182</v>
      </c>
      <c r="C897" s="18">
        <f t="shared" si="70"/>
        <v>1.041666666666663E-2</v>
      </c>
      <c r="D897" s="18">
        <f t="shared" si="73"/>
        <v>1.0300925925925908E-2</v>
      </c>
      <c r="E897" s="18">
        <f t="shared" si="74"/>
        <v>3.2523148148148051E-3</v>
      </c>
      <c r="F897" s="16">
        <v>165</v>
      </c>
      <c r="G897" s="16">
        <v>163</v>
      </c>
      <c r="H897" s="29">
        <f t="shared" si="71"/>
        <v>164</v>
      </c>
      <c r="I897" s="33">
        <f t="shared" si="72"/>
        <v>-1.2121212121212121E-2</v>
      </c>
      <c r="J897" s="16">
        <v>2</v>
      </c>
      <c r="L897" s="16" t="s">
        <v>114</v>
      </c>
      <c r="M897" s="16" t="s">
        <v>114</v>
      </c>
    </row>
    <row r="898" spans="1:13" s="16" customFormat="1">
      <c r="A898" s="16" t="s">
        <v>2912</v>
      </c>
      <c r="B898" s="17">
        <f t="shared" si="69"/>
        <v>0.50717592592592597</v>
      </c>
      <c r="C898" s="18">
        <f t="shared" si="70"/>
        <v>1.042824074074078E-2</v>
      </c>
      <c r="D898" s="18">
        <f t="shared" si="73"/>
        <v>1.0312500000000058E-2</v>
      </c>
      <c r="E898" s="18">
        <f t="shared" si="74"/>
        <v>3.263888888888955E-3</v>
      </c>
      <c r="F898" s="16">
        <v>165</v>
      </c>
      <c r="G898" s="16">
        <v>163</v>
      </c>
      <c r="H898" s="29">
        <f t="shared" si="71"/>
        <v>164</v>
      </c>
      <c r="I898" s="33">
        <f t="shared" si="72"/>
        <v>-1.2121212121212121E-2</v>
      </c>
      <c r="J898" s="16">
        <v>2</v>
      </c>
      <c r="L898" s="16" t="s">
        <v>114</v>
      </c>
      <c r="M898" s="16" t="s">
        <v>114</v>
      </c>
    </row>
    <row r="899" spans="1:13" s="16" customFormat="1">
      <c r="A899" s="16" t="s">
        <v>2913</v>
      </c>
      <c r="B899" s="17">
        <f t="shared" ref="B899:B962" si="75">TIMEVALUE(MID(A899,9,9))</f>
        <v>0.50718750000000001</v>
      </c>
      <c r="C899" s="18">
        <f t="shared" ref="C899:C962" si="76">B899-$B$2</f>
        <v>1.0439814814814818E-2</v>
      </c>
      <c r="D899" s="18">
        <f t="shared" si="73"/>
        <v>1.0324074074074097E-2</v>
      </c>
      <c r="E899" s="18">
        <f t="shared" si="74"/>
        <v>3.2754629629629939E-3</v>
      </c>
      <c r="F899" s="16">
        <v>165</v>
      </c>
      <c r="G899" s="16">
        <v>163</v>
      </c>
      <c r="H899" s="29">
        <f t="shared" ref="H899:H962" si="77">(F899+G899)/2</f>
        <v>164</v>
      </c>
      <c r="I899" s="33">
        <f t="shared" ref="I899:I962" si="78">(G899-F899)/F899</f>
        <v>-1.2121212121212121E-2</v>
      </c>
      <c r="J899" s="16">
        <v>2</v>
      </c>
      <c r="L899" s="16" t="s">
        <v>114</v>
      </c>
      <c r="M899" s="16" t="s">
        <v>114</v>
      </c>
    </row>
    <row r="900" spans="1:13" s="16" customFormat="1">
      <c r="A900" s="16" t="s">
        <v>2914</v>
      </c>
      <c r="B900" s="17">
        <f t="shared" si="75"/>
        <v>0.50719907407407405</v>
      </c>
      <c r="C900" s="18">
        <f t="shared" si="76"/>
        <v>1.0451388888888857E-2</v>
      </c>
      <c r="D900" s="18">
        <f t="shared" si="73"/>
        <v>1.0335648148148135E-2</v>
      </c>
      <c r="E900" s="18">
        <f t="shared" si="74"/>
        <v>3.2870370370370328E-3</v>
      </c>
      <c r="F900" s="16">
        <v>165</v>
      </c>
      <c r="G900" s="16">
        <v>163</v>
      </c>
      <c r="H900" s="29">
        <f t="shared" si="77"/>
        <v>164</v>
      </c>
      <c r="I900" s="33">
        <f t="shared" si="78"/>
        <v>-1.2121212121212121E-2</v>
      </c>
      <c r="J900" s="16">
        <v>2</v>
      </c>
      <c r="L900" s="16" t="s">
        <v>114</v>
      </c>
      <c r="M900" s="16" t="s">
        <v>114</v>
      </c>
    </row>
    <row r="901" spans="1:13" s="16" customFormat="1">
      <c r="A901" s="16" t="s">
        <v>2915</v>
      </c>
      <c r="B901" s="17">
        <f t="shared" si="75"/>
        <v>0.5072106481481482</v>
      </c>
      <c r="C901" s="18">
        <f t="shared" si="76"/>
        <v>1.0462962962963007E-2</v>
      </c>
      <c r="D901" s="18">
        <f t="shared" si="73"/>
        <v>1.0347222222222285E-2</v>
      </c>
      <c r="E901" s="18">
        <f t="shared" si="74"/>
        <v>3.2986111111111827E-3</v>
      </c>
      <c r="F901" s="16">
        <v>165</v>
      </c>
      <c r="G901" s="16">
        <v>163</v>
      </c>
      <c r="H901" s="29">
        <f t="shared" si="77"/>
        <v>164</v>
      </c>
      <c r="I901" s="33">
        <f t="shared" si="78"/>
        <v>-1.2121212121212121E-2</v>
      </c>
      <c r="J901" s="16">
        <v>2</v>
      </c>
      <c r="L901" s="16" t="s">
        <v>114</v>
      </c>
      <c r="M901" s="16" t="s">
        <v>114</v>
      </c>
    </row>
    <row r="902" spans="1:13" s="16" customFormat="1">
      <c r="A902" s="16" t="s">
        <v>2916</v>
      </c>
      <c r="B902" s="17">
        <f t="shared" si="75"/>
        <v>0.50722222222222224</v>
      </c>
      <c r="C902" s="18">
        <f t="shared" si="76"/>
        <v>1.0474537037037046E-2</v>
      </c>
      <c r="D902" s="18">
        <f t="shared" si="73"/>
        <v>1.0358796296296324E-2</v>
      </c>
      <c r="E902" s="18">
        <f t="shared" si="74"/>
        <v>3.3101851851852215E-3</v>
      </c>
      <c r="F902" s="16">
        <v>165</v>
      </c>
      <c r="G902" s="16">
        <v>163</v>
      </c>
      <c r="H902" s="29">
        <f t="shared" si="77"/>
        <v>164</v>
      </c>
      <c r="I902" s="33">
        <f t="shared" si="78"/>
        <v>-1.2121212121212121E-2</v>
      </c>
      <c r="J902" s="16">
        <v>2</v>
      </c>
      <c r="L902" s="16" t="s">
        <v>114</v>
      </c>
      <c r="M902" s="16" t="s">
        <v>114</v>
      </c>
    </row>
    <row r="903" spans="1:13" s="16" customFormat="1">
      <c r="A903" s="16" t="s">
        <v>2917</v>
      </c>
      <c r="B903" s="17">
        <f t="shared" si="75"/>
        <v>0.50725694444444447</v>
      </c>
      <c r="C903" s="18">
        <f t="shared" si="76"/>
        <v>1.0509259259259274E-2</v>
      </c>
      <c r="D903" s="18">
        <f t="shared" si="73"/>
        <v>1.0393518518518552E-2</v>
      </c>
      <c r="E903" s="18">
        <f t="shared" si="74"/>
        <v>3.3449074074074492E-3</v>
      </c>
      <c r="F903" s="16">
        <v>165</v>
      </c>
      <c r="G903" s="16">
        <v>163</v>
      </c>
      <c r="H903" s="29">
        <f t="shared" si="77"/>
        <v>164</v>
      </c>
      <c r="I903" s="33">
        <f t="shared" si="78"/>
        <v>-1.2121212121212121E-2</v>
      </c>
      <c r="J903" s="16">
        <v>2</v>
      </c>
      <c r="L903" s="16" t="s">
        <v>114</v>
      </c>
      <c r="M903" s="16" t="s">
        <v>114</v>
      </c>
    </row>
    <row r="904" spans="1:13" s="16" customFormat="1">
      <c r="A904" s="16" t="s">
        <v>2918</v>
      </c>
      <c r="B904" s="17">
        <f t="shared" si="75"/>
        <v>0.50726851851851851</v>
      </c>
      <c r="C904" s="18">
        <f t="shared" si="76"/>
        <v>1.0520833333333313E-2</v>
      </c>
      <c r="D904" s="18">
        <f t="shared" si="73"/>
        <v>1.0405092592592591E-2</v>
      </c>
      <c r="E904" s="18">
        <f t="shared" si="74"/>
        <v>3.3564814814814881E-3</v>
      </c>
      <c r="F904" s="16">
        <v>165</v>
      </c>
      <c r="G904" s="16">
        <v>163</v>
      </c>
      <c r="H904" s="29">
        <f t="shared" si="77"/>
        <v>164</v>
      </c>
      <c r="I904" s="33">
        <f t="shared" si="78"/>
        <v>-1.2121212121212121E-2</v>
      </c>
      <c r="J904" s="16">
        <v>2</v>
      </c>
      <c r="L904" s="16" t="s">
        <v>114</v>
      </c>
      <c r="M904" s="16" t="s">
        <v>114</v>
      </c>
    </row>
    <row r="905" spans="1:13" s="16" customFormat="1">
      <c r="A905" s="16" t="s">
        <v>2919</v>
      </c>
      <c r="B905" s="17">
        <f t="shared" si="75"/>
        <v>0.50728009259259255</v>
      </c>
      <c r="C905" s="18">
        <f t="shared" si="76"/>
        <v>1.0532407407407351E-2</v>
      </c>
      <c r="D905" s="18">
        <f t="shared" si="73"/>
        <v>1.041666666666663E-2</v>
      </c>
      <c r="E905" s="18">
        <f t="shared" si="74"/>
        <v>3.3680555555555269E-3</v>
      </c>
      <c r="F905" s="16">
        <v>165</v>
      </c>
      <c r="G905" s="16">
        <v>163</v>
      </c>
      <c r="H905" s="29">
        <f t="shared" si="77"/>
        <v>164</v>
      </c>
      <c r="I905" s="33">
        <f t="shared" si="78"/>
        <v>-1.2121212121212121E-2</v>
      </c>
      <c r="J905" s="16">
        <v>2</v>
      </c>
      <c r="L905" s="16" t="s">
        <v>114</v>
      </c>
      <c r="M905" s="16" t="s">
        <v>114</v>
      </c>
    </row>
    <row r="906" spans="1:13" s="16" customFormat="1">
      <c r="A906" s="16" t="s">
        <v>2920</v>
      </c>
      <c r="B906" s="17">
        <f t="shared" si="75"/>
        <v>0.5072916666666667</v>
      </c>
      <c r="C906" s="18">
        <f t="shared" si="76"/>
        <v>1.0543981481481501E-2</v>
      </c>
      <c r="D906" s="18">
        <f t="shared" si="73"/>
        <v>1.042824074074078E-2</v>
      </c>
      <c r="E906" s="18">
        <f t="shared" si="74"/>
        <v>3.3796296296296768E-3</v>
      </c>
      <c r="F906" s="16">
        <v>165</v>
      </c>
      <c r="G906" s="16">
        <v>163</v>
      </c>
      <c r="H906" s="29">
        <f t="shared" si="77"/>
        <v>164</v>
      </c>
      <c r="I906" s="33">
        <f t="shared" si="78"/>
        <v>-1.2121212121212121E-2</v>
      </c>
      <c r="J906" s="16">
        <v>2</v>
      </c>
      <c r="L906" s="16" t="s">
        <v>114</v>
      </c>
      <c r="M906" s="16" t="s">
        <v>114</v>
      </c>
    </row>
    <row r="907" spans="1:13" s="16" customFormat="1">
      <c r="A907" s="16" t="s">
        <v>2921</v>
      </c>
      <c r="B907" s="17">
        <f t="shared" si="75"/>
        <v>0.50730324074074074</v>
      </c>
      <c r="C907" s="18">
        <f t="shared" si="76"/>
        <v>1.055555555555554E-2</v>
      </c>
      <c r="D907" s="18">
        <f t="shared" si="73"/>
        <v>1.0439814814814818E-2</v>
      </c>
      <c r="E907" s="18">
        <f t="shared" si="74"/>
        <v>3.3912037037037157E-3</v>
      </c>
      <c r="F907" s="16">
        <v>165</v>
      </c>
      <c r="G907" s="16">
        <v>163</v>
      </c>
      <c r="H907" s="29">
        <f t="shared" si="77"/>
        <v>164</v>
      </c>
      <c r="I907" s="33">
        <f t="shared" si="78"/>
        <v>-1.2121212121212121E-2</v>
      </c>
      <c r="J907" s="16">
        <v>2</v>
      </c>
      <c r="L907" s="16" t="s">
        <v>114</v>
      </c>
      <c r="M907" s="16" t="s">
        <v>114</v>
      </c>
    </row>
    <row r="908" spans="1:13" s="16" customFormat="1">
      <c r="A908" s="16" t="s">
        <v>2922</v>
      </c>
      <c r="B908" s="17">
        <f t="shared" si="75"/>
        <v>0.50731481481481477</v>
      </c>
      <c r="C908" s="18">
        <f t="shared" si="76"/>
        <v>1.0567129629629579E-2</v>
      </c>
      <c r="D908" s="18">
        <f t="shared" si="73"/>
        <v>1.0451388888888857E-2</v>
      </c>
      <c r="E908" s="18">
        <f t="shared" si="74"/>
        <v>3.4027777777777546E-3</v>
      </c>
      <c r="F908" s="16">
        <v>165</v>
      </c>
      <c r="G908" s="16">
        <v>163</v>
      </c>
      <c r="H908" s="29">
        <f t="shared" si="77"/>
        <v>164</v>
      </c>
      <c r="I908" s="33">
        <f t="shared" si="78"/>
        <v>-1.2121212121212121E-2</v>
      </c>
      <c r="J908" s="16">
        <v>2</v>
      </c>
      <c r="L908" s="16" t="s">
        <v>114</v>
      </c>
      <c r="M908" s="16" t="s">
        <v>114</v>
      </c>
    </row>
    <row r="909" spans="1:13" s="16" customFormat="1">
      <c r="A909" s="16" t="s">
        <v>2923</v>
      </c>
      <c r="B909" s="17">
        <f t="shared" si="75"/>
        <v>0.50732638888888892</v>
      </c>
      <c r="C909" s="18">
        <f t="shared" si="76"/>
        <v>1.0578703703703729E-2</v>
      </c>
      <c r="D909" s="18">
        <f t="shared" ref="D909:D972" si="79">C909-$C$12</f>
        <v>1.0462962962963007E-2</v>
      </c>
      <c r="E909" s="18">
        <f t="shared" si="74"/>
        <v>3.4143518518519045E-3</v>
      </c>
      <c r="F909" s="16">
        <v>165</v>
      </c>
      <c r="G909" s="16">
        <v>163</v>
      </c>
      <c r="H909" s="29">
        <f t="shared" si="77"/>
        <v>164</v>
      </c>
      <c r="I909" s="33">
        <f t="shared" si="78"/>
        <v>-1.2121212121212121E-2</v>
      </c>
      <c r="J909" s="16">
        <v>2</v>
      </c>
      <c r="L909" s="16" t="s">
        <v>114</v>
      </c>
      <c r="M909" s="16" t="s">
        <v>114</v>
      </c>
    </row>
    <row r="910" spans="1:13" s="16" customFormat="1">
      <c r="A910" s="16" t="s">
        <v>2924</v>
      </c>
      <c r="B910" s="17">
        <f t="shared" si="75"/>
        <v>0.50733796296296296</v>
      </c>
      <c r="C910" s="18">
        <f t="shared" si="76"/>
        <v>1.0590277777777768E-2</v>
      </c>
      <c r="D910" s="18">
        <f t="shared" si="79"/>
        <v>1.0474537037037046E-2</v>
      </c>
      <c r="E910" s="18">
        <f t="shared" si="74"/>
        <v>3.4259259259259434E-3</v>
      </c>
      <c r="F910" s="16">
        <v>165</v>
      </c>
      <c r="G910" s="16">
        <v>163</v>
      </c>
      <c r="H910" s="29">
        <f t="shared" si="77"/>
        <v>164</v>
      </c>
      <c r="I910" s="33">
        <f t="shared" si="78"/>
        <v>-1.2121212121212121E-2</v>
      </c>
      <c r="J910" s="16">
        <v>2</v>
      </c>
      <c r="L910" s="16" t="s">
        <v>114</v>
      </c>
      <c r="M910" s="16" t="s">
        <v>114</v>
      </c>
    </row>
    <row r="911" spans="1:13" s="16" customFormat="1">
      <c r="A911" s="16" t="s">
        <v>2925</v>
      </c>
      <c r="B911" s="17">
        <f t="shared" si="75"/>
        <v>0.507349537037037</v>
      </c>
      <c r="C911" s="18">
        <f t="shared" si="76"/>
        <v>1.0601851851851807E-2</v>
      </c>
      <c r="D911" s="18">
        <f t="shared" si="79"/>
        <v>1.0486111111111085E-2</v>
      </c>
      <c r="E911" s="18">
        <f t="shared" si="74"/>
        <v>3.4374999999999822E-3</v>
      </c>
      <c r="F911" s="16">
        <v>165</v>
      </c>
      <c r="G911" s="16">
        <v>163</v>
      </c>
      <c r="H911" s="29">
        <f t="shared" si="77"/>
        <v>164</v>
      </c>
      <c r="I911" s="33">
        <f t="shared" si="78"/>
        <v>-1.2121212121212121E-2</v>
      </c>
      <c r="J911" s="16">
        <v>2</v>
      </c>
      <c r="L911" s="16" t="s">
        <v>114</v>
      </c>
      <c r="M911" s="16" t="s">
        <v>114</v>
      </c>
    </row>
    <row r="912" spans="1:13" s="16" customFormat="1">
      <c r="A912" s="16" t="s">
        <v>2926</v>
      </c>
      <c r="B912" s="17">
        <f t="shared" si="75"/>
        <v>0.50736111111111115</v>
      </c>
      <c r="C912" s="18">
        <f t="shared" si="76"/>
        <v>1.0613425925925957E-2</v>
      </c>
      <c r="D912" s="18">
        <f t="shared" si="79"/>
        <v>1.0497685185185235E-2</v>
      </c>
      <c r="E912" s="18">
        <f t="shared" si="74"/>
        <v>3.4490740740741321E-3</v>
      </c>
      <c r="F912" s="16">
        <v>165</v>
      </c>
      <c r="G912" s="16">
        <v>163</v>
      </c>
      <c r="H912" s="29">
        <f t="shared" si="77"/>
        <v>164</v>
      </c>
      <c r="I912" s="33">
        <f t="shared" si="78"/>
        <v>-1.2121212121212121E-2</v>
      </c>
      <c r="J912" s="16">
        <v>2</v>
      </c>
      <c r="L912" s="16" t="s">
        <v>114</v>
      </c>
      <c r="M912" s="16" t="s">
        <v>114</v>
      </c>
    </row>
    <row r="913" spans="1:13" s="16" customFormat="1">
      <c r="A913" s="16" t="s">
        <v>2927</v>
      </c>
      <c r="B913" s="17">
        <f t="shared" si="75"/>
        <v>0.50737268518518519</v>
      </c>
      <c r="C913" s="18">
        <f t="shared" si="76"/>
        <v>1.0624999999999996E-2</v>
      </c>
      <c r="D913" s="18">
        <f t="shared" si="79"/>
        <v>1.0509259259259274E-2</v>
      </c>
      <c r="E913" s="18">
        <f t="shared" si="74"/>
        <v>3.460648148148171E-3</v>
      </c>
      <c r="F913" s="16">
        <v>165</v>
      </c>
      <c r="G913" s="16">
        <v>163</v>
      </c>
      <c r="H913" s="29">
        <f t="shared" si="77"/>
        <v>164</v>
      </c>
      <c r="I913" s="33">
        <f t="shared" si="78"/>
        <v>-1.2121212121212121E-2</v>
      </c>
      <c r="J913" s="16">
        <v>2</v>
      </c>
      <c r="L913" s="16" t="s">
        <v>114</v>
      </c>
      <c r="M913" s="16" t="s">
        <v>114</v>
      </c>
    </row>
    <row r="914" spans="1:13" s="16" customFormat="1">
      <c r="A914" s="16" t="s">
        <v>2928</v>
      </c>
      <c r="B914" s="17">
        <f t="shared" si="75"/>
        <v>0.50738425925925923</v>
      </c>
      <c r="C914" s="18">
        <f t="shared" si="76"/>
        <v>1.0636574074074034E-2</v>
      </c>
      <c r="D914" s="18">
        <f t="shared" si="79"/>
        <v>1.0520833333333313E-2</v>
      </c>
      <c r="E914" s="18">
        <f t="shared" si="74"/>
        <v>3.4722222222222099E-3</v>
      </c>
      <c r="F914" s="16">
        <v>165</v>
      </c>
      <c r="G914" s="16">
        <v>163</v>
      </c>
      <c r="H914" s="29">
        <f t="shared" si="77"/>
        <v>164</v>
      </c>
      <c r="I914" s="33">
        <f t="shared" si="78"/>
        <v>-1.2121212121212121E-2</v>
      </c>
      <c r="J914" s="16">
        <v>2</v>
      </c>
      <c r="L914" s="16" t="s">
        <v>114</v>
      </c>
      <c r="M914" s="16" t="s">
        <v>114</v>
      </c>
    </row>
    <row r="915" spans="1:13" s="16" customFormat="1">
      <c r="A915" s="16" t="s">
        <v>2929</v>
      </c>
      <c r="B915" s="17">
        <f t="shared" si="75"/>
        <v>0.50739583333333338</v>
      </c>
      <c r="C915" s="18">
        <f t="shared" si="76"/>
        <v>1.0648148148148184E-2</v>
      </c>
      <c r="D915" s="18">
        <f t="shared" si="79"/>
        <v>1.0532407407407463E-2</v>
      </c>
      <c r="E915" s="18">
        <f t="shared" si="74"/>
        <v>3.4837962962963598E-3</v>
      </c>
      <c r="F915" s="16">
        <v>165</v>
      </c>
      <c r="G915" s="16">
        <v>163</v>
      </c>
      <c r="H915" s="29">
        <f t="shared" si="77"/>
        <v>164</v>
      </c>
      <c r="I915" s="33">
        <f t="shared" si="78"/>
        <v>-1.2121212121212121E-2</v>
      </c>
      <c r="J915" s="16">
        <v>2</v>
      </c>
      <c r="L915" s="16" t="s">
        <v>114</v>
      </c>
      <c r="M915" s="16" t="s">
        <v>114</v>
      </c>
    </row>
    <row r="916" spans="1:13" s="16" customFormat="1">
      <c r="A916" s="16" t="s">
        <v>2930</v>
      </c>
      <c r="B916" s="17">
        <f t="shared" si="75"/>
        <v>0.50740740740740742</v>
      </c>
      <c r="C916" s="18">
        <f t="shared" si="76"/>
        <v>1.0659722222222223E-2</v>
      </c>
      <c r="D916" s="18">
        <f t="shared" si="79"/>
        <v>1.0543981481481501E-2</v>
      </c>
      <c r="E916" s="18">
        <f t="shared" si="74"/>
        <v>3.4953703703703987E-3</v>
      </c>
      <c r="F916" s="16">
        <v>165</v>
      </c>
      <c r="G916" s="16">
        <v>163</v>
      </c>
      <c r="H916" s="29">
        <f t="shared" si="77"/>
        <v>164</v>
      </c>
      <c r="I916" s="33">
        <f t="shared" si="78"/>
        <v>-1.2121212121212121E-2</v>
      </c>
      <c r="J916" s="16">
        <v>2</v>
      </c>
      <c r="L916" s="16" t="s">
        <v>114</v>
      </c>
      <c r="M916" s="16" t="s">
        <v>114</v>
      </c>
    </row>
    <row r="917" spans="1:13" s="16" customFormat="1">
      <c r="A917" s="16" t="s">
        <v>2931</v>
      </c>
      <c r="B917" s="17">
        <f t="shared" si="75"/>
        <v>0.50741898148148146</v>
      </c>
      <c r="C917" s="18">
        <f t="shared" si="76"/>
        <v>1.0671296296296262E-2</v>
      </c>
      <c r="D917" s="18">
        <f t="shared" si="79"/>
        <v>1.055555555555554E-2</v>
      </c>
      <c r="E917" s="18">
        <f t="shared" si="74"/>
        <v>3.5069444444444375E-3</v>
      </c>
      <c r="F917" s="16">
        <v>165</v>
      </c>
      <c r="G917" s="16">
        <v>163</v>
      </c>
      <c r="H917" s="29">
        <f t="shared" si="77"/>
        <v>164</v>
      </c>
      <c r="I917" s="33">
        <f t="shared" si="78"/>
        <v>-1.2121212121212121E-2</v>
      </c>
      <c r="J917" s="16">
        <v>2</v>
      </c>
      <c r="L917" s="16" t="s">
        <v>114</v>
      </c>
      <c r="M917" s="16" t="s">
        <v>114</v>
      </c>
    </row>
    <row r="918" spans="1:13" s="16" customFormat="1">
      <c r="A918" s="16" t="s">
        <v>2932</v>
      </c>
      <c r="B918" s="17">
        <f t="shared" si="75"/>
        <v>0.50743055555555561</v>
      </c>
      <c r="C918" s="18">
        <f t="shared" si="76"/>
        <v>1.0682870370370412E-2</v>
      </c>
      <c r="D918" s="18">
        <f t="shared" si="79"/>
        <v>1.056712962962969E-2</v>
      </c>
      <c r="E918" s="18">
        <f t="shared" si="74"/>
        <v>3.5185185185185874E-3</v>
      </c>
      <c r="F918" s="16">
        <v>165</v>
      </c>
      <c r="G918" s="16">
        <v>163</v>
      </c>
      <c r="H918" s="29">
        <f t="shared" si="77"/>
        <v>164</v>
      </c>
      <c r="I918" s="33">
        <f t="shared" si="78"/>
        <v>-1.2121212121212121E-2</v>
      </c>
      <c r="J918" s="16">
        <v>2</v>
      </c>
      <c r="L918" s="16" t="s">
        <v>114</v>
      </c>
      <c r="M918" s="16" t="s">
        <v>114</v>
      </c>
    </row>
    <row r="919" spans="1:13" s="16" customFormat="1">
      <c r="A919" s="16" t="s">
        <v>2933</v>
      </c>
      <c r="B919" s="17">
        <f t="shared" si="75"/>
        <v>0.50744212962962965</v>
      </c>
      <c r="C919" s="18">
        <f t="shared" si="76"/>
        <v>1.0694444444444451E-2</v>
      </c>
      <c r="D919" s="18">
        <f t="shared" si="79"/>
        <v>1.0578703703703729E-2</v>
      </c>
      <c r="E919" s="18">
        <f t="shared" si="74"/>
        <v>3.5300925925926263E-3</v>
      </c>
      <c r="F919" s="16">
        <v>165</v>
      </c>
      <c r="G919" s="16">
        <v>163</v>
      </c>
      <c r="H919" s="29">
        <f t="shared" si="77"/>
        <v>164</v>
      </c>
      <c r="I919" s="33">
        <f t="shared" si="78"/>
        <v>-1.2121212121212121E-2</v>
      </c>
      <c r="J919" s="16">
        <v>2</v>
      </c>
      <c r="L919" s="16" t="s">
        <v>114</v>
      </c>
      <c r="M919" s="16" t="s">
        <v>114</v>
      </c>
    </row>
    <row r="920" spans="1:13" s="16" customFormat="1">
      <c r="A920" s="16" t="s">
        <v>2934</v>
      </c>
      <c r="B920" s="17">
        <f t="shared" si="75"/>
        <v>0.50745370370370368</v>
      </c>
      <c r="C920" s="18">
        <f t="shared" si="76"/>
        <v>1.070601851851849E-2</v>
      </c>
      <c r="D920" s="18">
        <f t="shared" si="79"/>
        <v>1.0590277777777768E-2</v>
      </c>
      <c r="E920" s="18">
        <f t="shared" si="74"/>
        <v>3.5416666666666652E-3</v>
      </c>
      <c r="F920" s="16">
        <v>165</v>
      </c>
      <c r="G920" s="16">
        <v>163</v>
      </c>
      <c r="H920" s="29">
        <f t="shared" si="77"/>
        <v>164</v>
      </c>
      <c r="I920" s="33">
        <f t="shared" si="78"/>
        <v>-1.2121212121212121E-2</v>
      </c>
      <c r="J920" s="16">
        <v>2</v>
      </c>
      <c r="L920" s="16" t="s">
        <v>114</v>
      </c>
      <c r="M920" s="16" t="s">
        <v>114</v>
      </c>
    </row>
    <row r="921" spans="1:13" s="16" customFormat="1">
      <c r="A921" s="16" t="s">
        <v>2935</v>
      </c>
      <c r="B921" s="17">
        <f t="shared" si="75"/>
        <v>0.50746527777777772</v>
      </c>
      <c r="C921" s="18">
        <f t="shared" si="76"/>
        <v>1.0717592592592529E-2</v>
      </c>
      <c r="D921" s="18">
        <f t="shared" si="79"/>
        <v>1.0601851851851807E-2</v>
      </c>
      <c r="E921" s="18">
        <f t="shared" si="74"/>
        <v>3.5532407407407041E-3</v>
      </c>
      <c r="F921" s="16">
        <v>165</v>
      </c>
      <c r="G921" s="16">
        <v>163</v>
      </c>
      <c r="H921" s="29">
        <f t="shared" si="77"/>
        <v>164</v>
      </c>
      <c r="I921" s="33">
        <f t="shared" si="78"/>
        <v>-1.2121212121212121E-2</v>
      </c>
      <c r="J921" s="16">
        <v>2</v>
      </c>
      <c r="L921" s="16" t="s">
        <v>114</v>
      </c>
      <c r="M921" s="16" t="s">
        <v>114</v>
      </c>
    </row>
    <row r="922" spans="1:13" s="16" customFormat="1">
      <c r="A922" s="16" t="s">
        <v>2936</v>
      </c>
      <c r="B922" s="17">
        <f t="shared" si="75"/>
        <v>0.50747685185185187</v>
      </c>
      <c r="C922" s="18">
        <f t="shared" si="76"/>
        <v>1.0729166666666679E-2</v>
      </c>
      <c r="D922" s="18">
        <f t="shared" si="79"/>
        <v>1.0613425925925957E-2</v>
      </c>
      <c r="E922" s="18">
        <f t="shared" si="74"/>
        <v>3.564814814814854E-3</v>
      </c>
      <c r="F922" s="16">
        <v>165</v>
      </c>
      <c r="G922" s="16">
        <v>163</v>
      </c>
      <c r="H922" s="29">
        <f t="shared" si="77"/>
        <v>164</v>
      </c>
      <c r="I922" s="33">
        <f t="shared" si="78"/>
        <v>-1.2121212121212121E-2</v>
      </c>
      <c r="J922" s="16">
        <v>2</v>
      </c>
      <c r="L922" s="16" t="s">
        <v>114</v>
      </c>
      <c r="M922" s="16" t="s">
        <v>114</v>
      </c>
    </row>
    <row r="923" spans="1:13" s="16" customFormat="1">
      <c r="A923" s="16" t="s">
        <v>2937</v>
      </c>
      <c r="B923" s="17">
        <f t="shared" si="75"/>
        <v>0.50748842592592591</v>
      </c>
      <c r="C923" s="18">
        <f t="shared" si="76"/>
        <v>1.0740740740740717E-2</v>
      </c>
      <c r="D923" s="18">
        <f t="shared" si="79"/>
        <v>1.0624999999999996E-2</v>
      </c>
      <c r="E923" s="18">
        <f t="shared" si="74"/>
        <v>3.5763888888888928E-3</v>
      </c>
      <c r="F923" s="16">
        <v>165</v>
      </c>
      <c r="G923" s="16">
        <v>163</v>
      </c>
      <c r="H923" s="29">
        <f t="shared" si="77"/>
        <v>164</v>
      </c>
      <c r="I923" s="33">
        <f t="shared" si="78"/>
        <v>-1.2121212121212121E-2</v>
      </c>
      <c r="J923" s="16">
        <v>2</v>
      </c>
      <c r="L923" s="16" t="s">
        <v>114</v>
      </c>
      <c r="M923" s="16" t="s">
        <v>114</v>
      </c>
    </row>
    <row r="924" spans="1:13" s="16" customFormat="1">
      <c r="A924" s="16" t="s">
        <v>2938</v>
      </c>
      <c r="B924" s="17">
        <f t="shared" si="75"/>
        <v>0.50749999999999995</v>
      </c>
      <c r="C924" s="18">
        <f t="shared" si="76"/>
        <v>1.0752314814814756E-2</v>
      </c>
      <c r="D924" s="18">
        <f t="shared" si="79"/>
        <v>1.0636574074074034E-2</v>
      </c>
      <c r="E924" s="18">
        <f t="shared" si="74"/>
        <v>3.5879629629629317E-3</v>
      </c>
      <c r="F924" s="16">
        <v>165</v>
      </c>
      <c r="G924" s="16">
        <v>163</v>
      </c>
      <c r="H924" s="29">
        <f t="shared" si="77"/>
        <v>164</v>
      </c>
      <c r="I924" s="33">
        <f t="shared" si="78"/>
        <v>-1.2121212121212121E-2</v>
      </c>
      <c r="J924" s="16">
        <v>2</v>
      </c>
      <c r="L924" s="16" t="s">
        <v>114</v>
      </c>
      <c r="M924" s="16" t="s">
        <v>114</v>
      </c>
    </row>
    <row r="925" spans="1:13" s="16" customFormat="1">
      <c r="A925" s="16" t="s">
        <v>2939</v>
      </c>
      <c r="B925" s="17">
        <f t="shared" si="75"/>
        <v>0.5075115740740741</v>
      </c>
      <c r="C925" s="18">
        <f t="shared" si="76"/>
        <v>1.0763888888888906E-2</v>
      </c>
      <c r="D925" s="18">
        <f t="shared" si="79"/>
        <v>1.0648148148148184E-2</v>
      </c>
      <c r="E925" s="18">
        <f t="shared" si="74"/>
        <v>3.5995370370370816E-3</v>
      </c>
      <c r="F925" s="16">
        <v>165</v>
      </c>
      <c r="G925" s="16">
        <v>163</v>
      </c>
      <c r="H925" s="29">
        <f t="shared" si="77"/>
        <v>164</v>
      </c>
      <c r="I925" s="33">
        <f t="shared" si="78"/>
        <v>-1.2121212121212121E-2</v>
      </c>
      <c r="J925" s="16">
        <v>2</v>
      </c>
      <c r="L925" s="16" t="s">
        <v>114</v>
      </c>
      <c r="M925" s="16" t="s">
        <v>114</v>
      </c>
    </row>
    <row r="926" spans="1:13" s="16" customFormat="1">
      <c r="A926" s="16" t="s">
        <v>2940</v>
      </c>
      <c r="B926" s="17">
        <f t="shared" si="75"/>
        <v>0.50752314814814814</v>
      </c>
      <c r="C926" s="18">
        <f t="shared" si="76"/>
        <v>1.0775462962962945E-2</v>
      </c>
      <c r="D926" s="18">
        <f t="shared" si="79"/>
        <v>1.0659722222222223E-2</v>
      </c>
      <c r="E926" s="18">
        <f t="shared" si="74"/>
        <v>3.6111111111111205E-3</v>
      </c>
      <c r="F926" s="16">
        <v>165</v>
      </c>
      <c r="G926" s="16">
        <v>163</v>
      </c>
      <c r="H926" s="29">
        <f t="shared" si="77"/>
        <v>164</v>
      </c>
      <c r="I926" s="33">
        <f t="shared" si="78"/>
        <v>-1.2121212121212121E-2</v>
      </c>
      <c r="J926" s="16">
        <v>2</v>
      </c>
      <c r="L926" s="16" t="s">
        <v>114</v>
      </c>
      <c r="M926" s="16" t="s">
        <v>114</v>
      </c>
    </row>
    <row r="927" spans="1:13" s="16" customFormat="1">
      <c r="A927" s="16" t="s">
        <v>2941</v>
      </c>
      <c r="B927" s="17">
        <f t="shared" si="75"/>
        <v>0.50753472222222218</v>
      </c>
      <c r="C927" s="18">
        <f t="shared" si="76"/>
        <v>1.0787037037036984E-2</v>
      </c>
      <c r="D927" s="18">
        <f t="shared" si="79"/>
        <v>1.0671296296296262E-2</v>
      </c>
      <c r="E927" s="18">
        <f t="shared" si="74"/>
        <v>3.6226851851851594E-3</v>
      </c>
      <c r="F927" s="16">
        <v>165</v>
      </c>
      <c r="G927" s="16">
        <v>163</v>
      </c>
      <c r="H927" s="29">
        <f t="shared" si="77"/>
        <v>164</v>
      </c>
      <c r="I927" s="33">
        <f t="shared" si="78"/>
        <v>-1.2121212121212121E-2</v>
      </c>
      <c r="J927" s="16">
        <v>2</v>
      </c>
      <c r="L927" s="16" t="s">
        <v>114</v>
      </c>
      <c r="M927" s="16" t="s">
        <v>114</v>
      </c>
    </row>
    <row r="928" spans="1:13" s="16" customFormat="1">
      <c r="A928" s="16" t="s">
        <v>2942</v>
      </c>
      <c r="B928" s="17">
        <f t="shared" si="75"/>
        <v>0.50754629629629633</v>
      </c>
      <c r="C928" s="18">
        <f t="shared" si="76"/>
        <v>1.0798611111111134E-2</v>
      </c>
      <c r="D928" s="18">
        <f t="shared" si="79"/>
        <v>1.0682870370370412E-2</v>
      </c>
      <c r="E928" s="18">
        <f t="shared" si="74"/>
        <v>3.6342592592593093E-3</v>
      </c>
      <c r="F928" s="16">
        <v>165</v>
      </c>
      <c r="G928" s="16">
        <v>163</v>
      </c>
      <c r="H928" s="29">
        <f t="shared" si="77"/>
        <v>164</v>
      </c>
      <c r="I928" s="33">
        <f t="shared" si="78"/>
        <v>-1.2121212121212121E-2</v>
      </c>
      <c r="J928" s="16">
        <v>2</v>
      </c>
      <c r="L928" s="16" t="s">
        <v>114</v>
      </c>
      <c r="M928" s="16" t="s">
        <v>114</v>
      </c>
    </row>
    <row r="929" spans="1:13" s="16" customFormat="1">
      <c r="A929" s="16" t="s">
        <v>2943</v>
      </c>
      <c r="B929" s="17">
        <f t="shared" si="75"/>
        <v>0.50755787037037037</v>
      </c>
      <c r="C929" s="18">
        <f t="shared" si="76"/>
        <v>1.0810185185185173E-2</v>
      </c>
      <c r="D929" s="18">
        <f t="shared" si="79"/>
        <v>1.0694444444444451E-2</v>
      </c>
      <c r="E929" s="18">
        <f t="shared" si="74"/>
        <v>3.6458333333333481E-3</v>
      </c>
      <c r="F929" s="16">
        <v>165</v>
      </c>
      <c r="G929" s="16">
        <v>163</v>
      </c>
      <c r="H929" s="29">
        <f t="shared" si="77"/>
        <v>164</v>
      </c>
      <c r="I929" s="33">
        <f t="shared" si="78"/>
        <v>-1.2121212121212121E-2</v>
      </c>
      <c r="J929" s="16">
        <v>2</v>
      </c>
      <c r="L929" s="16" t="s">
        <v>114</v>
      </c>
      <c r="M929" s="16" t="s">
        <v>114</v>
      </c>
    </row>
    <row r="930" spans="1:13" s="16" customFormat="1">
      <c r="A930" s="16" t="s">
        <v>2944</v>
      </c>
      <c r="B930" s="17">
        <f t="shared" si="75"/>
        <v>0.50756944444444441</v>
      </c>
      <c r="C930" s="18">
        <f t="shared" si="76"/>
        <v>1.0821759259259212E-2</v>
      </c>
      <c r="D930" s="18">
        <f t="shared" si="79"/>
        <v>1.070601851851849E-2</v>
      </c>
      <c r="E930" s="18">
        <f t="shared" si="74"/>
        <v>3.657407407407387E-3</v>
      </c>
      <c r="F930" s="16">
        <v>165</v>
      </c>
      <c r="G930" s="16">
        <v>163</v>
      </c>
      <c r="H930" s="29">
        <f t="shared" si="77"/>
        <v>164</v>
      </c>
      <c r="I930" s="33">
        <f t="shared" si="78"/>
        <v>-1.2121212121212121E-2</v>
      </c>
      <c r="J930" s="16">
        <v>2</v>
      </c>
      <c r="L930" s="16" t="s">
        <v>114</v>
      </c>
      <c r="M930" s="16" t="s">
        <v>114</v>
      </c>
    </row>
    <row r="931" spans="1:13" s="16" customFormat="1">
      <c r="A931" s="16" t="s">
        <v>2945</v>
      </c>
      <c r="B931" s="17">
        <f t="shared" si="75"/>
        <v>0.50758101851851856</v>
      </c>
      <c r="C931" s="18">
        <f t="shared" si="76"/>
        <v>1.0833333333333361E-2</v>
      </c>
      <c r="D931" s="18">
        <f t="shared" si="79"/>
        <v>1.071759259259264E-2</v>
      </c>
      <c r="E931" s="18">
        <f t="shared" si="74"/>
        <v>3.6689814814815369E-3</v>
      </c>
      <c r="F931" s="16">
        <v>165</v>
      </c>
      <c r="G931" s="16">
        <v>163</v>
      </c>
      <c r="H931" s="29">
        <f t="shared" si="77"/>
        <v>164</v>
      </c>
      <c r="I931" s="33">
        <f t="shared" si="78"/>
        <v>-1.2121212121212121E-2</v>
      </c>
      <c r="J931" s="16">
        <v>2</v>
      </c>
      <c r="L931" s="16" t="s">
        <v>114</v>
      </c>
      <c r="M931" s="16" t="s">
        <v>114</v>
      </c>
    </row>
    <row r="932" spans="1:13" s="16" customFormat="1">
      <c r="A932" s="16" t="s">
        <v>2946</v>
      </c>
      <c r="B932" s="17">
        <f t="shared" si="75"/>
        <v>0.5075925925925926</v>
      </c>
      <c r="C932" s="18">
        <f t="shared" si="76"/>
        <v>1.08449074074074E-2</v>
      </c>
      <c r="D932" s="18">
        <f t="shared" si="79"/>
        <v>1.0729166666666679E-2</v>
      </c>
      <c r="E932" s="18">
        <f t="shared" si="74"/>
        <v>3.6805555555555758E-3</v>
      </c>
      <c r="F932" s="16">
        <v>165</v>
      </c>
      <c r="G932" s="16">
        <v>163</v>
      </c>
      <c r="H932" s="29">
        <f t="shared" si="77"/>
        <v>164</v>
      </c>
      <c r="I932" s="33">
        <f t="shared" si="78"/>
        <v>-1.2121212121212121E-2</v>
      </c>
      <c r="J932" s="16">
        <v>2</v>
      </c>
      <c r="L932" s="16" t="s">
        <v>114</v>
      </c>
      <c r="M932" s="16" t="s">
        <v>114</v>
      </c>
    </row>
    <row r="933" spans="1:13" s="16" customFormat="1">
      <c r="A933" s="16" t="s">
        <v>2947</v>
      </c>
      <c r="B933" s="17">
        <f t="shared" si="75"/>
        <v>0.50760416666666663</v>
      </c>
      <c r="C933" s="18">
        <f t="shared" si="76"/>
        <v>1.0856481481481439E-2</v>
      </c>
      <c r="D933" s="18">
        <f t="shared" si="79"/>
        <v>1.0740740740740717E-2</v>
      </c>
      <c r="E933" s="18">
        <f t="shared" si="74"/>
        <v>3.6921296296296147E-3</v>
      </c>
      <c r="F933" s="16">
        <v>165</v>
      </c>
      <c r="G933" s="16">
        <v>163</v>
      </c>
      <c r="H933" s="29">
        <f t="shared" si="77"/>
        <v>164</v>
      </c>
      <c r="I933" s="33">
        <f t="shared" si="78"/>
        <v>-1.2121212121212121E-2</v>
      </c>
      <c r="J933" s="16">
        <v>2</v>
      </c>
      <c r="L933" s="16" t="s">
        <v>114</v>
      </c>
      <c r="M933" s="16" t="s">
        <v>114</v>
      </c>
    </row>
    <row r="934" spans="1:13" s="16" customFormat="1">
      <c r="A934" s="16" t="s">
        <v>2948</v>
      </c>
      <c r="B934" s="17">
        <f t="shared" si="75"/>
        <v>0.50761574074074078</v>
      </c>
      <c r="C934" s="18">
        <f t="shared" si="76"/>
        <v>1.0868055555555589E-2</v>
      </c>
      <c r="D934" s="18">
        <f t="shared" si="79"/>
        <v>1.0752314814814867E-2</v>
      </c>
      <c r="E934" s="18">
        <f t="shared" si="74"/>
        <v>3.7037037037037646E-3</v>
      </c>
      <c r="F934" s="16">
        <v>165</v>
      </c>
      <c r="G934" s="16">
        <v>163</v>
      </c>
      <c r="H934" s="29">
        <f t="shared" si="77"/>
        <v>164</v>
      </c>
      <c r="I934" s="33">
        <f t="shared" si="78"/>
        <v>-1.2121212121212121E-2</v>
      </c>
      <c r="J934" s="16">
        <v>2</v>
      </c>
      <c r="L934" s="16" t="s">
        <v>114</v>
      </c>
      <c r="M934" s="16" t="s">
        <v>114</v>
      </c>
    </row>
    <row r="935" spans="1:13" s="16" customFormat="1">
      <c r="A935" s="16" t="s">
        <v>2949</v>
      </c>
      <c r="B935" s="17">
        <f t="shared" si="75"/>
        <v>0.50762731481481482</v>
      </c>
      <c r="C935" s="18">
        <f t="shared" si="76"/>
        <v>1.0879629629629628E-2</v>
      </c>
      <c r="D935" s="18">
        <f t="shared" si="79"/>
        <v>1.0763888888888906E-2</v>
      </c>
      <c r="E935" s="18">
        <f t="shared" si="74"/>
        <v>3.7152777777778034E-3</v>
      </c>
      <c r="F935" s="16">
        <v>165</v>
      </c>
      <c r="G935" s="16">
        <v>163</v>
      </c>
      <c r="H935" s="29">
        <f t="shared" si="77"/>
        <v>164</v>
      </c>
      <c r="I935" s="33">
        <f t="shared" si="78"/>
        <v>-1.2121212121212121E-2</v>
      </c>
      <c r="J935" s="16">
        <v>2</v>
      </c>
      <c r="L935" s="16" t="s">
        <v>114</v>
      </c>
      <c r="M935" s="16" t="s">
        <v>114</v>
      </c>
    </row>
    <row r="936" spans="1:13" s="16" customFormat="1">
      <c r="A936" s="16" t="s">
        <v>2950</v>
      </c>
      <c r="B936" s="17">
        <f t="shared" si="75"/>
        <v>0.50763888888888886</v>
      </c>
      <c r="C936" s="18">
        <f t="shared" si="76"/>
        <v>1.0891203703703667E-2</v>
      </c>
      <c r="D936" s="18">
        <f t="shared" si="79"/>
        <v>1.0775462962962945E-2</v>
      </c>
      <c r="E936" s="18">
        <f t="shared" si="74"/>
        <v>3.7268518518518423E-3</v>
      </c>
      <c r="F936" s="16">
        <v>165</v>
      </c>
      <c r="G936" s="16">
        <v>163</v>
      </c>
      <c r="H936" s="29">
        <f t="shared" si="77"/>
        <v>164</v>
      </c>
      <c r="I936" s="33">
        <f t="shared" si="78"/>
        <v>-1.2121212121212121E-2</v>
      </c>
      <c r="J936" s="16">
        <v>2</v>
      </c>
      <c r="L936" s="16" t="s">
        <v>114</v>
      </c>
      <c r="M936" s="16" t="s">
        <v>114</v>
      </c>
    </row>
    <row r="937" spans="1:13" s="16" customFormat="1">
      <c r="A937" s="16" t="s">
        <v>2951</v>
      </c>
      <c r="B937" s="17">
        <f t="shared" si="75"/>
        <v>0.50765046296296301</v>
      </c>
      <c r="C937" s="18">
        <f t="shared" si="76"/>
        <v>1.0902777777777817E-2</v>
      </c>
      <c r="D937" s="18">
        <f t="shared" si="79"/>
        <v>1.0787037037037095E-2</v>
      </c>
      <c r="E937" s="18">
        <f t="shared" si="74"/>
        <v>3.7384259259259922E-3</v>
      </c>
      <c r="F937" s="16">
        <v>165</v>
      </c>
      <c r="G937" s="16">
        <v>163</v>
      </c>
      <c r="H937" s="29">
        <f t="shared" si="77"/>
        <v>164</v>
      </c>
      <c r="I937" s="33">
        <f t="shared" si="78"/>
        <v>-1.2121212121212121E-2</v>
      </c>
      <c r="J937" s="16">
        <v>2</v>
      </c>
      <c r="L937" s="16" t="s">
        <v>114</v>
      </c>
      <c r="M937" s="16" t="s">
        <v>114</v>
      </c>
    </row>
    <row r="938" spans="1:13" s="16" customFormat="1">
      <c r="A938" s="16" t="s">
        <v>2952</v>
      </c>
      <c r="B938" s="17">
        <f t="shared" si="75"/>
        <v>0.50766203703703705</v>
      </c>
      <c r="C938" s="18">
        <f t="shared" si="76"/>
        <v>1.0914351851851856E-2</v>
      </c>
      <c r="D938" s="18">
        <f t="shared" si="79"/>
        <v>1.0798611111111134E-2</v>
      </c>
      <c r="E938" s="18">
        <f t="shared" ref="E938:E1001" si="80">C938-$C$617</f>
        <v>3.7500000000000311E-3</v>
      </c>
      <c r="F938" s="16">
        <v>165</v>
      </c>
      <c r="G938" s="16">
        <v>163</v>
      </c>
      <c r="H938" s="29">
        <f t="shared" si="77"/>
        <v>164</v>
      </c>
      <c r="I938" s="33">
        <f t="shared" si="78"/>
        <v>-1.2121212121212121E-2</v>
      </c>
      <c r="J938" s="16">
        <v>2</v>
      </c>
      <c r="L938" s="16" t="s">
        <v>114</v>
      </c>
      <c r="M938" s="16" t="s">
        <v>114</v>
      </c>
    </row>
    <row r="939" spans="1:13" s="16" customFormat="1">
      <c r="A939" s="16" t="s">
        <v>2953</v>
      </c>
      <c r="B939" s="17">
        <f t="shared" si="75"/>
        <v>0.50767361111111109</v>
      </c>
      <c r="C939" s="18">
        <f t="shared" si="76"/>
        <v>1.0925925925925895E-2</v>
      </c>
      <c r="D939" s="18">
        <f t="shared" si="79"/>
        <v>1.0810185185185173E-2</v>
      </c>
      <c r="E939" s="18">
        <f t="shared" si="80"/>
        <v>3.76157407407407E-3</v>
      </c>
      <c r="F939" s="16">
        <v>165</v>
      </c>
      <c r="G939" s="16">
        <v>163</v>
      </c>
      <c r="H939" s="29">
        <f t="shared" si="77"/>
        <v>164</v>
      </c>
      <c r="I939" s="33">
        <f t="shared" si="78"/>
        <v>-1.2121212121212121E-2</v>
      </c>
      <c r="J939" s="16">
        <v>2</v>
      </c>
      <c r="L939" s="16" t="s">
        <v>114</v>
      </c>
      <c r="M939" s="16" t="s">
        <v>114</v>
      </c>
    </row>
    <row r="940" spans="1:13" s="16" customFormat="1">
      <c r="A940" s="16" t="s">
        <v>2954</v>
      </c>
      <c r="B940" s="17">
        <f t="shared" si="75"/>
        <v>0.50768518518518524</v>
      </c>
      <c r="C940" s="18">
        <f t="shared" si="76"/>
        <v>1.0937500000000044E-2</v>
      </c>
      <c r="D940" s="18">
        <f t="shared" si="79"/>
        <v>1.0821759259259323E-2</v>
      </c>
      <c r="E940" s="18">
        <f t="shared" si="80"/>
        <v>3.7731481481482199E-3</v>
      </c>
      <c r="F940" s="16">
        <v>165</v>
      </c>
      <c r="G940" s="16">
        <v>163</v>
      </c>
      <c r="H940" s="29">
        <f t="shared" si="77"/>
        <v>164</v>
      </c>
      <c r="I940" s="33">
        <f t="shared" si="78"/>
        <v>-1.2121212121212121E-2</v>
      </c>
      <c r="J940" s="16">
        <v>2</v>
      </c>
      <c r="L940" s="16" t="s">
        <v>114</v>
      </c>
      <c r="M940" s="16" t="s">
        <v>114</v>
      </c>
    </row>
    <row r="941" spans="1:13" s="16" customFormat="1">
      <c r="A941" s="16" t="s">
        <v>2955</v>
      </c>
      <c r="B941" s="17">
        <f t="shared" si="75"/>
        <v>0.50769675925925928</v>
      </c>
      <c r="C941" s="18">
        <f t="shared" si="76"/>
        <v>1.0949074074074083E-2</v>
      </c>
      <c r="D941" s="18">
        <f t="shared" si="79"/>
        <v>1.0833333333333361E-2</v>
      </c>
      <c r="E941" s="18">
        <f t="shared" si="80"/>
        <v>3.7847222222222587E-3</v>
      </c>
      <c r="F941" s="16">
        <v>165</v>
      </c>
      <c r="G941" s="16">
        <v>163</v>
      </c>
      <c r="H941" s="29">
        <f t="shared" si="77"/>
        <v>164</v>
      </c>
      <c r="I941" s="33">
        <f t="shared" si="78"/>
        <v>-1.2121212121212121E-2</v>
      </c>
      <c r="J941" s="16">
        <v>2</v>
      </c>
      <c r="L941" s="16" t="s">
        <v>114</v>
      </c>
      <c r="M941" s="16" t="s">
        <v>114</v>
      </c>
    </row>
    <row r="942" spans="1:13" s="16" customFormat="1">
      <c r="A942" s="16" t="s">
        <v>2956</v>
      </c>
      <c r="B942" s="17">
        <f t="shared" si="75"/>
        <v>0.50770833333333332</v>
      </c>
      <c r="C942" s="18">
        <f t="shared" si="76"/>
        <v>1.0960648148148122E-2</v>
      </c>
      <c r="D942" s="18">
        <f t="shared" si="79"/>
        <v>1.08449074074074E-2</v>
      </c>
      <c r="E942" s="18">
        <f t="shared" si="80"/>
        <v>3.7962962962962976E-3</v>
      </c>
      <c r="F942" s="16">
        <v>165</v>
      </c>
      <c r="G942" s="16">
        <v>163</v>
      </c>
      <c r="H942" s="29">
        <f t="shared" si="77"/>
        <v>164</v>
      </c>
      <c r="I942" s="33">
        <f t="shared" si="78"/>
        <v>-1.2121212121212121E-2</v>
      </c>
      <c r="J942" s="16">
        <v>2</v>
      </c>
      <c r="L942" s="16" t="s">
        <v>114</v>
      </c>
      <c r="M942" s="16" t="s">
        <v>114</v>
      </c>
    </row>
    <row r="943" spans="1:13" s="16" customFormat="1">
      <c r="A943" s="16" t="s">
        <v>2957</v>
      </c>
      <c r="B943" s="17">
        <f t="shared" si="75"/>
        <v>0.50771990740740736</v>
      </c>
      <c r="C943" s="18">
        <f t="shared" si="76"/>
        <v>1.0972222222222161E-2</v>
      </c>
      <c r="D943" s="18">
        <f t="shared" si="79"/>
        <v>1.0856481481481439E-2</v>
      </c>
      <c r="E943" s="18">
        <f t="shared" si="80"/>
        <v>3.8078703703703365E-3</v>
      </c>
      <c r="F943" s="16">
        <v>165</v>
      </c>
      <c r="G943" s="16">
        <v>163</v>
      </c>
      <c r="H943" s="29">
        <f t="shared" si="77"/>
        <v>164</v>
      </c>
      <c r="I943" s="33">
        <f t="shared" si="78"/>
        <v>-1.2121212121212121E-2</v>
      </c>
      <c r="J943" s="16">
        <v>2</v>
      </c>
      <c r="L943" s="16" t="s">
        <v>114</v>
      </c>
      <c r="M943" s="16" t="s">
        <v>114</v>
      </c>
    </row>
    <row r="944" spans="1:13" s="16" customFormat="1">
      <c r="A944" s="16" t="s">
        <v>2958</v>
      </c>
      <c r="B944" s="17">
        <f t="shared" si="75"/>
        <v>0.50773148148148151</v>
      </c>
      <c r="C944" s="18">
        <f t="shared" si="76"/>
        <v>1.0983796296296311E-2</v>
      </c>
      <c r="D944" s="18">
        <f t="shared" si="79"/>
        <v>1.0868055555555589E-2</v>
      </c>
      <c r="E944" s="18">
        <f t="shared" si="80"/>
        <v>3.8194444444444864E-3</v>
      </c>
      <c r="F944" s="16">
        <v>165</v>
      </c>
      <c r="G944" s="16">
        <v>163</v>
      </c>
      <c r="H944" s="29">
        <f t="shared" si="77"/>
        <v>164</v>
      </c>
      <c r="I944" s="33">
        <f t="shared" si="78"/>
        <v>-1.2121212121212121E-2</v>
      </c>
      <c r="J944" s="16">
        <v>2</v>
      </c>
      <c r="L944" s="16" t="s">
        <v>114</v>
      </c>
      <c r="M944" s="16" t="s">
        <v>114</v>
      </c>
    </row>
    <row r="945" spans="1:13" s="16" customFormat="1">
      <c r="A945" s="16" t="s">
        <v>2959</v>
      </c>
      <c r="B945" s="17">
        <f t="shared" si="75"/>
        <v>0.50774305555555554</v>
      </c>
      <c r="C945" s="18">
        <f t="shared" si="76"/>
        <v>1.099537037037035E-2</v>
      </c>
      <c r="D945" s="18">
        <f t="shared" si="79"/>
        <v>1.0879629629629628E-2</v>
      </c>
      <c r="E945" s="18">
        <f t="shared" si="80"/>
        <v>3.8310185185185253E-3</v>
      </c>
      <c r="F945" s="16">
        <v>165</v>
      </c>
      <c r="G945" s="16">
        <v>163</v>
      </c>
      <c r="H945" s="29">
        <f t="shared" si="77"/>
        <v>164</v>
      </c>
      <c r="I945" s="33">
        <f t="shared" si="78"/>
        <v>-1.2121212121212121E-2</v>
      </c>
      <c r="J945" s="16">
        <v>2</v>
      </c>
      <c r="L945" s="16" t="s">
        <v>114</v>
      </c>
      <c r="M945" s="16" t="s">
        <v>114</v>
      </c>
    </row>
    <row r="946" spans="1:13" s="16" customFormat="1">
      <c r="A946" s="16" t="s">
        <v>2960</v>
      </c>
      <c r="B946" s="17">
        <f t="shared" si="75"/>
        <v>0.50775462962962958</v>
      </c>
      <c r="C946" s="18">
        <f t="shared" si="76"/>
        <v>1.1006944444444389E-2</v>
      </c>
      <c r="D946" s="18">
        <f t="shared" si="79"/>
        <v>1.0891203703703667E-2</v>
      </c>
      <c r="E946" s="18">
        <f t="shared" si="80"/>
        <v>3.8425925925925641E-3</v>
      </c>
      <c r="F946" s="16">
        <v>165</v>
      </c>
      <c r="G946" s="16">
        <v>163</v>
      </c>
      <c r="H946" s="29">
        <f t="shared" si="77"/>
        <v>164</v>
      </c>
      <c r="I946" s="33">
        <f t="shared" si="78"/>
        <v>-1.2121212121212121E-2</v>
      </c>
      <c r="J946" s="16">
        <v>2</v>
      </c>
      <c r="L946" s="16" t="s">
        <v>114</v>
      </c>
      <c r="M946" s="16" t="s">
        <v>114</v>
      </c>
    </row>
    <row r="947" spans="1:13" s="16" customFormat="1">
      <c r="A947" s="16" t="s">
        <v>2961</v>
      </c>
      <c r="B947" s="17">
        <f t="shared" si="75"/>
        <v>0.50776620370370373</v>
      </c>
      <c r="C947" s="18">
        <f t="shared" si="76"/>
        <v>1.1018518518518539E-2</v>
      </c>
      <c r="D947" s="18">
        <f t="shared" si="79"/>
        <v>1.0902777777777817E-2</v>
      </c>
      <c r="E947" s="18">
        <f t="shared" si="80"/>
        <v>3.854166666666714E-3</v>
      </c>
      <c r="F947" s="16">
        <v>165</v>
      </c>
      <c r="G947" s="16">
        <v>163</v>
      </c>
      <c r="H947" s="29">
        <f t="shared" si="77"/>
        <v>164</v>
      </c>
      <c r="I947" s="33">
        <f t="shared" si="78"/>
        <v>-1.2121212121212121E-2</v>
      </c>
      <c r="J947" s="16">
        <v>2</v>
      </c>
      <c r="L947" s="16" t="s">
        <v>114</v>
      </c>
      <c r="M947" s="16" t="s">
        <v>114</v>
      </c>
    </row>
    <row r="948" spans="1:13" s="16" customFormat="1">
      <c r="A948" s="16" t="s">
        <v>2962</v>
      </c>
      <c r="B948" s="17">
        <f t="shared" si="75"/>
        <v>0.50777777777777777</v>
      </c>
      <c r="C948" s="18">
        <f t="shared" si="76"/>
        <v>1.1030092592592577E-2</v>
      </c>
      <c r="D948" s="18">
        <f t="shared" si="79"/>
        <v>1.0914351851851856E-2</v>
      </c>
      <c r="E948" s="18">
        <f t="shared" si="80"/>
        <v>3.8657407407407529E-3</v>
      </c>
      <c r="F948" s="16">
        <v>165</v>
      </c>
      <c r="G948" s="16">
        <v>163</v>
      </c>
      <c r="H948" s="29">
        <f t="shared" si="77"/>
        <v>164</v>
      </c>
      <c r="I948" s="33">
        <f t="shared" si="78"/>
        <v>-1.2121212121212121E-2</v>
      </c>
      <c r="J948" s="16">
        <v>2</v>
      </c>
      <c r="L948" s="16" t="s">
        <v>114</v>
      </c>
      <c r="M948" s="16" t="s">
        <v>114</v>
      </c>
    </row>
    <row r="949" spans="1:13" s="16" customFormat="1">
      <c r="A949" s="16" t="s">
        <v>2963</v>
      </c>
      <c r="B949" s="17">
        <f t="shared" si="75"/>
        <v>0.50778935185185181</v>
      </c>
      <c r="C949" s="18">
        <f t="shared" si="76"/>
        <v>1.1041666666666616E-2</v>
      </c>
      <c r="D949" s="18">
        <f t="shared" si="79"/>
        <v>1.0925925925925895E-2</v>
      </c>
      <c r="E949" s="18">
        <f t="shared" si="80"/>
        <v>3.8773148148147918E-3</v>
      </c>
      <c r="F949" s="16">
        <v>165</v>
      </c>
      <c r="G949" s="16">
        <v>163</v>
      </c>
      <c r="H949" s="29">
        <f t="shared" si="77"/>
        <v>164</v>
      </c>
      <c r="I949" s="33">
        <f t="shared" si="78"/>
        <v>-1.2121212121212121E-2</v>
      </c>
      <c r="J949" s="16">
        <v>2</v>
      </c>
      <c r="L949" s="16" t="s">
        <v>114</v>
      </c>
      <c r="M949" s="16" t="s">
        <v>114</v>
      </c>
    </row>
    <row r="950" spans="1:13" s="16" customFormat="1">
      <c r="A950" s="16" t="s">
        <v>2964</v>
      </c>
      <c r="B950" s="17">
        <f t="shared" si="75"/>
        <v>0.50780092592592596</v>
      </c>
      <c r="C950" s="18">
        <f t="shared" si="76"/>
        <v>1.1053240740740766E-2</v>
      </c>
      <c r="D950" s="18">
        <f t="shared" si="79"/>
        <v>1.0937500000000044E-2</v>
      </c>
      <c r="E950" s="18">
        <f t="shared" si="80"/>
        <v>3.8888888888889417E-3</v>
      </c>
      <c r="F950" s="16">
        <v>165</v>
      </c>
      <c r="G950" s="16">
        <v>163</v>
      </c>
      <c r="H950" s="29">
        <f t="shared" si="77"/>
        <v>164</v>
      </c>
      <c r="I950" s="33">
        <f t="shared" si="78"/>
        <v>-1.2121212121212121E-2</v>
      </c>
      <c r="J950" s="16">
        <v>2</v>
      </c>
      <c r="L950" s="16" t="s">
        <v>114</v>
      </c>
      <c r="M950" s="16" t="s">
        <v>114</v>
      </c>
    </row>
    <row r="951" spans="1:13" s="16" customFormat="1">
      <c r="A951" s="16" t="s">
        <v>2965</v>
      </c>
      <c r="B951" s="17">
        <f t="shared" si="75"/>
        <v>0.5078125</v>
      </c>
      <c r="C951" s="18">
        <f t="shared" si="76"/>
        <v>1.1064814814814805E-2</v>
      </c>
      <c r="D951" s="18">
        <f t="shared" si="79"/>
        <v>1.0949074074074083E-2</v>
      </c>
      <c r="E951" s="18">
        <f t="shared" si="80"/>
        <v>3.9004629629629806E-3</v>
      </c>
      <c r="F951" s="16">
        <v>165</v>
      </c>
      <c r="G951" s="16">
        <v>163</v>
      </c>
      <c r="H951" s="29">
        <f t="shared" si="77"/>
        <v>164</v>
      </c>
      <c r="I951" s="33">
        <f t="shared" si="78"/>
        <v>-1.2121212121212121E-2</v>
      </c>
      <c r="J951" s="16">
        <v>2</v>
      </c>
      <c r="L951" s="16" t="s">
        <v>114</v>
      </c>
      <c r="M951" s="16" t="s">
        <v>114</v>
      </c>
    </row>
    <row r="952" spans="1:13" s="16" customFormat="1">
      <c r="A952" s="16" t="s">
        <v>2966</v>
      </c>
      <c r="B952" s="17">
        <f t="shared" si="75"/>
        <v>0.50782407407407404</v>
      </c>
      <c r="C952" s="18">
        <f t="shared" si="76"/>
        <v>1.1076388888888844E-2</v>
      </c>
      <c r="D952" s="18">
        <f t="shared" si="79"/>
        <v>1.0960648148148122E-2</v>
      </c>
      <c r="E952" s="18">
        <f t="shared" si="80"/>
        <v>3.9120370370370194E-3</v>
      </c>
      <c r="F952" s="16">
        <v>165</v>
      </c>
      <c r="G952" s="16">
        <v>163</v>
      </c>
      <c r="H952" s="29">
        <f t="shared" si="77"/>
        <v>164</v>
      </c>
      <c r="I952" s="33">
        <f t="shared" si="78"/>
        <v>-1.2121212121212121E-2</v>
      </c>
      <c r="J952" s="16">
        <v>2</v>
      </c>
      <c r="L952" s="16" t="s">
        <v>114</v>
      </c>
      <c r="M952" s="16" t="s">
        <v>114</v>
      </c>
    </row>
    <row r="953" spans="1:13" s="16" customFormat="1">
      <c r="A953" s="16" t="s">
        <v>2967</v>
      </c>
      <c r="B953" s="17">
        <f t="shared" si="75"/>
        <v>0.50783564814814819</v>
      </c>
      <c r="C953" s="18">
        <f t="shared" si="76"/>
        <v>1.1087962962962994E-2</v>
      </c>
      <c r="D953" s="18">
        <f t="shared" si="79"/>
        <v>1.0972222222222272E-2</v>
      </c>
      <c r="E953" s="18">
        <f t="shared" si="80"/>
        <v>3.9236111111111693E-3</v>
      </c>
      <c r="F953" s="16">
        <v>165</v>
      </c>
      <c r="G953" s="16">
        <v>163</v>
      </c>
      <c r="H953" s="29">
        <f t="shared" si="77"/>
        <v>164</v>
      </c>
      <c r="I953" s="33">
        <f t="shared" si="78"/>
        <v>-1.2121212121212121E-2</v>
      </c>
      <c r="J953" s="16">
        <v>2</v>
      </c>
      <c r="L953" s="16" t="s">
        <v>114</v>
      </c>
      <c r="M953" s="16" t="s">
        <v>114</v>
      </c>
    </row>
    <row r="954" spans="1:13" s="16" customFormat="1">
      <c r="A954" s="16" t="s">
        <v>2968</v>
      </c>
      <c r="B954" s="17">
        <f t="shared" si="75"/>
        <v>0.50784722222222223</v>
      </c>
      <c r="C954" s="18">
        <f t="shared" si="76"/>
        <v>1.1099537037037033E-2</v>
      </c>
      <c r="D954" s="18">
        <f t="shared" si="79"/>
        <v>1.0983796296296311E-2</v>
      </c>
      <c r="E954" s="18">
        <f t="shared" si="80"/>
        <v>3.9351851851852082E-3</v>
      </c>
      <c r="F954" s="16">
        <v>165</v>
      </c>
      <c r="G954" s="16">
        <v>163</v>
      </c>
      <c r="H954" s="29">
        <f t="shared" si="77"/>
        <v>164</v>
      </c>
      <c r="I954" s="33">
        <f t="shared" si="78"/>
        <v>-1.2121212121212121E-2</v>
      </c>
      <c r="J954" s="16">
        <v>2</v>
      </c>
      <c r="L954" s="16" t="s">
        <v>114</v>
      </c>
      <c r="M954" s="16" t="s">
        <v>114</v>
      </c>
    </row>
    <row r="955" spans="1:13" s="16" customFormat="1">
      <c r="A955" s="16" t="s">
        <v>2969</v>
      </c>
      <c r="B955" s="17">
        <f t="shared" si="75"/>
        <v>0.50785879629629627</v>
      </c>
      <c r="C955" s="18">
        <f t="shared" si="76"/>
        <v>1.1111111111111072E-2</v>
      </c>
      <c r="D955" s="18">
        <f t="shared" si="79"/>
        <v>1.099537037037035E-2</v>
      </c>
      <c r="E955" s="18">
        <f t="shared" si="80"/>
        <v>3.9467592592592471E-3</v>
      </c>
      <c r="F955" s="16">
        <v>165</v>
      </c>
      <c r="G955" s="16">
        <v>163</v>
      </c>
      <c r="H955" s="29">
        <f t="shared" si="77"/>
        <v>164</v>
      </c>
      <c r="I955" s="33">
        <f t="shared" si="78"/>
        <v>-1.2121212121212121E-2</v>
      </c>
      <c r="J955" s="16">
        <v>2</v>
      </c>
      <c r="L955" s="16" t="s">
        <v>114</v>
      </c>
      <c r="M955" s="16" t="s">
        <v>114</v>
      </c>
    </row>
    <row r="956" spans="1:13" s="16" customFormat="1">
      <c r="A956" s="16" t="s">
        <v>2970</v>
      </c>
      <c r="B956" s="17">
        <f t="shared" si="75"/>
        <v>0.50787037037037042</v>
      </c>
      <c r="C956" s="18">
        <f t="shared" si="76"/>
        <v>1.1122685185185222E-2</v>
      </c>
      <c r="D956" s="18">
        <f t="shared" si="79"/>
        <v>1.10069444444445E-2</v>
      </c>
      <c r="E956" s="18">
        <f t="shared" si="80"/>
        <v>3.958333333333397E-3</v>
      </c>
      <c r="F956" s="16">
        <v>165</v>
      </c>
      <c r="G956" s="16">
        <v>163</v>
      </c>
      <c r="H956" s="29">
        <f t="shared" si="77"/>
        <v>164</v>
      </c>
      <c r="I956" s="33">
        <f t="shared" si="78"/>
        <v>-1.2121212121212121E-2</v>
      </c>
      <c r="J956" s="16">
        <v>2</v>
      </c>
      <c r="L956" s="16" t="s">
        <v>114</v>
      </c>
      <c r="M956" s="16" t="s">
        <v>114</v>
      </c>
    </row>
    <row r="957" spans="1:13" s="16" customFormat="1">
      <c r="A957" s="16" t="s">
        <v>2971</v>
      </c>
      <c r="B957" s="17">
        <f t="shared" si="75"/>
        <v>0.50788194444444446</v>
      </c>
      <c r="C957" s="18">
        <f t="shared" si="76"/>
        <v>1.113425925925926E-2</v>
      </c>
      <c r="D957" s="18">
        <f t="shared" si="79"/>
        <v>1.1018518518518539E-2</v>
      </c>
      <c r="E957" s="18">
        <f t="shared" si="80"/>
        <v>3.9699074074074359E-3</v>
      </c>
      <c r="F957" s="16">
        <v>165</v>
      </c>
      <c r="G957" s="16">
        <v>163</v>
      </c>
      <c r="H957" s="29">
        <f t="shared" si="77"/>
        <v>164</v>
      </c>
      <c r="I957" s="33">
        <f t="shared" si="78"/>
        <v>-1.2121212121212121E-2</v>
      </c>
      <c r="J957" s="16">
        <v>2</v>
      </c>
      <c r="L957" s="16" t="s">
        <v>114</v>
      </c>
      <c r="M957" s="16" t="s">
        <v>114</v>
      </c>
    </row>
    <row r="958" spans="1:13" s="16" customFormat="1">
      <c r="A958" s="16" t="s">
        <v>2972</v>
      </c>
      <c r="B958" s="17">
        <f t="shared" si="75"/>
        <v>0.50789351851851849</v>
      </c>
      <c r="C958" s="18">
        <f t="shared" si="76"/>
        <v>1.1145833333333299E-2</v>
      </c>
      <c r="D958" s="18">
        <f t="shared" si="79"/>
        <v>1.1030092592592577E-2</v>
      </c>
      <c r="E958" s="18">
        <f t="shared" si="80"/>
        <v>3.9814814814814747E-3</v>
      </c>
      <c r="F958" s="16">
        <v>165</v>
      </c>
      <c r="G958" s="16">
        <v>163</v>
      </c>
      <c r="H958" s="29">
        <f t="shared" si="77"/>
        <v>164</v>
      </c>
      <c r="I958" s="33">
        <f t="shared" si="78"/>
        <v>-1.2121212121212121E-2</v>
      </c>
      <c r="J958" s="16">
        <v>2</v>
      </c>
      <c r="L958" s="16" t="s">
        <v>114</v>
      </c>
      <c r="M958" s="16" t="s">
        <v>114</v>
      </c>
    </row>
    <row r="959" spans="1:13" s="16" customFormat="1">
      <c r="A959" s="16" t="s">
        <v>2973</v>
      </c>
      <c r="B959" s="17">
        <f t="shared" si="75"/>
        <v>0.50790509259259264</v>
      </c>
      <c r="C959" s="18">
        <f t="shared" si="76"/>
        <v>1.1157407407407449E-2</v>
      </c>
      <c r="D959" s="18">
        <f t="shared" si="79"/>
        <v>1.1041666666666727E-2</v>
      </c>
      <c r="E959" s="18">
        <f t="shared" si="80"/>
        <v>3.9930555555556246E-3</v>
      </c>
      <c r="F959" s="16">
        <v>165</v>
      </c>
      <c r="G959" s="16">
        <v>163</v>
      </c>
      <c r="H959" s="29">
        <f t="shared" si="77"/>
        <v>164</v>
      </c>
      <c r="I959" s="33">
        <f t="shared" si="78"/>
        <v>-1.2121212121212121E-2</v>
      </c>
      <c r="J959" s="16">
        <v>2</v>
      </c>
      <c r="L959" s="16" t="s">
        <v>114</v>
      </c>
      <c r="M959" s="16" t="s">
        <v>114</v>
      </c>
    </row>
    <row r="960" spans="1:13" s="16" customFormat="1">
      <c r="A960" s="16" t="s">
        <v>2974</v>
      </c>
      <c r="B960" s="17">
        <f t="shared" si="75"/>
        <v>0.50791666666666668</v>
      </c>
      <c r="C960" s="18">
        <f t="shared" si="76"/>
        <v>1.1168981481481488E-2</v>
      </c>
      <c r="D960" s="18">
        <f t="shared" si="79"/>
        <v>1.1053240740740766E-2</v>
      </c>
      <c r="E960" s="18">
        <f t="shared" si="80"/>
        <v>4.0046296296296635E-3</v>
      </c>
      <c r="F960" s="16">
        <v>165</v>
      </c>
      <c r="G960" s="16">
        <v>163</v>
      </c>
      <c r="H960" s="29">
        <f t="shared" si="77"/>
        <v>164</v>
      </c>
      <c r="I960" s="33">
        <f t="shared" si="78"/>
        <v>-1.2121212121212121E-2</v>
      </c>
      <c r="J960" s="16">
        <v>2</v>
      </c>
      <c r="L960" s="16" t="s">
        <v>114</v>
      </c>
      <c r="M960" s="16" t="s">
        <v>114</v>
      </c>
    </row>
    <row r="961" spans="1:13" s="16" customFormat="1">
      <c r="A961" s="16" t="s">
        <v>2975</v>
      </c>
      <c r="B961" s="17">
        <f t="shared" si="75"/>
        <v>0.50792824074074072</v>
      </c>
      <c r="C961" s="18">
        <f t="shared" si="76"/>
        <v>1.1180555555555527E-2</v>
      </c>
      <c r="D961" s="18">
        <f t="shared" si="79"/>
        <v>1.1064814814814805E-2</v>
      </c>
      <c r="E961" s="18">
        <f t="shared" si="80"/>
        <v>4.0162037037037024E-3</v>
      </c>
      <c r="F961" s="16">
        <v>165</v>
      </c>
      <c r="G961" s="16">
        <v>163</v>
      </c>
      <c r="H961" s="29">
        <f t="shared" si="77"/>
        <v>164</v>
      </c>
      <c r="I961" s="33">
        <f t="shared" si="78"/>
        <v>-1.2121212121212121E-2</v>
      </c>
      <c r="J961" s="16">
        <v>2</v>
      </c>
      <c r="L961" s="16" t="s">
        <v>114</v>
      </c>
      <c r="M961" s="16" t="s">
        <v>114</v>
      </c>
    </row>
    <row r="962" spans="1:13" s="16" customFormat="1">
      <c r="A962" s="16" t="s">
        <v>2976</v>
      </c>
      <c r="B962" s="17">
        <f t="shared" si="75"/>
        <v>0.50793981481481476</v>
      </c>
      <c r="C962" s="18">
        <f t="shared" si="76"/>
        <v>1.1192129629629566E-2</v>
      </c>
      <c r="D962" s="18">
        <f t="shared" si="79"/>
        <v>1.1076388888888844E-2</v>
      </c>
      <c r="E962" s="18">
        <f t="shared" si="80"/>
        <v>4.0277777777777413E-3</v>
      </c>
      <c r="F962" s="16">
        <v>165</v>
      </c>
      <c r="G962" s="16">
        <v>163</v>
      </c>
      <c r="H962" s="29">
        <f t="shared" si="77"/>
        <v>164</v>
      </c>
      <c r="I962" s="33">
        <f t="shared" si="78"/>
        <v>-1.2121212121212121E-2</v>
      </c>
      <c r="J962" s="16">
        <v>2</v>
      </c>
      <c r="L962" s="16" t="s">
        <v>114</v>
      </c>
      <c r="M962" s="16" t="s">
        <v>114</v>
      </c>
    </row>
    <row r="963" spans="1:13" s="16" customFormat="1">
      <c r="A963" s="16" t="s">
        <v>2977</v>
      </c>
      <c r="B963" s="17">
        <f t="shared" ref="B963:B1026" si="81">TIMEVALUE(MID(A963,9,9))</f>
        <v>0.50795138888888891</v>
      </c>
      <c r="C963" s="18">
        <f t="shared" ref="C963:C1026" si="82">B963-$B$2</f>
        <v>1.1203703703703716E-2</v>
      </c>
      <c r="D963" s="18">
        <f t="shared" si="79"/>
        <v>1.1087962962962994E-2</v>
      </c>
      <c r="E963" s="18">
        <f t="shared" si="80"/>
        <v>4.0393518518518912E-3</v>
      </c>
      <c r="F963" s="16">
        <v>165</v>
      </c>
      <c r="G963" s="16">
        <v>163</v>
      </c>
      <c r="H963" s="29">
        <f t="shared" ref="H963:H1026" si="83">(F963+G963)/2</f>
        <v>164</v>
      </c>
      <c r="I963" s="33">
        <f t="shared" ref="I963:I1026" si="84">(G963-F963)/F963</f>
        <v>-1.2121212121212121E-2</v>
      </c>
      <c r="J963" s="16">
        <v>2</v>
      </c>
      <c r="L963" s="16" t="s">
        <v>114</v>
      </c>
      <c r="M963" s="16" t="s">
        <v>114</v>
      </c>
    </row>
    <row r="964" spans="1:13" s="16" customFormat="1">
      <c r="A964" s="16" t="s">
        <v>2978</v>
      </c>
      <c r="B964" s="17">
        <f t="shared" si="81"/>
        <v>0.50796296296296295</v>
      </c>
      <c r="C964" s="18">
        <f t="shared" si="82"/>
        <v>1.1215277777777755E-2</v>
      </c>
      <c r="D964" s="18">
        <f t="shared" si="79"/>
        <v>1.1099537037037033E-2</v>
      </c>
      <c r="E964" s="18">
        <f t="shared" si="80"/>
        <v>4.05092592592593E-3</v>
      </c>
      <c r="F964" s="16">
        <v>165</v>
      </c>
      <c r="G964" s="16">
        <v>163</v>
      </c>
      <c r="H964" s="29">
        <f t="shared" si="83"/>
        <v>164</v>
      </c>
      <c r="I964" s="33">
        <f t="shared" si="84"/>
        <v>-1.2121212121212121E-2</v>
      </c>
      <c r="J964" s="16">
        <v>2</v>
      </c>
      <c r="L964" s="16" t="s">
        <v>114</v>
      </c>
      <c r="M964" s="16" t="s">
        <v>114</v>
      </c>
    </row>
    <row r="965" spans="1:13" s="16" customFormat="1">
      <c r="A965" s="16" t="s">
        <v>2979</v>
      </c>
      <c r="B965" s="17">
        <f t="shared" si="81"/>
        <v>0.50797453703703699</v>
      </c>
      <c r="C965" s="18">
        <f t="shared" si="82"/>
        <v>1.1226851851851793E-2</v>
      </c>
      <c r="D965" s="18">
        <f t="shared" si="79"/>
        <v>1.1111111111111072E-2</v>
      </c>
      <c r="E965" s="18">
        <f t="shared" si="80"/>
        <v>4.0624999999999689E-3</v>
      </c>
      <c r="F965" s="16">
        <v>165</v>
      </c>
      <c r="G965" s="16">
        <v>163</v>
      </c>
      <c r="H965" s="29">
        <f t="shared" si="83"/>
        <v>164</v>
      </c>
      <c r="I965" s="33">
        <f t="shared" si="84"/>
        <v>-1.2121212121212121E-2</v>
      </c>
      <c r="J965" s="16">
        <v>2</v>
      </c>
      <c r="L965" s="16" t="s">
        <v>114</v>
      </c>
      <c r="M965" s="16" t="s">
        <v>114</v>
      </c>
    </row>
    <row r="966" spans="1:13" s="16" customFormat="1">
      <c r="A966" s="16" t="s">
        <v>2980</v>
      </c>
      <c r="B966" s="17">
        <f t="shared" si="81"/>
        <v>0.50798611111111114</v>
      </c>
      <c r="C966" s="18">
        <f t="shared" si="82"/>
        <v>1.1238425925925943E-2</v>
      </c>
      <c r="D966" s="18">
        <f t="shared" si="79"/>
        <v>1.1122685185185222E-2</v>
      </c>
      <c r="E966" s="18">
        <f t="shared" si="80"/>
        <v>4.0740740740741188E-3</v>
      </c>
      <c r="F966" s="16">
        <v>165</v>
      </c>
      <c r="G966" s="16">
        <v>163</v>
      </c>
      <c r="H966" s="29">
        <f t="shared" si="83"/>
        <v>164</v>
      </c>
      <c r="I966" s="33">
        <f t="shared" si="84"/>
        <v>-1.2121212121212121E-2</v>
      </c>
      <c r="J966" s="16">
        <v>2</v>
      </c>
      <c r="L966" s="16" t="s">
        <v>114</v>
      </c>
      <c r="M966" s="16" t="s">
        <v>114</v>
      </c>
    </row>
    <row r="967" spans="1:13" s="16" customFormat="1">
      <c r="A967" s="16" t="s">
        <v>2981</v>
      </c>
      <c r="B967" s="17">
        <f t="shared" si="81"/>
        <v>0.50799768518518518</v>
      </c>
      <c r="C967" s="18">
        <f t="shared" si="82"/>
        <v>1.1249999999999982E-2</v>
      </c>
      <c r="D967" s="18">
        <f t="shared" si="79"/>
        <v>1.113425925925926E-2</v>
      </c>
      <c r="E967" s="18">
        <f t="shared" si="80"/>
        <v>4.0856481481481577E-3</v>
      </c>
      <c r="F967" s="16">
        <v>165</v>
      </c>
      <c r="G967" s="16">
        <v>163</v>
      </c>
      <c r="H967" s="29">
        <f t="shared" si="83"/>
        <v>164</v>
      </c>
      <c r="I967" s="33">
        <f t="shared" si="84"/>
        <v>-1.2121212121212121E-2</v>
      </c>
      <c r="J967" s="16">
        <v>2</v>
      </c>
      <c r="L967" s="16" t="s">
        <v>114</v>
      </c>
      <c r="M967" s="16" t="s">
        <v>114</v>
      </c>
    </row>
    <row r="968" spans="1:13" s="16" customFormat="1">
      <c r="A968" s="16" t="s">
        <v>2982</v>
      </c>
      <c r="B968" s="17">
        <f t="shared" si="81"/>
        <v>0.50800925925925922</v>
      </c>
      <c r="C968" s="18">
        <f t="shared" si="82"/>
        <v>1.1261574074074021E-2</v>
      </c>
      <c r="D968" s="18">
        <f t="shared" si="79"/>
        <v>1.1145833333333299E-2</v>
      </c>
      <c r="E968" s="18">
        <f t="shared" si="80"/>
        <v>4.0972222222221966E-3</v>
      </c>
      <c r="F968" s="16">
        <v>165</v>
      </c>
      <c r="G968" s="16">
        <v>163</v>
      </c>
      <c r="H968" s="29">
        <f t="shared" si="83"/>
        <v>164</v>
      </c>
      <c r="I968" s="33">
        <f t="shared" si="84"/>
        <v>-1.2121212121212121E-2</v>
      </c>
      <c r="J968" s="16">
        <v>2</v>
      </c>
      <c r="L968" s="16" t="s">
        <v>114</v>
      </c>
      <c r="M968" s="16" t="s">
        <v>114</v>
      </c>
    </row>
    <row r="969" spans="1:13" s="16" customFormat="1">
      <c r="A969" s="16" t="s">
        <v>2983</v>
      </c>
      <c r="B969" s="17">
        <f t="shared" si="81"/>
        <v>0.50802083333333337</v>
      </c>
      <c r="C969" s="18">
        <f t="shared" si="82"/>
        <v>1.1273148148148171E-2</v>
      </c>
      <c r="D969" s="18">
        <f t="shared" si="79"/>
        <v>1.1157407407407449E-2</v>
      </c>
      <c r="E969" s="18">
        <f t="shared" si="80"/>
        <v>4.1087962962963465E-3</v>
      </c>
      <c r="F969" s="16">
        <v>165</v>
      </c>
      <c r="G969" s="16">
        <v>163</v>
      </c>
      <c r="H969" s="29">
        <f t="shared" si="83"/>
        <v>164</v>
      </c>
      <c r="I969" s="33">
        <f t="shared" si="84"/>
        <v>-1.2121212121212121E-2</v>
      </c>
      <c r="J969" s="16">
        <v>2</v>
      </c>
      <c r="L969" s="16" t="s">
        <v>114</v>
      </c>
      <c r="M969" s="16" t="s">
        <v>114</v>
      </c>
    </row>
    <row r="970" spans="1:13" s="16" customFormat="1">
      <c r="A970" s="16" t="s">
        <v>2984</v>
      </c>
      <c r="B970" s="17">
        <f t="shared" si="81"/>
        <v>0.5080324074074074</v>
      </c>
      <c r="C970" s="18">
        <f t="shared" si="82"/>
        <v>1.128472222222221E-2</v>
      </c>
      <c r="D970" s="18">
        <f t="shared" si="79"/>
        <v>1.1168981481481488E-2</v>
      </c>
      <c r="E970" s="18">
        <f t="shared" si="80"/>
        <v>4.1203703703703853E-3</v>
      </c>
      <c r="F970" s="16">
        <v>165</v>
      </c>
      <c r="G970" s="16">
        <v>163</v>
      </c>
      <c r="H970" s="29">
        <f t="shared" si="83"/>
        <v>164</v>
      </c>
      <c r="I970" s="33">
        <f t="shared" si="84"/>
        <v>-1.2121212121212121E-2</v>
      </c>
      <c r="J970" s="16">
        <v>2</v>
      </c>
      <c r="L970" s="16" t="s">
        <v>114</v>
      </c>
      <c r="M970" s="16" t="s">
        <v>114</v>
      </c>
    </row>
    <row r="971" spans="1:13" s="16" customFormat="1">
      <c r="A971" s="16" t="s">
        <v>2985</v>
      </c>
      <c r="B971" s="17">
        <f t="shared" si="81"/>
        <v>0.50804398148148144</v>
      </c>
      <c r="C971" s="18">
        <f t="shared" si="82"/>
        <v>1.1296296296296249E-2</v>
      </c>
      <c r="D971" s="18">
        <f t="shared" si="79"/>
        <v>1.1180555555555527E-2</v>
      </c>
      <c r="E971" s="18">
        <f t="shared" si="80"/>
        <v>4.1319444444444242E-3</v>
      </c>
      <c r="F971" s="16">
        <v>165</v>
      </c>
      <c r="G971" s="16">
        <v>163</v>
      </c>
      <c r="H971" s="29">
        <f t="shared" si="83"/>
        <v>164</v>
      </c>
      <c r="I971" s="33">
        <f t="shared" si="84"/>
        <v>-1.2121212121212121E-2</v>
      </c>
      <c r="J971" s="16">
        <v>2</v>
      </c>
      <c r="L971" s="16" t="s">
        <v>114</v>
      </c>
      <c r="M971" s="16" t="s">
        <v>114</v>
      </c>
    </row>
    <row r="972" spans="1:13" s="16" customFormat="1">
      <c r="A972" s="16" t="s">
        <v>2986</v>
      </c>
      <c r="B972" s="17">
        <f t="shared" si="81"/>
        <v>0.50805555555555559</v>
      </c>
      <c r="C972" s="18">
        <f t="shared" si="82"/>
        <v>1.1307870370370399E-2</v>
      </c>
      <c r="D972" s="18">
        <f t="shared" si="79"/>
        <v>1.1192129629629677E-2</v>
      </c>
      <c r="E972" s="18">
        <f t="shared" si="80"/>
        <v>4.1435185185185741E-3</v>
      </c>
      <c r="F972" s="16">
        <v>165</v>
      </c>
      <c r="G972" s="16">
        <v>163</v>
      </c>
      <c r="H972" s="29">
        <f t="shared" si="83"/>
        <v>164</v>
      </c>
      <c r="I972" s="33">
        <f t="shared" si="84"/>
        <v>-1.2121212121212121E-2</v>
      </c>
      <c r="J972" s="16">
        <v>2</v>
      </c>
      <c r="L972" s="16" t="s">
        <v>114</v>
      </c>
      <c r="M972" s="16" t="s">
        <v>114</v>
      </c>
    </row>
    <row r="973" spans="1:13" s="16" customFormat="1">
      <c r="A973" s="16" t="s">
        <v>2987</v>
      </c>
      <c r="B973" s="17">
        <f t="shared" si="81"/>
        <v>0.50806712962962963</v>
      </c>
      <c r="C973" s="18">
        <f t="shared" si="82"/>
        <v>1.1319444444444438E-2</v>
      </c>
      <c r="D973" s="18">
        <f t="shared" ref="D973:D1036" si="85">C973-$C$12</f>
        <v>1.1203703703703716E-2</v>
      </c>
      <c r="E973" s="18">
        <f t="shared" si="80"/>
        <v>4.155092592592613E-3</v>
      </c>
      <c r="F973" s="16">
        <v>165</v>
      </c>
      <c r="G973" s="16">
        <v>163</v>
      </c>
      <c r="H973" s="29">
        <f t="shared" si="83"/>
        <v>164</v>
      </c>
      <c r="I973" s="33">
        <f t="shared" si="84"/>
        <v>-1.2121212121212121E-2</v>
      </c>
      <c r="J973" s="16">
        <v>2</v>
      </c>
      <c r="L973" s="16" t="s">
        <v>114</v>
      </c>
      <c r="M973" s="16" t="s">
        <v>114</v>
      </c>
    </row>
    <row r="974" spans="1:13" s="16" customFormat="1">
      <c r="A974" s="16" t="s">
        <v>2988</v>
      </c>
      <c r="B974" s="17">
        <f t="shared" si="81"/>
        <v>0.50809027777777782</v>
      </c>
      <c r="C974" s="18">
        <f t="shared" si="82"/>
        <v>1.1342592592592626E-2</v>
      </c>
      <c r="D974" s="18">
        <f t="shared" si="85"/>
        <v>1.1226851851851904E-2</v>
      </c>
      <c r="E974" s="18">
        <f t="shared" si="80"/>
        <v>4.1782407407408018E-3</v>
      </c>
      <c r="F974" s="16">
        <v>165</v>
      </c>
      <c r="G974" s="16">
        <v>163</v>
      </c>
      <c r="H974" s="29">
        <f t="shared" si="83"/>
        <v>164</v>
      </c>
      <c r="I974" s="33">
        <f t="shared" si="84"/>
        <v>-1.2121212121212121E-2</v>
      </c>
      <c r="J974" s="16">
        <v>2</v>
      </c>
      <c r="L974" s="16" t="s">
        <v>114</v>
      </c>
      <c r="M974" s="16" t="s">
        <v>114</v>
      </c>
    </row>
    <row r="975" spans="1:13" s="16" customFormat="1">
      <c r="A975" s="16" t="s">
        <v>2989</v>
      </c>
      <c r="B975" s="17">
        <f t="shared" si="81"/>
        <v>0.50810185185185186</v>
      </c>
      <c r="C975" s="18">
        <f t="shared" si="82"/>
        <v>1.1354166666666665E-2</v>
      </c>
      <c r="D975" s="18">
        <f t="shared" si="85"/>
        <v>1.1238425925925943E-2</v>
      </c>
      <c r="E975" s="18">
        <f t="shared" si="80"/>
        <v>4.1898148148148406E-3</v>
      </c>
      <c r="F975" s="16">
        <v>165</v>
      </c>
      <c r="G975" s="16">
        <v>163</v>
      </c>
      <c r="H975" s="29">
        <f t="shared" si="83"/>
        <v>164</v>
      </c>
      <c r="I975" s="33">
        <f t="shared" si="84"/>
        <v>-1.2121212121212121E-2</v>
      </c>
      <c r="J975" s="16">
        <v>2</v>
      </c>
      <c r="L975" s="16" t="s">
        <v>114</v>
      </c>
      <c r="M975" s="16" t="s">
        <v>114</v>
      </c>
    </row>
    <row r="976" spans="1:13" s="16" customFormat="1">
      <c r="A976" s="16" t="s">
        <v>2990</v>
      </c>
      <c r="B976" s="17">
        <f t="shared" si="81"/>
        <v>0.5081134259259259</v>
      </c>
      <c r="C976" s="18">
        <f t="shared" si="82"/>
        <v>1.1365740740740704E-2</v>
      </c>
      <c r="D976" s="18">
        <f t="shared" si="85"/>
        <v>1.1249999999999982E-2</v>
      </c>
      <c r="E976" s="18">
        <f t="shared" si="80"/>
        <v>4.2013888888888795E-3</v>
      </c>
      <c r="F976" s="16">
        <v>165</v>
      </c>
      <c r="G976" s="16">
        <v>163</v>
      </c>
      <c r="H976" s="29">
        <f t="shared" si="83"/>
        <v>164</v>
      </c>
      <c r="I976" s="33">
        <f t="shared" si="84"/>
        <v>-1.2121212121212121E-2</v>
      </c>
      <c r="J976" s="16">
        <v>2</v>
      </c>
      <c r="L976" s="16" t="s">
        <v>114</v>
      </c>
      <c r="M976" s="16" t="s">
        <v>114</v>
      </c>
    </row>
    <row r="977" spans="1:13" s="16" customFormat="1">
      <c r="A977" s="16" t="s">
        <v>2991</v>
      </c>
      <c r="B977" s="17">
        <f t="shared" si="81"/>
        <v>0.50812500000000005</v>
      </c>
      <c r="C977" s="18">
        <f t="shared" si="82"/>
        <v>1.1377314814814854E-2</v>
      </c>
      <c r="D977" s="18">
        <f t="shared" si="85"/>
        <v>1.1261574074074132E-2</v>
      </c>
      <c r="E977" s="18">
        <f t="shared" si="80"/>
        <v>4.2129629629630294E-3</v>
      </c>
      <c r="F977" s="16">
        <v>165</v>
      </c>
      <c r="G977" s="16">
        <v>163</v>
      </c>
      <c r="H977" s="29">
        <f t="shared" si="83"/>
        <v>164</v>
      </c>
      <c r="I977" s="33">
        <f t="shared" si="84"/>
        <v>-1.2121212121212121E-2</v>
      </c>
      <c r="J977" s="16">
        <v>2</v>
      </c>
      <c r="L977" s="16" t="s">
        <v>114</v>
      </c>
      <c r="M977" s="16" t="s">
        <v>114</v>
      </c>
    </row>
    <row r="978" spans="1:13" s="16" customFormat="1">
      <c r="A978" s="16" t="s">
        <v>2992</v>
      </c>
      <c r="B978" s="17">
        <f t="shared" si="81"/>
        <v>0.50813657407407409</v>
      </c>
      <c r="C978" s="18">
        <f t="shared" si="82"/>
        <v>1.1388888888888893E-2</v>
      </c>
      <c r="D978" s="18">
        <f t="shared" si="85"/>
        <v>1.1273148148148171E-2</v>
      </c>
      <c r="E978" s="18">
        <f t="shared" si="80"/>
        <v>4.2245370370370683E-3</v>
      </c>
      <c r="F978" s="16">
        <v>165</v>
      </c>
      <c r="G978" s="16">
        <v>163</v>
      </c>
      <c r="H978" s="29">
        <f t="shared" si="83"/>
        <v>164</v>
      </c>
      <c r="I978" s="33">
        <f t="shared" si="84"/>
        <v>-1.2121212121212121E-2</v>
      </c>
      <c r="J978" s="16">
        <v>2</v>
      </c>
      <c r="L978" s="16" t="s">
        <v>114</v>
      </c>
      <c r="M978" s="16" t="s">
        <v>114</v>
      </c>
    </row>
    <row r="979" spans="1:13" s="16" customFormat="1">
      <c r="A979" s="16" t="s">
        <v>2993</v>
      </c>
      <c r="B979" s="17">
        <f t="shared" si="81"/>
        <v>0.50814814814814813</v>
      </c>
      <c r="C979" s="18">
        <f t="shared" si="82"/>
        <v>1.1400462962962932E-2</v>
      </c>
      <c r="D979" s="18">
        <f t="shared" si="85"/>
        <v>1.128472222222221E-2</v>
      </c>
      <c r="E979" s="18">
        <f t="shared" si="80"/>
        <v>4.2361111111111072E-3</v>
      </c>
      <c r="F979" s="16">
        <v>165</v>
      </c>
      <c r="G979" s="16">
        <v>163</v>
      </c>
      <c r="H979" s="29">
        <f t="shared" si="83"/>
        <v>164</v>
      </c>
      <c r="I979" s="33">
        <f t="shared" si="84"/>
        <v>-1.2121212121212121E-2</v>
      </c>
      <c r="J979" s="16">
        <v>2</v>
      </c>
      <c r="L979" s="16" t="s">
        <v>114</v>
      </c>
      <c r="M979" s="16" t="s">
        <v>114</v>
      </c>
    </row>
    <row r="980" spans="1:13" s="16" customFormat="1">
      <c r="A980" s="16" t="s">
        <v>2994</v>
      </c>
      <c r="B980" s="17">
        <f t="shared" si="81"/>
        <v>0.50815972222222228</v>
      </c>
      <c r="C980" s="18">
        <f t="shared" si="82"/>
        <v>1.1412037037037082E-2</v>
      </c>
      <c r="D980" s="18">
        <f t="shared" si="85"/>
        <v>1.129629629629636E-2</v>
      </c>
      <c r="E980" s="18">
        <f t="shared" si="80"/>
        <v>4.2476851851852571E-3</v>
      </c>
      <c r="F980" s="16">
        <v>165</v>
      </c>
      <c r="G980" s="16">
        <v>163</v>
      </c>
      <c r="H980" s="29">
        <f t="shared" si="83"/>
        <v>164</v>
      </c>
      <c r="I980" s="33">
        <f t="shared" si="84"/>
        <v>-1.2121212121212121E-2</v>
      </c>
      <c r="J980" s="16">
        <v>2</v>
      </c>
      <c r="L980" s="16" t="s">
        <v>114</v>
      </c>
      <c r="M980" s="16" t="s">
        <v>114</v>
      </c>
    </row>
    <row r="981" spans="1:13" s="16" customFormat="1">
      <c r="A981" s="16" t="s">
        <v>2995</v>
      </c>
      <c r="B981" s="17">
        <f t="shared" si="81"/>
        <v>0.50817129629629632</v>
      </c>
      <c r="C981" s="18">
        <f t="shared" si="82"/>
        <v>1.142361111111112E-2</v>
      </c>
      <c r="D981" s="18">
        <f t="shared" si="85"/>
        <v>1.1307870370370399E-2</v>
      </c>
      <c r="E981" s="18">
        <f t="shared" si="80"/>
        <v>4.2592592592592959E-3</v>
      </c>
      <c r="F981" s="16">
        <v>165</v>
      </c>
      <c r="G981" s="16">
        <v>163</v>
      </c>
      <c r="H981" s="29">
        <f t="shared" si="83"/>
        <v>164</v>
      </c>
      <c r="I981" s="33">
        <f t="shared" si="84"/>
        <v>-1.2121212121212121E-2</v>
      </c>
      <c r="J981" s="16">
        <v>2</v>
      </c>
      <c r="L981" s="16" t="s">
        <v>114</v>
      </c>
      <c r="M981" s="16" t="s">
        <v>114</v>
      </c>
    </row>
    <row r="982" spans="1:13" s="16" customFormat="1">
      <c r="A982" s="16" t="s">
        <v>2996</v>
      </c>
      <c r="B982" s="17">
        <f t="shared" si="81"/>
        <v>0.50818287037037035</v>
      </c>
      <c r="C982" s="18">
        <f t="shared" si="82"/>
        <v>1.1435185185185159E-2</v>
      </c>
      <c r="D982" s="18">
        <f t="shared" si="85"/>
        <v>1.1319444444444438E-2</v>
      </c>
      <c r="E982" s="18">
        <f t="shared" si="80"/>
        <v>4.2708333333333348E-3</v>
      </c>
      <c r="F982" s="16">
        <v>165</v>
      </c>
      <c r="G982" s="16">
        <v>163</v>
      </c>
      <c r="H982" s="29">
        <f t="shared" si="83"/>
        <v>164</v>
      </c>
      <c r="I982" s="33">
        <f t="shared" si="84"/>
        <v>-1.2121212121212121E-2</v>
      </c>
      <c r="J982" s="16">
        <v>2</v>
      </c>
      <c r="L982" s="16" t="s">
        <v>114</v>
      </c>
      <c r="M982" s="16" t="s">
        <v>114</v>
      </c>
    </row>
    <row r="983" spans="1:13" s="16" customFormat="1">
      <c r="A983" s="16" t="s">
        <v>2997</v>
      </c>
      <c r="B983" s="17">
        <f t="shared" si="81"/>
        <v>0.50819444444444439</v>
      </c>
      <c r="C983" s="18">
        <f t="shared" si="82"/>
        <v>1.1446759259259198E-2</v>
      </c>
      <c r="D983" s="18">
        <f t="shared" si="85"/>
        <v>1.1331018518518476E-2</v>
      </c>
      <c r="E983" s="18">
        <f t="shared" si="80"/>
        <v>4.2824074074073737E-3</v>
      </c>
      <c r="F983" s="16">
        <v>165</v>
      </c>
      <c r="G983" s="16">
        <v>163</v>
      </c>
      <c r="H983" s="29">
        <f t="shared" si="83"/>
        <v>164</v>
      </c>
      <c r="I983" s="33">
        <f t="shared" si="84"/>
        <v>-1.2121212121212121E-2</v>
      </c>
      <c r="J983" s="16">
        <v>2</v>
      </c>
      <c r="L983" s="16" t="s">
        <v>114</v>
      </c>
      <c r="M983" s="16" t="s">
        <v>114</v>
      </c>
    </row>
    <row r="984" spans="1:13" s="16" customFormat="1">
      <c r="A984" s="16" t="s">
        <v>2998</v>
      </c>
      <c r="B984" s="17">
        <f t="shared" si="81"/>
        <v>0.50820601851851854</v>
      </c>
      <c r="C984" s="18">
        <f t="shared" si="82"/>
        <v>1.1458333333333348E-2</v>
      </c>
      <c r="D984" s="18">
        <f t="shared" si="85"/>
        <v>1.1342592592592626E-2</v>
      </c>
      <c r="E984" s="18">
        <f t="shared" si="80"/>
        <v>4.2939814814815236E-3</v>
      </c>
      <c r="F984" s="16">
        <v>173</v>
      </c>
      <c r="G984" s="16">
        <v>171</v>
      </c>
      <c r="H984" s="29">
        <f t="shared" si="83"/>
        <v>172</v>
      </c>
      <c r="I984" s="33">
        <f t="shared" si="84"/>
        <v>-1.1560693641618497E-2</v>
      </c>
      <c r="J984" s="16">
        <v>2</v>
      </c>
      <c r="L984" s="16" t="s">
        <v>114</v>
      </c>
      <c r="M984" s="16" t="s">
        <v>114</v>
      </c>
    </row>
    <row r="985" spans="1:13" s="16" customFormat="1">
      <c r="A985" s="16" t="s">
        <v>2999</v>
      </c>
      <c r="B985" s="17">
        <f t="shared" si="81"/>
        <v>0.50821759259259258</v>
      </c>
      <c r="C985" s="18">
        <f t="shared" si="82"/>
        <v>1.1469907407407387E-2</v>
      </c>
      <c r="D985" s="18">
        <f t="shared" si="85"/>
        <v>1.1354166666666665E-2</v>
      </c>
      <c r="E985" s="18">
        <f t="shared" si="80"/>
        <v>4.3055555555555625E-3</v>
      </c>
      <c r="F985" s="16">
        <v>173</v>
      </c>
      <c r="G985" s="16">
        <v>171</v>
      </c>
      <c r="H985" s="29">
        <f t="shared" si="83"/>
        <v>172</v>
      </c>
      <c r="I985" s="33">
        <f t="shared" si="84"/>
        <v>-1.1560693641618497E-2</v>
      </c>
      <c r="J985" s="16">
        <v>2</v>
      </c>
      <c r="L985" s="16" t="s">
        <v>114</v>
      </c>
      <c r="M985" s="16" t="s">
        <v>114</v>
      </c>
    </row>
    <row r="986" spans="1:13" s="16" customFormat="1">
      <c r="A986" s="16" t="s">
        <v>3000</v>
      </c>
      <c r="B986" s="17">
        <f t="shared" si="81"/>
        <v>0.50822916666666662</v>
      </c>
      <c r="C986" s="18">
        <f t="shared" si="82"/>
        <v>1.1481481481481426E-2</v>
      </c>
      <c r="D986" s="18">
        <f t="shared" si="85"/>
        <v>1.1365740740740704E-2</v>
      </c>
      <c r="E986" s="18">
        <f t="shared" si="80"/>
        <v>4.3171296296296013E-3</v>
      </c>
      <c r="F986" s="16">
        <v>173</v>
      </c>
      <c r="G986" s="16">
        <v>171</v>
      </c>
      <c r="H986" s="29">
        <f t="shared" si="83"/>
        <v>172</v>
      </c>
      <c r="I986" s="33">
        <f t="shared" si="84"/>
        <v>-1.1560693641618497E-2</v>
      </c>
      <c r="J986" s="16">
        <v>2</v>
      </c>
      <c r="L986" s="16" t="s">
        <v>114</v>
      </c>
      <c r="M986" s="16" t="s">
        <v>114</v>
      </c>
    </row>
    <row r="987" spans="1:13" s="16" customFormat="1">
      <c r="A987" s="16" t="s">
        <v>3001</v>
      </c>
      <c r="B987" s="17">
        <f t="shared" si="81"/>
        <v>0.50824074074074077</v>
      </c>
      <c r="C987" s="18">
        <f t="shared" si="82"/>
        <v>1.1493055555555576E-2</v>
      </c>
      <c r="D987" s="18">
        <f t="shared" si="85"/>
        <v>1.1377314814814854E-2</v>
      </c>
      <c r="E987" s="18">
        <f t="shared" si="80"/>
        <v>4.3287037037037512E-3</v>
      </c>
      <c r="F987" s="16">
        <v>173</v>
      </c>
      <c r="G987" s="16">
        <v>171</v>
      </c>
      <c r="H987" s="29">
        <f t="shared" si="83"/>
        <v>172</v>
      </c>
      <c r="I987" s="33">
        <f t="shared" si="84"/>
        <v>-1.1560693641618497E-2</v>
      </c>
      <c r="J987" s="16">
        <v>2</v>
      </c>
      <c r="L987" s="16" t="s">
        <v>114</v>
      </c>
      <c r="M987" s="16" t="s">
        <v>114</v>
      </c>
    </row>
    <row r="988" spans="1:13" s="16" customFormat="1">
      <c r="A988" s="16" t="s">
        <v>3002</v>
      </c>
      <c r="B988" s="17">
        <f t="shared" si="81"/>
        <v>0.50825231481481481</v>
      </c>
      <c r="C988" s="18">
        <f t="shared" si="82"/>
        <v>1.1504629629629615E-2</v>
      </c>
      <c r="D988" s="18">
        <f t="shared" si="85"/>
        <v>1.1388888888888893E-2</v>
      </c>
      <c r="E988" s="18">
        <f t="shared" si="80"/>
        <v>4.3402777777777901E-3</v>
      </c>
      <c r="F988" s="16">
        <v>173</v>
      </c>
      <c r="G988" s="16">
        <v>171</v>
      </c>
      <c r="H988" s="29">
        <f t="shared" si="83"/>
        <v>172</v>
      </c>
      <c r="I988" s="33">
        <f t="shared" si="84"/>
        <v>-1.1560693641618497E-2</v>
      </c>
      <c r="J988" s="16">
        <v>2</v>
      </c>
      <c r="L988" s="16" t="s">
        <v>114</v>
      </c>
      <c r="M988" s="16" t="s">
        <v>114</v>
      </c>
    </row>
    <row r="989" spans="1:13" s="16" customFormat="1">
      <c r="A989" s="16" t="s">
        <v>3003</v>
      </c>
      <c r="B989" s="17">
        <f t="shared" si="81"/>
        <v>0.50826388888888885</v>
      </c>
      <c r="C989" s="18">
        <f t="shared" si="82"/>
        <v>1.1516203703703654E-2</v>
      </c>
      <c r="D989" s="18">
        <f t="shared" si="85"/>
        <v>1.1400462962962932E-2</v>
      </c>
      <c r="E989" s="18">
        <f t="shared" si="80"/>
        <v>4.351851851851829E-3</v>
      </c>
      <c r="F989" s="16">
        <v>173</v>
      </c>
      <c r="G989" s="16">
        <v>171</v>
      </c>
      <c r="H989" s="29">
        <f t="shared" si="83"/>
        <v>172</v>
      </c>
      <c r="I989" s="33">
        <f t="shared" si="84"/>
        <v>-1.1560693641618497E-2</v>
      </c>
      <c r="J989" s="16">
        <v>2</v>
      </c>
      <c r="L989" s="16" t="s">
        <v>114</v>
      </c>
      <c r="M989" s="16" t="s">
        <v>114</v>
      </c>
    </row>
    <row r="990" spans="1:13" s="16" customFormat="1">
      <c r="A990" s="16" t="s">
        <v>3004</v>
      </c>
      <c r="B990" s="17">
        <f t="shared" si="81"/>
        <v>0.508275462962963</v>
      </c>
      <c r="C990" s="18">
        <f t="shared" si="82"/>
        <v>1.1527777777777803E-2</v>
      </c>
      <c r="D990" s="18">
        <f t="shared" si="85"/>
        <v>1.1412037037037082E-2</v>
      </c>
      <c r="E990" s="18">
        <f t="shared" si="80"/>
        <v>4.3634259259259789E-3</v>
      </c>
      <c r="F990" s="16">
        <v>173</v>
      </c>
      <c r="G990" s="16">
        <v>171</v>
      </c>
      <c r="H990" s="29">
        <f t="shared" si="83"/>
        <v>172</v>
      </c>
      <c r="I990" s="33">
        <f t="shared" si="84"/>
        <v>-1.1560693641618497E-2</v>
      </c>
      <c r="J990" s="16">
        <v>2</v>
      </c>
      <c r="L990" s="16" t="s">
        <v>114</v>
      </c>
      <c r="M990" s="16" t="s">
        <v>114</v>
      </c>
    </row>
    <row r="991" spans="1:13" s="16" customFormat="1">
      <c r="A991" s="16" t="s">
        <v>3005</v>
      </c>
      <c r="B991" s="17">
        <f t="shared" si="81"/>
        <v>0.50828703703703704</v>
      </c>
      <c r="C991" s="18">
        <f t="shared" si="82"/>
        <v>1.1539351851851842E-2</v>
      </c>
      <c r="D991" s="18">
        <f t="shared" si="85"/>
        <v>1.142361111111112E-2</v>
      </c>
      <c r="E991" s="18">
        <f t="shared" si="80"/>
        <v>4.3750000000000178E-3</v>
      </c>
      <c r="F991" s="16">
        <v>173</v>
      </c>
      <c r="G991" s="16">
        <v>171</v>
      </c>
      <c r="H991" s="29">
        <f t="shared" si="83"/>
        <v>172</v>
      </c>
      <c r="I991" s="33">
        <f t="shared" si="84"/>
        <v>-1.1560693641618497E-2</v>
      </c>
      <c r="J991" s="16">
        <v>2</v>
      </c>
      <c r="L991" s="16" t="s">
        <v>114</v>
      </c>
      <c r="M991" s="16" t="s">
        <v>114</v>
      </c>
    </row>
    <row r="992" spans="1:13" s="16" customFormat="1">
      <c r="A992" s="16" t="s">
        <v>3006</v>
      </c>
      <c r="B992" s="17">
        <f t="shared" si="81"/>
        <v>0.50829861111111108</v>
      </c>
      <c r="C992" s="18">
        <f t="shared" si="82"/>
        <v>1.1550925925925881E-2</v>
      </c>
      <c r="D992" s="18">
        <f t="shared" si="85"/>
        <v>1.1435185185185159E-2</v>
      </c>
      <c r="E992" s="18">
        <f t="shared" si="80"/>
        <v>4.3865740740740566E-3</v>
      </c>
      <c r="F992" s="16">
        <v>173</v>
      </c>
      <c r="G992" s="16">
        <v>171</v>
      </c>
      <c r="H992" s="29">
        <f t="shared" si="83"/>
        <v>172</v>
      </c>
      <c r="I992" s="33">
        <f t="shared" si="84"/>
        <v>-1.1560693641618497E-2</v>
      </c>
      <c r="J992" s="16">
        <v>2</v>
      </c>
      <c r="L992" s="16" t="s">
        <v>114</v>
      </c>
      <c r="M992" s="16" t="s">
        <v>114</v>
      </c>
    </row>
    <row r="993" spans="1:13" s="16" customFormat="1">
      <c r="A993" s="16" t="s">
        <v>3007</v>
      </c>
      <c r="B993" s="17">
        <f t="shared" si="81"/>
        <v>0.50831018518518523</v>
      </c>
      <c r="C993" s="18">
        <f t="shared" si="82"/>
        <v>1.1562500000000031E-2</v>
      </c>
      <c r="D993" s="18">
        <f t="shared" si="85"/>
        <v>1.1446759259259309E-2</v>
      </c>
      <c r="E993" s="18">
        <f t="shared" si="80"/>
        <v>4.3981481481482065E-3</v>
      </c>
      <c r="F993" s="16">
        <v>173</v>
      </c>
      <c r="G993" s="16">
        <v>171</v>
      </c>
      <c r="H993" s="29">
        <f t="shared" si="83"/>
        <v>172</v>
      </c>
      <c r="I993" s="33">
        <f t="shared" si="84"/>
        <v>-1.1560693641618497E-2</v>
      </c>
      <c r="J993" s="16">
        <v>2</v>
      </c>
      <c r="L993" s="16" t="s">
        <v>114</v>
      </c>
      <c r="M993" s="16" t="s">
        <v>114</v>
      </c>
    </row>
    <row r="994" spans="1:13" s="16" customFormat="1">
      <c r="A994" s="16" t="s">
        <v>3008</v>
      </c>
      <c r="B994" s="17">
        <f t="shared" si="81"/>
        <v>0.50832175925925926</v>
      </c>
      <c r="C994" s="18">
        <f t="shared" si="82"/>
        <v>1.157407407407407E-2</v>
      </c>
      <c r="D994" s="18">
        <f t="shared" si="85"/>
        <v>1.1458333333333348E-2</v>
      </c>
      <c r="E994" s="18">
        <f t="shared" si="80"/>
        <v>4.4097222222222454E-3</v>
      </c>
      <c r="F994" s="16">
        <v>173</v>
      </c>
      <c r="G994" s="16">
        <v>171</v>
      </c>
      <c r="H994" s="29">
        <f t="shared" si="83"/>
        <v>172</v>
      </c>
      <c r="I994" s="33">
        <f t="shared" si="84"/>
        <v>-1.1560693641618497E-2</v>
      </c>
      <c r="J994" s="16">
        <v>2</v>
      </c>
      <c r="L994" s="16" t="s">
        <v>114</v>
      </c>
      <c r="M994" s="16" t="s">
        <v>114</v>
      </c>
    </row>
    <row r="995" spans="1:13" s="16" customFormat="1">
      <c r="A995" s="16" t="s">
        <v>3009</v>
      </c>
      <c r="B995" s="17">
        <f t="shared" si="81"/>
        <v>0.5083333333333333</v>
      </c>
      <c r="C995" s="18">
        <f t="shared" si="82"/>
        <v>1.1585648148148109E-2</v>
      </c>
      <c r="D995" s="18">
        <f t="shared" si="85"/>
        <v>1.1469907407407387E-2</v>
      </c>
      <c r="E995" s="18">
        <f t="shared" si="80"/>
        <v>4.4212962962962843E-3</v>
      </c>
      <c r="F995" s="16">
        <v>173</v>
      </c>
      <c r="G995" s="16">
        <v>171</v>
      </c>
      <c r="H995" s="29">
        <f t="shared" si="83"/>
        <v>172</v>
      </c>
      <c r="I995" s="33">
        <f t="shared" si="84"/>
        <v>-1.1560693641618497E-2</v>
      </c>
      <c r="J995" s="16">
        <v>2</v>
      </c>
      <c r="L995" s="16" t="s">
        <v>114</v>
      </c>
      <c r="M995" s="16" t="s">
        <v>114</v>
      </c>
    </row>
    <row r="996" spans="1:13" s="16" customFormat="1">
      <c r="A996" s="16" t="s">
        <v>3010</v>
      </c>
      <c r="B996" s="17">
        <f t="shared" si="81"/>
        <v>0.50834490740740745</v>
      </c>
      <c r="C996" s="18">
        <f t="shared" si="82"/>
        <v>1.1597222222222259E-2</v>
      </c>
      <c r="D996" s="18">
        <f t="shared" si="85"/>
        <v>1.1481481481481537E-2</v>
      </c>
      <c r="E996" s="18">
        <f t="shared" si="80"/>
        <v>4.4328703703704342E-3</v>
      </c>
      <c r="F996" s="16">
        <v>173</v>
      </c>
      <c r="G996" s="16">
        <v>171</v>
      </c>
      <c r="H996" s="29">
        <f t="shared" si="83"/>
        <v>172</v>
      </c>
      <c r="I996" s="33">
        <f t="shared" si="84"/>
        <v>-1.1560693641618497E-2</v>
      </c>
      <c r="J996" s="16">
        <v>2</v>
      </c>
      <c r="L996" s="16" t="s">
        <v>114</v>
      </c>
      <c r="M996" s="16" t="s">
        <v>114</v>
      </c>
    </row>
    <row r="997" spans="1:13" s="16" customFormat="1">
      <c r="A997" s="16" t="s">
        <v>3011</v>
      </c>
      <c r="B997" s="17">
        <f t="shared" si="81"/>
        <v>0.50835648148148149</v>
      </c>
      <c r="C997" s="18">
        <f t="shared" si="82"/>
        <v>1.1608796296296298E-2</v>
      </c>
      <c r="D997" s="18">
        <f t="shared" si="85"/>
        <v>1.1493055555555576E-2</v>
      </c>
      <c r="E997" s="18">
        <f t="shared" si="80"/>
        <v>4.4444444444444731E-3</v>
      </c>
      <c r="F997" s="16">
        <v>173</v>
      </c>
      <c r="G997" s="16">
        <v>172</v>
      </c>
      <c r="H997" s="29">
        <f t="shared" si="83"/>
        <v>172.5</v>
      </c>
      <c r="I997" s="33">
        <f t="shared" si="84"/>
        <v>-5.7803468208092483E-3</v>
      </c>
      <c r="J997" s="16">
        <v>2</v>
      </c>
      <c r="L997" s="16" t="s">
        <v>114</v>
      </c>
      <c r="M997" s="16" t="s">
        <v>114</v>
      </c>
    </row>
    <row r="998" spans="1:13" s="16" customFormat="1">
      <c r="A998" s="16" t="s">
        <v>3012</v>
      </c>
      <c r="B998" s="17">
        <f t="shared" si="81"/>
        <v>0.50836805555555553</v>
      </c>
      <c r="C998" s="18">
        <f t="shared" si="82"/>
        <v>1.1620370370370336E-2</v>
      </c>
      <c r="D998" s="18">
        <f t="shared" si="85"/>
        <v>1.1504629629629615E-2</v>
      </c>
      <c r="E998" s="18">
        <f t="shared" si="80"/>
        <v>4.4560185185185119E-3</v>
      </c>
      <c r="F998" s="16">
        <v>173</v>
      </c>
      <c r="G998" s="16">
        <v>171</v>
      </c>
      <c r="H998" s="29">
        <f t="shared" si="83"/>
        <v>172</v>
      </c>
      <c r="I998" s="33">
        <f t="shared" si="84"/>
        <v>-1.1560693641618497E-2</v>
      </c>
      <c r="J998" s="16">
        <v>2</v>
      </c>
      <c r="L998" s="16" t="s">
        <v>114</v>
      </c>
      <c r="M998" s="16" t="s">
        <v>114</v>
      </c>
    </row>
    <row r="999" spans="1:13" s="16" customFormat="1">
      <c r="A999" s="16" t="s">
        <v>3013</v>
      </c>
      <c r="B999" s="17">
        <f t="shared" si="81"/>
        <v>0.50837962962962968</v>
      </c>
      <c r="C999" s="18">
        <f t="shared" si="82"/>
        <v>1.1631944444444486E-2</v>
      </c>
      <c r="D999" s="18">
        <f t="shared" si="85"/>
        <v>1.1516203703703765E-2</v>
      </c>
      <c r="E999" s="18">
        <f t="shared" si="80"/>
        <v>4.4675925925926618E-3</v>
      </c>
      <c r="F999" s="16">
        <v>173</v>
      </c>
      <c r="G999" s="16">
        <v>172</v>
      </c>
      <c r="H999" s="29">
        <f t="shared" si="83"/>
        <v>172.5</v>
      </c>
      <c r="I999" s="33">
        <f t="shared" si="84"/>
        <v>-5.7803468208092483E-3</v>
      </c>
      <c r="J999" s="16">
        <v>2</v>
      </c>
      <c r="L999" s="16" t="s">
        <v>114</v>
      </c>
      <c r="M999" s="16" t="s">
        <v>114</v>
      </c>
    </row>
    <row r="1000" spans="1:13" s="16" customFormat="1">
      <c r="A1000" s="16" t="s">
        <v>3014</v>
      </c>
      <c r="B1000" s="17">
        <f t="shared" si="81"/>
        <v>0.50839120370370372</v>
      </c>
      <c r="C1000" s="18">
        <f t="shared" si="82"/>
        <v>1.1643518518518525E-2</v>
      </c>
      <c r="D1000" s="18">
        <f t="shared" si="85"/>
        <v>1.1527777777777803E-2</v>
      </c>
      <c r="E1000" s="18">
        <f t="shared" si="80"/>
        <v>4.4791666666667007E-3</v>
      </c>
      <c r="F1000" s="16">
        <v>173</v>
      </c>
      <c r="G1000" s="16">
        <v>171</v>
      </c>
      <c r="H1000" s="29">
        <f t="shared" si="83"/>
        <v>172</v>
      </c>
      <c r="I1000" s="33">
        <f t="shared" si="84"/>
        <v>-1.1560693641618497E-2</v>
      </c>
      <c r="J1000" s="16">
        <v>2</v>
      </c>
      <c r="L1000" s="16" t="s">
        <v>114</v>
      </c>
      <c r="M1000" s="16" t="s">
        <v>114</v>
      </c>
    </row>
    <row r="1001" spans="1:13" s="16" customFormat="1">
      <c r="A1001" s="16" t="s">
        <v>3015</v>
      </c>
      <c r="B1001" s="17">
        <f t="shared" si="81"/>
        <v>0.50840277777777776</v>
      </c>
      <c r="C1001" s="18">
        <f t="shared" si="82"/>
        <v>1.1655092592592564E-2</v>
      </c>
      <c r="D1001" s="18">
        <f t="shared" si="85"/>
        <v>1.1539351851851842E-2</v>
      </c>
      <c r="E1001" s="18">
        <f t="shared" si="80"/>
        <v>4.4907407407407396E-3</v>
      </c>
      <c r="F1001" s="16">
        <v>173</v>
      </c>
      <c r="G1001" s="16">
        <v>171</v>
      </c>
      <c r="H1001" s="29">
        <f t="shared" si="83"/>
        <v>172</v>
      </c>
      <c r="I1001" s="33">
        <f t="shared" si="84"/>
        <v>-1.1560693641618497E-2</v>
      </c>
      <c r="J1001" s="16">
        <v>2</v>
      </c>
      <c r="L1001" s="16" t="s">
        <v>114</v>
      </c>
      <c r="M1001" s="16" t="s">
        <v>114</v>
      </c>
    </row>
    <row r="1002" spans="1:13" s="16" customFormat="1">
      <c r="A1002" s="16" t="s">
        <v>3016</v>
      </c>
      <c r="B1002" s="17">
        <f t="shared" si="81"/>
        <v>0.5084143518518518</v>
      </c>
      <c r="C1002" s="18">
        <f t="shared" si="82"/>
        <v>1.1666666666666603E-2</v>
      </c>
      <c r="D1002" s="18">
        <f t="shared" si="85"/>
        <v>1.1550925925925881E-2</v>
      </c>
      <c r="E1002" s="18">
        <f t="shared" ref="E1002:E1065" si="86">C1002-$C$617</f>
        <v>4.5023148148147785E-3</v>
      </c>
      <c r="F1002" s="16">
        <v>173</v>
      </c>
      <c r="G1002" s="16">
        <v>171</v>
      </c>
      <c r="H1002" s="29">
        <f t="shared" si="83"/>
        <v>172</v>
      </c>
      <c r="I1002" s="33">
        <f t="shared" si="84"/>
        <v>-1.1560693641618497E-2</v>
      </c>
      <c r="J1002" s="16">
        <v>2</v>
      </c>
      <c r="L1002" s="16" t="s">
        <v>114</v>
      </c>
      <c r="M1002" s="16" t="s">
        <v>114</v>
      </c>
    </row>
    <row r="1003" spans="1:13" s="16" customFormat="1">
      <c r="A1003" s="16" t="s">
        <v>3017</v>
      </c>
      <c r="B1003" s="17">
        <f t="shared" si="81"/>
        <v>0.50842592592592595</v>
      </c>
      <c r="C1003" s="18">
        <f t="shared" si="82"/>
        <v>1.1678240740740753E-2</v>
      </c>
      <c r="D1003" s="18">
        <f t="shared" si="85"/>
        <v>1.1562500000000031E-2</v>
      </c>
      <c r="E1003" s="18">
        <f t="shared" si="86"/>
        <v>4.5138888888889284E-3</v>
      </c>
      <c r="F1003" s="16">
        <v>173</v>
      </c>
      <c r="G1003" s="16">
        <v>171</v>
      </c>
      <c r="H1003" s="29">
        <f t="shared" si="83"/>
        <v>172</v>
      </c>
      <c r="I1003" s="33">
        <f t="shared" si="84"/>
        <v>-1.1560693641618497E-2</v>
      </c>
      <c r="J1003" s="16">
        <v>2</v>
      </c>
      <c r="L1003" s="16" t="s">
        <v>114</v>
      </c>
      <c r="M1003" s="16" t="s">
        <v>114</v>
      </c>
    </row>
    <row r="1004" spans="1:13" s="16" customFormat="1">
      <c r="A1004" s="16" t="s">
        <v>3018</v>
      </c>
      <c r="B1004" s="17">
        <f t="shared" si="81"/>
        <v>0.50843749999999999</v>
      </c>
      <c r="C1004" s="18">
        <f t="shared" si="82"/>
        <v>1.1689814814814792E-2</v>
      </c>
      <c r="D1004" s="18">
        <f t="shared" si="85"/>
        <v>1.157407407407407E-2</v>
      </c>
      <c r="E1004" s="18">
        <f t="shared" si="86"/>
        <v>4.5254629629629672E-3</v>
      </c>
      <c r="F1004" s="16">
        <v>173</v>
      </c>
      <c r="G1004" s="16">
        <v>172</v>
      </c>
      <c r="H1004" s="29">
        <f t="shared" si="83"/>
        <v>172.5</v>
      </c>
      <c r="I1004" s="33">
        <f t="shared" si="84"/>
        <v>-5.7803468208092483E-3</v>
      </c>
      <c r="J1004" s="16">
        <v>2</v>
      </c>
      <c r="L1004" s="16" t="s">
        <v>114</v>
      </c>
      <c r="M1004" s="16" t="s">
        <v>114</v>
      </c>
    </row>
    <row r="1005" spans="1:13" s="16" customFormat="1">
      <c r="A1005" s="16" t="s">
        <v>3019</v>
      </c>
      <c r="B1005" s="17">
        <f t="shared" si="81"/>
        <v>0.50844907407407403</v>
      </c>
      <c r="C1005" s="18">
        <f t="shared" si="82"/>
        <v>1.1701388888888831E-2</v>
      </c>
      <c r="D1005" s="18">
        <f t="shared" si="85"/>
        <v>1.1585648148148109E-2</v>
      </c>
      <c r="E1005" s="18">
        <f t="shared" si="86"/>
        <v>4.5370370370370061E-3</v>
      </c>
      <c r="F1005" s="16">
        <v>173</v>
      </c>
      <c r="G1005" s="16">
        <v>171</v>
      </c>
      <c r="H1005" s="29">
        <f t="shared" si="83"/>
        <v>172</v>
      </c>
      <c r="I1005" s="33">
        <f t="shared" si="84"/>
        <v>-1.1560693641618497E-2</v>
      </c>
      <c r="J1005" s="16">
        <v>2</v>
      </c>
      <c r="L1005" s="16" t="s">
        <v>114</v>
      </c>
      <c r="M1005" s="16" t="s">
        <v>114</v>
      </c>
    </row>
    <row r="1006" spans="1:13" s="16" customFormat="1">
      <c r="A1006" s="16" t="s">
        <v>3020</v>
      </c>
      <c r="B1006" s="17">
        <f t="shared" si="81"/>
        <v>0.50846064814814818</v>
      </c>
      <c r="C1006" s="18">
        <f t="shared" si="82"/>
        <v>1.1712962962962981E-2</v>
      </c>
      <c r="D1006" s="18">
        <f t="shared" si="85"/>
        <v>1.1597222222222259E-2</v>
      </c>
      <c r="E1006" s="18">
        <f t="shared" si="86"/>
        <v>4.548611111111156E-3</v>
      </c>
      <c r="F1006" s="16">
        <v>173</v>
      </c>
      <c r="G1006" s="16">
        <v>172</v>
      </c>
      <c r="H1006" s="29">
        <f t="shared" si="83"/>
        <v>172.5</v>
      </c>
      <c r="I1006" s="33">
        <f t="shared" si="84"/>
        <v>-5.7803468208092483E-3</v>
      </c>
      <c r="J1006" s="16">
        <v>2</v>
      </c>
      <c r="L1006" s="16" t="s">
        <v>114</v>
      </c>
      <c r="M1006" s="16" t="s">
        <v>114</v>
      </c>
    </row>
    <row r="1007" spans="1:13" s="16" customFormat="1">
      <c r="A1007" s="16" t="s">
        <v>3021</v>
      </c>
      <c r="B1007" s="17">
        <f t="shared" si="81"/>
        <v>0.50847222222222221</v>
      </c>
      <c r="C1007" s="18">
        <f t="shared" si="82"/>
        <v>1.1724537037037019E-2</v>
      </c>
      <c r="D1007" s="18">
        <f t="shared" si="85"/>
        <v>1.1608796296296298E-2</v>
      </c>
      <c r="E1007" s="18">
        <f t="shared" si="86"/>
        <v>4.5601851851851949E-3</v>
      </c>
      <c r="F1007" s="16">
        <v>173</v>
      </c>
      <c r="G1007" s="16">
        <v>172</v>
      </c>
      <c r="H1007" s="29">
        <f t="shared" si="83"/>
        <v>172.5</v>
      </c>
      <c r="I1007" s="33">
        <f t="shared" si="84"/>
        <v>-5.7803468208092483E-3</v>
      </c>
      <c r="J1007" s="16">
        <v>2</v>
      </c>
      <c r="L1007" s="16" t="s">
        <v>114</v>
      </c>
      <c r="M1007" s="16" t="s">
        <v>114</v>
      </c>
    </row>
    <row r="1008" spans="1:13" s="16" customFormat="1">
      <c r="A1008" s="16" t="s">
        <v>3022</v>
      </c>
      <c r="B1008" s="17">
        <f t="shared" si="81"/>
        <v>0.50848379629629625</v>
      </c>
      <c r="C1008" s="18">
        <f t="shared" si="82"/>
        <v>1.1736111111111058E-2</v>
      </c>
      <c r="D1008" s="18">
        <f t="shared" si="85"/>
        <v>1.1620370370370336E-2</v>
      </c>
      <c r="E1008" s="18">
        <f t="shared" si="86"/>
        <v>4.5717592592592338E-3</v>
      </c>
      <c r="F1008" s="16">
        <v>173</v>
      </c>
      <c r="G1008" s="16">
        <v>171</v>
      </c>
      <c r="H1008" s="29">
        <f t="shared" si="83"/>
        <v>172</v>
      </c>
      <c r="I1008" s="33">
        <f t="shared" si="84"/>
        <v>-1.1560693641618497E-2</v>
      </c>
      <c r="J1008" s="16">
        <v>2</v>
      </c>
      <c r="L1008" s="16" t="s">
        <v>114</v>
      </c>
      <c r="M1008" s="16" t="s">
        <v>114</v>
      </c>
    </row>
    <row r="1009" spans="1:13" s="16" customFormat="1">
      <c r="A1009" s="16" t="s">
        <v>3023</v>
      </c>
      <c r="B1009" s="17">
        <f t="shared" si="81"/>
        <v>0.5084953703703704</v>
      </c>
      <c r="C1009" s="18">
        <f t="shared" si="82"/>
        <v>1.1747685185185208E-2</v>
      </c>
      <c r="D1009" s="18">
        <f t="shared" si="85"/>
        <v>1.1631944444444486E-2</v>
      </c>
      <c r="E1009" s="18">
        <f t="shared" si="86"/>
        <v>4.5833333333333837E-3</v>
      </c>
      <c r="F1009" s="16">
        <v>173</v>
      </c>
      <c r="G1009" s="16">
        <v>172</v>
      </c>
      <c r="H1009" s="29">
        <f t="shared" si="83"/>
        <v>172.5</v>
      </c>
      <c r="I1009" s="33">
        <f t="shared" si="84"/>
        <v>-5.7803468208092483E-3</v>
      </c>
      <c r="J1009" s="16">
        <v>2</v>
      </c>
      <c r="L1009" s="16" t="s">
        <v>114</v>
      </c>
      <c r="M1009" s="16" t="s">
        <v>114</v>
      </c>
    </row>
    <row r="1010" spans="1:13" s="16" customFormat="1">
      <c r="A1010" s="16" t="s">
        <v>3024</v>
      </c>
      <c r="B1010" s="17">
        <f t="shared" si="81"/>
        <v>0.50850694444444444</v>
      </c>
      <c r="C1010" s="18">
        <f t="shared" si="82"/>
        <v>1.1759259259259247E-2</v>
      </c>
      <c r="D1010" s="18">
        <f t="shared" si="85"/>
        <v>1.1643518518518525E-2</v>
      </c>
      <c r="E1010" s="18">
        <f t="shared" si="86"/>
        <v>4.5949074074074225E-3</v>
      </c>
      <c r="F1010" s="16">
        <v>173</v>
      </c>
      <c r="G1010" s="16">
        <v>172</v>
      </c>
      <c r="H1010" s="29">
        <f t="shared" si="83"/>
        <v>172.5</v>
      </c>
      <c r="I1010" s="33">
        <f t="shared" si="84"/>
        <v>-5.7803468208092483E-3</v>
      </c>
      <c r="J1010" s="16">
        <v>2</v>
      </c>
      <c r="L1010" s="16" t="s">
        <v>114</v>
      </c>
      <c r="M1010" s="16" t="s">
        <v>114</v>
      </c>
    </row>
    <row r="1011" spans="1:13" s="16" customFormat="1">
      <c r="A1011" s="16" t="s">
        <v>3025</v>
      </c>
      <c r="B1011" s="17">
        <f t="shared" si="81"/>
        <v>0.50851851851851848</v>
      </c>
      <c r="C1011" s="18">
        <f t="shared" si="82"/>
        <v>1.1770833333333286E-2</v>
      </c>
      <c r="D1011" s="18">
        <f t="shared" si="85"/>
        <v>1.1655092592592564E-2</v>
      </c>
      <c r="E1011" s="18">
        <f t="shared" si="86"/>
        <v>4.6064814814814614E-3</v>
      </c>
      <c r="F1011" s="16">
        <v>173</v>
      </c>
      <c r="G1011" s="16">
        <v>171</v>
      </c>
      <c r="H1011" s="29">
        <f t="shared" si="83"/>
        <v>172</v>
      </c>
      <c r="I1011" s="33">
        <f t="shared" si="84"/>
        <v>-1.1560693641618497E-2</v>
      </c>
      <c r="J1011" s="16">
        <v>2</v>
      </c>
      <c r="L1011" s="16" t="s">
        <v>114</v>
      </c>
      <c r="M1011" s="16" t="s">
        <v>114</v>
      </c>
    </row>
    <row r="1012" spans="1:13" s="16" customFormat="1">
      <c r="A1012" s="16" t="s">
        <v>3026</v>
      </c>
      <c r="B1012" s="17">
        <f t="shared" si="81"/>
        <v>0.50853009259259263</v>
      </c>
      <c r="C1012" s="18">
        <f t="shared" si="82"/>
        <v>1.1782407407407436E-2</v>
      </c>
      <c r="D1012" s="18">
        <f t="shared" si="85"/>
        <v>1.1666666666666714E-2</v>
      </c>
      <c r="E1012" s="18">
        <f t="shared" si="86"/>
        <v>4.6180555555556113E-3</v>
      </c>
      <c r="F1012" s="16">
        <v>173</v>
      </c>
      <c r="G1012" s="16">
        <v>172</v>
      </c>
      <c r="H1012" s="29">
        <f t="shared" si="83"/>
        <v>172.5</v>
      </c>
      <c r="I1012" s="33">
        <f t="shared" si="84"/>
        <v>-5.7803468208092483E-3</v>
      </c>
      <c r="J1012" s="16">
        <v>2</v>
      </c>
      <c r="L1012" s="16" t="s">
        <v>114</v>
      </c>
      <c r="M1012" s="16" t="s">
        <v>114</v>
      </c>
    </row>
    <row r="1013" spans="1:13" s="16" customFormat="1">
      <c r="A1013" s="16" t="s">
        <v>3027</v>
      </c>
      <c r="B1013" s="17">
        <f t="shared" si="81"/>
        <v>0.50854166666666667</v>
      </c>
      <c r="C1013" s="18">
        <f t="shared" si="82"/>
        <v>1.1793981481481475E-2</v>
      </c>
      <c r="D1013" s="18">
        <f t="shared" si="85"/>
        <v>1.1678240740740753E-2</v>
      </c>
      <c r="E1013" s="18">
        <f t="shared" si="86"/>
        <v>4.6296296296296502E-3</v>
      </c>
      <c r="F1013" s="16">
        <v>173</v>
      </c>
      <c r="G1013" s="16">
        <v>172</v>
      </c>
      <c r="H1013" s="29">
        <f t="shared" si="83"/>
        <v>172.5</v>
      </c>
      <c r="I1013" s="33">
        <f t="shared" si="84"/>
        <v>-5.7803468208092483E-3</v>
      </c>
      <c r="J1013" s="16">
        <v>2</v>
      </c>
      <c r="L1013" s="16" t="s">
        <v>114</v>
      </c>
      <c r="M1013" s="16" t="s">
        <v>114</v>
      </c>
    </row>
    <row r="1014" spans="1:13" s="16" customFormat="1">
      <c r="A1014" s="16" t="s">
        <v>3028</v>
      </c>
      <c r="B1014" s="17">
        <f t="shared" si="81"/>
        <v>0.50855324074074071</v>
      </c>
      <c r="C1014" s="18">
        <f t="shared" si="82"/>
        <v>1.1805555555555514E-2</v>
      </c>
      <c r="D1014" s="18">
        <f t="shared" si="85"/>
        <v>1.1689814814814792E-2</v>
      </c>
      <c r="E1014" s="18">
        <f t="shared" si="86"/>
        <v>4.6412037037036891E-3</v>
      </c>
      <c r="F1014" s="16">
        <v>173</v>
      </c>
      <c r="G1014" s="16">
        <v>172</v>
      </c>
      <c r="H1014" s="29">
        <f t="shared" si="83"/>
        <v>172.5</v>
      </c>
      <c r="I1014" s="33">
        <f t="shared" si="84"/>
        <v>-5.7803468208092483E-3</v>
      </c>
      <c r="J1014" s="16">
        <v>2</v>
      </c>
      <c r="L1014" s="16" t="s">
        <v>114</v>
      </c>
      <c r="M1014" s="16" t="s">
        <v>114</v>
      </c>
    </row>
    <row r="1015" spans="1:13" s="16" customFormat="1">
      <c r="A1015" s="16" t="s">
        <v>3029</v>
      </c>
      <c r="B1015" s="17">
        <f t="shared" si="81"/>
        <v>0.50856481481481486</v>
      </c>
      <c r="C1015" s="18">
        <f t="shared" si="82"/>
        <v>1.1817129629629664E-2</v>
      </c>
      <c r="D1015" s="18">
        <f t="shared" si="85"/>
        <v>1.1701388888888942E-2</v>
      </c>
      <c r="E1015" s="18">
        <f t="shared" si="86"/>
        <v>4.652777777777839E-3</v>
      </c>
      <c r="F1015" s="16">
        <v>173</v>
      </c>
      <c r="G1015" s="16">
        <v>172</v>
      </c>
      <c r="H1015" s="29">
        <f t="shared" si="83"/>
        <v>172.5</v>
      </c>
      <c r="I1015" s="33">
        <f t="shared" si="84"/>
        <v>-5.7803468208092483E-3</v>
      </c>
      <c r="J1015" s="16">
        <v>2</v>
      </c>
      <c r="L1015" s="16" t="s">
        <v>114</v>
      </c>
      <c r="M1015" s="16" t="s">
        <v>114</v>
      </c>
    </row>
    <row r="1016" spans="1:13" s="16" customFormat="1">
      <c r="A1016" s="16" t="s">
        <v>3030</v>
      </c>
      <c r="B1016" s="17">
        <f t="shared" si="81"/>
        <v>0.5085763888888889</v>
      </c>
      <c r="C1016" s="18">
        <f t="shared" si="82"/>
        <v>1.1828703703703702E-2</v>
      </c>
      <c r="D1016" s="18">
        <f t="shared" si="85"/>
        <v>1.1712962962962981E-2</v>
      </c>
      <c r="E1016" s="18">
        <f t="shared" si="86"/>
        <v>4.6643518518518778E-3</v>
      </c>
      <c r="F1016" s="16">
        <v>173</v>
      </c>
      <c r="G1016" s="16">
        <v>172</v>
      </c>
      <c r="H1016" s="29">
        <f t="shared" si="83"/>
        <v>172.5</v>
      </c>
      <c r="I1016" s="33">
        <f t="shared" si="84"/>
        <v>-5.7803468208092483E-3</v>
      </c>
      <c r="J1016" s="16">
        <v>2</v>
      </c>
      <c r="L1016" s="16" t="s">
        <v>114</v>
      </c>
      <c r="M1016" s="16" t="s">
        <v>114</v>
      </c>
    </row>
    <row r="1017" spans="1:13" s="16" customFormat="1">
      <c r="A1017" s="16" t="s">
        <v>3031</v>
      </c>
      <c r="B1017" s="17">
        <f t="shared" si="81"/>
        <v>0.50858796296296294</v>
      </c>
      <c r="C1017" s="18">
        <f t="shared" si="82"/>
        <v>1.1840277777777741E-2</v>
      </c>
      <c r="D1017" s="18">
        <f t="shared" si="85"/>
        <v>1.1724537037037019E-2</v>
      </c>
      <c r="E1017" s="18">
        <f t="shared" si="86"/>
        <v>4.6759259259259167E-3</v>
      </c>
      <c r="F1017" s="16">
        <v>173</v>
      </c>
      <c r="G1017" s="16">
        <v>172</v>
      </c>
      <c r="H1017" s="29">
        <f t="shared" si="83"/>
        <v>172.5</v>
      </c>
      <c r="I1017" s="33">
        <f t="shared" si="84"/>
        <v>-5.7803468208092483E-3</v>
      </c>
      <c r="J1017" s="16">
        <v>2</v>
      </c>
      <c r="L1017" s="16" t="s">
        <v>114</v>
      </c>
      <c r="M1017" s="16" t="s">
        <v>114</v>
      </c>
    </row>
    <row r="1018" spans="1:13" s="16" customFormat="1">
      <c r="A1018" s="16" t="s">
        <v>3032</v>
      </c>
      <c r="B1018" s="17">
        <f t="shared" si="81"/>
        <v>0.50859953703703709</v>
      </c>
      <c r="C1018" s="18">
        <f t="shared" si="82"/>
        <v>1.1851851851851891E-2</v>
      </c>
      <c r="D1018" s="18">
        <f t="shared" si="85"/>
        <v>1.1736111111111169E-2</v>
      </c>
      <c r="E1018" s="18">
        <f t="shared" si="86"/>
        <v>4.6875000000000666E-3</v>
      </c>
      <c r="F1018" s="16">
        <v>173</v>
      </c>
      <c r="G1018" s="16">
        <v>172</v>
      </c>
      <c r="H1018" s="29">
        <f t="shared" si="83"/>
        <v>172.5</v>
      </c>
      <c r="I1018" s="33">
        <f t="shared" si="84"/>
        <v>-5.7803468208092483E-3</v>
      </c>
      <c r="J1018" s="16">
        <v>2</v>
      </c>
      <c r="L1018" s="16" t="s">
        <v>114</v>
      </c>
      <c r="M1018" s="16" t="s">
        <v>114</v>
      </c>
    </row>
    <row r="1019" spans="1:13" s="16" customFormat="1">
      <c r="A1019" s="16" t="s">
        <v>3033</v>
      </c>
      <c r="B1019" s="17">
        <f t="shared" si="81"/>
        <v>0.50861111111111112</v>
      </c>
      <c r="C1019" s="18">
        <f t="shared" si="82"/>
        <v>1.186342592592593E-2</v>
      </c>
      <c r="D1019" s="18">
        <f t="shared" si="85"/>
        <v>1.1747685185185208E-2</v>
      </c>
      <c r="E1019" s="18">
        <f t="shared" si="86"/>
        <v>4.6990740740741055E-3</v>
      </c>
      <c r="F1019" s="16">
        <v>173</v>
      </c>
      <c r="G1019" s="16">
        <v>172</v>
      </c>
      <c r="H1019" s="29">
        <f t="shared" si="83"/>
        <v>172.5</v>
      </c>
      <c r="I1019" s="33">
        <f t="shared" si="84"/>
        <v>-5.7803468208092483E-3</v>
      </c>
      <c r="J1019" s="16">
        <v>2</v>
      </c>
      <c r="L1019" s="16" t="s">
        <v>114</v>
      </c>
      <c r="M1019" s="16" t="s">
        <v>114</v>
      </c>
    </row>
    <row r="1020" spans="1:13" s="16" customFormat="1">
      <c r="A1020" s="16" t="s">
        <v>3034</v>
      </c>
      <c r="B1020" s="17">
        <f t="shared" si="81"/>
        <v>0.50862268518518516</v>
      </c>
      <c r="C1020" s="18">
        <f t="shared" si="82"/>
        <v>1.1874999999999969E-2</v>
      </c>
      <c r="D1020" s="18">
        <f t="shared" si="85"/>
        <v>1.1759259259259247E-2</v>
      </c>
      <c r="E1020" s="18">
        <f t="shared" si="86"/>
        <v>4.7106481481481444E-3</v>
      </c>
      <c r="F1020" s="16">
        <v>173</v>
      </c>
      <c r="G1020" s="16">
        <v>172</v>
      </c>
      <c r="H1020" s="29">
        <f t="shared" si="83"/>
        <v>172.5</v>
      </c>
      <c r="I1020" s="33">
        <f t="shared" si="84"/>
        <v>-5.7803468208092483E-3</v>
      </c>
      <c r="J1020" s="16">
        <v>2</v>
      </c>
      <c r="L1020" s="16" t="s">
        <v>114</v>
      </c>
      <c r="M1020" s="16" t="s">
        <v>114</v>
      </c>
    </row>
    <row r="1021" spans="1:13" s="16" customFormat="1">
      <c r="A1021" s="16" t="s">
        <v>3035</v>
      </c>
      <c r="B1021" s="17">
        <f t="shared" si="81"/>
        <v>0.50863425925925931</v>
      </c>
      <c r="C1021" s="18">
        <f t="shared" si="82"/>
        <v>1.1886574074074119E-2</v>
      </c>
      <c r="D1021" s="18">
        <f t="shared" si="85"/>
        <v>1.1770833333333397E-2</v>
      </c>
      <c r="E1021" s="18">
        <f t="shared" si="86"/>
        <v>4.7222222222222943E-3</v>
      </c>
      <c r="F1021" s="16">
        <v>173</v>
      </c>
      <c r="G1021" s="16">
        <v>172</v>
      </c>
      <c r="H1021" s="29">
        <f t="shared" si="83"/>
        <v>172.5</v>
      </c>
      <c r="I1021" s="33">
        <f t="shared" si="84"/>
        <v>-5.7803468208092483E-3</v>
      </c>
      <c r="J1021" s="16">
        <v>2</v>
      </c>
      <c r="L1021" s="16" t="s">
        <v>114</v>
      </c>
      <c r="M1021" s="16" t="s">
        <v>114</v>
      </c>
    </row>
    <row r="1022" spans="1:13" s="16" customFormat="1">
      <c r="A1022" s="16" t="s">
        <v>3036</v>
      </c>
      <c r="B1022" s="17">
        <f t="shared" si="81"/>
        <v>0.50864583333333335</v>
      </c>
      <c r="C1022" s="18">
        <f t="shared" si="82"/>
        <v>1.1898148148148158E-2</v>
      </c>
      <c r="D1022" s="18">
        <f t="shared" si="85"/>
        <v>1.1782407407407436E-2</v>
      </c>
      <c r="E1022" s="18">
        <f t="shared" si="86"/>
        <v>4.7337962962963331E-3</v>
      </c>
      <c r="F1022" s="16">
        <v>173</v>
      </c>
      <c r="G1022" s="16">
        <v>172</v>
      </c>
      <c r="H1022" s="29">
        <f t="shared" si="83"/>
        <v>172.5</v>
      </c>
      <c r="I1022" s="33">
        <f t="shared" si="84"/>
        <v>-5.7803468208092483E-3</v>
      </c>
      <c r="J1022" s="16">
        <v>2</v>
      </c>
      <c r="L1022" s="16" t="s">
        <v>114</v>
      </c>
      <c r="M1022" s="16" t="s">
        <v>114</v>
      </c>
    </row>
    <row r="1023" spans="1:13" s="16" customFormat="1">
      <c r="A1023" s="16" t="s">
        <v>3037</v>
      </c>
      <c r="B1023" s="17">
        <f t="shared" si="81"/>
        <v>0.50865740740740739</v>
      </c>
      <c r="C1023" s="18">
        <f t="shared" si="82"/>
        <v>1.1909722222222197E-2</v>
      </c>
      <c r="D1023" s="18">
        <f t="shared" si="85"/>
        <v>1.1793981481481475E-2</v>
      </c>
      <c r="E1023" s="18">
        <f t="shared" si="86"/>
        <v>4.745370370370372E-3</v>
      </c>
      <c r="F1023" s="16">
        <v>173</v>
      </c>
      <c r="G1023" s="16">
        <v>172</v>
      </c>
      <c r="H1023" s="29">
        <f t="shared" si="83"/>
        <v>172.5</v>
      </c>
      <c r="I1023" s="33">
        <f t="shared" si="84"/>
        <v>-5.7803468208092483E-3</v>
      </c>
      <c r="J1023" s="16">
        <v>2</v>
      </c>
      <c r="L1023" s="16" t="s">
        <v>114</v>
      </c>
      <c r="M1023" s="16" t="s">
        <v>114</v>
      </c>
    </row>
    <row r="1024" spans="1:13" s="16" customFormat="1">
      <c r="A1024" s="16" t="s">
        <v>3038</v>
      </c>
      <c r="B1024" s="17">
        <f t="shared" si="81"/>
        <v>0.50866898148148143</v>
      </c>
      <c r="C1024" s="18">
        <f t="shared" si="82"/>
        <v>1.1921296296296235E-2</v>
      </c>
      <c r="D1024" s="18">
        <f t="shared" si="85"/>
        <v>1.1805555555555514E-2</v>
      </c>
      <c r="E1024" s="18">
        <f t="shared" si="86"/>
        <v>4.7569444444444109E-3</v>
      </c>
      <c r="F1024" s="16">
        <v>173</v>
      </c>
      <c r="G1024" s="16">
        <v>172</v>
      </c>
      <c r="H1024" s="29">
        <f t="shared" si="83"/>
        <v>172.5</v>
      </c>
      <c r="I1024" s="33">
        <f t="shared" si="84"/>
        <v>-5.7803468208092483E-3</v>
      </c>
      <c r="J1024" s="16">
        <v>2</v>
      </c>
      <c r="L1024" s="16" t="s">
        <v>114</v>
      </c>
      <c r="M1024" s="16" t="s">
        <v>114</v>
      </c>
    </row>
    <row r="1025" spans="1:13" s="16" customFormat="1">
      <c r="A1025" s="16" t="s">
        <v>3039</v>
      </c>
      <c r="B1025" s="17">
        <f t="shared" si="81"/>
        <v>0.50868055555555558</v>
      </c>
      <c r="C1025" s="18">
        <f t="shared" si="82"/>
        <v>1.1932870370370385E-2</v>
      </c>
      <c r="D1025" s="18">
        <f t="shared" si="85"/>
        <v>1.1817129629629664E-2</v>
      </c>
      <c r="E1025" s="18">
        <f t="shared" si="86"/>
        <v>4.7685185185185608E-3</v>
      </c>
      <c r="F1025" s="16">
        <v>173</v>
      </c>
      <c r="G1025" s="16">
        <v>172</v>
      </c>
      <c r="H1025" s="29">
        <f t="shared" si="83"/>
        <v>172.5</v>
      </c>
      <c r="I1025" s="33">
        <f t="shared" si="84"/>
        <v>-5.7803468208092483E-3</v>
      </c>
      <c r="J1025" s="16">
        <v>2</v>
      </c>
      <c r="L1025" s="16" t="s">
        <v>114</v>
      </c>
      <c r="M1025" s="16" t="s">
        <v>114</v>
      </c>
    </row>
    <row r="1026" spans="1:13" s="16" customFormat="1">
      <c r="A1026" s="16" t="s">
        <v>3040</v>
      </c>
      <c r="B1026" s="17">
        <f t="shared" si="81"/>
        <v>0.50869212962962962</v>
      </c>
      <c r="C1026" s="18">
        <f t="shared" si="82"/>
        <v>1.1944444444444424E-2</v>
      </c>
      <c r="D1026" s="18">
        <f t="shared" si="85"/>
        <v>1.1828703703703702E-2</v>
      </c>
      <c r="E1026" s="18">
        <f t="shared" si="86"/>
        <v>4.7800925925925997E-3</v>
      </c>
      <c r="F1026" s="16">
        <v>173</v>
      </c>
      <c r="G1026" s="16">
        <v>172</v>
      </c>
      <c r="H1026" s="29">
        <f t="shared" si="83"/>
        <v>172.5</v>
      </c>
      <c r="I1026" s="33">
        <f t="shared" si="84"/>
        <v>-5.7803468208092483E-3</v>
      </c>
      <c r="J1026" s="16">
        <v>2</v>
      </c>
      <c r="L1026" s="16" t="s">
        <v>114</v>
      </c>
      <c r="M1026" s="16" t="s">
        <v>114</v>
      </c>
    </row>
    <row r="1027" spans="1:13" s="16" customFormat="1">
      <c r="A1027" s="16" t="s">
        <v>3041</v>
      </c>
      <c r="B1027" s="17">
        <f t="shared" ref="B1027:B1090" si="87">TIMEVALUE(MID(A1027,9,9))</f>
        <v>0.50870370370370366</v>
      </c>
      <c r="C1027" s="18">
        <f t="shared" ref="C1027:C1090" si="88">B1027-$B$2</f>
        <v>1.1956018518518463E-2</v>
      </c>
      <c r="D1027" s="18">
        <f t="shared" si="85"/>
        <v>1.1840277777777741E-2</v>
      </c>
      <c r="E1027" s="18">
        <f t="shared" si="86"/>
        <v>4.7916666666666385E-3</v>
      </c>
      <c r="F1027" s="16">
        <v>173</v>
      </c>
      <c r="G1027" s="16">
        <v>172</v>
      </c>
      <c r="H1027" s="29">
        <f t="shared" ref="H1027:H1090" si="89">(F1027+G1027)/2</f>
        <v>172.5</v>
      </c>
      <c r="I1027" s="33">
        <f t="shared" ref="I1027:I1090" si="90">(G1027-F1027)/F1027</f>
        <v>-5.7803468208092483E-3</v>
      </c>
      <c r="J1027" s="16">
        <v>2</v>
      </c>
      <c r="L1027" s="16" t="s">
        <v>114</v>
      </c>
      <c r="M1027" s="16" t="s">
        <v>114</v>
      </c>
    </row>
    <row r="1028" spans="1:13" s="16" customFormat="1">
      <c r="A1028" s="16" t="s">
        <v>3042</v>
      </c>
      <c r="B1028" s="17">
        <f t="shared" si="87"/>
        <v>0.50871527777777781</v>
      </c>
      <c r="C1028" s="18">
        <f t="shared" si="88"/>
        <v>1.1967592592592613E-2</v>
      </c>
      <c r="D1028" s="18">
        <f t="shared" si="85"/>
        <v>1.1851851851851891E-2</v>
      </c>
      <c r="E1028" s="18">
        <f t="shared" si="86"/>
        <v>4.8032407407407884E-3</v>
      </c>
      <c r="F1028" s="16">
        <v>173</v>
      </c>
      <c r="G1028" s="16">
        <v>172</v>
      </c>
      <c r="H1028" s="29">
        <f t="shared" si="89"/>
        <v>172.5</v>
      </c>
      <c r="I1028" s="33">
        <f t="shared" si="90"/>
        <v>-5.7803468208092483E-3</v>
      </c>
      <c r="J1028" s="16">
        <v>2</v>
      </c>
      <c r="L1028" s="16" t="s">
        <v>114</v>
      </c>
      <c r="M1028" s="16" t="s">
        <v>114</v>
      </c>
    </row>
    <row r="1029" spans="1:13" s="16" customFormat="1">
      <c r="A1029" s="16" t="s">
        <v>3043</v>
      </c>
      <c r="B1029" s="17">
        <f t="shared" si="87"/>
        <v>0.50872685185185185</v>
      </c>
      <c r="C1029" s="18">
        <f t="shared" si="88"/>
        <v>1.1979166666666652E-2</v>
      </c>
      <c r="D1029" s="18">
        <f t="shared" si="85"/>
        <v>1.186342592592593E-2</v>
      </c>
      <c r="E1029" s="18">
        <f t="shared" si="86"/>
        <v>4.8148148148148273E-3</v>
      </c>
      <c r="F1029" s="16">
        <v>173</v>
      </c>
      <c r="G1029" s="16">
        <v>172</v>
      </c>
      <c r="H1029" s="29">
        <f t="shared" si="89"/>
        <v>172.5</v>
      </c>
      <c r="I1029" s="33">
        <f t="shared" si="90"/>
        <v>-5.7803468208092483E-3</v>
      </c>
      <c r="J1029" s="16">
        <v>2</v>
      </c>
      <c r="L1029" s="16" t="s">
        <v>114</v>
      </c>
      <c r="M1029" s="16" t="s">
        <v>114</v>
      </c>
    </row>
    <row r="1030" spans="1:13" s="16" customFormat="1">
      <c r="A1030" s="16" t="s">
        <v>3044</v>
      </c>
      <c r="B1030" s="17">
        <f t="shared" si="87"/>
        <v>0.50873842592592589</v>
      </c>
      <c r="C1030" s="18">
        <f t="shared" si="88"/>
        <v>1.1990740740740691E-2</v>
      </c>
      <c r="D1030" s="18">
        <f t="shared" si="85"/>
        <v>1.1874999999999969E-2</v>
      </c>
      <c r="E1030" s="18">
        <f t="shared" si="86"/>
        <v>4.8263888888888662E-3</v>
      </c>
      <c r="F1030" s="16">
        <v>173</v>
      </c>
      <c r="G1030" s="16">
        <v>172</v>
      </c>
      <c r="H1030" s="29">
        <f t="shared" si="89"/>
        <v>172.5</v>
      </c>
      <c r="I1030" s="33">
        <f t="shared" si="90"/>
        <v>-5.7803468208092483E-3</v>
      </c>
      <c r="J1030" s="16">
        <v>2</v>
      </c>
      <c r="L1030" s="16" t="s">
        <v>114</v>
      </c>
      <c r="M1030" s="16" t="s">
        <v>114</v>
      </c>
    </row>
    <row r="1031" spans="1:13" s="16" customFormat="1">
      <c r="A1031" s="16" t="s">
        <v>3045</v>
      </c>
      <c r="B1031" s="17">
        <f t="shared" si="87"/>
        <v>0.50875000000000004</v>
      </c>
      <c r="C1031" s="18">
        <f t="shared" si="88"/>
        <v>1.2002314814814841E-2</v>
      </c>
      <c r="D1031" s="18">
        <f t="shared" si="85"/>
        <v>1.1886574074074119E-2</v>
      </c>
      <c r="E1031" s="18">
        <f t="shared" si="86"/>
        <v>4.8379629629630161E-3</v>
      </c>
      <c r="F1031" s="16">
        <v>173</v>
      </c>
      <c r="G1031" s="16">
        <v>172</v>
      </c>
      <c r="H1031" s="29">
        <f t="shared" si="89"/>
        <v>172.5</v>
      </c>
      <c r="I1031" s="33">
        <f t="shared" si="90"/>
        <v>-5.7803468208092483E-3</v>
      </c>
      <c r="J1031" s="16">
        <v>2</v>
      </c>
      <c r="L1031" s="16" t="s">
        <v>114</v>
      </c>
      <c r="M1031" s="16" t="s">
        <v>114</v>
      </c>
    </row>
    <row r="1032" spans="1:13" s="16" customFormat="1">
      <c r="A1032" s="16" t="s">
        <v>3046</v>
      </c>
      <c r="B1032" s="17">
        <f t="shared" si="87"/>
        <v>0.50876157407407407</v>
      </c>
      <c r="C1032" s="18">
        <f t="shared" si="88"/>
        <v>1.201388888888888E-2</v>
      </c>
      <c r="D1032" s="18">
        <f t="shared" si="85"/>
        <v>1.1898148148148158E-2</v>
      </c>
      <c r="E1032" s="18">
        <f t="shared" si="86"/>
        <v>4.849537037037055E-3</v>
      </c>
      <c r="F1032" s="16">
        <v>173</v>
      </c>
      <c r="G1032" s="16">
        <v>172</v>
      </c>
      <c r="H1032" s="29">
        <f t="shared" si="89"/>
        <v>172.5</v>
      </c>
      <c r="I1032" s="33">
        <f t="shared" si="90"/>
        <v>-5.7803468208092483E-3</v>
      </c>
      <c r="J1032" s="16">
        <v>2</v>
      </c>
      <c r="L1032" s="16" t="s">
        <v>114</v>
      </c>
      <c r="M1032" s="16" t="s">
        <v>114</v>
      </c>
    </row>
    <row r="1033" spans="1:13" s="16" customFormat="1">
      <c r="A1033" s="16" t="s">
        <v>3047</v>
      </c>
      <c r="B1033" s="17">
        <f t="shared" si="87"/>
        <v>0.50877314814814811</v>
      </c>
      <c r="C1033" s="18">
        <f t="shared" si="88"/>
        <v>1.2025462962962918E-2</v>
      </c>
      <c r="D1033" s="18">
        <f t="shared" si="85"/>
        <v>1.1909722222222197E-2</v>
      </c>
      <c r="E1033" s="18">
        <f t="shared" si="86"/>
        <v>4.8611111111110938E-3</v>
      </c>
      <c r="F1033" s="16">
        <v>173</v>
      </c>
      <c r="G1033" s="16">
        <v>172</v>
      </c>
      <c r="H1033" s="29">
        <f t="shared" si="89"/>
        <v>172.5</v>
      </c>
      <c r="I1033" s="33">
        <f t="shared" si="90"/>
        <v>-5.7803468208092483E-3</v>
      </c>
      <c r="J1033" s="16">
        <v>2</v>
      </c>
      <c r="L1033" s="16" t="s">
        <v>114</v>
      </c>
      <c r="M1033" s="16" t="s">
        <v>114</v>
      </c>
    </row>
    <row r="1034" spans="1:13" s="16" customFormat="1">
      <c r="A1034" s="16" t="s">
        <v>3048</v>
      </c>
      <c r="B1034" s="17">
        <f t="shared" si="87"/>
        <v>0.50878472222222226</v>
      </c>
      <c r="C1034" s="18">
        <f t="shared" si="88"/>
        <v>1.2037037037037068E-2</v>
      </c>
      <c r="D1034" s="18">
        <f t="shared" si="85"/>
        <v>1.1921296296296346E-2</v>
      </c>
      <c r="E1034" s="18">
        <f t="shared" si="86"/>
        <v>4.8726851851852437E-3</v>
      </c>
      <c r="F1034" s="16">
        <v>173</v>
      </c>
      <c r="G1034" s="16">
        <v>172</v>
      </c>
      <c r="H1034" s="29">
        <f t="shared" si="89"/>
        <v>172.5</v>
      </c>
      <c r="I1034" s="33">
        <f t="shared" si="90"/>
        <v>-5.7803468208092483E-3</v>
      </c>
      <c r="J1034" s="16">
        <v>2</v>
      </c>
      <c r="L1034" s="16" t="s">
        <v>114</v>
      </c>
      <c r="M1034" s="16" t="s">
        <v>114</v>
      </c>
    </row>
    <row r="1035" spans="1:13" s="16" customFormat="1">
      <c r="A1035" s="16" t="s">
        <v>3049</v>
      </c>
      <c r="B1035" s="17">
        <f t="shared" si="87"/>
        <v>0.5087962962962963</v>
      </c>
      <c r="C1035" s="18">
        <f t="shared" si="88"/>
        <v>1.2048611111111107E-2</v>
      </c>
      <c r="D1035" s="18">
        <f t="shared" si="85"/>
        <v>1.1932870370370385E-2</v>
      </c>
      <c r="E1035" s="18">
        <f t="shared" si="86"/>
        <v>4.8842592592592826E-3</v>
      </c>
      <c r="F1035" s="16">
        <v>173</v>
      </c>
      <c r="G1035" s="16">
        <v>172</v>
      </c>
      <c r="H1035" s="29">
        <f t="shared" si="89"/>
        <v>172.5</v>
      </c>
      <c r="I1035" s="33">
        <f t="shared" si="90"/>
        <v>-5.7803468208092483E-3</v>
      </c>
      <c r="J1035" s="16">
        <v>2</v>
      </c>
      <c r="L1035" s="16" t="s">
        <v>114</v>
      </c>
      <c r="M1035" s="16" t="s">
        <v>114</v>
      </c>
    </row>
    <row r="1036" spans="1:13" s="16" customFormat="1">
      <c r="A1036" s="16" t="s">
        <v>3050</v>
      </c>
      <c r="B1036" s="17">
        <f t="shared" si="87"/>
        <v>0.50880787037037034</v>
      </c>
      <c r="C1036" s="18">
        <f t="shared" si="88"/>
        <v>1.2060185185185146E-2</v>
      </c>
      <c r="D1036" s="18">
        <f t="shared" si="85"/>
        <v>1.1944444444444424E-2</v>
      </c>
      <c r="E1036" s="18">
        <f t="shared" si="86"/>
        <v>4.8958333333333215E-3</v>
      </c>
      <c r="F1036" s="16">
        <v>173</v>
      </c>
      <c r="G1036" s="16">
        <v>172</v>
      </c>
      <c r="H1036" s="29">
        <f t="shared" si="89"/>
        <v>172.5</v>
      </c>
      <c r="I1036" s="33">
        <f t="shared" si="90"/>
        <v>-5.7803468208092483E-3</v>
      </c>
      <c r="J1036" s="16">
        <v>2</v>
      </c>
      <c r="L1036" s="16" t="s">
        <v>114</v>
      </c>
      <c r="M1036" s="16" t="s">
        <v>114</v>
      </c>
    </row>
    <row r="1037" spans="1:13" s="16" customFormat="1">
      <c r="A1037" s="16" t="s">
        <v>3051</v>
      </c>
      <c r="B1037" s="17">
        <f t="shared" si="87"/>
        <v>0.50881944444444449</v>
      </c>
      <c r="C1037" s="18">
        <f t="shared" si="88"/>
        <v>1.2071759259259296E-2</v>
      </c>
      <c r="D1037" s="18">
        <f t="shared" ref="D1037:D1100" si="91">C1037-$C$12</f>
        <v>1.1956018518518574E-2</v>
      </c>
      <c r="E1037" s="18">
        <f t="shared" si="86"/>
        <v>4.9074074074074714E-3</v>
      </c>
      <c r="F1037" s="16">
        <v>173</v>
      </c>
      <c r="G1037" s="16">
        <v>172</v>
      </c>
      <c r="H1037" s="29">
        <f t="shared" si="89"/>
        <v>172.5</v>
      </c>
      <c r="I1037" s="33">
        <f t="shared" si="90"/>
        <v>-5.7803468208092483E-3</v>
      </c>
      <c r="J1037" s="16">
        <v>2</v>
      </c>
      <c r="L1037" s="16" t="s">
        <v>114</v>
      </c>
      <c r="M1037" s="16" t="s">
        <v>114</v>
      </c>
    </row>
    <row r="1038" spans="1:13" s="16" customFormat="1">
      <c r="A1038" s="16" t="s">
        <v>3052</v>
      </c>
      <c r="B1038" s="17">
        <f t="shared" si="87"/>
        <v>0.50883101851851853</v>
      </c>
      <c r="C1038" s="18">
        <f t="shared" si="88"/>
        <v>1.2083333333333335E-2</v>
      </c>
      <c r="D1038" s="18">
        <f t="shared" si="91"/>
        <v>1.1967592592592613E-2</v>
      </c>
      <c r="E1038" s="18">
        <f t="shared" si="86"/>
        <v>4.9189814814815103E-3</v>
      </c>
      <c r="F1038" s="16">
        <v>173</v>
      </c>
      <c r="G1038" s="16">
        <v>172</v>
      </c>
      <c r="H1038" s="29">
        <f t="shared" si="89"/>
        <v>172.5</v>
      </c>
      <c r="I1038" s="33">
        <f t="shared" si="90"/>
        <v>-5.7803468208092483E-3</v>
      </c>
      <c r="J1038" s="16">
        <v>2</v>
      </c>
      <c r="L1038" s="16" t="s">
        <v>114</v>
      </c>
      <c r="M1038" s="16" t="s">
        <v>114</v>
      </c>
    </row>
    <row r="1039" spans="1:13" s="16" customFormat="1">
      <c r="A1039" s="16" t="s">
        <v>3053</v>
      </c>
      <c r="B1039" s="17">
        <f t="shared" si="87"/>
        <v>0.50884259259259257</v>
      </c>
      <c r="C1039" s="18">
        <f t="shared" si="88"/>
        <v>1.2094907407407374E-2</v>
      </c>
      <c r="D1039" s="18">
        <f t="shared" si="91"/>
        <v>1.1979166666666652E-2</v>
      </c>
      <c r="E1039" s="18">
        <f t="shared" si="86"/>
        <v>4.9305555555555491E-3</v>
      </c>
      <c r="F1039" s="16">
        <v>173</v>
      </c>
      <c r="G1039" s="16">
        <v>172</v>
      </c>
      <c r="H1039" s="29">
        <f t="shared" si="89"/>
        <v>172.5</v>
      </c>
      <c r="I1039" s="33">
        <f t="shared" si="90"/>
        <v>-5.7803468208092483E-3</v>
      </c>
      <c r="J1039" s="16">
        <v>2</v>
      </c>
      <c r="L1039" s="16" t="s">
        <v>114</v>
      </c>
      <c r="M1039" s="16" t="s">
        <v>114</v>
      </c>
    </row>
    <row r="1040" spans="1:13" s="16" customFormat="1">
      <c r="A1040" s="16" t="s">
        <v>3054</v>
      </c>
      <c r="B1040" s="17">
        <f t="shared" si="87"/>
        <v>0.50885416666666672</v>
      </c>
      <c r="C1040" s="18">
        <f t="shared" si="88"/>
        <v>1.2106481481481524E-2</v>
      </c>
      <c r="D1040" s="18">
        <f t="shared" si="91"/>
        <v>1.1990740740740802E-2</v>
      </c>
      <c r="E1040" s="18">
        <f t="shared" si="86"/>
        <v>4.942129629629699E-3</v>
      </c>
      <c r="F1040" s="16">
        <v>173</v>
      </c>
      <c r="G1040" s="16">
        <v>172</v>
      </c>
      <c r="H1040" s="29">
        <f t="shared" si="89"/>
        <v>172.5</v>
      </c>
      <c r="I1040" s="33">
        <f t="shared" si="90"/>
        <v>-5.7803468208092483E-3</v>
      </c>
      <c r="J1040" s="16">
        <v>2</v>
      </c>
      <c r="L1040" s="16" t="s">
        <v>114</v>
      </c>
      <c r="M1040" s="16" t="s">
        <v>114</v>
      </c>
    </row>
    <row r="1041" spans="1:13" s="16" customFormat="1">
      <c r="A1041" s="16" t="s">
        <v>3055</v>
      </c>
      <c r="B1041" s="17">
        <f t="shared" si="87"/>
        <v>0.50886574074074076</v>
      </c>
      <c r="C1041" s="18">
        <f t="shared" si="88"/>
        <v>1.2118055555555562E-2</v>
      </c>
      <c r="D1041" s="18">
        <f t="shared" si="91"/>
        <v>1.2002314814814841E-2</v>
      </c>
      <c r="E1041" s="18">
        <f t="shared" si="86"/>
        <v>4.9537037037037379E-3</v>
      </c>
      <c r="F1041" s="16">
        <v>173</v>
      </c>
      <c r="G1041" s="16">
        <v>172</v>
      </c>
      <c r="H1041" s="29">
        <f t="shared" si="89"/>
        <v>172.5</v>
      </c>
      <c r="I1041" s="33">
        <f t="shared" si="90"/>
        <v>-5.7803468208092483E-3</v>
      </c>
      <c r="J1041" s="16">
        <v>2</v>
      </c>
      <c r="L1041" s="16" t="s">
        <v>114</v>
      </c>
      <c r="M1041" s="16" t="s">
        <v>114</v>
      </c>
    </row>
    <row r="1042" spans="1:13" s="16" customFormat="1">
      <c r="A1042" s="16" t="s">
        <v>3056</v>
      </c>
      <c r="B1042" s="17">
        <f t="shared" si="87"/>
        <v>0.5088773148148148</v>
      </c>
      <c r="C1042" s="18">
        <f t="shared" si="88"/>
        <v>1.2129629629629601E-2</v>
      </c>
      <c r="D1042" s="18">
        <f t="shared" si="91"/>
        <v>1.201388888888888E-2</v>
      </c>
      <c r="E1042" s="18">
        <f t="shared" si="86"/>
        <v>4.9652777777777768E-3</v>
      </c>
      <c r="F1042" s="16">
        <v>173</v>
      </c>
      <c r="G1042" s="16">
        <v>172</v>
      </c>
      <c r="H1042" s="29">
        <f t="shared" si="89"/>
        <v>172.5</v>
      </c>
      <c r="I1042" s="33">
        <f t="shared" si="90"/>
        <v>-5.7803468208092483E-3</v>
      </c>
      <c r="J1042" s="16">
        <v>2</v>
      </c>
      <c r="L1042" s="16" t="s">
        <v>114</v>
      </c>
      <c r="M1042" s="16" t="s">
        <v>114</v>
      </c>
    </row>
    <row r="1043" spans="1:13" s="16" customFormat="1">
      <c r="A1043" s="16" t="s">
        <v>3057</v>
      </c>
      <c r="B1043" s="17">
        <f t="shared" si="87"/>
        <v>0.50888888888888884</v>
      </c>
      <c r="C1043" s="18">
        <f t="shared" si="88"/>
        <v>1.214120370370364E-2</v>
      </c>
      <c r="D1043" s="18">
        <f t="shared" si="91"/>
        <v>1.2025462962962918E-2</v>
      </c>
      <c r="E1043" s="18">
        <f t="shared" si="86"/>
        <v>4.9768518518518157E-3</v>
      </c>
      <c r="F1043" s="16">
        <v>173</v>
      </c>
      <c r="G1043" s="16">
        <v>172</v>
      </c>
      <c r="H1043" s="29">
        <f t="shared" si="89"/>
        <v>172.5</v>
      </c>
      <c r="I1043" s="33">
        <f t="shared" si="90"/>
        <v>-5.7803468208092483E-3</v>
      </c>
      <c r="J1043" s="16">
        <v>2</v>
      </c>
      <c r="L1043" s="16" t="s">
        <v>114</v>
      </c>
      <c r="M1043" s="16" t="s">
        <v>114</v>
      </c>
    </row>
    <row r="1044" spans="1:13" s="16" customFormat="1">
      <c r="A1044" s="16" t="s">
        <v>3058</v>
      </c>
      <c r="B1044" s="17">
        <f t="shared" si="87"/>
        <v>0.50890046296296299</v>
      </c>
      <c r="C1044" s="18">
        <f t="shared" si="88"/>
        <v>1.215277777777779E-2</v>
      </c>
      <c r="D1044" s="18">
        <f t="shared" si="91"/>
        <v>1.2037037037037068E-2</v>
      </c>
      <c r="E1044" s="18">
        <f t="shared" si="86"/>
        <v>4.9884259259259656E-3</v>
      </c>
      <c r="F1044" s="16">
        <v>173</v>
      </c>
      <c r="G1044" s="16">
        <v>172</v>
      </c>
      <c r="H1044" s="29">
        <f t="shared" si="89"/>
        <v>172.5</v>
      </c>
      <c r="I1044" s="33">
        <f t="shared" si="90"/>
        <v>-5.7803468208092483E-3</v>
      </c>
      <c r="J1044" s="16">
        <v>2</v>
      </c>
      <c r="L1044" s="16" t="s">
        <v>114</v>
      </c>
      <c r="M1044" s="16" t="s">
        <v>114</v>
      </c>
    </row>
    <row r="1045" spans="1:13" s="16" customFormat="1">
      <c r="A1045" s="16" t="s">
        <v>3059</v>
      </c>
      <c r="B1045" s="17">
        <f t="shared" si="87"/>
        <v>0.50891203703703702</v>
      </c>
      <c r="C1045" s="18">
        <f t="shared" si="88"/>
        <v>1.2164351851851829E-2</v>
      </c>
      <c r="D1045" s="18">
        <f t="shared" si="91"/>
        <v>1.2048611111111107E-2</v>
      </c>
      <c r="E1045" s="18">
        <f t="shared" si="86"/>
        <v>5.0000000000000044E-3</v>
      </c>
      <c r="F1045" s="16">
        <v>173</v>
      </c>
      <c r="G1045" s="16">
        <v>172</v>
      </c>
      <c r="H1045" s="29">
        <f t="shared" si="89"/>
        <v>172.5</v>
      </c>
      <c r="I1045" s="33">
        <f t="shared" si="90"/>
        <v>-5.7803468208092483E-3</v>
      </c>
      <c r="J1045" s="16">
        <v>2</v>
      </c>
      <c r="L1045" s="16" t="s">
        <v>114</v>
      </c>
      <c r="M1045" s="16" t="s">
        <v>114</v>
      </c>
    </row>
    <row r="1046" spans="1:13" s="16" customFormat="1">
      <c r="A1046" s="16" t="s">
        <v>3060</v>
      </c>
      <c r="B1046" s="17">
        <f t="shared" si="87"/>
        <v>0.50892361111111106</v>
      </c>
      <c r="C1046" s="18">
        <f t="shared" si="88"/>
        <v>1.2175925925925868E-2</v>
      </c>
      <c r="D1046" s="18">
        <f t="shared" si="91"/>
        <v>1.2060185185185146E-2</v>
      </c>
      <c r="E1046" s="18">
        <f t="shared" si="86"/>
        <v>5.0115740740740433E-3</v>
      </c>
      <c r="F1046" s="16">
        <v>173</v>
      </c>
      <c r="G1046" s="16">
        <v>172</v>
      </c>
      <c r="H1046" s="29">
        <f t="shared" si="89"/>
        <v>172.5</v>
      </c>
      <c r="I1046" s="33">
        <f t="shared" si="90"/>
        <v>-5.7803468208092483E-3</v>
      </c>
      <c r="J1046" s="16">
        <v>2</v>
      </c>
      <c r="L1046" s="16" t="s">
        <v>114</v>
      </c>
      <c r="M1046" s="16" t="s">
        <v>114</v>
      </c>
    </row>
    <row r="1047" spans="1:13" s="16" customFormat="1">
      <c r="A1047" s="16" t="s">
        <v>3061</v>
      </c>
      <c r="B1047" s="17">
        <f t="shared" si="87"/>
        <v>0.50893518518518521</v>
      </c>
      <c r="C1047" s="18">
        <f t="shared" si="88"/>
        <v>1.2187500000000018E-2</v>
      </c>
      <c r="D1047" s="18">
        <f t="shared" si="91"/>
        <v>1.2071759259259296E-2</v>
      </c>
      <c r="E1047" s="18">
        <f t="shared" si="86"/>
        <v>5.0231481481481932E-3</v>
      </c>
      <c r="F1047" s="16">
        <v>173</v>
      </c>
      <c r="G1047" s="16">
        <v>172</v>
      </c>
      <c r="H1047" s="29">
        <f t="shared" si="89"/>
        <v>172.5</v>
      </c>
      <c r="I1047" s="33">
        <f t="shared" si="90"/>
        <v>-5.7803468208092483E-3</v>
      </c>
      <c r="J1047" s="16">
        <v>2</v>
      </c>
      <c r="L1047" s="16" t="s">
        <v>114</v>
      </c>
      <c r="M1047" s="16" t="s">
        <v>114</v>
      </c>
    </row>
    <row r="1048" spans="1:13" s="16" customFormat="1">
      <c r="A1048" s="16" t="s">
        <v>3062</v>
      </c>
      <c r="B1048" s="17">
        <f t="shared" si="87"/>
        <v>0.50894675925925925</v>
      </c>
      <c r="C1048" s="18">
        <f t="shared" si="88"/>
        <v>1.2199074074074057E-2</v>
      </c>
      <c r="D1048" s="18">
        <f t="shared" si="91"/>
        <v>1.2083333333333335E-2</v>
      </c>
      <c r="E1048" s="18">
        <f t="shared" si="86"/>
        <v>5.0347222222222321E-3</v>
      </c>
      <c r="F1048" s="16">
        <v>173</v>
      </c>
      <c r="G1048" s="16">
        <v>172</v>
      </c>
      <c r="H1048" s="29">
        <f t="shared" si="89"/>
        <v>172.5</v>
      </c>
      <c r="I1048" s="33">
        <f t="shared" si="90"/>
        <v>-5.7803468208092483E-3</v>
      </c>
      <c r="J1048" s="16">
        <v>2</v>
      </c>
      <c r="L1048" s="16" t="s">
        <v>114</v>
      </c>
      <c r="M1048" s="16" t="s">
        <v>114</v>
      </c>
    </row>
    <row r="1049" spans="1:13" s="16" customFormat="1">
      <c r="A1049" s="16" t="s">
        <v>3063</v>
      </c>
      <c r="B1049" s="17">
        <f t="shared" si="87"/>
        <v>0.50895833333333329</v>
      </c>
      <c r="C1049" s="18">
        <f t="shared" si="88"/>
        <v>1.2210648148148096E-2</v>
      </c>
      <c r="D1049" s="18">
        <f t="shared" si="91"/>
        <v>1.2094907407407374E-2</v>
      </c>
      <c r="E1049" s="18">
        <f t="shared" si="86"/>
        <v>5.046296296296271E-3</v>
      </c>
      <c r="F1049" s="16">
        <v>173</v>
      </c>
      <c r="G1049" s="16">
        <v>172</v>
      </c>
      <c r="H1049" s="29">
        <f t="shared" si="89"/>
        <v>172.5</v>
      </c>
      <c r="I1049" s="33">
        <f t="shared" si="90"/>
        <v>-5.7803468208092483E-3</v>
      </c>
      <c r="J1049" s="16">
        <v>2</v>
      </c>
      <c r="L1049" s="16" t="s">
        <v>114</v>
      </c>
      <c r="M1049" s="16" t="s">
        <v>114</v>
      </c>
    </row>
    <row r="1050" spans="1:13" s="16" customFormat="1">
      <c r="A1050" s="16" t="s">
        <v>3064</v>
      </c>
      <c r="B1050" s="17">
        <f t="shared" si="87"/>
        <v>0.50896990740740744</v>
      </c>
      <c r="C1050" s="18">
        <f t="shared" si="88"/>
        <v>1.2222222222222245E-2</v>
      </c>
      <c r="D1050" s="18">
        <f t="shared" si="91"/>
        <v>1.2106481481481524E-2</v>
      </c>
      <c r="E1050" s="18">
        <f t="shared" si="86"/>
        <v>5.0578703703704209E-3</v>
      </c>
      <c r="F1050" s="16">
        <v>173</v>
      </c>
      <c r="G1050" s="16">
        <v>172</v>
      </c>
      <c r="H1050" s="29">
        <f t="shared" si="89"/>
        <v>172.5</v>
      </c>
      <c r="I1050" s="33">
        <f t="shared" si="90"/>
        <v>-5.7803468208092483E-3</v>
      </c>
      <c r="J1050" s="16">
        <v>2</v>
      </c>
      <c r="L1050" s="16" t="s">
        <v>114</v>
      </c>
      <c r="M1050" s="16" t="s">
        <v>114</v>
      </c>
    </row>
    <row r="1051" spans="1:13" s="16" customFormat="1">
      <c r="A1051" s="16" t="s">
        <v>3065</v>
      </c>
      <c r="B1051" s="17">
        <f t="shared" si="87"/>
        <v>0.50898148148148148</v>
      </c>
      <c r="C1051" s="18">
        <f t="shared" si="88"/>
        <v>1.2233796296296284E-2</v>
      </c>
      <c r="D1051" s="18">
        <f t="shared" si="91"/>
        <v>1.2118055555555562E-2</v>
      </c>
      <c r="E1051" s="18">
        <f t="shared" si="86"/>
        <v>5.0694444444444597E-3</v>
      </c>
      <c r="F1051" s="16">
        <v>173</v>
      </c>
      <c r="G1051" s="16">
        <v>172</v>
      </c>
      <c r="H1051" s="29">
        <f t="shared" si="89"/>
        <v>172.5</v>
      </c>
      <c r="I1051" s="33">
        <f t="shared" si="90"/>
        <v>-5.7803468208092483E-3</v>
      </c>
      <c r="J1051" s="16">
        <v>2</v>
      </c>
      <c r="L1051" s="16" t="s">
        <v>114</v>
      </c>
      <c r="M1051" s="16" t="s">
        <v>114</v>
      </c>
    </row>
    <row r="1052" spans="1:13" s="16" customFormat="1">
      <c r="A1052" s="16" t="s">
        <v>3066</v>
      </c>
      <c r="B1052" s="17">
        <f t="shared" si="87"/>
        <v>0.50899305555555552</v>
      </c>
      <c r="C1052" s="18">
        <f t="shared" si="88"/>
        <v>1.2245370370370323E-2</v>
      </c>
      <c r="D1052" s="18">
        <f t="shared" si="91"/>
        <v>1.2129629629629601E-2</v>
      </c>
      <c r="E1052" s="18">
        <f t="shared" si="86"/>
        <v>5.0810185185184986E-3</v>
      </c>
      <c r="F1052" s="16">
        <v>173</v>
      </c>
      <c r="G1052" s="16">
        <v>172</v>
      </c>
      <c r="H1052" s="29">
        <f t="shared" si="89"/>
        <v>172.5</v>
      </c>
      <c r="I1052" s="33">
        <f t="shared" si="90"/>
        <v>-5.7803468208092483E-3</v>
      </c>
      <c r="J1052" s="16">
        <v>2</v>
      </c>
      <c r="L1052" s="16" t="s">
        <v>114</v>
      </c>
      <c r="M1052" s="16" t="s">
        <v>114</v>
      </c>
    </row>
    <row r="1053" spans="1:13" s="16" customFormat="1">
      <c r="A1053" s="16" t="s">
        <v>3067</v>
      </c>
      <c r="B1053" s="17">
        <f t="shared" si="87"/>
        <v>0.50900462962962967</v>
      </c>
      <c r="C1053" s="18">
        <f t="shared" si="88"/>
        <v>1.2256944444444473E-2</v>
      </c>
      <c r="D1053" s="18">
        <f t="shared" si="91"/>
        <v>1.2141203703703751E-2</v>
      </c>
      <c r="E1053" s="18">
        <f t="shared" si="86"/>
        <v>5.0925925925926485E-3</v>
      </c>
      <c r="F1053" s="16">
        <v>173</v>
      </c>
      <c r="G1053" s="16">
        <v>172</v>
      </c>
      <c r="H1053" s="29">
        <f t="shared" si="89"/>
        <v>172.5</v>
      </c>
      <c r="I1053" s="33">
        <f t="shared" si="90"/>
        <v>-5.7803468208092483E-3</v>
      </c>
      <c r="J1053" s="16">
        <v>2</v>
      </c>
      <c r="L1053" s="16" t="s">
        <v>114</v>
      </c>
      <c r="M1053" s="16" t="s">
        <v>114</v>
      </c>
    </row>
    <row r="1054" spans="1:13" s="16" customFormat="1">
      <c r="A1054" s="16" t="s">
        <v>3068</v>
      </c>
      <c r="B1054" s="17">
        <f t="shared" si="87"/>
        <v>0.50901620370370371</v>
      </c>
      <c r="C1054" s="18">
        <f t="shared" si="88"/>
        <v>1.2268518518518512E-2</v>
      </c>
      <c r="D1054" s="18">
        <f t="shared" si="91"/>
        <v>1.215277777777779E-2</v>
      </c>
      <c r="E1054" s="18">
        <f t="shared" si="86"/>
        <v>5.1041666666666874E-3</v>
      </c>
      <c r="F1054" s="16">
        <v>173</v>
      </c>
      <c r="G1054" s="16">
        <v>172</v>
      </c>
      <c r="H1054" s="29">
        <f t="shared" si="89"/>
        <v>172.5</v>
      </c>
      <c r="I1054" s="33">
        <f t="shared" si="90"/>
        <v>-5.7803468208092483E-3</v>
      </c>
      <c r="J1054" s="16">
        <v>2</v>
      </c>
      <c r="L1054" s="16" t="s">
        <v>114</v>
      </c>
      <c r="M1054" s="16" t="s">
        <v>114</v>
      </c>
    </row>
    <row r="1055" spans="1:13" s="16" customFormat="1">
      <c r="A1055" s="16" t="s">
        <v>3069</v>
      </c>
      <c r="B1055" s="17">
        <f t="shared" si="87"/>
        <v>0.50902777777777775</v>
      </c>
      <c r="C1055" s="18">
        <f t="shared" si="88"/>
        <v>1.2280092592592551E-2</v>
      </c>
      <c r="D1055" s="18">
        <f t="shared" si="91"/>
        <v>1.2164351851851829E-2</v>
      </c>
      <c r="E1055" s="18">
        <f t="shared" si="86"/>
        <v>5.1157407407407263E-3</v>
      </c>
      <c r="F1055" s="16">
        <v>173</v>
      </c>
      <c r="G1055" s="16">
        <v>172</v>
      </c>
      <c r="H1055" s="29">
        <f t="shared" si="89"/>
        <v>172.5</v>
      </c>
      <c r="I1055" s="33">
        <f t="shared" si="90"/>
        <v>-5.7803468208092483E-3</v>
      </c>
      <c r="J1055" s="16">
        <v>2</v>
      </c>
      <c r="L1055" s="16" t="s">
        <v>114</v>
      </c>
      <c r="M1055" s="16" t="s">
        <v>114</v>
      </c>
    </row>
    <row r="1056" spans="1:13" s="16" customFormat="1">
      <c r="A1056" s="16" t="s">
        <v>3070</v>
      </c>
      <c r="B1056" s="17">
        <f t="shared" si="87"/>
        <v>0.5090393518518519</v>
      </c>
      <c r="C1056" s="18">
        <f t="shared" si="88"/>
        <v>1.2291666666666701E-2</v>
      </c>
      <c r="D1056" s="18">
        <f t="shared" si="91"/>
        <v>1.2175925925925979E-2</v>
      </c>
      <c r="E1056" s="18">
        <f t="shared" si="86"/>
        <v>5.1273148148148762E-3</v>
      </c>
      <c r="F1056" s="16">
        <v>173</v>
      </c>
      <c r="G1056" s="16">
        <v>172</v>
      </c>
      <c r="H1056" s="29">
        <f t="shared" si="89"/>
        <v>172.5</v>
      </c>
      <c r="I1056" s="33">
        <f t="shared" si="90"/>
        <v>-5.7803468208092483E-3</v>
      </c>
      <c r="J1056" s="16">
        <v>2</v>
      </c>
      <c r="L1056" s="16" t="s">
        <v>114</v>
      </c>
      <c r="M1056" s="16" t="s">
        <v>114</v>
      </c>
    </row>
    <row r="1057" spans="1:13" s="16" customFormat="1">
      <c r="A1057" s="16" t="s">
        <v>3071</v>
      </c>
      <c r="B1057" s="17">
        <f t="shared" si="87"/>
        <v>0.50905092592592593</v>
      </c>
      <c r="C1057" s="18">
        <f t="shared" si="88"/>
        <v>1.230324074074074E-2</v>
      </c>
      <c r="D1057" s="18">
        <f t="shared" si="91"/>
        <v>1.2187500000000018E-2</v>
      </c>
      <c r="E1057" s="18">
        <f t="shared" si="86"/>
        <v>5.138888888888915E-3</v>
      </c>
      <c r="F1057" s="16">
        <v>173</v>
      </c>
      <c r="G1057" s="16">
        <v>172</v>
      </c>
      <c r="H1057" s="29">
        <f t="shared" si="89"/>
        <v>172.5</v>
      </c>
      <c r="I1057" s="33">
        <f t="shared" si="90"/>
        <v>-5.7803468208092483E-3</v>
      </c>
      <c r="J1057" s="16">
        <v>2</v>
      </c>
      <c r="L1057" s="16" t="s">
        <v>114</v>
      </c>
      <c r="M1057" s="16" t="s">
        <v>114</v>
      </c>
    </row>
    <row r="1058" spans="1:13" s="16" customFormat="1">
      <c r="A1058" s="16" t="s">
        <v>3072</v>
      </c>
      <c r="B1058" s="17">
        <f t="shared" si="87"/>
        <v>0.50906249999999997</v>
      </c>
      <c r="C1058" s="18">
        <f t="shared" si="88"/>
        <v>1.2314814814814778E-2</v>
      </c>
      <c r="D1058" s="18">
        <f t="shared" si="91"/>
        <v>1.2199074074074057E-2</v>
      </c>
      <c r="E1058" s="18">
        <f t="shared" si="86"/>
        <v>5.1504629629629539E-3</v>
      </c>
      <c r="F1058" s="16">
        <v>173</v>
      </c>
      <c r="G1058" s="16">
        <v>172</v>
      </c>
      <c r="H1058" s="29">
        <f t="shared" si="89"/>
        <v>172.5</v>
      </c>
      <c r="I1058" s="33">
        <f t="shared" si="90"/>
        <v>-5.7803468208092483E-3</v>
      </c>
      <c r="J1058" s="16">
        <v>2</v>
      </c>
      <c r="L1058" s="16" t="s">
        <v>114</v>
      </c>
      <c r="M1058" s="16" t="s">
        <v>114</v>
      </c>
    </row>
    <row r="1059" spans="1:13" s="16" customFormat="1">
      <c r="A1059" s="16" t="s">
        <v>3073</v>
      </c>
      <c r="B1059" s="17">
        <f t="shared" si="87"/>
        <v>0.50907407407407412</v>
      </c>
      <c r="C1059" s="18">
        <f t="shared" si="88"/>
        <v>1.2326388888888928E-2</v>
      </c>
      <c r="D1059" s="18">
        <f t="shared" si="91"/>
        <v>1.2210648148148207E-2</v>
      </c>
      <c r="E1059" s="18">
        <f t="shared" si="86"/>
        <v>5.1620370370371038E-3</v>
      </c>
      <c r="F1059" s="16">
        <v>173</v>
      </c>
      <c r="G1059" s="16">
        <v>172</v>
      </c>
      <c r="H1059" s="29">
        <f t="shared" si="89"/>
        <v>172.5</v>
      </c>
      <c r="I1059" s="33">
        <f t="shared" si="90"/>
        <v>-5.7803468208092483E-3</v>
      </c>
      <c r="J1059" s="16">
        <v>2</v>
      </c>
      <c r="L1059" s="16" t="s">
        <v>114</v>
      </c>
      <c r="M1059" s="16" t="s">
        <v>114</v>
      </c>
    </row>
    <row r="1060" spans="1:13" s="16" customFormat="1">
      <c r="A1060" s="16" t="s">
        <v>3074</v>
      </c>
      <c r="B1060" s="17">
        <f t="shared" si="87"/>
        <v>0.50908564814814816</v>
      </c>
      <c r="C1060" s="18">
        <f t="shared" si="88"/>
        <v>1.2337962962962967E-2</v>
      </c>
      <c r="D1060" s="18">
        <f t="shared" si="91"/>
        <v>1.2222222222222245E-2</v>
      </c>
      <c r="E1060" s="18">
        <f t="shared" si="86"/>
        <v>5.1736111111111427E-3</v>
      </c>
      <c r="F1060" s="16">
        <v>173</v>
      </c>
      <c r="G1060" s="16">
        <v>172</v>
      </c>
      <c r="H1060" s="29">
        <f t="shared" si="89"/>
        <v>172.5</v>
      </c>
      <c r="I1060" s="33">
        <f t="shared" si="90"/>
        <v>-5.7803468208092483E-3</v>
      </c>
      <c r="J1060" s="16">
        <v>2</v>
      </c>
      <c r="L1060" s="16" t="s">
        <v>114</v>
      </c>
      <c r="M1060" s="16" t="s">
        <v>114</v>
      </c>
    </row>
    <row r="1061" spans="1:13" s="16" customFormat="1">
      <c r="A1061" s="16" t="s">
        <v>3075</v>
      </c>
      <c r="B1061" s="17">
        <f t="shared" si="87"/>
        <v>0.5090972222222222</v>
      </c>
      <c r="C1061" s="18">
        <f t="shared" si="88"/>
        <v>1.2349537037037006E-2</v>
      </c>
      <c r="D1061" s="18">
        <f t="shared" si="91"/>
        <v>1.2233796296296284E-2</v>
      </c>
      <c r="E1061" s="18">
        <f t="shared" si="86"/>
        <v>5.1851851851851816E-3</v>
      </c>
      <c r="F1061" s="16">
        <v>173</v>
      </c>
      <c r="G1061" s="16">
        <v>172</v>
      </c>
      <c r="H1061" s="29">
        <f t="shared" si="89"/>
        <v>172.5</v>
      </c>
      <c r="I1061" s="33">
        <f t="shared" si="90"/>
        <v>-5.7803468208092483E-3</v>
      </c>
      <c r="J1061" s="16">
        <v>2</v>
      </c>
      <c r="L1061" s="16" t="s">
        <v>114</v>
      </c>
      <c r="M1061" s="16" t="s">
        <v>114</v>
      </c>
    </row>
    <row r="1062" spans="1:13" s="16" customFormat="1">
      <c r="A1062" s="16" t="s">
        <v>3076</v>
      </c>
      <c r="B1062" s="17">
        <f t="shared" si="87"/>
        <v>0.50910879629629635</v>
      </c>
      <c r="C1062" s="18">
        <f t="shared" si="88"/>
        <v>1.2361111111111156E-2</v>
      </c>
      <c r="D1062" s="18">
        <f t="shared" si="91"/>
        <v>1.2245370370370434E-2</v>
      </c>
      <c r="E1062" s="18">
        <f t="shared" si="86"/>
        <v>5.1967592592593315E-3</v>
      </c>
      <c r="F1062" s="16">
        <v>173</v>
      </c>
      <c r="G1062" s="16">
        <v>172</v>
      </c>
      <c r="H1062" s="29">
        <f t="shared" si="89"/>
        <v>172.5</v>
      </c>
      <c r="I1062" s="33">
        <f t="shared" si="90"/>
        <v>-5.7803468208092483E-3</v>
      </c>
      <c r="J1062" s="16">
        <v>2</v>
      </c>
      <c r="L1062" s="16" t="s">
        <v>114</v>
      </c>
      <c r="M1062" s="16" t="s">
        <v>114</v>
      </c>
    </row>
    <row r="1063" spans="1:13" s="16" customFormat="1">
      <c r="A1063" s="16" t="s">
        <v>3077</v>
      </c>
      <c r="B1063" s="17">
        <f t="shared" si="87"/>
        <v>0.50912037037037039</v>
      </c>
      <c r="C1063" s="18">
        <f t="shared" si="88"/>
        <v>1.2372685185185195E-2</v>
      </c>
      <c r="D1063" s="18">
        <f t="shared" si="91"/>
        <v>1.2256944444444473E-2</v>
      </c>
      <c r="E1063" s="18">
        <f t="shared" si="86"/>
        <v>5.2083333333333703E-3</v>
      </c>
      <c r="F1063" s="16">
        <v>173</v>
      </c>
      <c r="G1063" s="16">
        <v>172</v>
      </c>
      <c r="H1063" s="29">
        <f t="shared" si="89"/>
        <v>172.5</v>
      </c>
      <c r="I1063" s="33">
        <f t="shared" si="90"/>
        <v>-5.7803468208092483E-3</v>
      </c>
      <c r="J1063" s="16">
        <v>2</v>
      </c>
      <c r="L1063" s="16" t="s">
        <v>114</v>
      </c>
      <c r="M1063" s="16" t="s">
        <v>114</v>
      </c>
    </row>
    <row r="1064" spans="1:13" s="16" customFormat="1">
      <c r="A1064" s="16" t="s">
        <v>3078</v>
      </c>
      <c r="B1064" s="17">
        <f t="shared" si="87"/>
        <v>0.50913194444444443</v>
      </c>
      <c r="C1064" s="18">
        <f t="shared" si="88"/>
        <v>1.2384259259259234E-2</v>
      </c>
      <c r="D1064" s="18">
        <f t="shared" si="91"/>
        <v>1.2268518518518512E-2</v>
      </c>
      <c r="E1064" s="18">
        <f t="shared" si="86"/>
        <v>5.2199074074074092E-3</v>
      </c>
      <c r="F1064" s="16">
        <v>173</v>
      </c>
      <c r="G1064" s="16">
        <v>172</v>
      </c>
      <c r="H1064" s="29">
        <f t="shared" si="89"/>
        <v>172.5</v>
      </c>
      <c r="I1064" s="33">
        <f t="shared" si="90"/>
        <v>-5.7803468208092483E-3</v>
      </c>
      <c r="J1064" s="16">
        <v>2</v>
      </c>
      <c r="L1064" s="16" t="s">
        <v>114</v>
      </c>
      <c r="M1064" s="16" t="s">
        <v>114</v>
      </c>
    </row>
    <row r="1065" spans="1:13" s="16" customFormat="1">
      <c r="A1065" s="16" t="s">
        <v>3079</v>
      </c>
      <c r="B1065" s="17">
        <f t="shared" si="87"/>
        <v>0.50914351851851847</v>
      </c>
      <c r="C1065" s="18">
        <f t="shared" si="88"/>
        <v>1.2395833333333273E-2</v>
      </c>
      <c r="D1065" s="18">
        <f t="shared" si="91"/>
        <v>1.2280092592592551E-2</v>
      </c>
      <c r="E1065" s="18">
        <f t="shared" si="86"/>
        <v>5.2314814814814481E-3</v>
      </c>
      <c r="F1065" s="16">
        <v>173</v>
      </c>
      <c r="G1065" s="16">
        <v>172</v>
      </c>
      <c r="H1065" s="29">
        <f t="shared" si="89"/>
        <v>172.5</v>
      </c>
      <c r="I1065" s="33">
        <f t="shared" si="90"/>
        <v>-5.7803468208092483E-3</v>
      </c>
      <c r="J1065" s="16">
        <v>2</v>
      </c>
      <c r="L1065" s="16" t="s">
        <v>114</v>
      </c>
      <c r="M1065" s="16" t="s">
        <v>114</v>
      </c>
    </row>
    <row r="1066" spans="1:13" s="16" customFormat="1">
      <c r="A1066" s="16" t="s">
        <v>3080</v>
      </c>
      <c r="B1066" s="17">
        <f t="shared" si="87"/>
        <v>0.50915509259259262</v>
      </c>
      <c r="C1066" s="18">
        <f t="shared" si="88"/>
        <v>1.2407407407407423E-2</v>
      </c>
      <c r="D1066" s="18">
        <f t="shared" si="91"/>
        <v>1.2291666666666701E-2</v>
      </c>
      <c r="E1066" s="18">
        <f t="shared" ref="E1066:E1129" si="92">C1066-$C$617</f>
        <v>5.243055555555598E-3</v>
      </c>
      <c r="F1066" s="16">
        <v>173</v>
      </c>
      <c r="G1066" s="16">
        <v>172</v>
      </c>
      <c r="H1066" s="29">
        <f t="shared" si="89"/>
        <v>172.5</v>
      </c>
      <c r="I1066" s="33">
        <f t="shared" si="90"/>
        <v>-5.7803468208092483E-3</v>
      </c>
      <c r="J1066" s="16">
        <v>2</v>
      </c>
      <c r="L1066" s="16" t="s">
        <v>114</v>
      </c>
      <c r="M1066" s="16" t="s">
        <v>114</v>
      </c>
    </row>
    <row r="1067" spans="1:13" s="16" customFormat="1">
      <c r="A1067" s="16" t="s">
        <v>3081</v>
      </c>
      <c r="B1067" s="17">
        <f t="shared" si="87"/>
        <v>0.50916666666666666</v>
      </c>
      <c r="C1067" s="18">
        <f t="shared" si="88"/>
        <v>1.2418981481481461E-2</v>
      </c>
      <c r="D1067" s="18">
        <f t="shared" si="91"/>
        <v>1.230324074074074E-2</v>
      </c>
      <c r="E1067" s="18">
        <f t="shared" si="92"/>
        <v>5.2546296296296369E-3</v>
      </c>
      <c r="F1067" s="16">
        <v>173</v>
      </c>
      <c r="G1067" s="16">
        <v>172</v>
      </c>
      <c r="H1067" s="29">
        <f t="shared" si="89"/>
        <v>172.5</v>
      </c>
      <c r="I1067" s="33">
        <f t="shared" si="90"/>
        <v>-5.7803468208092483E-3</v>
      </c>
      <c r="J1067" s="16">
        <v>2</v>
      </c>
      <c r="L1067" s="16" t="s">
        <v>114</v>
      </c>
      <c r="M1067" s="16" t="s">
        <v>114</v>
      </c>
    </row>
    <row r="1068" spans="1:13" s="16" customFormat="1">
      <c r="A1068" s="16" t="s">
        <v>3082</v>
      </c>
      <c r="B1068" s="17">
        <f t="shared" si="87"/>
        <v>0.5091782407407407</v>
      </c>
      <c r="C1068" s="18">
        <f t="shared" si="88"/>
        <v>1.24305555555555E-2</v>
      </c>
      <c r="D1068" s="18">
        <f t="shared" si="91"/>
        <v>1.2314814814814778E-2</v>
      </c>
      <c r="E1068" s="18">
        <f t="shared" si="92"/>
        <v>5.2662037037036757E-3</v>
      </c>
      <c r="F1068" s="16">
        <v>173</v>
      </c>
      <c r="G1068" s="16">
        <v>172</v>
      </c>
      <c r="H1068" s="29">
        <f t="shared" si="89"/>
        <v>172.5</v>
      </c>
      <c r="I1068" s="33">
        <f t="shared" si="90"/>
        <v>-5.7803468208092483E-3</v>
      </c>
      <c r="J1068" s="16">
        <v>2</v>
      </c>
      <c r="L1068" s="16" t="s">
        <v>114</v>
      </c>
      <c r="M1068" s="16" t="s">
        <v>114</v>
      </c>
    </row>
    <row r="1069" spans="1:13" s="16" customFormat="1">
      <c r="A1069" s="16" t="s">
        <v>3083</v>
      </c>
      <c r="B1069" s="17">
        <f t="shared" si="87"/>
        <v>0.50918981481481485</v>
      </c>
      <c r="C1069" s="18">
        <f t="shared" si="88"/>
        <v>1.244212962962965E-2</v>
      </c>
      <c r="D1069" s="18">
        <f t="shared" si="91"/>
        <v>1.2326388888888928E-2</v>
      </c>
      <c r="E1069" s="18">
        <f t="shared" si="92"/>
        <v>5.2777777777778256E-3</v>
      </c>
      <c r="F1069" s="16">
        <v>173</v>
      </c>
      <c r="G1069" s="16">
        <v>172</v>
      </c>
      <c r="H1069" s="29">
        <f t="shared" si="89"/>
        <v>172.5</v>
      </c>
      <c r="I1069" s="33">
        <f t="shared" si="90"/>
        <v>-5.7803468208092483E-3</v>
      </c>
      <c r="J1069" s="16">
        <v>2</v>
      </c>
      <c r="L1069" s="16" t="s">
        <v>114</v>
      </c>
      <c r="M1069" s="16" t="s">
        <v>114</v>
      </c>
    </row>
    <row r="1070" spans="1:13" s="16" customFormat="1">
      <c r="A1070" s="16" t="s">
        <v>3084</v>
      </c>
      <c r="B1070" s="17">
        <f t="shared" si="87"/>
        <v>0.50920138888888888</v>
      </c>
      <c r="C1070" s="18">
        <f t="shared" si="88"/>
        <v>1.2453703703703689E-2</v>
      </c>
      <c r="D1070" s="18">
        <f t="shared" si="91"/>
        <v>1.2337962962962967E-2</v>
      </c>
      <c r="E1070" s="18">
        <f t="shared" si="92"/>
        <v>5.2893518518518645E-3</v>
      </c>
      <c r="F1070" s="16">
        <v>173</v>
      </c>
      <c r="G1070" s="16">
        <v>172</v>
      </c>
      <c r="H1070" s="29">
        <f t="shared" si="89"/>
        <v>172.5</v>
      </c>
      <c r="I1070" s="33">
        <f t="shared" si="90"/>
        <v>-5.7803468208092483E-3</v>
      </c>
      <c r="J1070" s="16">
        <v>2</v>
      </c>
      <c r="L1070" s="16" t="s">
        <v>114</v>
      </c>
      <c r="M1070" s="16" t="s">
        <v>114</v>
      </c>
    </row>
    <row r="1071" spans="1:13" s="16" customFormat="1">
      <c r="A1071" s="16" t="s">
        <v>3085</v>
      </c>
      <c r="B1071" s="17">
        <f t="shared" si="87"/>
        <v>0.50921296296296292</v>
      </c>
      <c r="C1071" s="18">
        <f t="shared" si="88"/>
        <v>1.2465277777777728E-2</v>
      </c>
      <c r="D1071" s="18">
        <f t="shared" si="91"/>
        <v>1.2349537037037006E-2</v>
      </c>
      <c r="E1071" s="18">
        <f t="shared" si="92"/>
        <v>5.3009259259259034E-3</v>
      </c>
      <c r="F1071" s="16">
        <v>173</v>
      </c>
      <c r="G1071" s="16">
        <v>172</v>
      </c>
      <c r="H1071" s="29">
        <f t="shared" si="89"/>
        <v>172.5</v>
      </c>
      <c r="I1071" s="33">
        <f t="shared" si="90"/>
        <v>-5.7803468208092483E-3</v>
      </c>
      <c r="J1071" s="16">
        <v>2</v>
      </c>
      <c r="L1071" s="16" t="s">
        <v>114</v>
      </c>
      <c r="M1071" s="16" t="s">
        <v>114</v>
      </c>
    </row>
    <row r="1072" spans="1:13" s="16" customFormat="1">
      <c r="A1072" s="16" t="s">
        <v>3086</v>
      </c>
      <c r="B1072" s="17">
        <f t="shared" si="87"/>
        <v>0.50922453703703707</v>
      </c>
      <c r="C1072" s="18">
        <f t="shared" si="88"/>
        <v>1.2476851851851878E-2</v>
      </c>
      <c r="D1072" s="18">
        <f t="shared" si="91"/>
        <v>1.2361111111111156E-2</v>
      </c>
      <c r="E1072" s="18">
        <f t="shared" si="92"/>
        <v>5.3125000000000533E-3</v>
      </c>
      <c r="F1072" s="16">
        <v>173</v>
      </c>
      <c r="G1072" s="16">
        <v>172</v>
      </c>
      <c r="H1072" s="29">
        <f t="shared" si="89"/>
        <v>172.5</v>
      </c>
      <c r="I1072" s="33">
        <f t="shared" si="90"/>
        <v>-5.7803468208092483E-3</v>
      </c>
      <c r="J1072" s="16">
        <v>2</v>
      </c>
      <c r="L1072" s="16" t="s">
        <v>114</v>
      </c>
      <c r="M1072" s="16" t="s">
        <v>114</v>
      </c>
    </row>
    <row r="1073" spans="1:13" s="16" customFormat="1">
      <c r="A1073" s="16" t="s">
        <v>3087</v>
      </c>
      <c r="B1073" s="17">
        <f t="shared" si="87"/>
        <v>0.50923611111111111</v>
      </c>
      <c r="C1073" s="18">
        <f t="shared" si="88"/>
        <v>1.2488425925925917E-2</v>
      </c>
      <c r="D1073" s="18">
        <f t="shared" si="91"/>
        <v>1.2372685185185195E-2</v>
      </c>
      <c r="E1073" s="18">
        <f t="shared" si="92"/>
        <v>5.3240740740740922E-3</v>
      </c>
      <c r="F1073" s="16">
        <v>173</v>
      </c>
      <c r="G1073" s="16">
        <v>172</v>
      </c>
      <c r="H1073" s="29">
        <f t="shared" si="89"/>
        <v>172.5</v>
      </c>
      <c r="I1073" s="33">
        <f t="shared" si="90"/>
        <v>-5.7803468208092483E-3</v>
      </c>
      <c r="J1073" s="16">
        <v>2</v>
      </c>
      <c r="L1073" s="16" t="s">
        <v>114</v>
      </c>
      <c r="M1073" s="16" t="s">
        <v>114</v>
      </c>
    </row>
    <row r="1074" spans="1:13" s="16" customFormat="1">
      <c r="A1074" s="16" t="s">
        <v>3088</v>
      </c>
      <c r="B1074" s="17">
        <f t="shared" si="87"/>
        <v>0.50924768518518515</v>
      </c>
      <c r="C1074" s="18">
        <f t="shared" si="88"/>
        <v>1.2499999999999956E-2</v>
      </c>
      <c r="D1074" s="18">
        <f t="shared" si="91"/>
        <v>1.2384259259259234E-2</v>
      </c>
      <c r="E1074" s="18">
        <f t="shared" si="92"/>
        <v>5.335648148148131E-3</v>
      </c>
      <c r="F1074" s="16">
        <v>173</v>
      </c>
      <c r="G1074" s="16">
        <v>172</v>
      </c>
      <c r="H1074" s="29">
        <f t="shared" si="89"/>
        <v>172.5</v>
      </c>
      <c r="I1074" s="33">
        <f t="shared" si="90"/>
        <v>-5.7803468208092483E-3</v>
      </c>
      <c r="J1074" s="16">
        <v>2</v>
      </c>
      <c r="L1074" s="16" t="s">
        <v>114</v>
      </c>
      <c r="M1074" s="16" t="s">
        <v>114</v>
      </c>
    </row>
    <row r="1075" spans="1:13" s="16" customFormat="1">
      <c r="A1075" s="16" t="s">
        <v>3089</v>
      </c>
      <c r="B1075" s="17">
        <f t="shared" si="87"/>
        <v>0.5092592592592593</v>
      </c>
      <c r="C1075" s="18">
        <f t="shared" si="88"/>
        <v>1.2511574074074105E-2</v>
      </c>
      <c r="D1075" s="18">
        <f t="shared" si="91"/>
        <v>1.2395833333333384E-2</v>
      </c>
      <c r="E1075" s="18">
        <f t="shared" si="92"/>
        <v>5.3472222222222809E-3</v>
      </c>
      <c r="F1075" s="16">
        <v>173</v>
      </c>
      <c r="G1075" s="16">
        <v>172</v>
      </c>
      <c r="H1075" s="29">
        <f t="shared" si="89"/>
        <v>172.5</v>
      </c>
      <c r="I1075" s="33">
        <f t="shared" si="90"/>
        <v>-5.7803468208092483E-3</v>
      </c>
      <c r="J1075" s="16">
        <v>2</v>
      </c>
      <c r="L1075" s="16" t="s">
        <v>114</v>
      </c>
      <c r="M1075" s="16" t="s">
        <v>114</v>
      </c>
    </row>
    <row r="1076" spans="1:13" s="16" customFormat="1">
      <c r="A1076" s="16" t="s">
        <v>3090</v>
      </c>
      <c r="B1076" s="17">
        <f t="shared" si="87"/>
        <v>0.50927083333333334</v>
      </c>
      <c r="C1076" s="18">
        <f t="shared" si="88"/>
        <v>1.2523148148148144E-2</v>
      </c>
      <c r="D1076" s="18">
        <f t="shared" si="91"/>
        <v>1.2407407407407423E-2</v>
      </c>
      <c r="E1076" s="18">
        <f t="shared" si="92"/>
        <v>5.3587962962963198E-3</v>
      </c>
      <c r="F1076" s="16">
        <v>173</v>
      </c>
      <c r="G1076" s="16">
        <v>172</v>
      </c>
      <c r="H1076" s="29">
        <f t="shared" si="89"/>
        <v>172.5</v>
      </c>
      <c r="I1076" s="33">
        <f t="shared" si="90"/>
        <v>-5.7803468208092483E-3</v>
      </c>
      <c r="J1076" s="16">
        <v>2</v>
      </c>
      <c r="L1076" s="16" t="s">
        <v>114</v>
      </c>
      <c r="M1076" s="16" t="s">
        <v>114</v>
      </c>
    </row>
    <row r="1077" spans="1:13" s="16" customFormat="1">
      <c r="A1077" s="16" t="s">
        <v>3091</v>
      </c>
      <c r="B1077" s="17">
        <f t="shared" si="87"/>
        <v>0.50928240740740738</v>
      </c>
      <c r="C1077" s="18">
        <f t="shared" si="88"/>
        <v>1.2534722222222183E-2</v>
      </c>
      <c r="D1077" s="18">
        <f t="shared" si="91"/>
        <v>1.2418981481481461E-2</v>
      </c>
      <c r="E1077" s="18">
        <f t="shared" si="92"/>
        <v>5.3703703703703587E-3</v>
      </c>
      <c r="F1077" s="16">
        <v>173</v>
      </c>
      <c r="G1077" s="16">
        <v>172</v>
      </c>
      <c r="H1077" s="29">
        <f t="shared" si="89"/>
        <v>172.5</v>
      </c>
      <c r="I1077" s="33">
        <f t="shared" si="90"/>
        <v>-5.7803468208092483E-3</v>
      </c>
      <c r="J1077" s="16">
        <v>2</v>
      </c>
      <c r="L1077" s="16" t="s">
        <v>114</v>
      </c>
      <c r="M1077" s="16" t="s">
        <v>114</v>
      </c>
    </row>
    <row r="1078" spans="1:13" s="16" customFormat="1">
      <c r="A1078" s="16" t="s">
        <v>3092</v>
      </c>
      <c r="B1078" s="17">
        <f t="shared" si="87"/>
        <v>0.50929398148148153</v>
      </c>
      <c r="C1078" s="18">
        <f t="shared" si="88"/>
        <v>1.2546296296296333E-2</v>
      </c>
      <c r="D1078" s="18">
        <f t="shared" si="91"/>
        <v>1.2430555555555611E-2</v>
      </c>
      <c r="E1078" s="18">
        <f t="shared" si="92"/>
        <v>5.3819444444445086E-3</v>
      </c>
      <c r="F1078" s="16">
        <v>173</v>
      </c>
      <c r="G1078" s="16">
        <v>172</v>
      </c>
      <c r="H1078" s="29">
        <f t="shared" si="89"/>
        <v>172.5</v>
      </c>
      <c r="I1078" s="33">
        <f t="shared" si="90"/>
        <v>-5.7803468208092483E-3</v>
      </c>
      <c r="J1078" s="16">
        <v>2</v>
      </c>
      <c r="L1078" s="16" t="s">
        <v>114</v>
      </c>
      <c r="M1078" s="16" t="s">
        <v>114</v>
      </c>
    </row>
    <row r="1079" spans="1:13" s="16" customFormat="1">
      <c r="A1079" s="16" t="s">
        <v>3093</v>
      </c>
      <c r="B1079" s="17">
        <f t="shared" si="87"/>
        <v>0.50930555555555557</v>
      </c>
      <c r="C1079" s="18">
        <f t="shared" si="88"/>
        <v>1.2557870370370372E-2</v>
      </c>
      <c r="D1079" s="18">
        <f t="shared" si="91"/>
        <v>1.244212962962965E-2</v>
      </c>
      <c r="E1079" s="18">
        <f t="shared" si="92"/>
        <v>5.3935185185185475E-3</v>
      </c>
      <c r="F1079" s="16">
        <v>173</v>
      </c>
      <c r="G1079" s="16">
        <v>172</v>
      </c>
      <c r="H1079" s="29">
        <f t="shared" si="89"/>
        <v>172.5</v>
      </c>
      <c r="I1079" s="33">
        <f t="shared" si="90"/>
        <v>-5.7803468208092483E-3</v>
      </c>
      <c r="J1079" s="16">
        <v>2</v>
      </c>
      <c r="L1079" s="16" t="s">
        <v>114</v>
      </c>
      <c r="M1079" s="16" t="s">
        <v>114</v>
      </c>
    </row>
    <row r="1080" spans="1:13" s="16" customFormat="1">
      <c r="A1080" s="16" t="s">
        <v>3094</v>
      </c>
      <c r="B1080" s="17">
        <f t="shared" si="87"/>
        <v>0.50931712962962961</v>
      </c>
      <c r="C1080" s="18">
        <f t="shared" si="88"/>
        <v>1.2569444444444411E-2</v>
      </c>
      <c r="D1080" s="18">
        <f t="shared" si="91"/>
        <v>1.2453703703703689E-2</v>
      </c>
      <c r="E1080" s="18">
        <f t="shared" si="92"/>
        <v>5.4050925925925863E-3</v>
      </c>
      <c r="F1080" s="16">
        <v>173</v>
      </c>
      <c r="G1080" s="16">
        <v>172</v>
      </c>
      <c r="H1080" s="29">
        <f t="shared" si="89"/>
        <v>172.5</v>
      </c>
      <c r="I1080" s="33">
        <f t="shared" si="90"/>
        <v>-5.7803468208092483E-3</v>
      </c>
      <c r="J1080" s="16">
        <v>2</v>
      </c>
      <c r="L1080" s="16" t="s">
        <v>114</v>
      </c>
      <c r="M1080" s="16" t="s">
        <v>114</v>
      </c>
    </row>
    <row r="1081" spans="1:13" s="16" customFormat="1">
      <c r="A1081" s="16" t="s">
        <v>3095</v>
      </c>
      <c r="B1081" s="17">
        <f t="shared" si="87"/>
        <v>0.50932870370370376</v>
      </c>
      <c r="C1081" s="18">
        <f t="shared" si="88"/>
        <v>1.2581018518518561E-2</v>
      </c>
      <c r="D1081" s="18">
        <f t="shared" si="91"/>
        <v>1.2465277777777839E-2</v>
      </c>
      <c r="E1081" s="18">
        <f t="shared" si="92"/>
        <v>5.4166666666667362E-3</v>
      </c>
      <c r="F1081" s="16">
        <v>173</v>
      </c>
      <c r="G1081" s="16">
        <v>172</v>
      </c>
      <c r="H1081" s="29">
        <f t="shared" si="89"/>
        <v>172.5</v>
      </c>
      <c r="I1081" s="33">
        <f t="shared" si="90"/>
        <v>-5.7803468208092483E-3</v>
      </c>
      <c r="J1081" s="16">
        <v>2</v>
      </c>
      <c r="L1081" s="16" t="s">
        <v>114</v>
      </c>
      <c r="M1081" s="16" t="s">
        <v>114</v>
      </c>
    </row>
    <row r="1082" spans="1:13" s="16" customFormat="1">
      <c r="A1082" s="16" t="s">
        <v>3096</v>
      </c>
      <c r="B1082" s="17">
        <f t="shared" si="87"/>
        <v>0.50934027777777779</v>
      </c>
      <c r="C1082" s="18">
        <f t="shared" si="88"/>
        <v>1.25925925925926E-2</v>
      </c>
      <c r="D1082" s="18">
        <f t="shared" si="91"/>
        <v>1.2476851851851878E-2</v>
      </c>
      <c r="E1082" s="18">
        <f t="shared" si="92"/>
        <v>5.4282407407407751E-3</v>
      </c>
      <c r="F1082" s="16">
        <v>173</v>
      </c>
      <c r="G1082" s="16">
        <v>172</v>
      </c>
      <c r="H1082" s="29">
        <f t="shared" si="89"/>
        <v>172.5</v>
      </c>
      <c r="I1082" s="33">
        <f t="shared" si="90"/>
        <v>-5.7803468208092483E-3</v>
      </c>
      <c r="J1082" s="16">
        <v>2</v>
      </c>
      <c r="L1082" s="16" t="s">
        <v>114</v>
      </c>
      <c r="M1082" s="16" t="s">
        <v>114</v>
      </c>
    </row>
    <row r="1083" spans="1:13" s="16" customFormat="1">
      <c r="A1083" s="16" t="s">
        <v>3097</v>
      </c>
      <c r="B1083" s="17">
        <f t="shared" si="87"/>
        <v>0.50935185185185183</v>
      </c>
      <c r="C1083" s="18">
        <f t="shared" si="88"/>
        <v>1.2604166666666639E-2</v>
      </c>
      <c r="D1083" s="18">
        <f t="shared" si="91"/>
        <v>1.2488425925925917E-2</v>
      </c>
      <c r="E1083" s="18">
        <f t="shared" si="92"/>
        <v>5.439814814814814E-3</v>
      </c>
      <c r="F1083" s="16">
        <v>173</v>
      </c>
      <c r="G1083" s="16">
        <v>172</v>
      </c>
      <c r="H1083" s="29">
        <f t="shared" si="89"/>
        <v>172.5</v>
      </c>
      <c r="I1083" s="33">
        <f t="shared" si="90"/>
        <v>-5.7803468208092483E-3</v>
      </c>
      <c r="J1083" s="16">
        <v>2</v>
      </c>
      <c r="L1083" s="16" t="s">
        <v>114</v>
      </c>
      <c r="M1083" s="16" t="s">
        <v>114</v>
      </c>
    </row>
    <row r="1084" spans="1:13" s="16" customFormat="1">
      <c r="A1084" s="16" t="s">
        <v>3098</v>
      </c>
      <c r="B1084" s="17">
        <f t="shared" si="87"/>
        <v>0.50936342592592587</v>
      </c>
      <c r="C1084" s="18">
        <f t="shared" si="88"/>
        <v>1.2615740740740677E-2</v>
      </c>
      <c r="D1084" s="18">
        <f t="shared" si="91"/>
        <v>1.2499999999999956E-2</v>
      </c>
      <c r="E1084" s="18">
        <f t="shared" si="92"/>
        <v>5.4513888888888529E-3</v>
      </c>
      <c r="F1084" s="16">
        <v>173</v>
      </c>
      <c r="G1084" s="16">
        <v>172</v>
      </c>
      <c r="H1084" s="29">
        <f t="shared" si="89"/>
        <v>172.5</v>
      </c>
      <c r="I1084" s="33">
        <f t="shared" si="90"/>
        <v>-5.7803468208092483E-3</v>
      </c>
      <c r="J1084" s="16">
        <v>2</v>
      </c>
      <c r="L1084" s="16" t="s">
        <v>114</v>
      </c>
      <c r="M1084" s="16" t="s">
        <v>114</v>
      </c>
    </row>
    <row r="1085" spans="1:13" s="16" customFormat="1">
      <c r="A1085" s="16" t="s">
        <v>3099</v>
      </c>
      <c r="B1085" s="17">
        <f t="shared" si="87"/>
        <v>0.50937500000000002</v>
      </c>
      <c r="C1085" s="18">
        <f t="shared" si="88"/>
        <v>1.2627314814814827E-2</v>
      </c>
      <c r="D1085" s="18">
        <f t="shared" si="91"/>
        <v>1.2511574074074105E-2</v>
      </c>
      <c r="E1085" s="18">
        <f t="shared" si="92"/>
        <v>5.4629629629630028E-3</v>
      </c>
      <c r="F1085" s="16">
        <v>173</v>
      </c>
      <c r="G1085" s="16">
        <v>172</v>
      </c>
      <c r="H1085" s="29">
        <f t="shared" si="89"/>
        <v>172.5</v>
      </c>
      <c r="I1085" s="33">
        <f t="shared" si="90"/>
        <v>-5.7803468208092483E-3</v>
      </c>
      <c r="J1085" s="16">
        <v>2</v>
      </c>
      <c r="L1085" s="16" t="s">
        <v>114</v>
      </c>
      <c r="M1085" s="16" t="s">
        <v>114</v>
      </c>
    </row>
    <row r="1086" spans="1:13" s="16" customFormat="1">
      <c r="A1086" s="16" t="s">
        <v>3100</v>
      </c>
      <c r="B1086" s="17">
        <f t="shared" si="87"/>
        <v>0.50938657407407406</v>
      </c>
      <c r="C1086" s="18">
        <f t="shared" si="88"/>
        <v>1.2638888888888866E-2</v>
      </c>
      <c r="D1086" s="18">
        <f t="shared" si="91"/>
        <v>1.2523148148148144E-2</v>
      </c>
      <c r="E1086" s="18">
        <f t="shared" si="92"/>
        <v>5.4745370370370416E-3</v>
      </c>
      <c r="F1086" s="16">
        <v>173</v>
      </c>
      <c r="G1086" s="16">
        <v>172</v>
      </c>
      <c r="H1086" s="29">
        <f t="shared" si="89"/>
        <v>172.5</v>
      </c>
      <c r="I1086" s="33">
        <f t="shared" si="90"/>
        <v>-5.7803468208092483E-3</v>
      </c>
      <c r="J1086" s="16">
        <v>2</v>
      </c>
      <c r="L1086" s="16" t="s">
        <v>114</v>
      </c>
      <c r="M1086" s="16" t="s">
        <v>114</v>
      </c>
    </row>
    <row r="1087" spans="1:13" s="16" customFormat="1">
      <c r="A1087" s="16" t="s">
        <v>3101</v>
      </c>
      <c r="B1087" s="17">
        <f t="shared" si="87"/>
        <v>0.5093981481481481</v>
      </c>
      <c r="C1087" s="18">
        <f t="shared" si="88"/>
        <v>1.2650462962962905E-2</v>
      </c>
      <c r="D1087" s="18">
        <f t="shared" si="91"/>
        <v>1.2534722222222183E-2</v>
      </c>
      <c r="E1087" s="18">
        <f t="shared" si="92"/>
        <v>5.4861111111110805E-3</v>
      </c>
      <c r="F1087" s="16">
        <v>173</v>
      </c>
      <c r="G1087" s="16">
        <v>172</v>
      </c>
      <c r="H1087" s="29">
        <f t="shared" si="89"/>
        <v>172.5</v>
      </c>
      <c r="I1087" s="33">
        <f t="shared" si="90"/>
        <v>-5.7803468208092483E-3</v>
      </c>
      <c r="J1087" s="16">
        <v>2</v>
      </c>
      <c r="L1087" s="16" t="s">
        <v>114</v>
      </c>
      <c r="M1087" s="16" t="s">
        <v>114</v>
      </c>
    </row>
    <row r="1088" spans="1:13" s="16" customFormat="1">
      <c r="A1088" s="16" t="s">
        <v>3102</v>
      </c>
      <c r="B1088" s="17">
        <f t="shared" si="87"/>
        <v>0.50940972222222225</v>
      </c>
      <c r="C1088" s="18">
        <f t="shared" si="88"/>
        <v>1.2662037037037055E-2</v>
      </c>
      <c r="D1088" s="18">
        <f t="shared" si="91"/>
        <v>1.2546296296296333E-2</v>
      </c>
      <c r="E1088" s="18">
        <f t="shared" si="92"/>
        <v>5.4976851851852304E-3</v>
      </c>
      <c r="F1088" s="16">
        <v>173</v>
      </c>
      <c r="G1088" s="16">
        <v>172</v>
      </c>
      <c r="H1088" s="29">
        <f t="shared" si="89"/>
        <v>172.5</v>
      </c>
      <c r="I1088" s="33">
        <f t="shared" si="90"/>
        <v>-5.7803468208092483E-3</v>
      </c>
      <c r="J1088" s="16">
        <v>2</v>
      </c>
      <c r="L1088" s="16" t="s">
        <v>114</v>
      </c>
      <c r="M1088" s="16" t="s">
        <v>114</v>
      </c>
    </row>
    <row r="1089" spans="1:13" s="16" customFormat="1">
      <c r="A1089" s="16" t="s">
        <v>3103</v>
      </c>
      <c r="B1089" s="17">
        <f t="shared" si="87"/>
        <v>0.50942129629629629</v>
      </c>
      <c r="C1089" s="18">
        <f t="shared" si="88"/>
        <v>1.2673611111111094E-2</v>
      </c>
      <c r="D1089" s="18">
        <f t="shared" si="91"/>
        <v>1.2557870370370372E-2</v>
      </c>
      <c r="E1089" s="18">
        <f t="shared" si="92"/>
        <v>5.5092592592592693E-3</v>
      </c>
      <c r="F1089" s="16">
        <v>173</v>
      </c>
      <c r="G1089" s="16">
        <v>172</v>
      </c>
      <c r="H1089" s="29">
        <f t="shared" si="89"/>
        <v>172.5</v>
      </c>
      <c r="I1089" s="33">
        <f t="shared" si="90"/>
        <v>-5.7803468208092483E-3</v>
      </c>
      <c r="J1089" s="16">
        <v>2</v>
      </c>
      <c r="L1089" s="16" t="s">
        <v>114</v>
      </c>
      <c r="M1089" s="16" t="s">
        <v>114</v>
      </c>
    </row>
    <row r="1090" spans="1:13" s="16" customFormat="1">
      <c r="A1090" s="16" t="s">
        <v>3104</v>
      </c>
      <c r="B1090" s="17">
        <f t="shared" si="87"/>
        <v>0.50943287037037033</v>
      </c>
      <c r="C1090" s="18">
        <f t="shared" si="88"/>
        <v>1.2685185185185133E-2</v>
      </c>
      <c r="D1090" s="18">
        <f t="shared" si="91"/>
        <v>1.2569444444444411E-2</v>
      </c>
      <c r="E1090" s="18">
        <f t="shared" si="92"/>
        <v>5.5208333333333082E-3</v>
      </c>
      <c r="F1090" s="16">
        <v>173</v>
      </c>
      <c r="G1090" s="16">
        <v>172</v>
      </c>
      <c r="H1090" s="29">
        <f t="shared" si="89"/>
        <v>172.5</v>
      </c>
      <c r="I1090" s="33">
        <f t="shared" si="90"/>
        <v>-5.7803468208092483E-3</v>
      </c>
      <c r="J1090" s="16">
        <v>2</v>
      </c>
      <c r="L1090" s="16" t="s">
        <v>114</v>
      </c>
      <c r="M1090" s="16" t="s">
        <v>114</v>
      </c>
    </row>
    <row r="1091" spans="1:13" s="16" customFormat="1">
      <c r="A1091" s="16" t="s">
        <v>3105</v>
      </c>
      <c r="B1091" s="17">
        <f t="shared" ref="B1091:B1154" si="93">TIMEVALUE(MID(A1091,9,9))</f>
        <v>0.50944444444444448</v>
      </c>
      <c r="C1091" s="18">
        <f t="shared" ref="C1091:C1154" si="94">B1091-$B$2</f>
        <v>1.2696759259259283E-2</v>
      </c>
      <c r="D1091" s="18">
        <f t="shared" si="91"/>
        <v>1.2581018518518561E-2</v>
      </c>
      <c r="E1091" s="18">
        <f t="shared" si="92"/>
        <v>5.5324074074074581E-3</v>
      </c>
      <c r="F1091" s="16">
        <v>173</v>
      </c>
      <c r="G1091" s="16">
        <v>172</v>
      </c>
      <c r="H1091" s="29">
        <f t="shared" ref="H1091:H1154" si="95">(F1091+G1091)/2</f>
        <v>172.5</v>
      </c>
      <c r="I1091" s="33">
        <f t="shared" ref="I1091:I1154" si="96">(G1091-F1091)/F1091</f>
        <v>-5.7803468208092483E-3</v>
      </c>
      <c r="J1091" s="16">
        <v>2</v>
      </c>
      <c r="L1091" s="16" t="s">
        <v>114</v>
      </c>
      <c r="M1091" s="16" t="s">
        <v>114</v>
      </c>
    </row>
    <row r="1092" spans="1:13" s="16" customFormat="1">
      <c r="A1092" s="16" t="s">
        <v>3106</v>
      </c>
      <c r="B1092" s="17">
        <f t="shared" si="93"/>
        <v>0.50945601851851852</v>
      </c>
      <c r="C1092" s="18">
        <f t="shared" si="94"/>
        <v>1.2708333333333321E-2</v>
      </c>
      <c r="D1092" s="18">
        <f t="shared" si="91"/>
        <v>1.25925925925926E-2</v>
      </c>
      <c r="E1092" s="18">
        <f t="shared" si="92"/>
        <v>5.5439814814814969E-3</v>
      </c>
      <c r="F1092" s="16">
        <v>173</v>
      </c>
      <c r="G1092" s="16">
        <v>172</v>
      </c>
      <c r="H1092" s="29">
        <f t="shared" si="95"/>
        <v>172.5</v>
      </c>
      <c r="I1092" s="33">
        <f t="shared" si="96"/>
        <v>-5.7803468208092483E-3</v>
      </c>
      <c r="J1092" s="16">
        <v>2</v>
      </c>
      <c r="L1092" s="16" t="s">
        <v>114</v>
      </c>
      <c r="M1092" s="16" t="s">
        <v>114</v>
      </c>
    </row>
    <row r="1093" spans="1:13" s="16" customFormat="1">
      <c r="A1093" s="16" t="s">
        <v>3107</v>
      </c>
      <c r="B1093" s="17">
        <f t="shared" si="93"/>
        <v>0.50946759259259256</v>
      </c>
      <c r="C1093" s="18">
        <f t="shared" si="94"/>
        <v>1.271990740740736E-2</v>
      </c>
      <c r="D1093" s="18">
        <f t="shared" si="91"/>
        <v>1.2604166666666639E-2</v>
      </c>
      <c r="E1093" s="18">
        <f t="shared" si="92"/>
        <v>5.5555555555555358E-3</v>
      </c>
      <c r="F1093" s="16">
        <v>173</v>
      </c>
      <c r="G1093" s="16">
        <v>172</v>
      </c>
      <c r="H1093" s="29">
        <f t="shared" si="95"/>
        <v>172.5</v>
      </c>
      <c r="I1093" s="33">
        <f t="shared" si="96"/>
        <v>-5.7803468208092483E-3</v>
      </c>
      <c r="J1093" s="16">
        <v>2</v>
      </c>
      <c r="L1093" s="16" t="s">
        <v>114</v>
      </c>
      <c r="M1093" s="16" t="s">
        <v>114</v>
      </c>
    </row>
    <row r="1094" spans="1:13" s="16" customFormat="1">
      <c r="A1094" s="16" t="s">
        <v>3108</v>
      </c>
      <c r="B1094" s="17">
        <f t="shared" si="93"/>
        <v>0.50947916666666671</v>
      </c>
      <c r="C1094" s="18">
        <f t="shared" si="94"/>
        <v>1.273148148148151E-2</v>
      </c>
      <c r="D1094" s="18">
        <f t="shared" si="91"/>
        <v>1.2615740740740788E-2</v>
      </c>
      <c r="E1094" s="18">
        <f t="shared" si="92"/>
        <v>5.5671296296296857E-3</v>
      </c>
      <c r="F1094" s="16">
        <v>173</v>
      </c>
      <c r="G1094" s="16">
        <v>172</v>
      </c>
      <c r="H1094" s="29">
        <f t="shared" si="95"/>
        <v>172.5</v>
      </c>
      <c r="I1094" s="33">
        <f t="shared" si="96"/>
        <v>-5.7803468208092483E-3</v>
      </c>
      <c r="J1094" s="16">
        <v>2</v>
      </c>
      <c r="L1094" s="16" t="s">
        <v>114</v>
      </c>
      <c r="M1094" s="16" t="s">
        <v>114</v>
      </c>
    </row>
    <row r="1095" spans="1:13" s="16" customFormat="1">
      <c r="A1095" s="16" t="s">
        <v>3109</v>
      </c>
      <c r="B1095" s="17">
        <f t="shared" si="93"/>
        <v>0.50949074074074074</v>
      </c>
      <c r="C1095" s="18">
        <f t="shared" si="94"/>
        <v>1.2743055555555549E-2</v>
      </c>
      <c r="D1095" s="18">
        <f t="shared" si="91"/>
        <v>1.2627314814814827E-2</v>
      </c>
      <c r="E1095" s="18">
        <f t="shared" si="92"/>
        <v>5.5787037037037246E-3</v>
      </c>
      <c r="F1095" s="16">
        <v>173</v>
      </c>
      <c r="G1095" s="16">
        <v>172</v>
      </c>
      <c r="H1095" s="29">
        <f t="shared" si="95"/>
        <v>172.5</v>
      </c>
      <c r="I1095" s="33">
        <f t="shared" si="96"/>
        <v>-5.7803468208092483E-3</v>
      </c>
      <c r="J1095" s="16">
        <v>2</v>
      </c>
      <c r="L1095" s="16" t="s">
        <v>114</v>
      </c>
      <c r="M1095" s="16" t="s">
        <v>114</v>
      </c>
    </row>
    <row r="1096" spans="1:13" s="16" customFormat="1">
      <c r="A1096" s="16" t="s">
        <v>3110</v>
      </c>
      <c r="B1096" s="17">
        <f t="shared" si="93"/>
        <v>0.50950231481481478</v>
      </c>
      <c r="C1096" s="18">
        <f t="shared" si="94"/>
        <v>1.2754629629629588E-2</v>
      </c>
      <c r="D1096" s="18">
        <f t="shared" si="91"/>
        <v>1.2638888888888866E-2</v>
      </c>
      <c r="E1096" s="18">
        <f t="shared" si="92"/>
        <v>5.5902777777777635E-3</v>
      </c>
      <c r="F1096" s="16">
        <v>173</v>
      </c>
      <c r="G1096" s="16">
        <v>172</v>
      </c>
      <c r="H1096" s="29">
        <f t="shared" si="95"/>
        <v>172.5</v>
      </c>
      <c r="I1096" s="33">
        <f t="shared" si="96"/>
        <v>-5.7803468208092483E-3</v>
      </c>
      <c r="J1096" s="16">
        <v>2</v>
      </c>
      <c r="L1096" s="16" t="s">
        <v>114</v>
      </c>
      <c r="M1096" s="16" t="s">
        <v>114</v>
      </c>
    </row>
    <row r="1097" spans="1:13" s="16" customFormat="1">
      <c r="A1097" s="16" t="s">
        <v>3111</v>
      </c>
      <c r="B1097" s="17">
        <f t="shared" si="93"/>
        <v>0.50951388888888893</v>
      </c>
      <c r="C1097" s="18">
        <f t="shared" si="94"/>
        <v>1.2766203703703738E-2</v>
      </c>
      <c r="D1097" s="18">
        <f t="shared" si="91"/>
        <v>1.2650462962963016E-2</v>
      </c>
      <c r="E1097" s="18">
        <f t="shared" si="92"/>
        <v>5.6018518518519134E-3</v>
      </c>
      <c r="F1097" s="16">
        <v>173</v>
      </c>
      <c r="G1097" s="16">
        <v>172</v>
      </c>
      <c r="H1097" s="29">
        <f t="shared" si="95"/>
        <v>172.5</v>
      </c>
      <c r="I1097" s="33">
        <f t="shared" si="96"/>
        <v>-5.7803468208092483E-3</v>
      </c>
      <c r="J1097" s="16">
        <v>2</v>
      </c>
      <c r="L1097" s="16" t="s">
        <v>114</v>
      </c>
      <c r="M1097" s="16" t="s">
        <v>114</v>
      </c>
    </row>
    <row r="1098" spans="1:13" s="16" customFormat="1">
      <c r="A1098" s="16" t="s">
        <v>3112</v>
      </c>
      <c r="B1098" s="17">
        <f t="shared" si="93"/>
        <v>0.50952546296296297</v>
      </c>
      <c r="C1098" s="18">
        <f t="shared" si="94"/>
        <v>1.2777777777777777E-2</v>
      </c>
      <c r="D1098" s="18">
        <f t="shared" si="91"/>
        <v>1.2662037037037055E-2</v>
      </c>
      <c r="E1098" s="18">
        <f t="shared" si="92"/>
        <v>5.6134259259259522E-3</v>
      </c>
      <c r="F1098" s="16">
        <v>173</v>
      </c>
      <c r="G1098" s="16">
        <v>172</v>
      </c>
      <c r="H1098" s="29">
        <f t="shared" si="95"/>
        <v>172.5</v>
      </c>
      <c r="I1098" s="33">
        <f t="shared" si="96"/>
        <v>-5.7803468208092483E-3</v>
      </c>
      <c r="J1098" s="16">
        <v>2</v>
      </c>
      <c r="L1098" s="16" t="s">
        <v>114</v>
      </c>
      <c r="M1098" s="16" t="s">
        <v>114</v>
      </c>
    </row>
    <row r="1099" spans="1:13" s="16" customFormat="1">
      <c r="A1099" s="16" t="s">
        <v>3113</v>
      </c>
      <c r="B1099" s="17">
        <f t="shared" si="93"/>
        <v>0.50953703703703701</v>
      </c>
      <c r="C1099" s="18">
        <f t="shared" si="94"/>
        <v>1.2789351851851816E-2</v>
      </c>
      <c r="D1099" s="18">
        <f t="shared" si="91"/>
        <v>1.2673611111111094E-2</v>
      </c>
      <c r="E1099" s="18">
        <f t="shared" si="92"/>
        <v>5.6249999999999911E-3</v>
      </c>
      <c r="F1099" s="16">
        <v>173</v>
      </c>
      <c r="G1099" s="16">
        <v>172</v>
      </c>
      <c r="H1099" s="29">
        <f t="shared" si="95"/>
        <v>172.5</v>
      </c>
      <c r="I1099" s="33">
        <f t="shared" si="96"/>
        <v>-5.7803468208092483E-3</v>
      </c>
      <c r="J1099" s="16">
        <v>2</v>
      </c>
      <c r="L1099" s="16" t="s">
        <v>114</v>
      </c>
      <c r="M1099" s="16" t="s">
        <v>114</v>
      </c>
    </row>
    <row r="1100" spans="1:13" s="16" customFormat="1">
      <c r="A1100" s="16" t="s">
        <v>3114</v>
      </c>
      <c r="B1100" s="17">
        <f t="shared" si="93"/>
        <v>0.50954861111111116</v>
      </c>
      <c r="C1100" s="18">
        <f t="shared" si="94"/>
        <v>1.2800925925925966E-2</v>
      </c>
      <c r="D1100" s="18">
        <f t="shared" si="91"/>
        <v>1.2685185185185244E-2</v>
      </c>
      <c r="E1100" s="18">
        <f t="shared" si="92"/>
        <v>5.636574074074141E-3</v>
      </c>
      <c r="F1100" s="16">
        <v>173</v>
      </c>
      <c r="G1100" s="16">
        <v>172</v>
      </c>
      <c r="H1100" s="29">
        <f t="shared" si="95"/>
        <v>172.5</v>
      </c>
      <c r="I1100" s="33">
        <f t="shared" si="96"/>
        <v>-5.7803468208092483E-3</v>
      </c>
      <c r="J1100" s="16">
        <v>2</v>
      </c>
      <c r="L1100" s="16" t="s">
        <v>114</v>
      </c>
      <c r="M1100" s="16" t="s">
        <v>114</v>
      </c>
    </row>
    <row r="1101" spans="1:13" s="16" customFormat="1">
      <c r="A1101" s="16" t="s">
        <v>3115</v>
      </c>
      <c r="B1101" s="17">
        <f t="shared" si="93"/>
        <v>0.5095601851851852</v>
      </c>
      <c r="C1101" s="18">
        <f t="shared" si="94"/>
        <v>1.2812500000000004E-2</v>
      </c>
      <c r="D1101" s="18">
        <f t="shared" ref="D1101:D1164" si="97">C1101-$C$12</f>
        <v>1.2696759259259283E-2</v>
      </c>
      <c r="E1101" s="18">
        <f t="shared" si="92"/>
        <v>5.6481481481481799E-3</v>
      </c>
      <c r="F1101" s="16">
        <v>173</v>
      </c>
      <c r="G1101" s="16">
        <v>172</v>
      </c>
      <c r="H1101" s="29">
        <f t="shared" si="95"/>
        <v>172.5</v>
      </c>
      <c r="I1101" s="33">
        <f t="shared" si="96"/>
        <v>-5.7803468208092483E-3</v>
      </c>
      <c r="J1101" s="16">
        <v>2</v>
      </c>
      <c r="L1101" s="16" t="s">
        <v>114</v>
      </c>
      <c r="M1101" s="16" t="s">
        <v>114</v>
      </c>
    </row>
    <row r="1102" spans="1:13" s="16" customFormat="1">
      <c r="A1102" s="16" t="s">
        <v>3116</v>
      </c>
      <c r="B1102" s="17">
        <f t="shared" si="93"/>
        <v>0.50957175925925924</v>
      </c>
      <c r="C1102" s="18">
        <f t="shared" si="94"/>
        <v>1.2824074074074043E-2</v>
      </c>
      <c r="D1102" s="18">
        <f t="shared" si="97"/>
        <v>1.2708333333333321E-2</v>
      </c>
      <c r="E1102" s="18">
        <f t="shared" si="92"/>
        <v>5.6597222222222188E-3</v>
      </c>
      <c r="F1102" s="16">
        <v>173</v>
      </c>
      <c r="G1102" s="16">
        <v>172</v>
      </c>
      <c r="H1102" s="29">
        <f t="shared" si="95"/>
        <v>172.5</v>
      </c>
      <c r="I1102" s="33">
        <f t="shared" si="96"/>
        <v>-5.7803468208092483E-3</v>
      </c>
      <c r="J1102" s="16">
        <v>2</v>
      </c>
      <c r="L1102" s="16" t="s">
        <v>114</v>
      </c>
      <c r="M1102" s="16" t="s">
        <v>114</v>
      </c>
    </row>
    <row r="1103" spans="1:13" s="16" customFormat="1">
      <c r="A1103" s="16" t="s">
        <v>3117</v>
      </c>
      <c r="B1103" s="17">
        <f t="shared" si="93"/>
        <v>0.50958333333333339</v>
      </c>
      <c r="C1103" s="18">
        <f t="shared" si="94"/>
        <v>1.2835648148148193E-2</v>
      </c>
      <c r="D1103" s="18">
        <f t="shared" si="97"/>
        <v>1.2719907407407471E-2</v>
      </c>
      <c r="E1103" s="18">
        <f t="shared" si="92"/>
        <v>5.6712962962963687E-3</v>
      </c>
      <c r="F1103" s="16">
        <v>173</v>
      </c>
      <c r="G1103" s="16">
        <v>172</v>
      </c>
      <c r="H1103" s="29">
        <f t="shared" si="95"/>
        <v>172.5</v>
      </c>
      <c r="I1103" s="33">
        <f t="shared" si="96"/>
        <v>-5.7803468208092483E-3</v>
      </c>
      <c r="J1103" s="16">
        <v>2</v>
      </c>
      <c r="L1103" s="16" t="s">
        <v>114</v>
      </c>
      <c r="M1103" s="16" t="s">
        <v>114</v>
      </c>
    </row>
    <row r="1104" spans="1:13" s="16" customFormat="1">
      <c r="A1104" s="16" t="s">
        <v>3118</v>
      </c>
      <c r="B1104" s="17">
        <f t="shared" si="93"/>
        <v>0.50959490740740743</v>
      </c>
      <c r="C1104" s="18">
        <f t="shared" si="94"/>
        <v>1.2847222222222232E-2</v>
      </c>
      <c r="D1104" s="18">
        <f t="shared" si="97"/>
        <v>1.273148148148151E-2</v>
      </c>
      <c r="E1104" s="18">
        <f t="shared" si="92"/>
        <v>5.6828703703704075E-3</v>
      </c>
      <c r="F1104" s="16">
        <v>173</v>
      </c>
      <c r="G1104" s="16">
        <v>172</v>
      </c>
      <c r="H1104" s="29">
        <f t="shared" si="95"/>
        <v>172.5</v>
      </c>
      <c r="I1104" s="33">
        <f t="shared" si="96"/>
        <v>-5.7803468208092483E-3</v>
      </c>
      <c r="J1104" s="16">
        <v>2</v>
      </c>
      <c r="L1104" s="16" t="s">
        <v>114</v>
      </c>
      <c r="M1104" s="16" t="s">
        <v>114</v>
      </c>
    </row>
    <row r="1105" spans="1:13" s="16" customFormat="1">
      <c r="A1105" s="16" t="s">
        <v>3119</v>
      </c>
      <c r="B1105" s="17">
        <f t="shared" si="93"/>
        <v>0.50960648148148147</v>
      </c>
      <c r="C1105" s="18">
        <f t="shared" si="94"/>
        <v>1.2858796296296271E-2</v>
      </c>
      <c r="D1105" s="18">
        <f t="shared" si="97"/>
        <v>1.2743055555555549E-2</v>
      </c>
      <c r="E1105" s="18">
        <f t="shared" si="92"/>
        <v>5.6944444444444464E-3</v>
      </c>
      <c r="F1105" s="16">
        <v>173</v>
      </c>
      <c r="G1105" s="16">
        <v>172</v>
      </c>
      <c r="H1105" s="29">
        <f t="shared" si="95"/>
        <v>172.5</v>
      </c>
      <c r="I1105" s="33">
        <f t="shared" si="96"/>
        <v>-5.7803468208092483E-3</v>
      </c>
      <c r="J1105" s="16">
        <v>2</v>
      </c>
      <c r="L1105" s="16" t="s">
        <v>114</v>
      </c>
      <c r="M1105" s="16" t="s">
        <v>114</v>
      </c>
    </row>
    <row r="1106" spans="1:13" s="16" customFormat="1">
      <c r="A1106" s="16" t="s">
        <v>3120</v>
      </c>
      <c r="B1106" s="17">
        <f t="shared" si="93"/>
        <v>0.5096180555555555</v>
      </c>
      <c r="C1106" s="18">
        <f t="shared" si="94"/>
        <v>1.287037037037031E-2</v>
      </c>
      <c r="D1106" s="18">
        <f t="shared" si="97"/>
        <v>1.2754629629629588E-2</v>
      </c>
      <c r="E1106" s="18">
        <f t="shared" si="92"/>
        <v>5.7060185185184853E-3</v>
      </c>
      <c r="F1106" s="16">
        <v>173</v>
      </c>
      <c r="G1106" s="16">
        <v>172</v>
      </c>
      <c r="H1106" s="29">
        <f t="shared" si="95"/>
        <v>172.5</v>
      </c>
      <c r="I1106" s="33">
        <f t="shared" si="96"/>
        <v>-5.7803468208092483E-3</v>
      </c>
      <c r="J1106" s="16">
        <v>2</v>
      </c>
      <c r="L1106" s="16" t="s">
        <v>114</v>
      </c>
      <c r="M1106" s="16" t="s">
        <v>114</v>
      </c>
    </row>
    <row r="1107" spans="1:13" s="16" customFormat="1">
      <c r="A1107" s="16" t="s">
        <v>3121</v>
      </c>
      <c r="B1107" s="17">
        <f t="shared" si="93"/>
        <v>0.50962962962962965</v>
      </c>
      <c r="C1107" s="18">
        <f t="shared" si="94"/>
        <v>1.288194444444446E-2</v>
      </c>
      <c r="D1107" s="18">
        <f t="shared" si="97"/>
        <v>1.2766203703703738E-2</v>
      </c>
      <c r="E1107" s="18">
        <f t="shared" si="92"/>
        <v>5.7175925925926352E-3</v>
      </c>
      <c r="F1107" s="16">
        <v>173</v>
      </c>
      <c r="G1107" s="16">
        <v>172</v>
      </c>
      <c r="H1107" s="29">
        <f t="shared" si="95"/>
        <v>172.5</v>
      </c>
      <c r="I1107" s="33">
        <f t="shared" si="96"/>
        <v>-5.7803468208092483E-3</v>
      </c>
      <c r="J1107" s="16">
        <v>2</v>
      </c>
      <c r="L1107" s="16" t="s">
        <v>114</v>
      </c>
      <c r="M1107" s="16" t="s">
        <v>114</v>
      </c>
    </row>
    <row r="1108" spans="1:13" s="16" customFormat="1">
      <c r="A1108" s="16" t="s">
        <v>3122</v>
      </c>
      <c r="B1108" s="17">
        <f t="shared" si="93"/>
        <v>0.50964120370370369</v>
      </c>
      <c r="C1108" s="18">
        <f t="shared" si="94"/>
        <v>1.2893518518518499E-2</v>
      </c>
      <c r="D1108" s="18">
        <f t="shared" si="97"/>
        <v>1.2777777777777777E-2</v>
      </c>
      <c r="E1108" s="18">
        <f t="shared" si="92"/>
        <v>5.7291666666666741E-3</v>
      </c>
      <c r="F1108" s="16">
        <v>173</v>
      </c>
      <c r="G1108" s="16">
        <v>172</v>
      </c>
      <c r="H1108" s="29">
        <f t="shared" si="95"/>
        <v>172.5</v>
      </c>
      <c r="I1108" s="33">
        <f t="shared" si="96"/>
        <v>-5.7803468208092483E-3</v>
      </c>
      <c r="J1108" s="16">
        <v>2</v>
      </c>
      <c r="L1108" s="16" t="s">
        <v>114</v>
      </c>
      <c r="M1108" s="16" t="s">
        <v>114</v>
      </c>
    </row>
    <row r="1109" spans="1:13" s="16" customFormat="1">
      <c r="A1109" s="16" t="s">
        <v>3123</v>
      </c>
      <c r="B1109" s="17">
        <f t="shared" si="93"/>
        <v>0.50965277777777773</v>
      </c>
      <c r="C1109" s="18">
        <f t="shared" si="94"/>
        <v>1.2905092592592537E-2</v>
      </c>
      <c r="D1109" s="18">
        <f t="shared" si="97"/>
        <v>1.2789351851851816E-2</v>
      </c>
      <c r="E1109" s="18">
        <f t="shared" si="92"/>
        <v>5.7407407407407129E-3</v>
      </c>
      <c r="F1109" s="16">
        <v>173</v>
      </c>
      <c r="G1109" s="16">
        <v>172</v>
      </c>
      <c r="H1109" s="29">
        <f t="shared" si="95"/>
        <v>172.5</v>
      </c>
      <c r="I1109" s="33">
        <f t="shared" si="96"/>
        <v>-5.7803468208092483E-3</v>
      </c>
      <c r="J1109" s="16">
        <v>2</v>
      </c>
      <c r="L1109" s="16" t="s">
        <v>114</v>
      </c>
      <c r="M1109" s="16" t="s">
        <v>114</v>
      </c>
    </row>
    <row r="1110" spans="1:13" s="16" customFormat="1">
      <c r="A1110" s="16" t="s">
        <v>3124</v>
      </c>
      <c r="B1110" s="17">
        <f t="shared" si="93"/>
        <v>0.50966435185185188</v>
      </c>
      <c r="C1110" s="18">
        <f t="shared" si="94"/>
        <v>1.2916666666666687E-2</v>
      </c>
      <c r="D1110" s="18">
        <f t="shared" si="97"/>
        <v>1.2800925925925966E-2</v>
      </c>
      <c r="E1110" s="18">
        <f t="shared" si="92"/>
        <v>5.7523148148148628E-3</v>
      </c>
      <c r="F1110" s="16">
        <v>173</v>
      </c>
      <c r="G1110" s="16">
        <v>172</v>
      </c>
      <c r="H1110" s="29">
        <f t="shared" si="95"/>
        <v>172.5</v>
      </c>
      <c r="I1110" s="33">
        <f t="shared" si="96"/>
        <v>-5.7803468208092483E-3</v>
      </c>
      <c r="J1110" s="16">
        <v>2</v>
      </c>
      <c r="L1110" s="16" t="s">
        <v>114</v>
      </c>
      <c r="M1110" s="16" t="s">
        <v>114</v>
      </c>
    </row>
    <row r="1111" spans="1:13" s="16" customFormat="1">
      <c r="A1111" s="16" t="s">
        <v>3125</v>
      </c>
      <c r="B1111" s="17">
        <f t="shared" si="93"/>
        <v>0.50967592592592592</v>
      </c>
      <c r="C1111" s="18">
        <f t="shared" si="94"/>
        <v>1.2928240740740726E-2</v>
      </c>
      <c r="D1111" s="18">
        <f t="shared" si="97"/>
        <v>1.2812500000000004E-2</v>
      </c>
      <c r="E1111" s="18">
        <f t="shared" si="92"/>
        <v>5.7638888888889017E-3</v>
      </c>
      <c r="F1111" s="16">
        <v>173</v>
      </c>
      <c r="G1111" s="16">
        <v>172</v>
      </c>
      <c r="H1111" s="29">
        <f t="shared" si="95"/>
        <v>172.5</v>
      </c>
      <c r="I1111" s="33">
        <f t="shared" si="96"/>
        <v>-5.7803468208092483E-3</v>
      </c>
      <c r="J1111" s="16">
        <v>2</v>
      </c>
      <c r="L1111" s="16" t="s">
        <v>114</v>
      </c>
      <c r="M1111" s="16" t="s">
        <v>114</v>
      </c>
    </row>
    <row r="1112" spans="1:13" s="16" customFormat="1">
      <c r="A1112" s="16" t="s">
        <v>3126</v>
      </c>
      <c r="B1112" s="17">
        <f t="shared" si="93"/>
        <v>0.50968749999999996</v>
      </c>
      <c r="C1112" s="18">
        <f t="shared" si="94"/>
        <v>1.2939814814814765E-2</v>
      </c>
      <c r="D1112" s="18">
        <f t="shared" si="97"/>
        <v>1.2824074074074043E-2</v>
      </c>
      <c r="E1112" s="18">
        <f t="shared" si="92"/>
        <v>5.7754629629629406E-3</v>
      </c>
      <c r="F1112" s="16">
        <v>173</v>
      </c>
      <c r="G1112" s="16">
        <v>172</v>
      </c>
      <c r="H1112" s="29">
        <f t="shared" si="95"/>
        <v>172.5</v>
      </c>
      <c r="I1112" s="33">
        <f t="shared" si="96"/>
        <v>-5.7803468208092483E-3</v>
      </c>
      <c r="J1112" s="16">
        <v>2</v>
      </c>
      <c r="L1112" s="16" t="s">
        <v>114</v>
      </c>
      <c r="M1112" s="16" t="s">
        <v>114</v>
      </c>
    </row>
    <row r="1113" spans="1:13" s="16" customFormat="1">
      <c r="A1113" s="16" t="s">
        <v>3127</v>
      </c>
      <c r="B1113" s="17">
        <f t="shared" si="93"/>
        <v>0.50969907407407411</v>
      </c>
      <c r="C1113" s="18">
        <f t="shared" si="94"/>
        <v>1.2951388888888915E-2</v>
      </c>
      <c r="D1113" s="18">
        <f t="shared" si="97"/>
        <v>1.2835648148148193E-2</v>
      </c>
      <c r="E1113" s="18">
        <f t="shared" si="92"/>
        <v>5.7870370370370905E-3</v>
      </c>
      <c r="F1113" s="16">
        <v>173</v>
      </c>
      <c r="G1113" s="16">
        <v>172</v>
      </c>
      <c r="H1113" s="29">
        <f t="shared" si="95"/>
        <v>172.5</v>
      </c>
      <c r="I1113" s="33">
        <f t="shared" si="96"/>
        <v>-5.7803468208092483E-3</v>
      </c>
      <c r="J1113" s="16">
        <v>2</v>
      </c>
      <c r="L1113" s="16" t="s">
        <v>114</v>
      </c>
      <c r="M1113" s="16" t="s">
        <v>114</v>
      </c>
    </row>
    <row r="1114" spans="1:13" s="16" customFormat="1">
      <c r="A1114" s="16" t="s">
        <v>3128</v>
      </c>
      <c r="B1114" s="17">
        <f t="shared" si="93"/>
        <v>0.50971064814814815</v>
      </c>
      <c r="C1114" s="18">
        <f t="shared" si="94"/>
        <v>1.2962962962962954E-2</v>
      </c>
      <c r="D1114" s="18">
        <f t="shared" si="97"/>
        <v>1.2847222222222232E-2</v>
      </c>
      <c r="E1114" s="18">
        <f t="shared" si="92"/>
        <v>5.7986111111111294E-3</v>
      </c>
      <c r="F1114" s="16">
        <v>173</v>
      </c>
      <c r="G1114" s="16">
        <v>172</v>
      </c>
      <c r="H1114" s="29">
        <f t="shared" si="95"/>
        <v>172.5</v>
      </c>
      <c r="I1114" s="33">
        <f t="shared" si="96"/>
        <v>-5.7803468208092483E-3</v>
      </c>
      <c r="J1114" s="16">
        <v>2</v>
      </c>
      <c r="L1114" s="16" t="s">
        <v>114</v>
      </c>
      <c r="M1114" s="16" t="s">
        <v>114</v>
      </c>
    </row>
    <row r="1115" spans="1:13" s="16" customFormat="1">
      <c r="A1115" s="16" t="s">
        <v>3129</v>
      </c>
      <c r="B1115" s="17">
        <f t="shared" si="93"/>
        <v>0.50972222222222219</v>
      </c>
      <c r="C1115" s="18">
        <f t="shared" si="94"/>
        <v>1.2974537037036993E-2</v>
      </c>
      <c r="D1115" s="18">
        <f t="shared" si="97"/>
        <v>1.2858796296296271E-2</v>
      </c>
      <c r="E1115" s="18">
        <f t="shared" si="92"/>
        <v>5.8101851851851682E-3</v>
      </c>
      <c r="F1115" s="16">
        <v>173</v>
      </c>
      <c r="G1115" s="16">
        <v>172</v>
      </c>
      <c r="H1115" s="29">
        <f t="shared" si="95"/>
        <v>172.5</v>
      </c>
      <c r="I1115" s="33">
        <f t="shared" si="96"/>
        <v>-5.7803468208092483E-3</v>
      </c>
      <c r="J1115" s="16">
        <v>2</v>
      </c>
      <c r="L1115" s="16" t="s">
        <v>114</v>
      </c>
      <c r="M1115" s="16" t="s">
        <v>114</v>
      </c>
    </row>
    <row r="1116" spans="1:13" s="16" customFormat="1">
      <c r="A1116" s="16" t="s">
        <v>3130</v>
      </c>
      <c r="B1116" s="17">
        <f t="shared" si="93"/>
        <v>0.50973379629629634</v>
      </c>
      <c r="C1116" s="18">
        <f t="shared" si="94"/>
        <v>1.2986111111111143E-2</v>
      </c>
      <c r="D1116" s="18">
        <f t="shared" si="97"/>
        <v>1.2870370370370421E-2</v>
      </c>
      <c r="E1116" s="18">
        <f t="shared" si="92"/>
        <v>5.8217592592593181E-3</v>
      </c>
      <c r="F1116" s="16">
        <v>173</v>
      </c>
      <c r="G1116" s="16">
        <v>172</v>
      </c>
      <c r="H1116" s="29">
        <f t="shared" si="95"/>
        <v>172.5</v>
      </c>
      <c r="I1116" s="33">
        <f t="shared" si="96"/>
        <v>-5.7803468208092483E-3</v>
      </c>
      <c r="J1116" s="16">
        <v>2</v>
      </c>
      <c r="L1116" s="16" t="s">
        <v>114</v>
      </c>
      <c r="M1116" s="16" t="s">
        <v>114</v>
      </c>
    </row>
    <row r="1117" spans="1:13" s="16" customFormat="1">
      <c r="A1117" s="16" t="s">
        <v>3131</v>
      </c>
      <c r="B1117" s="17">
        <f t="shared" si="93"/>
        <v>0.50974537037037038</v>
      </c>
      <c r="C1117" s="18">
        <f t="shared" si="94"/>
        <v>1.2997685185185182E-2</v>
      </c>
      <c r="D1117" s="18">
        <f t="shared" si="97"/>
        <v>1.288194444444446E-2</v>
      </c>
      <c r="E1117" s="18">
        <f t="shared" si="92"/>
        <v>5.833333333333357E-3</v>
      </c>
      <c r="F1117" s="16">
        <v>173</v>
      </c>
      <c r="G1117" s="16">
        <v>172</v>
      </c>
      <c r="H1117" s="29">
        <f t="shared" si="95"/>
        <v>172.5</v>
      </c>
      <c r="I1117" s="33">
        <f t="shared" si="96"/>
        <v>-5.7803468208092483E-3</v>
      </c>
      <c r="J1117" s="16">
        <v>2</v>
      </c>
      <c r="L1117" s="16" t="s">
        <v>114</v>
      </c>
      <c r="M1117" s="16" t="s">
        <v>114</v>
      </c>
    </row>
    <row r="1118" spans="1:13" s="16" customFormat="1">
      <c r="A1118" s="16" t="s">
        <v>3132</v>
      </c>
      <c r="B1118" s="17">
        <f t="shared" si="93"/>
        <v>0.50975694444444442</v>
      </c>
      <c r="C1118" s="18">
        <f t="shared" si="94"/>
        <v>1.300925925925922E-2</v>
      </c>
      <c r="D1118" s="18">
        <f t="shared" si="97"/>
        <v>1.2893518518518499E-2</v>
      </c>
      <c r="E1118" s="18">
        <f t="shared" si="92"/>
        <v>5.8449074074073959E-3</v>
      </c>
      <c r="F1118" s="16">
        <v>173</v>
      </c>
      <c r="G1118" s="16">
        <v>172</v>
      </c>
      <c r="H1118" s="29">
        <f t="shared" si="95"/>
        <v>172.5</v>
      </c>
      <c r="I1118" s="33">
        <f t="shared" si="96"/>
        <v>-5.7803468208092483E-3</v>
      </c>
      <c r="J1118" s="16">
        <v>2</v>
      </c>
      <c r="L1118" s="16" t="s">
        <v>114</v>
      </c>
      <c r="M1118" s="16" t="s">
        <v>114</v>
      </c>
    </row>
    <row r="1119" spans="1:13" s="16" customFormat="1">
      <c r="A1119" s="16" t="s">
        <v>3133</v>
      </c>
      <c r="B1119" s="17">
        <f t="shared" si="93"/>
        <v>0.50976851851851857</v>
      </c>
      <c r="C1119" s="18">
        <f t="shared" si="94"/>
        <v>1.302083333333337E-2</v>
      </c>
      <c r="D1119" s="18">
        <f t="shared" si="97"/>
        <v>1.2905092592592649E-2</v>
      </c>
      <c r="E1119" s="18">
        <f t="shared" si="92"/>
        <v>5.8564814814815458E-3</v>
      </c>
      <c r="F1119" s="16">
        <v>173</v>
      </c>
      <c r="G1119" s="16">
        <v>172</v>
      </c>
      <c r="H1119" s="29">
        <f t="shared" si="95"/>
        <v>172.5</v>
      </c>
      <c r="I1119" s="33">
        <f t="shared" si="96"/>
        <v>-5.7803468208092483E-3</v>
      </c>
      <c r="J1119" s="16">
        <v>2</v>
      </c>
      <c r="L1119" s="16" t="s">
        <v>114</v>
      </c>
      <c r="M1119" s="16" t="s">
        <v>114</v>
      </c>
    </row>
    <row r="1120" spans="1:13" s="16" customFormat="1">
      <c r="A1120" s="16" t="s">
        <v>3134</v>
      </c>
      <c r="B1120" s="17">
        <f t="shared" si="93"/>
        <v>0.5097800925925926</v>
      </c>
      <c r="C1120" s="18">
        <f t="shared" si="94"/>
        <v>1.3032407407407409E-2</v>
      </c>
      <c r="D1120" s="18">
        <f t="shared" si="97"/>
        <v>1.2916666666666687E-2</v>
      </c>
      <c r="E1120" s="18">
        <f t="shared" si="92"/>
        <v>5.8680555555555847E-3</v>
      </c>
      <c r="F1120" s="16">
        <v>173</v>
      </c>
      <c r="G1120" s="16">
        <v>172</v>
      </c>
      <c r="H1120" s="29">
        <f t="shared" si="95"/>
        <v>172.5</v>
      </c>
      <c r="I1120" s="33">
        <f t="shared" si="96"/>
        <v>-5.7803468208092483E-3</v>
      </c>
      <c r="J1120" s="16">
        <v>2</v>
      </c>
      <c r="L1120" s="16" t="s">
        <v>114</v>
      </c>
      <c r="M1120" s="16" t="s">
        <v>114</v>
      </c>
    </row>
    <row r="1121" spans="1:13" s="16" customFormat="1">
      <c r="A1121" s="16" t="s">
        <v>3135</v>
      </c>
      <c r="B1121" s="17">
        <f t="shared" si="93"/>
        <v>0.50979166666666664</v>
      </c>
      <c r="C1121" s="18">
        <f t="shared" si="94"/>
        <v>1.3043981481481448E-2</v>
      </c>
      <c r="D1121" s="18">
        <f t="shared" si="97"/>
        <v>1.2928240740740726E-2</v>
      </c>
      <c r="E1121" s="18">
        <f t="shared" si="92"/>
        <v>5.8796296296296235E-3</v>
      </c>
      <c r="F1121" s="16">
        <v>173</v>
      </c>
      <c r="G1121" s="16">
        <v>172</v>
      </c>
      <c r="H1121" s="29">
        <f t="shared" si="95"/>
        <v>172.5</v>
      </c>
      <c r="I1121" s="33">
        <f t="shared" si="96"/>
        <v>-5.7803468208092483E-3</v>
      </c>
      <c r="J1121" s="16">
        <v>2</v>
      </c>
      <c r="L1121" s="16" t="s">
        <v>114</v>
      </c>
      <c r="M1121" s="16" t="s">
        <v>114</v>
      </c>
    </row>
    <row r="1122" spans="1:13" s="16" customFormat="1">
      <c r="A1122" s="16" t="s">
        <v>3136</v>
      </c>
      <c r="B1122" s="17">
        <f t="shared" si="93"/>
        <v>0.50980324074074079</v>
      </c>
      <c r="C1122" s="18">
        <f t="shared" si="94"/>
        <v>1.3055555555555598E-2</v>
      </c>
      <c r="D1122" s="18">
        <f t="shared" si="97"/>
        <v>1.2939814814814876E-2</v>
      </c>
      <c r="E1122" s="18">
        <f t="shared" si="92"/>
        <v>5.8912037037037734E-3</v>
      </c>
      <c r="F1122" s="16">
        <v>173</v>
      </c>
      <c r="G1122" s="16">
        <v>172</v>
      </c>
      <c r="H1122" s="29">
        <f t="shared" si="95"/>
        <v>172.5</v>
      </c>
      <c r="I1122" s="33">
        <f t="shared" si="96"/>
        <v>-5.7803468208092483E-3</v>
      </c>
      <c r="J1122" s="16">
        <v>2</v>
      </c>
      <c r="L1122" s="16" t="s">
        <v>114</v>
      </c>
      <c r="M1122" s="16" t="s">
        <v>114</v>
      </c>
    </row>
    <row r="1123" spans="1:13" s="16" customFormat="1">
      <c r="A1123" s="16" t="s">
        <v>3137</v>
      </c>
      <c r="B1123" s="17">
        <f t="shared" si="93"/>
        <v>0.50981481481481483</v>
      </c>
      <c r="C1123" s="18">
        <f t="shared" si="94"/>
        <v>1.3067129629629637E-2</v>
      </c>
      <c r="D1123" s="18">
        <f t="shared" si="97"/>
        <v>1.2951388888888915E-2</v>
      </c>
      <c r="E1123" s="18">
        <f t="shared" si="92"/>
        <v>5.9027777777778123E-3</v>
      </c>
      <c r="F1123" s="16">
        <v>173</v>
      </c>
      <c r="G1123" s="16">
        <v>172</v>
      </c>
      <c r="H1123" s="29">
        <f t="shared" si="95"/>
        <v>172.5</v>
      </c>
      <c r="I1123" s="33">
        <f t="shared" si="96"/>
        <v>-5.7803468208092483E-3</v>
      </c>
      <c r="J1123" s="16">
        <v>2</v>
      </c>
      <c r="L1123" s="16" t="s">
        <v>114</v>
      </c>
      <c r="M1123" s="16" t="s">
        <v>114</v>
      </c>
    </row>
    <row r="1124" spans="1:13" s="16" customFormat="1">
      <c r="A1124" s="16" t="s">
        <v>3138</v>
      </c>
      <c r="B1124" s="17">
        <f t="shared" si="93"/>
        <v>0.50982638888888887</v>
      </c>
      <c r="C1124" s="18">
        <f t="shared" si="94"/>
        <v>1.3078703703703676E-2</v>
      </c>
      <c r="D1124" s="18">
        <f t="shared" si="97"/>
        <v>1.2962962962962954E-2</v>
      </c>
      <c r="E1124" s="18">
        <f t="shared" si="92"/>
        <v>5.9143518518518512E-3</v>
      </c>
      <c r="F1124" s="16">
        <v>173</v>
      </c>
      <c r="G1124" s="16">
        <v>172</v>
      </c>
      <c r="H1124" s="29">
        <f t="shared" si="95"/>
        <v>172.5</v>
      </c>
      <c r="I1124" s="33">
        <f t="shared" si="96"/>
        <v>-5.7803468208092483E-3</v>
      </c>
      <c r="J1124" s="16">
        <v>2</v>
      </c>
      <c r="L1124" s="16" t="s">
        <v>114</v>
      </c>
      <c r="M1124" s="16" t="s">
        <v>114</v>
      </c>
    </row>
    <row r="1125" spans="1:13" s="16" customFormat="1">
      <c r="A1125" s="16" t="s">
        <v>3139</v>
      </c>
      <c r="B1125" s="17">
        <f t="shared" si="93"/>
        <v>0.50983796296296291</v>
      </c>
      <c r="C1125" s="18">
        <f t="shared" si="94"/>
        <v>1.3090277777777715E-2</v>
      </c>
      <c r="D1125" s="18">
        <f t="shared" si="97"/>
        <v>1.2974537037036993E-2</v>
      </c>
      <c r="E1125" s="18">
        <f t="shared" si="92"/>
        <v>5.9259259259258901E-3</v>
      </c>
      <c r="F1125" s="16">
        <v>173</v>
      </c>
      <c r="G1125" s="16">
        <v>172</v>
      </c>
      <c r="H1125" s="29">
        <f t="shared" si="95"/>
        <v>172.5</v>
      </c>
      <c r="I1125" s="33">
        <f t="shared" si="96"/>
        <v>-5.7803468208092483E-3</v>
      </c>
      <c r="J1125" s="16">
        <v>2</v>
      </c>
      <c r="L1125" s="16" t="s">
        <v>114</v>
      </c>
      <c r="M1125" s="16" t="s">
        <v>114</v>
      </c>
    </row>
    <row r="1126" spans="1:13" s="16" customFormat="1">
      <c r="A1126" s="16" t="s">
        <v>3140</v>
      </c>
      <c r="B1126" s="17">
        <f t="shared" si="93"/>
        <v>0.50984953703703706</v>
      </c>
      <c r="C1126" s="18">
        <f t="shared" si="94"/>
        <v>1.3101851851851865E-2</v>
      </c>
      <c r="D1126" s="18">
        <f t="shared" si="97"/>
        <v>1.2986111111111143E-2</v>
      </c>
      <c r="E1126" s="18">
        <f t="shared" si="92"/>
        <v>5.93750000000004E-3</v>
      </c>
      <c r="F1126" s="16">
        <v>173</v>
      </c>
      <c r="G1126" s="16">
        <v>172</v>
      </c>
      <c r="H1126" s="29">
        <f t="shared" si="95"/>
        <v>172.5</v>
      </c>
      <c r="I1126" s="33">
        <f t="shared" si="96"/>
        <v>-5.7803468208092483E-3</v>
      </c>
      <c r="J1126" s="16">
        <v>2</v>
      </c>
      <c r="L1126" s="16" t="s">
        <v>114</v>
      </c>
      <c r="M1126" s="16" t="s">
        <v>114</v>
      </c>
    </row>
    <row r="1127" spans="1:13" s="16" customFormat="1">
      <c r="A1127" s="16" t="s">
        <v>3141</v>
      </c>
      <c r="B1127" s="17">
        <f t="shared" si="93"/>
        <v>0.5098611111111111</v>
      </c>
      <c r="C1127" s="18">
        <f t="shared" si="94"/>
        <v>1.3113425925925903E-2</v>
      </c>
      <c r="D1127" s="18">
        <f t="shared" si="97"/>
        <v>1.2997685185185182E-2</v>
      </c>
      <c r="E1127" s="18">
        <f t="shared" si="92"/>
        <v>5.9490740740740788E-3</v>
      </c>
      <c r="F1127" s="16">
        <v>173</v>
      </c>
      <c r="G1127" s="16">
        <v>172</v>
      </c>
      <c r="H1127" s="29">
        <f t="shared" si="95"/>
        <v>172.5</v>
      </c>
      <c r="I1127" s="33">
        <f t="shared" si="96"/>
        <v>-5.7803468208092483E-3</v>
      </c>
      <c r="J1127" s="16">
        <v>2</v>
      </c>
      <c r="L1127" s="16" t="s">
        <v>114</v>
      </c>
      <c r="M1127" s="16" t="s">
        <v>114</v>
      </c>
    </row>
    <row r="1128" spans="1:13" s="16" customFormat="1">
      <c r="A1128" s="16" t="s">
        <v>3142</v>
      </c>
      <c r="B1128" s="17">
        <f t="shared" si="93"/>
        <v>0.50987268518518514</v>
      </c>
      <c r="C1128" s="18">
        <f t="shared" si="94"/>
        <v>1.3124999999999942E-2</v>
      </c>
      <c r="D1128" s="18">
        <f t="shared" si="97"/>
        <v>1.300925925925922E-2</v>
      </c>
      <c r="E1128" s="18">
        <f t="shared" si="92"/>
        <v>5.9606481481481177E-3</v>
      </c>
      <c r="F1128" s="16">
        <v>173</v>
      </c>
      <c r="G1128" s="16">
        <v>172</v>
      </c>
      <c r="H1128" s="29">
        <f t="shared" si="95"/>
        <v>172.5</v>
      </c>
      <c r="I1128" s="33">
        <f t="shared" si="96"/>
        <v>-5.7803468208092483E-3</v>
      </c>
      <c r="J1128" s="16">
        <v>2</v>
      </c>
      <c r="L1128" s="16" t="s">
        <v>114</v>
      </c>
      <c r="M1128" s="16" t="s">
        <v>114</v>
      </c>
    </row>
    <row r="1129" spans="1:13" s="16" customFormat="1">
      <c r="A1129" s="16" t="s">
        <v>3143</v>
      </c>
      <c r="B1129" s="17">
        <f t="shared" si="93"/>
        <v>0.50988425925925929</v>
      </c>
      <c r="C1129" s="18">
        <f t="shared" si="94"/>
        <v>1.3136574074074092E-2</v>
      </c>
      <c r="D1129" s="18">
        <f t="shared" si="97"/>
        <v>1.302083333333337E-2</v>
      </c>
      <c r="E1129" s="18">
        <f t="shared" si="92"/>
        <v>5.9722222222222676E-3</v>
      </c>
      <c r="F1129" s="16">
        <v>173</v>
      </c>
      <c r="G1129" s="16">
        <v>172</v>
      </c>
      <c r="H1129" s="29">
        <f t="shared" si="95"/>
        <v>172.5</v>
      </c>
      <c r="I1129" s="33">
        <f t="shared" si="96"/>
        <v>-5.7803468208092483E-3</v>
      </c>
      <c r="J1129" s="16">
        <v>2</v>
      </c>
      <c r="L1129" s="16" t="s">
        <v>114</v>
      </c>
      <c r="M1129" s="16" t="s">
        <v>114</v>
      </c>
    </row>
    <row r="1130" spans="1:13" s="16" customFormat="1">
      <c r="A1130" s="16" t="s">
        <v>3144</v>
      </c>
      <c r="B1130" s="17">
        <f t="shared" si="93"/>
        <v>0.50989583333333333</v>
      </c>
      <c r="C1130" s="18">
        <f t="shared" si="94"/>
        <v>1.3148148148148131E-2</v>
      </c>
      <c r="D1130" s="18">
        <f t="shared" si="97"/>
        <v>1.3032407407407409E-2</v>
      </c>
      <c r="E1130" s="18">
        <f t="shared" ref="E1130:E1193" si="98">C1130-$C$617</f>
        <v>5.9837962962963065E-3</v>
      </c>
      <c r="F1130" s="16">
        <v>173</v>
      </c>
      <c r="G1130" s="16">
        <v>172</v>
      </c>
      <c r="H1130" s="29">
        <f t="shared" si="95"/>
        <v>172.5</v>
      </c>
      <c r="I1130" s="33">
        <f t="shared" si="96"/>
        <v>-5.7803468208092483E-3</v>
      </c>
      <c r="J1130" s="16">
        <v>2</v>
      </c>
      <c r="L1130" s="16" t="s">
        <v>114</v>
      </c>
      <c r="M1130" s="16" t="s">
        <v>114</v>
      </c>
    </row>
    <row r="1131" spans="1:13" s="16" customFormat="1">
      <c r="A1131" s="16" t="s">
        <v>3145</v>
      </c>
      <c r="B1131" s="17">
        <f t="shared" si="93"/>
        <v>0.50990740740740736</v>
      </c>
      <c r="C1131" s="18">
        <f t="shared" si="94"/>
        <v>1.315972222222217E-2</v>
      </c>
      <c r="D1131" s="18">
        <f t="shared" si="97"/>
        <v>1.3043981481481448E-2</v>
      </c>
      <c r="E1131" s="18">
        <f t="shared" si="98"/>
        <v>5.9953703703703454E-3</v>
      </c>
      <c r="F1131" s="16">
        <v>173</v>
      </c>
      <c r="G1131" s="16">
        <v>172</v>
      </c>
      <c r="H1131" s="29">
        <f t="shared" si="95"/>
        <v>172.5</v>
      </c>
      <c r="I1131" s="33">
        <f t="shared" si="96"/>
        <v>-5.7803468208092483E-3</v>
      </c>
      <c r="J1131" s="16">
        <v>2</v>
      </c>
      <c r="L1131" s="16" t="s">
        <v>114</v>
      </c>
      <c r="M1131" s="16" t="s">
        <v>114</v>
      </c>
    </row>
    <row r="1132" spans="1:13" s="16" customFormat="1">
      <c r="A1132" s="16" t="s">
        <v>3146</v>
      </c>
      <c r="B1132" s="17">
        <f t="shared" si="93"/>
        <v>0.50991898148148151</v>
      </c>
      <c r="C1132" s="18">
        <f t="shared" si="94"/>
        <v>1.317129629629632E-2</v>
      </c>
      <c r="D1132" s="18">
        <f t="shared" si="97"/>
        <v>1.3055555555555598E-2</v>
      </c>
      <c r="E1132" s="18">
        <f t="shared" si="98"/>
        <v>6.0069444444444953E-3</v>
      </c>
      <c r="F1132" s="16">
        <v>173</v>
      </c>
      <c r="G1132" s="16">
        <v>172</v>
      </c>
      <c r="H1132" s="29">
        <f t="shared" si="95"/>
        <v>172.5</v>
      </c>
      <c r="I1132" s="33">
        <f t="shared" si="96"/>
        <v>-5.7803468208092483E-3</v>
      </c>
      <c r="J1132" s="16">
        <v>2</v>
      </c>
      <c r="L1132" s="16" t="s">
        <v>114</v>
      </c>
      <c r="M1132" s="16" t="s">
        <v>114</v>
      </c>
    </row>
    <row r="1133" spans="1:13" s="16" customFormat="1">
      <c r="A1133" s="16" t="s">
        <v>3147</v>
      </c>
      <c r="B1133" s="17">
        <f t="shared" si="93"/>
        <v>0.50993055555555555</v>
      </c>
      <c r="C1133" s="18">
        <f t="shared" si="94"/>
        <v>1.3182870370370359E-2</v>
      </c>
      <c r="D1133" s="18">
        <f t="shared" si="97"/>
        <v>1.3067129629629637E-2</v>
      </c>
      <c r="E1133" s="18">
        <f t="shared" si="98"/>
        <v>6.0185185185185341E-3</v>
      </c>
      <c r="F1133" s="16">
        <v>173</v>
      </c>
      <c r="G1133" s="16">
        <v>172</v>
      </c>
      <c r="H1133" s="29">
        <f t="shared" si="95"/>
        <v>172.5</v>
      </c>
      <c r="I1133" s="33">
        <f t="shared" si="96"/>
        <v>-5.7803468208092483E-3</v>
      </c>
      <c r="J1133" s="16">
        <v>2</v>
      </c>
      <c r="L1133" s="16" t="s">
        <v>114</v>
      </c>
      <c r="M1133" s="16" t="s">
        <v>114</v>
      </c>
    </row>
    <row r="1134" spans="1:13" s="16" customFormat="1">
      <c r="A1134" s="16" t="s">
        <v>3148</v>
      </c>
      <c r="B1134" s="17">
        <f t="shared" si="93"/>
        <v>0.50994212962962959</v>
      </c>
      <c r="C1134" s="18">
        <f t="shared" si="94"/>
        <v>1.3194444444444398E-2</v>
      </c>
      <c r="D1134" s="18">
        <f t="shared" si="97"/>
        <v>1.3078703703703676E-2</v>
      </c>
      <c r="E1134" s="18">
        <f t="shared" si="98"/>
        <v>6.030092592592573E-3</v>
      </c>
      <c r="F1134" s="16">
        <v>173</v>
      </c>
      <c r="G1134" s="16">
        <v>172</v>
      </c>
      <c r="H1134" s="29">
        <f t="shared" si="95"/>
        <v>172.5</v>
      </c>
      <c r="I1134" s="33">
        <f t="shared" si="96"/>
        <v>-5.7803468208092483E-3</v>
      </c>
      <c r="J1134" s="16">
        <v>2</v>
      </c>
      <c r="L1134" s="16" t="s">
        <v>114</v>
      </c>
      <c r="M1134" s="16" t="s">
        <v>114</v>
      </c>
    </row>
    <row r="1135" spans="1:13" s="16" customFormat="1">
      <c r="A1135" s="16" t="s">
        <v>3149</v>
      </c>
      <c r="B1135" s="17">
        <f t="shared" si="93"/>
        <v>0.50995370370370374</v>
      </c>
      <c r="C1135" s="18">
        <f t="shared" si="94"/>
        <v>1.3206018518518547E-2</v>
      </c>
      <c r="D1135" s="18">
        <f t="shared" si="97"/>
        <v>1.3090277777777826E-2</v>
      </c>
      <c r="E1135" s="18">
        <f t="shared" si="98"/>
        <v>6.0416666666667229E-3</v>
      </c>
      <c r="F1135" s="16">
        <v>173</v>
      </c>
      <c r="G1135" s="16">
        <v>172</v>
      </c>
      <c r="H1135" s="29">
        <f t="shared" si="95"/>
        <v>172.5</v>
      </c>
      <c r="I1135" s="33">
        <f t="shared" si="96"/>
        <v>-5.7803468208092483E-3</v>
      </c>
      <c r="J1135" s="16">
        <v>2</v>
      </c>
      <c r="L1135" s="16" t="s">
        <v>114</v>
      </c>
      <c r="M1135" s="16" t="s">
        <v>114</v>
      </c>
    </row>
    <row r="1136" spans="1:13" s="16" customFormat="1">
      <c r="A1136" s="16" t="s">
        <v>3150</v>
      </c>
      <c r="B1136" s="17">
        <f t="shared" si="93"/>
        <v>0.50996527777777778</v>
      </c>
      <c r="C1136" s="18">
        <f t="shared" si="94"/>
        <v>1.3217592592592586E-2</v>
      </c>
      <c r="D1136" s="18">
        <f t="shared" si="97"/>
        <v>1.3101851851851865E-2</v>
      </c>
      <c r="E1136" s="18">
        <f t="shared" si="98"/>
        <v>6.0532407407407618E-3</v>
      </c>
      <c r="F1136" s="16">
        <v>173</v>
      </c>
      <c r="G1136" s="16">
        <v>172</v>
      </c>
      <c r="H1136" s="29">
        <f t="shared" si="95"/>
        <v>172.5</v>
      </c>
      <c r="I1136" s="33">
        <f t="shared" si="96"/>
        <v>-5.7803468208092483E-3</v>
      </c>
      <c r="J1136" s="16">
        <v>2</v>
      </c>
      <c r="L1136" s="16" t="s">
        <v>114</v>
      </c>
      <c r="M1136" s="16" t="s">
        <v>114</v>
      </c>
    </row>
    <row r="1137" spans="1:13" s="16" customFormat="1">
      <c r="A1137" s="16" t="s">
        <v>3151</v>
      </c>
      <c r="B1137" s="17">
        <f t="shared" si="93"/>
        <v>0.50997685185185182</v>
      </c>
      <c r="C1137" s="18">
        <f t="shared" si="94"/>
        <v>1.3229166666666625E-2</v>
      </c>
      <c r="D1137" s="18">
        <f t="shared" si="97"/>
        <v>1.3113425925925903E-2</v>
      </c>
      <c r="E1137" s="18">
        <f t="shared" si="98"/>
        <v>6.0648148148148007E-3</v>
      </c>
      <c r="F1137" s="16">
        <v>173</v>
      </c>
      <c r="G1137" s="16">
        <v>172</v>
      </c>
      <c r="H1137" s="29">
        <f t="shared" si="95"/>
        <v>172.5</v>
      </c>
      <c r="I1137" s="33">
        <f t="shared" si="96"/>
        <v>-5.7803468208092483E-3</v>
      </c>
      <c r="J1137" s="16">
        <v>2</v>
      </c>
      <c r="L1137" s="16" t="s">
        <v>114</v>
      </c>
      <c r="M1137" s="16" t="s">
        <v>114</v>
      </c>
    </row>
    <row r="1138" spans="1:13" s="16" customFormat="1">
      <c r="A1138" s="16" t="s">
        <v>3152</v>
      </c>
      <c r="B1138" s="17">
        <f t="shared" si="93"/>
        <v>0.50998842592592597</v>
      </c>
      <c r="C1138" s="18">
        <f t="shared" si="94"/>
        <v>1.3240740740740775E-2</v>
      </c>
      <c r="D1138" s="18">
        <f t="shared" si="97"/>
        <v>1.3125000000000053E-2</v>
      </c>
      <c r="E1138" s="18">
        <f t="shared" si="98"/>
        <v>6.0763888888889506E-3</v>
      </c>
      <c r="F1138" s="16">
        <v>173</v>
      </c>
      <c r="G1138" s="16">
        <v>172</v>
      </c>
      <c r="H1138" s="29">
        <f t="shared" si="95"/>
        <v>172.5</v>
      </c>
      <c r="I1138" s="33">
        <f t="shared" si="96"/>
        <v>-5.7803468208092483E-3</v>
      </c>
      <c r="J1138" s="16">
        <v>2</v>
      </c>
      <c r="L1138" s="16" t="s">
        <v>114</v>
      </c>
      <c r="M1138" s="16" t="s">
        <v>114</v>
      </c>
    </row>
    <row r="1139" spans="1:13" s="16" customFormat="1">
      <c r="A1139" s="16" t="s">
        <v>3153</v>
      </c>
      <c r="B1139" s="17">
        <f t="shared" si="93"/>
        <v>0.51</v>
      </c>
      <c r="C1139" s="18">
        <f t="shared" si="94"/>
        <v>1.3252314814814814E-2</v>
      </c>
      <c r="D1139" s="18">
        <f t="shared" si="97"/>
        <v>1.3136574074074092E-2</v>
      </c>
      <c r="E1139" s="18">
        <f t="shared" si="98"/>
        <v>6.0879629629629894E-3</v>
      </c>
      <c r="F1139" s="16">
        <v>173</v>
      </c>
      <c r="G1139" s="16">
        <v>172</v>
      </c>
      <c r="H1139" s="29">
        <f t="shared" si="95"/>
        <v>172.5</v>
      </c>
      <c r="I1139" s="33">
        <f t="shared" si="96"/>
        <v>-5.7803468208092483E-3</v>
      </c>
      <c r="J1139" s="16">
        <v>2</v>
      </c>
      <c r="L1139" s="16" t="s">
        <v>114</v>
      </c>
      <c r="M1139" s="16" t="s">
        <v>114</v>
      </c>
    </row>
    <row r="1140" spans="1:13" s="16" customFormat="1">
      <c r="A1140" s="16" t="s">
        <v>3154</v>
      </c>
      <c r="B1140" s="17">
        <f t="shared" si="93"/>
        <v>0.51001157407407405</v>
      </c>
      <c r="C1140" s="18">
        <f t="shared" si="94"/>
        <v>1.3263888888888853E-2</v>
      </c>
      <c r="D1140" s="18">
        <f t="shared" si="97"/>
        <v>1.3148148148148131E-2</v>
      </c>
      <c r="E1140" s="18">
        <f t="shared" si="98"/>
        <v>6.0995370370370283E-3</v>
      </c>
      <c r="F1140" s="16">
        <v>173</v>
      </c>
      <c r="G1140" s="16">
        <v>172</v>
      </c>
      <c r="H1140" s="29">
        <f t="shared" si="95"/>
        <v>172.5</v>
      </c>
      <c r="I1140" s="33">
        <f t="shared" si="96"/>
        <v>-5.7803468208092483E-3</v>
      </c>
      <c r="J1140" s="16">
        <v>2</v>
      </c>
      <c r="L1140" s="16" t="s">
        <v>114</v>
      </c>
      <c r="M1140" s="16" t="s">
        <v>114</v>
      </c>
    </row>
    <row r="1141" spans="1:13" s="16" customFormat="1">
      <c r="A1141" s="16" t="s">
        <v>3155</v>
      </c>
      <c r="B1141" s="17">
        <f t="shared" si="93"/>
        <v>0.5100231481481482</v>
      </c>
      <c r="C1141" s="18">
        <f t="shared" si="94"/>
        <v>1.3275462962963003E-2</v>
      </c>
      <c r="D1141" s="18">
        <f t="shared" si="97"/>
        <v>1.3159722222222281E-2</v>
      </c>
      <c r="E1141" s="18">
        <f t="shared" si="98"/>
        <v>6.1111111111111782E-3</v>
      </c>
      <c r="F1141" s="16">
        <v>173</v>
      </c>
      <c r="G1141" s="16">
        <v>172</v>
      </c>
      <c r="H1141" s="29">
        <f t="shared" si="95"/>
        <v>172.5</v>
      </c>
      <c r="I1141" s="33">
        <f t="shared" si="96"/>
        <v>-5.7803468208092483E-3</v>
      </c>
      <c r="J1141" s="16">
        <v>2</v>
      </c>
      <c r="L1141" s="16" t="s">
        <v>114</v>
      </c>
      <c r="M1141" s="16" t="s">
        <v>114</v>
      </c>
    </row>
    <row r="1142" spans="1:13" s="16" customFormat="1">
      <c r="A1142" s="16" t="s">
        <v>3156</v>
      </c>
      <c r="B1142" s="17">
        <f t="shared" si="93"/>
        <v>0.51003472222222224</v>
      </c>
      <c r="C1142" s="18">
        <f t="shared" si="94"/>
        <v>1.3287037037037042E-2</v>
      </c>
      <c r="D1142" s="18">
        <f t="shared" si="97"/>
        <v>1.317129629629632E-2</v>
      </c>
      <c r="E1142" s="18">
        <f t="shared" si="98"/>
        <v>6.1226851851852171E-3</v>
      </c>
      <c r="F1142" s="16">
        <v>173</v>
      </c>
      <c r="G1142" s="16">
        <v>172</v>
      </c>
      <c r="H1142" s="29">
        <f t="shared" si="95"/>
        <v>172.5</v>
      </c>
      <c r="I1142" s="33">
        <f t="shared" si="96"/>
        <v>-5.7803468208092483E-3</v>
      </c>
      <c r="J1142" s="16">
        <v>2</v>
      </c>
      <c r="L1142" s="16" t="s">
        <v>114</v>
      </c>
      <c r="M1142" s="16" t="s">
        <v>114</v>
      </c>
    </row>
    <row r="1143" spans="1:13" s="16" customFormat="1">
      <c r="A1143" s="16" t="s">
        <v>3157</v>
      </c>
      <c r="B1143" s="17">
        <f t="shared" si="93"/>
        <v>0.51004629629629628</v>
      </c>
      <c r="C1143" s="18">
        <f t="shared" si="94"/>
        <v>1.3298611111111081E-2</v>
      </c>
      <c r="D1143" s="18">
        <f t="shared" si="97"/>
        <v>1.3182870370370359E-2</v>
      </c>
      <c r="E1143" s="18">
        <f t="shared" si="98"/>
        <v>6.134259259259256E-3</v>
      </c>
      <c r="F1143" s="16">
        <v>173</v>
      </c>
      <c r="G1143" s="16">
        <v>172</v>
      </c>
      <c r="H1143" s="29">
        <f t="shared" si="95"/>
        <v>172.5</v>
      </c>
      <c r="I1143" s="33">
        <f t="shared" si="96"/>
        <v>-5.7803468208092483E-3</v>
      </c>
      <c r="J1143" s="16">
        <v>2</v>
      </c>
      <c r="L1143" s="16" t="s">
        <v>114</v>
      </c>
      <c r="M1143" s="16" t="s">
        <v>114</v>
      </c>
    </row>
    <row r="1144" spans="1:13" s="16" customFormat="1">
      <c r="A1144" s="16" t="s">
        <v>3158</v>
      </c>
      <c r="B1144" s="17">
        <f t="shared" si="93"/>
        <v>0.51005787037037043</v>
      </c>
      <c r="C1144" s="18">
        <f t="shared" si="94"/>
        <v>1.331018518518523E-2</v>
      </c>
      <c r="D1144" s="18">
        <f t="shared" si="97"/>
        <v>1.3194444444444509E-2</v>
      </c>
      <c r="E1144" s="18">
        <f t="shared" si="98"/>
        <v>6.1458333333334059E-3</v>
      </c>
      <c r="F1144" s="16">
        <v>173</v>
      </c>
      <c r="G1144" s="16">
        <v>172</v>
      </c>
      <c r="H1144" s="29">
        <f t="shared" si="95"/>
        <v>172.5</v>
      </c>
      <c r="I1144" s="33">
        <f t="shared" si="96"/>
        <v>-5.7803468208092483E-3</v>
      </c>
      <c r="J1144" s="16">
        <v>2</v>
      </c>
      <c r="L1144" s="16" t="s">
        <v>114</v>
      </c>
      <c r="M1144" s="16" t="s">
        <v>114</v>
      </c>
    </row>
    <row r="1145" spans="1:13" s="16" customFormat="1">
      <c r="A1145" s="16" t="s">
        <v>3159</v>
      </c>
      <c r="B1145" s="17">
        <f t="shared" si="93"/>
        <v>0.51006944444444446</v>
      </c>
      <c r="C1145" s="18">
        <f t="shared" si="94"/>
        <v>1.3321759259259269E-2</v>
      </c>
      <c r="D1145" s="18">
        <f t="shared" si="97"/>
        <v>1.3206018518518547E-2</v>
      </c>
      <c r="E1145" s="18">
        <f t="shared" si="98"/>
        <v>6.1574074074074447E-3</v>
      </c>
      <c r="F1145" s="16">
        <v>173</v>
      </c>
      <c r="G1145" s="16">
        <v>172</v>
      </c>
      <c r="H1145" s="29">
        <f t="shared" si="95"/>
        <v>172.5</v>
      </c>
      <c r="I1145" s="33">
        <f t="shared" si="96"/>
        <v>-5.7803468208092483E-3</v>
      </c>
      <c r="J1145" s="16">
        <v>2</v>
      </c>
      <c r="L1145" s="16" t="s">
        <v>114</v>
      </c>
      <c r="M1145" s="16" t="s">
        <v>114</v>
      </c>
    </row>
    <row r="1146" spans="1:13" s="16" customFormat="1">
      <c r="A1146" s="16" t="s">
        <v>3160</v>
      </c>
      <c r="B1146" s="17">
        <f t="shared" si="93"/>
        <v>0.51009259259259254</v>
      </c>
      <c r="C1146" s="18">
        <f t="shared" si="94"/>
        <v>1.3344907407407347E-2</v>
      </c>
      <c r="D1146" s="18">
        <f t="shared" si="97"/>
        <v>1.3229166666666625E-2</v>
      </c>
      <c r="E1146" s="18">
        <f t="shared" si="98"/>
        <v>6.1805555555555225E-3</v>
      </c>
      <c r="F1146" s="16">
        <v>173</v>
      </c>
      <c r="G1146" s="16">
        <v>172</v>
      </c>
      <c r="H1146" s="29">
        <f t="shared" si="95"/>
        <v>172.5</v>
      </c>
      <c r="I1146" s="33">
        <f t="shared" si="96"/>
        <v>-5.7803468208092483E-3</v>
      </c>
      <c r="J1146" s="16">
        <v>2</v>
      </c>
      <c r="L1146" s="16" t="s">
        <v>114</v>
      </c>
      <c r="M1146" s="16" t="s">
        <v>114</v>
      </c>
    </row>
    <row r="1147" spans="1:13" s="16" customFormat="1">
      <c r="A1147" s="16" t="s">
        <v>3161</v>
      </c>
      <c r="B1147" s="17">
        <f t="shared" si="93"/>
        <v>0.51010416666666669</v>
      </c>
      <c r="C1147" s="18">
        <f t="shared" si="94"/>
        <v>1.3356481481481497E-2</v>
      </c>
      <c r="D1147" s="18">
        <f t="shared" si="97"/>
        <v>1.3240740740740775E-2</v>
      </c>
      <c r="E1147" s="18">
        <f t="shared" si="98"/>
        <v>6.1921296296296724E-3</v>
      </c>
      <c r="F1147" s="16">
        <v>173</v>
      </c>
      <c r="G1147" s="16">
        <v>172</v>
      </c>
      <c r="H1147" s="29">
        <f t="shared" si="95"/>
        <v>172.5</v>
      </c>
      <c r="I1147" s="33">
        <f t="shared" si="96"/>
        <v>-5.7803468208092483E-3</v>
      </c>
      <c r="J1147" s="16">
        <v>2</v>
      </c>
      <c r="L1147" s="16" t="s">
        <v>114</v>
      </c>
      <c r="M1147" s="16" t="s">
        <v>114</v>
      </c>
    </row>
    <row r="1148" spans="1:13" s="16" customFormat="1">
      <c r="A1148" s="16" t="s">
        <v>3162</v>
      </c>
      <c r="B1148" s="17">
        <f t="shared" si="93"/>
        <v>0.51011574074074073</v>
      </c>
      <c r="C1148" s="18">
        <f t="shared" si="94"/>
        <v>1.3368055555555536E-2</v>
      </c>
      <c r="D1148" s="18">
        <f t="shared" si="97"/>
        <v>1.3252314814814814E-2</v>
      </c>
      <c r="E1148" s="18">
        <f t="shared" si="98"/>
        <v>6.2037037037037113E-3</v>
      </c>
      <c r="F1148" s="16">
        <v>173</v>
      </c>
      <c r="G1148" s="16">
        <v>172</v>
      </c>
      <c r="H1148" s="29">
        <f t="shared" si="95"/>
        <v>172.5</v>
      </c>
      <c r="I1148" s="33">
        <f t="shared" si="96"/>
        <v>-5.7803468208092483E-3</v>
      </c>
      <c r="J1148" s="16">
        <v>2</v>
      </c>
      <c r="L1148" s="16" t="s">
        <v>114</v>
      </c>
      <c r="M1148" s="16" t="s">
        <v>114</v>
      </c>
    </row>
    <row r="1149" spans="1:13" s="16" customFormat="1">
      <c r="A1149" s="16" t="s">
        <v>3163</v>
      </c>
      <c r="B1149" s="17">
        <f t="shared" si="93"/>
        <v>0.51012731481481477</v>
      </c>
      <c r="C1149" s="18">
        <f t="shared" si="94"/>
        <v>1.3379629629629575E-2</v>
      </c>
      <c r="D1149" s="18">
        <f t="shared" si="97"/>
        <v>1.3263888888888853E-2</v>
      </c>
      <c r="E1149" s="18">
        <f t="shared" si="98"/>
        <v>6.2152777777777501E-3</v>
      </c>
      <c r="F1149" s="16">
        <v>173</v>
      </c>
      <c r="G1149" s="16">
        <v>172</v>
      </c>
      <c r="H1149" s="29">
        <f t="shared" si="95"/>
        <v>172.5</v>
      </c>
      <c r="I1149" s="33">
        <f t="shared" si="96"/>
        <v>-5.7803468208092483E-3</v>
      </c>
      <c r="J1149" s="16">
        <v>2</v>
      </c>
      <c r="L1149" s="16" t="s">
        <v>114</v>
      </c>
      <c r="M1149" s="16" t="s">
        <v>114</v>
      </c>
    </row>
    <row r="1150" spans="1:13" s="16" customFormat="1">
      <c r="A1150" s="16" t="s">
        <v>3164</v>
      </c>
      <c r="B1150" s="17">
        <f t="shared" si="93"/>
        <v>0.51013888888888892</v>
      </c>
      <c r="C1150" s="18">
        <f t="shared" si="94"/>
        <v>1.3391203703703725E-2</v>
      </c>
      <c r="D1150" s="18">
        <f t="shared" si="97"/>
        <v>1.3275462962963003E-2</v>
      </c>
      <c r="E1150" s="18">
        <f t="shared" si="98"/>
        <v>6.2268518518519E-3</v>
      </c>
      <c r="F1150" s="16">
        <v>173</v>
      </c>
      <c r="G1150" s="16">
        <v>172</v>
      </c>
      <c r="H1150" s="29">
        <f t="shared" si="95"/>
        <v>172.5</v>
      </c>
      <c r="I1150" s="33">
        <f t="shared" si="96"/>
        <v>-5.7803468208092483E-3</v>
      </c>
      <c r="J1150" s="16">
        <v>2</v>
      </c>
      <c r="L1150" s="16" t="s">
        <v>114</v>
      </c>
      <c r="M1150" s="16" t="s">
        <v>114</v>
      </c>
    </row>
    <row r="1151" spans="1:13" s="16" customFormat="1">
      <c r="A1151" s="16" t="s">
        <v>3165</v>
      </c>
      <c r="B1151" s="17">
        <f t="shared" si="93"/>
        <v>0.51015046296296296</v>
      </c>
      <c r="C1151" s="18">
        <f t="shared" si="94"/>
        <v>1.3402777777777763E-2</v>
      </c>
      <c r="D1151" s="18">
        <f t="shared" si="97"/>
        <v>1.3287037037037042E-2</v>
      </c>
      <c r="E1151" s="18">
        <f t="shared" si="98"/>
        <v>6.2384259259259389E-3</v>
      </c>
      <c r="F1151" s="16">
        <v>173</v>
      </c>
      <c r="G1151" s="16">
        <v>172</v>
      </c>
      <c r="H1151" s="29">
        <f t="shared" si="95"/>
        <v>172.5</v>
      </c>
      <c r="I1151" s="33">
        <f t="shared" si="96"/>
        <v>-5.7803468208092483E-3</v>
      </c>
      <c r="J1151" s="16">
        <v>2</v>
      </c>
      <c r="L1151" s="16" t="s">
        <v>114</v>
      </c>
      <c r="M1151" s="16" t="s">
        <v>114</v>
      </c>
    </row>
    <row r="1152" spans="1:13" s="16" customFormat="1">
      <c r="A1152" s="16" t="s">
        <v>3166</v>
      </c>
      <c r="B1152" s="17">
        <f t="shared" si="93"/>
        <v>0.510162037037037</v>
      </c>
      <c r="C1152" s="18">
        <f t="shared" si="94"/>
        <v>1.3414351851851802E-2</v>
      </c>
      <c r="D1152" s="18">
        <f t="shared" si="97"/>
        <v>1.3298611111111081E-2</v>
      </c>
      <c r="E1152" s="18">
        <f t="shared" si="98"/>
        <v>6.2499999999999778E-3</v>
      </c>
      <c r="F1152" s="16">
        <v>173</v>
      </c>
      <c r="G1152" s="16">
        <v>172</v>
      </c>
      <c r="H1152" s="29">
        <f t="shared" si="95"/>
        <v>172.5</v>
      </c>
      <c r="I1152" s="33">
        <f t="shared" si="96"/>
        <v>-5.7803468208092483E-3</v>
      </c>
      <c r="J1152" s="16">
        <v>2</v>
      </c>
      <c r="L1152" s="16" t="s">
        <v>114</v>
      </c>
      <c r="M1152" s="16" t="s">
        <v>114</v>
      </c>
    </row>
    <row r="1153" spans="1:13" s="16" customFormat="1">
      <c r="A1153" s="16" t="s">
        <v>3167</v>
      </c>
      <c r="B1153" s="17">
        <f t="shared" si="93"/>
        <v>0.51017361111111115</v>
      </c>
      <c r="C1153" s="18">
        <f t="shared" si="94"/>
        <v>1.3425925925925952E-2</v>
      </c>
      <c r="D1153" s="18">
        <f t="shared" si="97"/>
        <v>1.331018518518523E-2</v>
      </c>
      <c r="E1153" s="18">
        <f t="shared" si="98"/>
        <v>6.2615740740741277E-3</v>
      </c>
      <c r="F1153" s="16">
        <v>173</v>
      </c>
      <c r="G1153" s="16">
        <v>172</v>
      </c>
      <c r="H1153" s="29">
        <f t="shared" si="95"/>
        <v>172.5</v>
      </c>
      <c r="I1153" s="33">
        <f t="shared" si="96"/>
        <v>-5.7803468208092483E-3</v>
      </c>
      <c r="J1153" s="16">
        <v>2</v>
      </c>
      <c r="L1153" s="16" t="s">
        <v>114</v>
      </c>
      <c r="M1153" s="16" t="s">
        <v>114</v>
      </c>
    </row>
    <row r="1154" spans="1:13" s="16" customFormat="1">
      <c r="A1154" s="16" t="s">
        <v>3168</v>
      </c>
      <c r="B1154" s="17">
        <f t="shared" si="93"/>
        <v>0.51018518518518519</v>
      </c>
      <c r="C1154" s="18">
        <f t="shared" si="94"/>
        <v>1.3437499999999991E-2</v>
      </c>
      <c r="D1154" s="18">
        <f t="shared" si="97"/>
        <v>1.3321759259259269E-2</v>
      </c>
      <c r="E1154" s="18">
        <f t="shared" si="98"/>
        <v>6.2731481481481666E-3</v>
      </c>
      <c r="F1154" s="16">
        <v>173</v>
      </c>
      <c r="G1154" s="16">
        <v>172</v>
      </c>
      <c r="H1154" s="29">
        <f t="shared" si="95"/>
        <v>172.5</v>
      </c>
      <c r="I1154" s="33">
        <f t="shared" si="96"/>
        <v>-5.7803468208092483E-3</v>
      </c>
      <c r="J1154" s="16">
        <v>2</v>
      </c>
      <c r="L1154" s="16" t="s">
        <v>114</v>
      </c>
      <c r="M1154" s="16" t="s">
        <v>114</v>
      </c>
    </row>
    <row r="1155" spans="1:13" s="16" customFormat="1">
      <c r="A1155" s="16" t="s">
        <v>3169</v>
      </c>
      <c r="B1155" s="17">
        <f t="shared" ref="B1155:B1218" si="99">TIMEVALUE(MID(A1155,9,9))</f>
        <v>0.51019675925925922</v>
      </c>
      <c r="C1155" s="18">
        <f t="shared" ref="C1155:C1218" si="100">B1155-$B$2</f>
        <v>1.344907407407403E-2</v>
      </c>
      <c r="D1155" s="18">
        <f t="shared" si="97"/>
        <v>1.3333333333333308E-2</v>
      </c>
      <c r="E1155" s="18">
        <f t="shared" si="98"/>
        <v>6.2847222222222054E-3</v>
      </c>
      <c r="F1155" s="16">
        <v>173</v>
      </c>
      <c r="G1155" s="16">
        <v>172</v>
      </c>
      <c r="H1155" s="29">
        <f t="shared" ref="H1155:H1218" si="101">(F1155+G1155)/2</f>
        <v>172.5</v>
      </c>
      <c r="I1155" s="33">
        <f t="shared" ref="I1155:I1218" si="102">(G1155-F1155)/F1155</f>
        <v>-5.7803468208092483E-3</v>
      </c>
      <c r="J1155" s="16">
        <v>2</v>
      </c>
      <c r="L1155" s="16" t="s">
        <v>114</v>
      </c>
      <c r="M1155" s="16" t="s">
        <v>114</v>
      </c>
    </row>
    <row r="1156" spans="1:13" s="16" customFormat="1">
      <c r="A1156" s="16" t="s">
        <v>3170</v>
      </c>
      <c r="B1156" s="17">
        <f t="shared" si="99"/>
        <v>0.51020833333333337</v>
      </c>
      <c r="C1156" s="18">
        <f t="shared" si="100"/>
        <v>1.346064814814818E-2</v>
      </c>
      <c r="D1156" s="18">
        <f t="shared" si="97"/>
        <v>1.3344907407407458E-2</v>
      </c>
      <c r="E1156" s="18">
        <f t="shared" si="98"/>
        <v>6.2962962962963553E-3</v>
      </c>
      <c r="F1156" s="16">
        <v>173</v>
      </c>
      <c r="G1156" s="16">
        <v>172</v>
      </c>
      <c r="H1156" s="29">
        <f t="shared" si="101"/>
        <v>172.5</v>
      </c>
      <c r="I1156" s="33">
        <f t="shared" si="102"/>
        <v>-5.7803468208092483E-3</v>
      </c>
      <c r="J1156" s="16">
        <v>2</v>
      </c>
      <c r="L1156" s="16" t="s">
        <v>114</v>
      </c>
      <c r="M1156" s="16" t="s">
        <v>114</v>
      </c>
    </row>
    <row r="1157" spans="1:13" s="16" customFormat="1">
      <c r="A1157" s="16" t="s">
        <v>3171</v>
      </c>
      <c r="B1157" s="17">
        <f t="shared" si="99"/>
        <v>0.51021990740740741</v>
      </c>
      <c r="C1157" s="18">
        <f t="shared" si="100"/>
        <v>1.3472222222222219E-2</v>
      </c>
      <c r="D1157" s="18">
        <f t="shared" si="97"/>
        <v>1.3356481481481497E-2</v>
      </c>
      <c r="E1157" s="18">
        <f t="shared" si="98"/>
        <v>6.3078703703703942E-3</v>
      </c>
      <c r="F1157" s="16">
        <v>173</v>
      </c>
      <c r="G1157" s="16">
        <v>172</v>
      </c>
      <c r="H1157" s="29">
        <f t="shared" si="101"/>
        <v>172.5</v>
      </c>
      <c r="I1157" s="33">
        <f t="shared" si="102"/>
        <v>-5.7803468208092483E-3</v>
      </c>
      <c r="J1157" s="16">
        <v>2</v>
      </c>
      <c r="L1157" s="16" t="s">
        <v>114</v>
      </c>
      <c r="M1157" s="16" t="s">
        <v>114</v>
      </c>
    </row>
    <row r="1158" spans="1:13" s="16" customFormat="1">
      <c r="A1158" s="16" t="s">
        <v>3172</v>
      </c>
      <c r="B1158" s="17">
        <f t="shared" si="99"/>
        <v>0.51023148148148145</v>
      </c>
      <c r="C1158" s="18">
        <f t="shared" si="100"/>
        <v>1.3483796296296258E-2</v>
      </c>
      <c r="D1158" s="18">
        <f t="shared" si="97"/>
        <v>1.3368055555555536E-2</v>
      </c>
      <c r="E1158" s="18">
        <f t="shared" si="98"/>
        <v>6.3194444444444331E-3</v>
      </c>
      <c r="F1158" s="16">
        <v>173</v>
      </c>
      <c r="G1158" s="16">
        <v>172</v>
      </c>
      <c r="H1158" s="29">
        <f t="shared" si="101"/>
        <v>172.5</v>
      </c>
      <c r="I1158" s="33">
        <f t="shared" si="102"/>
        <v>-5.7803468208092483E-3</v>
      </c>
      <c r="J1158" s="16">
        <v>2</v>
      </c>
      <c r="L1158" s="16" t="s">
        <v>114</v>
      </c>
      <c r="M1158" s="16" t="s">
        <v>114</v>
      </c>
    </row>
    <row r="1159" spans="1:13" s="16" customFormat="1">
      <c r="A1159" s="16" t="s">
        <v>3173</v>
      </c>
      <c r="B1159" s="17">
        <f t="shared" si="99"/>
        <v>0.5102430555555556</v>
      </c>
      <c r="C1159" s="18">
        <f t="shared" si="100"/>
        <v>1.3495370370370408E-2</v>
      </c>
      <c r="D1159" s="18">
        <f t="shared" si="97"/>
        <v>1.3379629629629686E-2</v>
      </c>
      <c r="E1159" s="18">
        <f t="shared" si="98"/>
        <v>6.331018518518583E-3</v>
      </c>
      <c r="F1159" s="16">
        <v>173</v>
      </c>
      <c r="G1159" s="16">
        <v>172</v>
      </c>
      <c r="H1159" s="29">
        <f t="shared" si="101"/>
        <v>172.5</v>
      </c>
      <c r="I1159" s="33">
        <f t="shared" si="102"/>
        <v>-5.7803468208092483E-3</v>
      </c>
      <c r="J1159" s="16">
        <v>2</v>
      </c>
      <c r="L1159" s="16" t="s">
        <v>114</v>
      </c>
      <c r="M1159" s="16" t="s">
        <v>114</v>
      </c>
    </row>
    <row r="1160" spans="1:13" s="16" customFormat="1">
      <c r="A1160" s="16" t="s">
        <v>3174</v>
      </c>
      <c r="B1160" s="17">
        <f t="shared" si="99"/>
        <v>0.51025462962962964</v>
      </c>
      <c r="C1160" s="18">
        <f t="shared" si="100"/>
        <v>1.3506944444444446E-2</v>
      </c>
      <c r="D1160" s="18">
        <f t="shared" si="97"/>
        <v>1.3391203703703725E-2</v>
      </c>
      <c r="E1160" s="18">
        <f t="shared" si="98"/>
        <v>6.3425925925926219E-3</v>
      </c>
      <c r="F1160" s="16">
        <v>173</v>
      </c>
      <c r="G1160" s="16">
        <v>172</v>
      </c>
      <c r="H1160" s="29">
        <f t="shared" si="101"/>
        <v>172.5</v>
      </c>
      <c r="I1160" s="33">
        <f t="shared" si="102"/>
        <v>-5.7803468208092483E-3</v>
      </c>
      <c r="J1160" s="16">
        <v>2</v>
      </c>
      <c r="L1160" s="16" t="s">
        <v>114</v>
      </c>
      <c r="M1160" s="16" t="s">
        <v>114</v>
      </c>
    </row>
    <row r="1161" spans="1:13" s="16" customFormat="1">
      <c r="A1161" s="16" t="s">
        <v>3175</v>
      </c>
      <c r="B1161" s="17">
        <f t="shared" si="99"/>
        <v>0.51026620370370368</v>
      </c>
      <c r="C1161" s="18">
        <f t="shared" si="100"/>
        <v>1.3518518518518485E-2</v>
      </c>
      <c r="D1161" s="18">
        <f t="shared" si="97"/>
        <v>1.3402777777777763E-2</v>
      </c>
      <c r="E1161" s="18">
        <f t="shared" si="98"/>
        <v>6.3541666666666607E-3</v>
      </c>
      <c r="F1161" s="16">
        <v>173</v>
      </c>
      <c r="G1161" s="16">
        <v>172</v>
      </c>
      <c r="H1161" s="29">
        <f t="shared" si="101"/>
        <v>172.5</v>
      </c>
      <c r="I1161" s="33">
        <f t="shared" si="102"/>
        <v>-5.7803468208092483E-3</v>
      </c>
      <c r="J1161" s="16">
        <v>2</v>
      </c>
      <c r="L1161" s="16" t="s">
        <v>114</v>
      </c>
      <c r="M1161" s="16" t="s">
        <v>114</v>
      </c>
    </row>
    <row r="1162" spans="1:13" s="16" customFormat="1">
      <c r="A1162" s="16" t="s">
        <v>3176</v>
      </c>
      <c r="B1162" s="17">
        <f t="shared" si="99"/>
        <v>0.51027777777777783</v>
      </c>
      <c r="C1162" s="18">
        <f t="shared" si="100"/>
        <v>1.3530092592592635E-2</v>
      </c>
      <c r="D1162" s="18">
        <f t="shared" si="97"/>
        <v>1.3414351851851913E-2</v>
      </c>
      <c r="E1162" s="18">
        <f t="shared" si="98"/>
        <v>6.3657407407408106E-3</v>
      </c>
      <c r="F1162" s="16">
        <v>173</v>
      </c>
      <c r="G1162" s="16">
        <v>172</v>
      </c>
      <c r="H1162" s="29">
        <f t="shared" si="101"/>
        <v>172.5</v>
      </c>
      <c r="I1162" s="33">
        <f t="shared" si="102"/>
        <v>-5.7803468208092483E-3</v>
      </c>
      <c r="J1162" s="16">
        <v>2</v>
      </c>
      <c r="L1162" s="16" t="s">
        <v>114</v>
      </c>
      <c r="M1162" s="16" t="s">
        <v>114</v>
      </c>
    </row>
    <row r="1163" spans="1:13" s="16" customFormat="1">
      <c r="A1163" s="16" t="s">
        <v>3177</v>
      </c>
      <c r="B1163" s="17">
        <f t="shared" si="99"/>
        <v>0.51028935185185187</v>
      </c>
      <c r="C1163" s="18">
        <f t="shared" si="100"/>
        <v>1.3541666666666674E-2</v>
      </c>
      <c r="D1163" s="18">
        <f t="shared" si="97"/>
        <v>1.3425925925925952E-2</v>
      </c>
      <c r="E1163" s="18">
        <f t="shared" si="98"/>
        <v>6.3773148148148495E-3</v>
      </c>
      <c r="F1163" s="16">
        <v>173</v>
      </c>
      <c r="G1163" s="16">
        <v>172</v>
      </c>
      <c r="H1163" s="29">
        <f t="shared" si="101"/>
        <v>172.5</v>
      </c>
      <c r="I1163" s="33">
        <f t="shared" si="102"/>
        <v>-5.7803468208092483E-3</v>
      </c>
      <c r="J1163" s="16">
        <v>2</v>
      </c>
      <c r="L1163" s="16" t="s">
        <v>114</v>
      </c>
      <c r="M1163" s="16" t="s">
        <v>114</v>
      </c>
    </row>
    <row r="1164" spans="1:13" s="16" customFormat="1">
      <c r="A1164" s="16" t="s">
        <v>3178</v>
      </c>
      <c r="B1164" s="17">
        <f t="shared" si="99"/>
        <v>0.51030092592592591</v>
      </c>
      <c r="C1164" s="18">
        <f t="shared" si="100"/>
        <v>1.3553240740740713E-2</v>
      </c>
      <c r="D1164" s="18">
        <f t="shared" si="97"/>
        <v>1.3437499999999991E-2</v>
      </c>
      <c r="E1164" s="18">
        <f t="shared" si="98"/>
        <v>6.3888888888888884E-3</v>
      </c>
      <c r="F1164" s="16">
        <v>173</v>
      </c>
      <c r="G1164" s="16">
        <v>172</v>
      </c>
      <c r="H1164" s="29">
        <f t="shared" si="101"/>
        <v>172.5</v>
      </c>
      <c r="I1164" s="33">
        <f t="shared" si="102"/>
        <v>-5.7803468208092483E-3</v>
      </c>
      <c r="J1164" s="16">
        <v>2</v>
      </c>
      <c r="L1164" s="16" t="s">
        <v>114</v>
      </c>
      <c r="M1164" s="16" t="s">
        <v>114</v>
      </c>
    </row>
    <row r="1165" spans="1:13" s="16" customFormat="1">
      <c r="A1165" s="16" t="s">
        <v>3179</v>
      </c>
      <c r="B1165" s="17">
        <f t="shared" si="99"/>
        <v>0.51031249999999995</v>
      </c>
      <c r="C1165" s="18">
        <f t="shared" si="100"/>
        <v>1.3564814814814752E-2</v>
      </c>
      <c r="D1165" s="18">
        <f t="shared" ref="D1165:D1228" si="103">C1165-$C$12</f>
        <v>1.344907407407403E-2</v>
      </c>
      <c r="E1165" s="18">
        <f t="shared" si="98"/>
        <v>6.4004629629629273E-3</v>
      </c>
      <c r="F1165" s="16">
        <v>173</v>
      </c>
      <c r="G1165" s="16">
        <v>172</v>
      </c>
      <c r="H1165" s="29">
        <f t="shared" si="101"/>
        <v>172.5</v>
      </c>
      <c r="I1165" s="33">
        <f t="shared" si="102"/>
        <v>-5.7803468208092483E-3</v>
      </c>
      <c r="J1165" s="16">
        <v>2</v>
      </c>
      <c r="L1165" s="16" t="s">
        <v>114</v>
      </c>
      <c r="M1165" s="16" t="s">
        <v>114</v>
      </c>
    </row>
    <row r="1166" spans="1:13" s="16" customFormat="1">
      <c r="A1166" s="16" t="s">
        <v>3180</v>
      </c>
      <c r="B1166" s="17">
        <f t="shared" si="99"/>
        <v>0.5103240740740741</v>
      </c>
      <c r="C1166" s="18">
        <f t="shared" si="100"/>
        <v>1.3576388888888902E-2</v>
      </c>
      <c r="D1166" s="18">
        <f t="shared" si="103"/>
        <v>1.346064814814818E-2</v>
      </c>
      <c r="E1166" s="18">
        <f t="shared" si="98"/>
        <v>6.4120370370370772E-3</v>
      </c>
      <c r="F1166" s="16">
        <v>173</v>
      </c>
      <c r="G1166" s="16">
        <v>172</v>
      </c>
      <c r="H1166" s="29">
        <f t="shared" si="101"/>
        <v>172.5</v>
      </c>
      <c r="I1166" s="33">
        <f t="shared" si="102"/>
        <v>-5.7803468208092483E-3</v>
      </c>
      <c r="J1166" s="16">
        <v>2</v>
      </c>
      <c r="L1166" s="16" t="s">
        <v>114</v>
      </c>
      <c r="M1166" s="16" t="s">
        <v>114</v>
      </c>
    </row>
    <row r="1167" spans="1:13" s="16" customFormat="1">
      <c r="A1167" s="16" t="s">
        <v>3181</v>
      </c>
      <c r="B1167" s="17">
        <f t="shared" si="99"/>
        <v>0.51033564814814814</v>
      </c>
      <c r="C1167" s="18">
        <f t="shared" si="100"/>
        <v>1.3587962962962941E-2</v>
      </c>
      <c r="D1167" s="18">
        <f t="shared" si="103"/>
        <v>1.3472222222222219E-2</v>
      </c>
      <c r="E1167" s="18">
        <f t="shared" si="98"/>
        <v>6.423611111111116E-3</v>
      </c>
      <c r="F1167" s="16">
        <v>173</v>
      </c>
      <c r="G1167" s="16">
        <v>172</v>
      </c>
      <c r="H1167" s="29">
        <f t="shared" si="101"/>
        <v>172.5</v>
      </c>
      <c r="I1167" s="33">
        <f t="shared" si="102"/>
        <v>-5.7803468208092483E-3</v>
      </c>
      <c r="J1167" s="16">
        <v>2</v>
      </c>
      <c r="L1167" s="16" t="s">
        <v>114</v>
      </c>
      <c r="M1167" s="16" t="s">
        <v>114</v>
      </c>
    </row>
    <row r="1168" spans="1:13" s="16" customFormat="1">
      <c r="A1168" s="16" t="s">
        <v>3182</v>
      </c>
      <c r="B1168" s="17">
        <f t="shared" si="99"/>
        <v>0.51034722222222217</v>
      </c>
      <c r="C1168" s="18">
        <f t="shared" si="100"/>
        <v>1.3599537037036979E-2</v>
      </c>
      <c r="D1168" s="18">
        <f t="shared" si="103"/>
        <v>1.3483796296296258E-2</v>
      </c>
      <c r="E1168" s="18">
        <f t="shared" si="98"/>
        <v>6.4351851851851549E-3</v>
      </c>
      <c r="F1168" s="16">
        <v>173</v>
      </c>
      <c r="G1168" s="16">
        <v>172</v>
      </c>
      <c r="H1168" s="29">
        <f t="shared" si="101"/>
        <v>172.5</v>
      </c>
      <c r="I1168" s="33">
        <f t="shared" si="102"/>
        <v>-5.7803468208092483E-3</v>
      </c>
      <c r="J1168" s="16">
        <v>2</v>
      </c>
      <c r="L1168" s="16" t="s">
        <v>114</v>
      </c>
      <c r="M1168" s="16" t="s">
        <v>114</v>
      </c>
    </row>
    <row r="1169" spans="1:13" s="16" customFormat="1">
      <c r="A1169" s="16" t="s">
        <v>3183</v>
      </c>
      <c r="B1169" s="17">
        <f t="shared" si="99"/>
        <v>0.51035879629629632</v>
      </c>
      <c r="C1169" s="18">
        <f t="shared" si="100"/>
        <v>1.3611111111111129E-2</v>
      </c>
      <c r="D1169" s="18">
        <f t="shared" si="103"/>
        <v>1.3495370370370408E-2</v>
      </c>
      <c r="E1169" s="18">
        <f t="shared" si="98"/>
        <v>6.4467592592593048E-3</v>
      </c>
      <c r="F1169" s="16">
        <v>173</v>
      </c>
      <c r="G1169" s="16">
        <v>172</v>
      </c>
      <c r="H1169" s="29">
        <f t="shared" si="101"/>
        <v>172.5</v>
      </c>
      <c r="I1169" s="33">
        <f t="shared" si="102"/>
        <v>-5.7803468208092483E-3</v>
      </c>
      <c r="J1169" s="16">
        <v>2</v>
      </c>
      <c r="L1169" s="16" t="s">
        <v>114</v>
      </c>
      <c r="M1169" s="16" t="s">
        <v>114</v>
      </c>
    </row>
    <row r="1170" spans="1:13" s="16" customFormat="1">
      <c r="A1170" s="16" t="s">
        <v>3184</v>
      </c>
      <c r="B1170" s="17">
        <f t="shared" si="99"/>
        <v>0.51037037037037036</v>
      </c>
      <c r="C1170" s="18">
        <f t="shared" si="100"/>
        <v>1.3622685185185168E-2</v>
      </c>
      <c r="D1170" s="18">
        <f t="shared" si="103"/>
        <v>1.3506944444444446E-2</v>
      </c>
      <c r="E1170" s="18">
        <f t="shared" si="98"/>
        <v>6.4583333333333437E-3</v>
      </c>
      <c r="F1170" s="16">
        <v>173</v>
      </c>
      <c r="G1170" s="16">
        <v>172</v>
      </c>
      <c r="H1170" s="29">
        <f t="shared" si="101"/>
        <v>172.5</v>
      </c>
      <c r="I1170" s="33">
        <f t="shared" si="102"/>
        <v>-5.7803468208092483E-3</v>
      </c>
      <c r="J1170" s="16">
        <v>2</v>
      </c>
      <c r="L1170" s="16" t="s">
        <v>114</v>
      </c>
      <c r="M1170" s="16" t="s">
        <v>114</v>
      </c>
    </row>
    <row r="1171" spans="1:13" s="16" customFormat="1">
      <c r="A1171" s="16" t="s">
        <v>3185</v>
      </c>
      <c r="B1171" s="17">
        <f t="shared" si="99"/>
        <v>0.5103819444444444</v>
      </c>
      <c r="C1171" s="18">
        <f t="shared" si="100"/>
        <v>1.3634259259259207E-2</v>
      </c>
      <c r="D1171" s="18">
        <f t="shared" si="103"/>
        <v>1.3518518518518485E-2</v>
      </c>
      <c r="E1171" s="18">
        <f t="shared" si="98"/>
        <v>6.4699074074073826E-3</v>
      </c>
      <c r="F1171" s="16">
        <v>173</v>
      </c>
      <c r="G1171" s="16">
        <v>172</v>
      </c>
      <c r="H1171" s="29">
        <f t="shared" si="101"/>
        <v>172.5</v>
      </c>
      <c r="I1171" s="33">
        <f t="shared" si="102"/>
        <v>-5.7803468208092483E-3</v>
      </c>
      <c r="J1171" s="16">
        <v>2</v>
      </c>
      <c r="L1171" s="16" t="s">
        <v>114</v>
      </c>
      <c r="M1171" s="16" t="s">
        <v>114</v>
      </c>
    </row>
    <row r="1172" spans="1:13" s="16" customFormat="1">
      <c r="A1172" s="16" t="s">
        <v>3186</v>
      </c>
      <c r="B1172" s="17">
        <f t="shared" si="99"/>
        <v>0.51039351851851855</v>
      </c>
      <c r="C1172" s="18">
        <f t="shared" si="100"/>
        <v>1.3645833333333357E-2</v>
      </c>
      <c r="D1172" s="18">
        <f t="shared" si="103"/>
        <v>1.3530092592592635E-2</v>
      </c>
      <c r="E1172" s="18">
        <f t="shared" si="98"/>
        <v>6.4814814814815325E-3</v>
      </c>
      <c r="F1172" s="16">
        <v>173</v>
      </c>
      <c r="G1172" s="16">
        <v>172</v>
      </c>
      <c r="H1172" s="29">
        <f t="shared" si="101"/>
        <v>172.5</v>
      </c>
      <c r="I1172" s="33">
        <f t="shared" si="102"/>
        <v>-5.7803468208092483E-3</v>
      </c>
      <c r="J1172" s="16">
        <v>2</v>
      </c>
      <c r="L1172" s="16" t="s">
        <v>114</v>
      </c>
      <c r="M1172" s="16" t="s">
        <v>114</v>
      </c>
    </row>
    <row r="1173" spans="1:13" s="16" customFormat="1">
      <c r="A1173" s="16" t="s">
        <v>3187</v>
      </c>
      <c r="B1173" s="17">
        <f t="shared" si="99"/>
        <v>0.51040509259259259</v>
      </c>
      <c r="C1173" s="18">
        <f t="shared" si="100"/>
        <v>1.3657407407407396E-2</v>
      </c>
      <c r="D1173" s="18">
        <f t="shared" si="103"/>
        <v>1.3541666666666674E-2</v>
      </c>
      <c r="E1173" s="18">
        <f t="shared" si="98"/>
        <v>6.4930555555555713E-3</v>
      </c>
      <c r="F1173" s="16">
        <v>173</v>
      </c>
      <c r="G1173" s="16">
        <v>172</v>
      </c>
      <c r="H1173" s="29">
        <f t="shared" si="101"/>
        <v>172.5</v>
      </c>
      <c r="I1173" s="33">
        <f t="shared" si="102"/>
        <v>-5.7803468208092483E-3</v>
      </c>
      <c r="J1173" s="16">
        <v>2</v>
      </c>
      <c r="L1173" s="16" t="s">
        <v>114</v>
      </c>
      <c r="M1173" s="16" t="s">
        <v>114</v>
      </c>
    </row>
    <row r="1174" spans="1:13" s="16" customFormat="1">
      <c r="A1174" s="16" t="s">
        <v>3188</v>
      </c>
      <c r="B1174" s="17">
        <f t="shared" si="99"/>
        <v>0.51041666666666663</v>
      </c>
      <c r="C1174" s="18">
        <f t="shared" si="100"/>
        <v>1.3668981481481435E-2</v>
      </c>
      <c r="D1174" s="18">
        <f t="shared" si="103"/>
        <v>1.3553240740740713E-2</v>
      </c>
      <c r="E1174" s="18">
        <f t="shared" si="98"/>
        <v>6.5046296296296102E-3</v>
      </c>
      <c r="F1174" s="16">
        <v>173</v>
      </c>
      <c r="G1174" s="16">
        <v>172</v>
      </c>
      <c r="H1174" s="29">
        <f t="shared" si="101"/>
        <v>172.5</v>
      </c>
      <c r="I1174" s="33">
        <f t="shared" si="102"/>
        <v>-5.7803468208092483E-3</v>
      </c>
      <c r="J1174" s="16">
        <v>2</v>
      </c>
      <c r="L1174" s="16" t="s">
        <v>114</v>
      </c>
      <c r="M1174" s="16" t="s">
        <v>114</v>
      </c>
    </row>
    <row r="1175" spans="1:13" s="16" customFormat="1">
      <c r="A1175" s="16" t="s">
        <v>3189</v>
      </c>
      <c r="B1175" s="17">
        <f t="shared" si="99"/>
        <v>0.51042824074074078</v>
      </c>
      <c r="C1175" s="18">
        <f t="shared" si="100"/>
        <v>1.3680555555555585E-2</v>
      </c>
      <c r="D1175" s="18">
        <f t="shared" si="103"/>
        <v>1.3564814814814863E-2</v>
      </c>
      <c r="E1175" s="18">
        <f t="shared" si="98"/>
        <v>6.5162037037037601E-3</v>
      </c>
      <c r="F1175" s="16">
        <v>173</v>
      </c>
      <c r="G1175" s="16">
        <v>172</v>
      </c>
      <c r="H1175" s="29">
        <f t="shared" si="101"/>
        <v>172.5</v>
      </c>
      <c r="I1175" s="33">
        <f t="shared" si="102"/>
        <v>-5.7803468208092483E-3</v>
      </c>
      <c r="J1175" s="16">
        <v>2</v>
      </c>
      <c r="L1175" s="16" t="s">
        <v>114</v>
      </c>
      <c r="M1175" s="16" t="s">
        <v>114</v>
      </c>
    </row>
    <row r="1176" spans="1:13" s="16" customFormat="1">
      <c r="A1176" s="16" t="s">
        <v>3190</v>
      </c>
      <c r="B1176" s="17">
        <f t="shared" si="99"/>
        <v>0.51043981481481482</v>
      </c>
      <c r="C1176" s="18">
        <f t="shared" si="100"/>
        <v>1.3692129629629624E-2</v>
      </c>
      <c r="D1176" s="18">
        <f t="shared" si="103"/>
        <v>1.3576388888888902E-2</v>
      </c>
      <c r="E1176" s="18">
        <f t="shared" si="98"/>
        <v>6.527777777777799E-3</v>
      </c>
      <c r="F1176" s="16">
        <v>173</v>
      </c>
      <c r="G1176" s="16">
        <v>172</v>
      </c>
      <c r="H1176" s="29">
        <f t="shared" si="101"/>
        <v>172.5</v>
      </c>
      <c r="I1176" s="33">
        <f t="shared" si="102"/>
        <v>-5.7803468208092483E-3</v>
      </c>
      <c r="J1176" s="16">
        <v>2</v>
      </c>
      <c r="L1176" s="16" t="s">
        <v>114</v>
      </c>
      <c r="M1176" s="16" t="s">
        <v>114</v>
      </c>
    </row>
    <row r="1177" spans="1:13" s="16" customFormat="1">
      <c r="A1177" s="16" t="s">
        <v>3191</v>
      </c>
      <c r="B1177" s="17">
        <f t="shared" si="99"/>
        <v>0.51045138888888886</v>
      </c>
      <c r="C1177" s="18">
        <f t="shared" si="100"/>
        <v>1.3703703703703662E-2</v>
      </c>
      <c r="D1177" s="18">
        <f t="shared" si="103"/>
        <v>1.3587962962962941E-2</v>
      </c>
      <c r="E1177" s="18">
        <f t="shared" si="98"/>
        <v>6.5393518518518379E-3</v>
      </c>
      <c r="F1177" s="16">
        <v>173</v>
      </c>
      <c r="G1177" s="16">
        <v>172</v>
      </c>
      <c r="H1177" s="29">
        <f t="shared" si="101"/>
        <v>172.5</v>
      </c>
      <c r="I1177" s="33">
        <f t="shared" si="102"/>
        <v>-5.7803468208092483E-3</v>
      </c>
      <c r="J1177" s="16">
        <v>2</v>
      </c>
      <c r="L1177" s="16" t="s">
        <v>114</v>
      </c>
      <c r="M1177" s="16" t="s">
        <v>114</v>
      </c>
    </row>
    <row r="1178" spans="1:13" s="16" customFormat="1">
      <c r="A1178" s="16" t="s">
        <v>3192</v>
      </c>
      <c r="B1178" s="17">
        <f t="shared" si="99"/>
        <v>0.51046296296296301</v>
      </c>
      <c r="C1178" s="18">
        <f t="shared" si="100"/>
        <v>1.3715277777777812E-2</v>
      </c>
      <c r="D1178" s="18">
        <f t="shared" si="103"/>
        <v>1.359953703703709E-2</v>
      </c>
      <c r="E1178" s="18">
        <f t="shared" si="98"/>
        <v>6.5509259259259878E-3</v>
      </c>
      <c r="F1178" s="16">
        <v>173</v>
      </c>
      <c r="G1178" s="16">
        <v>172</v>
      </c>
      <c r="H1178" s="29">
        <f t="shared" si="101"/>
        <v>172.5</v>
      </c>
      <c r="I1178" s="33">
        <f t="shared" si="102"/>
        <v>-5.7803468208092483E-3</v>
      </c>
      <c r="J1178" s="16">
        <v>2</v>
      </c>
      <c r="L1178" s="16" t="s">
        <v>114</v>
      </c>
      <c r="M1178" s="16" t="s">
        <v>114</v>
      </c>
    </row>
    <row r="1179" spans="1:13" s="16" customFormat="1">
      <c r="A1179" s="16" t="s">
        <v>3193</v>
      </c>
      <c r="B1179" s="17">
        <f t="shared" si="99"/>
        <v>0.51047453703703705</v>
      </c>
      <c r="C1179" s="18">
        <f t="shared" si="100"/>
        <v>1.3726851851851851E-2</v>
      </c>
      <c r="D1179" s="18">
        <f t="shared" si="103"/>
        <v>1.3611111111111129E-2</v>
      </c>
      <c r="E1179" s="18">
        <f t="shared" si="98"/>
        <v>6.5625000000000266E-3</v>
      </c>
      <c r="F1179" s="16">
        <v>173</v>
      </c>
      <c r="G1179" s="16">
        <v>172</v>
      </c>
      <c r="H1179" s="29">
        <f t="shared" si="101"/>
        <v>172.5</v>
      </c>
      <c r="I1179" s="33">
        <f t="shared" si="102"/>
        <v>-5.7803468208092483E-3</v>
      </c>
      <c r="J1179" s="16">
        <v>2</v>
      </c>
      <c r="L1179" s="16" t="s">
        <v>114</v>
      </c>
      <c r="M1179" s="16" t="s">
        <v>114</v>
      </c>
    </row>
    <row r="1180" spans="1:13" s="16" customFormat="1">
      <c r="A1180" s="16" t="s">
        <v>3194</v>
      </c>
      <c r="B1180" s="17">
        <f t="shared" si="99"/>
        <v>0.51048611111111108</v>
      </c>
      <c r="C1180" s="18">
        <f t="shared" si="100"/>
        <v>1.373842592592589E-2</v>
      </c>
      <c r="D1180" s="18">
        <f t="shared" si="103"/>
        <v>1.3622685185185168E-2</v>
      </c>
      <c r="E1180" s="18">
        <f t="shared" si="98"/>
        <v>6.5740740740740655E-3</v>
      </c>
      <c r="F1180" s="16">
        <v>173</v>
      </c>
      <c r="G1180" s="16">
        <v>172</v>
      </c>
      <c r="H1180" s="29">
        <f t="shared" si="101"/>
        <v>172.5</v>
      </c>
      <c r="I1180" s="33">
        <f t="shared" si="102"/>
        <v>-5.7803468208092483E-3</v>
      </c>
      <c r="J1180" s="16">
        <v>2</v>
      </c>
      <c r="L1180" s="16" t="s">
        <v>114</v>
      </c>
      <c r="M1180" s="16" t="s">
        <v>114</v>
      </c>
    </row>
    <row r="1181" spans="1:13" s="16" customFormat="1">
      <c r="A1181" s="16" t="s">
        <v>3195</v>
      </c>
      <c r="B1181" s="17">
        <f t="shared" si="99"/>
        <v>0.51049768518518523</v>
      </c>
      <c r="C1181" s="18">
        <f t="shared" si="100"/>
        <v>1.375000000000004E-2</v>
      </c>
      <c r="D1181" s="18">
        <f t="shared" si="103"/>
        <v>1.3634259259259318E-2</v>
      </c>
      <c r="E1181" s="18">
        <f t="shared" si="98"/>
        <v>6.5856481481482154E-3</v>
      </c>
      <c r="F1181" s="16">
        <v>173</v>
      </c>
      <c r="G1181" s="16">
        <v>172</v>
      </c>
      <c r="H1181" s="29">
        <f t="shared" si="101"/>
        <v>172.5</v>
      </c>
      <c r="I1181" s="33">
        <f t="shared" si="102"/>
        <v>-5.7803468208092483E-3</v>
      </c>
      <c r="J1181" s="16">
        <v>2</v>
      </c>
      <c r="L1181" s="16" t="s">
        <v>114</v>
      </c>
      <c r="M1181" s="16" t="s">
        <v>114</v>
      </c>
    </row>
    <row r="1182" spans="1:13" s="16" customFormat="1">
      <c r="A1182" s="16" t="s">
        <v>3196</v>
      </c>
      <c r="B1182" s="17">
        <f t="shared" si="99"/>
        <v>0.51050925925925927</v>
      </c>
      <c r="C1182" s="18">
        <f t="shared" si="100"/>
        <v>1.3761574074074079E-2</v>
      </c>
      <c r="D1182" s="18">
        <f t="shared" si="103"/>
        <v>1.3645833333333357E-2</v>
      </c>
      <c r="E1182" s="18">
        <f t="shared" si="98"/>
        <v>6.5972222222222543E-3</v>
      </c>
      <c r="F1182" s="16">
        <v>173</v>
      </c>
      <c r="G1182" s="16">
        <v>172</v>
      </c>
      <c r="H1182" s="29">
        <f t="shared" si="101"/>
        <v>172.5</v>
      </c>
      <c r="I1182" s="33">
        <f t="shared" si="102"/>
        <v>-5.7803468208092483E-3</v>
      </c>
      <c r="J1182" s="16">
        <v>2</v>
      </c>
      <c r="L1182" s="16" t="s">
        <v>114</v>
      </c>
      <c r="M1182" s="16" t="s">
        <v>114</v>
      </c>
    </row>
    <row r="1183" spans="1:13" s="16" customFormat="1">
      <c r="A1183" s="16" t="s">
        <v>3197</v>
      </c>
      <c r="B1183" s="17">
        <f t="shared" si="99"/>
        <v>0.51052083333333331</v>
      </c>
      <c r="C1183" s="18">
        <f t="shared" si="100"/>
        <v>1.3773148148148118E-2</v>
      </c>
      <c r="D1183" s="18">
        <f t="shared" si="103"/>
        <v>1.3657407407407396E-2</v>
      </c>
      <c r="E1183" s="18">
        <f t="shared" si="98"/>
        <v>6.6087962962962932E-3</v>
      </c>
      <c r="F1183" s="16">
        <v>173</v>
      </c>
      <c r="G1183" s="16">
        <v>172</v>
      </c>
      <c r="H1183" s="29">
        <f t="shared" si="101"/>
        <v>172.5</v>
      </c>
      <c r="I1183" s="33">
        <f t="shared" si="102"/>
        <v>-5.7803468208092483E-3</v>
      </c>
      <c r="J1183" s="16">
        <v>2</v>
      </c>
      <c r="L1183" s="16" t="s">
        <v>114</v>
      </c>
      <c r="M1183" s="16" t="s">
        <v>114</v>
      </c>
    </row>
    <row r="1184" spans="1:13" s="16" customFormat="1">
      <c r="A1184" s="16" t="s">
        <v>3198</v>
      </c>
      <c r="B1184" s="17">
        <f t="shared" si="99"/>
        <v>0.51053240740740746</v>
      </c>
      <c r="C1184" s="18">
        <f t="shared" si="100"/>
        <v>1.3784722222222268E-2</v>
      </c>
      <c r="D1184" s="18">
        <f t="shared" si="103"/>
        <v>1.3668981481481546E-2</v>
      </c>
      <c r="E1184" s="18">
        <f t="shared" si="98"/>
        <v>6.6203703703704431E-3</v>
      </c>
      <c r="F1184" s="16">
        <v>173</v>
      </c>
      <c r="G1184" s="16">
        <v>172</v>
      </c>
      <c r="H1184" s="29">
        <f t="shared" si="101"/>
        <v>172.5</v>
      </c>
      <c r="I1184" s="33">
        <f t="shared" si="102"/>
        <v>-5.7803468208092483E-3</v>
      </c>
      <c r="J1184" s="16">
        <v>2</v>
      </c>
      <c r="L1184" s="16" t="s">
        <v>114</v>
      </c>
      <c r="M1184" s="16" t="s">
        <v>114</v>
      </c>
    </row>
    <row r="1185" spans="1:13" s="16" customFormat="1">
      <c r="A1185" s="16" t="s">
        <v>3199</v>
      </c>
      <c r="B1185" s="17">
        <f t="shared" si="99"/>
        <v>0.5105439814814815</v>
      </c>
      <c r="C1185" s="18">
        <f t="shared" si="100"/>
        <v>1.3796296296296306E-2</v>
      </c>
      <c r="D1185" s="18">
        <f t="shared" si="103"/>
        <v>1.3680555555555585E-2</v>
      </c>
      <c r="E1185" s="18">
        <f t="shared" si="98"/>
        <v>6.6319444444444819E-3</v>
      </c>
      <c r="F1185" s="16">
        <v>173</v>
      </c>
      <c r="G1185" s="16">
        <v>172</v>
      </c>
      <c r="H1185" s="29">
        <f t="shared" si="101"/>
        <v>172.5</v>
      </c>
      <c r="I1185" s="33">
        <f t="shared" si="102"/>
        <v>-5.7803468208092483E-3</v>
      </c>
      <c r="J1185" s="16">
        <v>2</v>
      </c>
      <c r="L1185" s="16" t="s">
        <v>114</v>
      </c>
      <c r="M1185" s="16" t="s">
        <v>114</v>
      </c>
    </row>
    <row r="1186" spans="1:13" s="16" customFormat="1">
      <c r="A1186" s="16" t="s">
        <v>3200</v>
      </c>
      <c r="B1186" s="17">
        <f t="shared" si="99"/>
        <v>0.51055555555555554</v>
      </c>
      <c r="C1186" s="18">
        <f t="shared" si="100"/>
        <v>1.3807870370370345E-2</v>
      </c>
      <c r="D1186" s="18">
        <f t="shared" si="103"/>
        <v>1.3692129629629624E-2</v>
      </c>
      <c r="E1186" s="18">
        <f t="shared" si="98"/>
        <v>6.6435185185185208E-3</v>
      </c>
      <c r="F1186" s="16">
        <v>173</v>
      </c>
      <c r="G1186" s="16">
        <v>172</v>
      </c>
      <c r="H1186" s="29">
        <f t="shared" si="101"/>
        <v>172.5</v>
      </c>
      <c r="I1186" s="33">
        <f t="shared" si="102"/>
        <v>-5.7803468208092483E-3</v>
      </c>
      <c r="J1186" s="16">
        <v>2</v>
      </c>
      <c r="L1186" s="16" t="s">
        <v>114</v>
      </c>
      <c r="M1186" s="16" t="s">
        <v>114</v>
      </c>
    </row>
    <row r="1187" spans="1:13" s="16" customFormat="1">
      <c r="A1187" s="16" t="s">
        <v>3201</v>
      </c>
      <c r="B1187" s="17">
        <f t="shared" si="99"/>
        <v>0.51056712962962958</v>
      </c>
      <c r="C1187" s="18">
        <f t="shared" si="100"/>
        <v>1.3819444444444384E-2</v>
      </c>
      <c r="D1187" s="18">
        <f t="shared" si="103"/>
        <v>1.3703703703703662E-2</v>
      </c>
      <c r="E1187" s="18">
        <f t="shared" si="98"/>
        <v>6.6550925925925597E-3</v>
      </c>
      <c r="F1187" s="16">
        <v>173</v>
      </c>
      <c r="G1187" s="16">
        <v>172</v>
      </c>
      <c r="H1187" s="29">
        <f t="shared" si="101"/>
        <v>172.5</v>
      </c>
      <c r="I1187" s="33">
        <f t="shared" si="102"/>
        <v>-5.7803468208092483E-3</v>
      </c>
      <c r="J1187" s="16">
        <v>2</v>
      </c>
      <c r="L1187" s="16" t="s">
        <v>114</v>
      </c>
      <c r="M1187" s="16" t="s">
        <v>114</v>
      </c>
    </row>
    <row r="1188" spans="1:13" s="16" customFormat="1">
      <c r="A1188" s="16" t="s">
        <v>3202</v>
      </c>
      <c r="B1188" s="17">
        <f t="shared" si="99"/>
        <v>0.51057870370370373</v>
      </c>
      <c r="C1188" s="18">
        <f t="shared" si="100"/>
        <v>1.3831018518518534E-2</v>
      </c>
      <c r="D1188" s="18">
        <f t="shared" si="103"/>
        <v>1.3715277777777812E-2</v>
      </c>
      <c r="E1188" s="18">
        <f t="shared" si="98"/>
        <v>6.6666666666667096E-3</v>
      </c>
      <c r="F1188" s="16">
        <v>173</v>
      </c>
      <c r="G1188" s="16">
        <v>172</v>
      </c>
      <c r="H1188" s="29">
        <f t="shared" si="101"/>
        <v>172.5</v>
      </c>
      <c r="I1188" s="33">
        <f t="shared" si="102"/>
        <v>-5.7803468208092483E-3</v>
      </c>
      <c r="J1188" s="16">
        <v>2</v>
      </c>
      <c r="L1188" s="16" t="s">
        <v>114</v>
      </c>
      <c r="M1188" s="16" t="s">
        <v>114</v>
      </c>
    </row>
    <row r="1189" spans="1:13" s="16" customFormat="1">
      <c r="A1189" s="16" t="s">
        <v>3203</v>
      </c>
      <c r="B1189" s="17">
        <f t="shared" si="99"/>
        <v>0.51059027777777777</v>
      </c>
      <c r="C1189" s="18">
        <f t="shared" si="100"/>
        <v>1.3842592592592573E-2</v>
      </c>
      <c r="D1189" s="18">
        <f t="shared" si="103"/>
        <v>1.3726851851851851E-2</v>
      </c>
      <c r="E1189" s="18">
        <f t="shared" si="98"/>
        <v>6.6782407407407485E-3</v>
      </c>
      <c r="F1189" s="16">
        <v>173</v>
      </c>
      <c r="G1189" s="16">
        <v>172</v>
      </c>
      <c r="H1189" s="29">
        <f t="shared" si="101"/>
        <v>172.5</v>
      </c>
      <c r="I1189" s="33">
        <f t="shared" si="102"/>
        <v>-5.7803468208092483E-3</v>
      </c>
      <c r="J1189" s="16">
        <v>2</v>
      </c>
      <c r="L1189" s="16" t="s">
        <v>114</v>
      </c>
      <c r="M1189" s="16" t="s">
        <v>114</v>
      </c>
    </row>
    <row r="1190" spans="1:13" s="16" customFormat="1">
      <c r="A1190" s="16" t="s">
        <v>3204</v>
      </c>
      <c r="B1190" s="17">
        <f t="shared" si="99"/>
        <v>0.51060185185185181</v>
      </c>
      <c r="C1190" s="18">
        <f t="shared" si="100"/>
        <v>1.3854166666666612E-2</v>
      </c>
      <c r="D1190" s="18">
        <f t="shared" si="103"/>
        <v>1.373842592592589E-2</v>
      </c>
      <c r="E1190" s="18">
        <f t="shared" si="98"/>
        <v>6.6898148148147873E-3</v>
      </c>
      <c r="F1190" s="16">
        <v>173</v>
      </c>
      <c r="G1190" s="16">
        <v>172</v>
      </c>
      <c r="H1190" s="29">
        <f t="shared" si="101"/>
        <v>172.5</v>
      </c>
      <c r="I1190" s="33">
        <f t="shared" si="102"/>
        <v>-5.7803468208092483E-3</v>
      </c>
      <c r="J1190" s="16">
        <v>2</v>
      </c>
      <c r="L1190" s="16" t="s">
        <v>114</v>
      </c>
      <c r="M1190" s="16" t="s">
        <v>114</v>
      </c>
    </row>
    <row r="1191" spans="1:13" s="16" customFormat="1">
      <c r="A1191" s="16" t="s">
        <v>3205</v>
      </c>
      <c r="B1191" s="17">
        <f t="shared" si="99"/>
        <v>0.51061342592592596</v>
      </c>
      <c r="C1191" s="18">
        <f t="shared" si="100"/>
        <v>1.3865740740740762E-2</v>
      </c>
      <c r="D1191" s="18">
        <f t="shared" si="103"/>
        <v>1.375000000000004E-2</v>
      </c>
      <c r="E1191" s="18">
        <f t="shared" si="98"/>
        <v>6.7013888888889372E-3</v>
      </c>
      <c r="F1191" s="16">
        <v>173</v>
      </c>
      <c r="G1191" s="16">
        <v>172</v>
      </c>
      <c r="H1191" s="29">
        <f t="shared" si="101"/>
        <v>172.5</v>
      </c>
      <c r="I1191" s="33">
        <f t="shared" si="102"/>
        <v>-5.7803468208092483E-3</v>
      </c>
      <c r="J1191" s="16">
        <v>2</v>
      </c>
      <c r="L1191" s="16" t="s">
        <v>114</v>
      </c>
      <c r="M1191" s="16" t="s">
        <v>114</v>
      </c>
    </row>
    <row r="1192" spans="1:13" s="16" customFormat="1">
      <c r="A1192" s="16" t="s">
        <v>3206</v>
      </c>
      <c r="B1192" s="17">
        <f t="shared" si="99"/>
        <v>0.510625</v>
      </c>
      <c r="C1192" s="18">
        <f t="shared" si="100"/>
        <v>1.3877314814814801E-2</v>
      </c>
      <c r="D1192" s="18">
        <f t="shared" si="103"/>
        <v>1.3761574074074079E-2</v>
      </c>
      <c r="E1192" s="18">
        <f t="shared" si="98"/>
        <v>6.7129629629629761E-3</v>
      </c>
      <c r="F1192" s="16">
        <v>173</v>
      </c>
      <c r="G1192" s="16">
        <v>172</v>
      </c>
      <c r="H1192" s="29">
        <f t="shared" si="101"/>
        <v>172.5</v>
      </c>
      <c r="I1192" s="33">
        <f t="shared" si="102"/>
        <v>-5.7803468208092483E-3</v>
      </c>
      <c r="J1192" s="16">
        <v>2</v>
      </c>
      <c r="L1192" s="16" t="s">
        <v>114</v>
      </c>
      <c r="M1192" s="16" t="s">
        <v>114</v>
      </c>
    </row>
    <row r="1193" spans="1:13" s="16" customFormat="1">
      <c r="A1193" s="16" t="s">
        <v>3207</v>
      </c>
      <c r="B1193" s="17">
        <f t="shared" si="99"/>
        <v>0.51063657407407403</v>
      </c>
      <c r="C1193" s="18">
        <f t="shared" si="100"/>
        <v>1.388888888888884E-2</v>
      </c>
      <c r="D1193" s="18">
        <f t="shared" si="103"/>
        <v>1.3773148148148118E-2</v>
      </c>
      <c r="E1193" s="18">
        <f t="shared" si="98"/>
        <v>6.724537037037015E-3</v>
      </c>
      <c r="F1193" s="16">
        <v>173</v>
      </c>
      <c r="G1193" s="16">
        <v>172</v>
      </c>
      <c r="H1193" s="29">
        <f t="shared" si="101"/>
        <v>172.5</v>
      </c>
      <c r="I1193" s="33">
        <f t="shared" si="102"/>
        <v>-5.7803468208092483E-3</v>
      </c>
      <c r="J1193" s="16">
        <v>2</v>
      </c>
      <c r="L1193" s="16" t="s">
        <v>114</v>
      </c>
      <c r="M1193" s="16" t="s">
        <v>114</v>
      </c>
    </row>
    <row r="1194" spans="1:13" s="16" customFormat="1">
      <c r="A1194" s="16" t="s">
        <v>3208</v>
      </c>
      <c r="B1194" s="17">
        <f t="shared" si="99"/>
        <v>0.51064814814814818</v>
      </c>
      <c r="C1194" s="18">
        <f t="shared" si="100"/>
        <v>1.3900462962962989E-2</v>
      </c>
      <c r="D1194" s="18">
        <f t="shared" si="103"/>
        <v>1.3784722222222268E-2</v>
      </c>
      <c r="E1194" s="18">
        <f t="shared" ref="E1194:E1257" si="104">C1194-$C$617</f>
        <v>6.7361111111111649E-3</v>
      </c>
      <c r="F1194" s="16">
        <v>173</v>
      </c>
      <c r="G1194" s="16">
        <v>172</v>
      </c>
      <c r="H1194" s="29">
        <f t="shared" si="101"/>
        <v>172.5</v>
      </c>
      <c r="I1194" s="33">
        <f t="shared" si="102"/>
        <v>-5.7803468208092483E-3</v>
      </c>
      <c r="J1194" s="16">
        <v>2</v>
      </c>
      <c r="L1194" s="16" t="s">
        <v>114</v>
      </c>
      <c r="M1194" s="16" t="s">
        <v>114</v>
      </c>
    </row>
    <row r="1195" spans="1:13" s="16" customFormat="1">
      <c r="A1195" s="16" t="s">
        <v>3209</v>
      </c>
      <c r="B1195" s="17">
        <f t="shared" si="99"/>
        <v>0.51065972222222222</v>
      </c>
      <c r="C1195" s="18">
        <f t="shared" si="100"/>
        <v>1.3912037037037028E-2</v>
      </c>
      <c r="D1195" s="18">
        <f t="shared" si="103"/>
        <v>1.3796296296296306E-2</v>
      </c>
      <c r="E1195" s="18">
        <f t="shared" si="104"/>
        <v>6.7476851851852038E-3</v>
      </c>
      <c r="F1195" s="16">
        <v>173</v>
      </c>
      <c r="G1195" s="16">
        <v>172</v>
      </c>
      <c r="H1195" s="29">
        <f t="shared" si="101"/>
        <v>172.5</v>
      </c>
      <c r="I1195" s="33">
        <f t="shared" si="102"/>
        <v>-5.7803468208092483E-3</v>
      </c>
      <c r="J1195" s="16">
        <v>2</v>
      </c>
      <c r="L1195" s="16" t="s">
        <v>114</v>
      </c>
      <c r="M1195" s="16" t="s">
        <v>114</v>
      </c>
    </row>
    <row r="1196" spans="1:13" s="16" customFormat="1">
      <c r="A1196" s="16" t="s">
        <v>3210</v>
      </c>
      <c r="B1196" s="17">
        <f t="shared" si="99"/>
        <v>0.51067129629629626</v>
      </c>
      <c r="C1196" s="18">
        <f t="shared" si="100"/>
        <v>1.3923611111111067E-2</v>
      </c>
      <c r="D1196" s="18">
        <f t="shared" si="103"/>
        <v>1.3807870370370345E-2</v>
      </c>
      <c r="E1196" s="18">
        <f t="shared" si="104"/>
        <v>6.7592592592592426E-3</v>
      </c>
      <c r="F1196" s="16">
        <v>173</v>
      </c>
      <c r="G1196" s="16">
        <v>172</v>
      </c>
      <c r="H1196" s="29">
        <f t="shared" si="101"/>
        <v>172.5</v>
      </c>
      <c r="I1196" s="33">
        <f t="shared" si="102"/>
        <v>-5.7803468208092483E-3</v>
      </c>
      <c r="J1196" s="16">
        <v>2</v>
      </c>
      <c r="L1196" s="16" t="s">
        <v>114</v>
      </c>
      <c r="M1196" s="16" t="s">
        <v>114</v>
      </c>
    </row>
    <row r="1197" spans="1:13" s="16" customFormat="1">
      <c r="A1197" s="16" t="s">
        <v>3211</v>
      </c>
      <c r="B1197" s="17">
        <f t="shared" si="99"/>
        <v>0.51068287037037041</v>
      </c>
      <c r="C1197" s="18">
        <f t="shared" si="100"/>
        <v>1.3935185185185217E-2</v>
      </c>
      <c r="D1197" s="18">
        <f t="shared" si="103"/>
        <v>1.3819444444444495E-2</v>
      </c>
      <c r="E1197" s="18">
        <f t="shared" si="104"/>
        <v>6.7708333333333925E-3</v>
      </c>
      <c r="F1197" s="16">
        <v>173</v>
      </c>
      <c r="G1197" s="16">
        <v>172</v>
      </c>
      <c r="H1197" s="29">
        <f t="shared" si="101"/>
        <v>172.5</v>
      </c>
      <c r="I1197" s="33">
        <f t="shared" si="102"/>
        <v>-5.7803468208092483E-3</v>
      </c>
      <c r="J1197" s="16">
        <v>2</v>
      </c>
      <c r="L1197" s="16" t="s">
        <v>114</v>
      </c>
      <c r="M1197" s="16" t="s">
        <v>114</v>
      </c>
    </row>
    <row r="1198" spans="1:13" s="16" customFormat="1">
      <c r="A1198" s="16" t="s">
        <v>3212</v>
      </c>
      <c r="B1198" s="17">
        <f t="shared" si="99"/>
        <v>0.51069444444444445</v>
      </c>
      <c r="C1198" s="18">
        <f t="shared" si="100"/>
        <v>1.3946759259259256E-2</v>
      </c>
      <c r="D1198" s="18">
        <f t="shared" si="103"/>
        <v>1.3831018518518534E-2</v>
      </c>
      <c r="E1198" s="18">
        <f t="shared" si="104"/>
        <v>6.7824074074074314E-3</v>
      </c>
      <c r="F1198" s="16">
        <v>173</v>
      </c>
      <c r="G1198" s="16">
        <v>172</v>
      </c>
      <c r="H1198" s="29">
        <f t="shared" si="101"/>
        <v>172.5</v>
      </c>
      <c r="I1198" s="33">
        <f t="shared" si="102"/>
        <v>-5.7803468208092483E-3</v>
      </c>
      <c r="J1198" s="16">
        <v>2</v>
      </c>
      <c r="L1198" s="16" t="s">
        <v>114</v>
      </c>
      <c r="M1198" s="16" t="s">
        <v>114</v>
      </c>
    </row>
    <row r="1199" spans="1:13" s="16" customFormat="1">
      <c r="A1199" s="16" t="s">
        <v>3213</v>
      </c>
      <c r="B1199" s="17">
        <f t="shared" si="99"/>
        <v>0.51070601851851849</v>
      </c>
      <c r="C1199" s="18">
        <f t="shared" si="100"/>
        <v>1.3958333333333295E-2</v>
      </c>
      <c r="D1199" s="18">
        <f t="shared" si="103"/>
        <v>1.3842592592592573E-2</v>
      </c>
      <c r="E1199" s="18">
        <f t="shared" si="104"/>
        <v>6.7939814814814703E-3</v>
      </c>
      <c r="F1199" s="16">
        <v>173</v>
      </c>
      <c r="G1199" s="16">
        <v>172</v>
      </c>
      <c r="H1199" s="29">
        <f t="shared" si="101"/>
        <v>172.5</v>
      </c>
      <c r="I1199" s="33">
        <f t="shared" si="102"/>
        <v>-5.7803468208092483E-3</v>
      </c>
      <c r="J1199" s="16">
        <v>2</v>
      </c>
      <c r="L1199" s="16" t="s">
        <v>114</v>
      </c>
      <c r="M1199" s="16" t="s">
        <v>114</v>
      </c>
    </row>
    <row r="1200" spans="1:13" s="16" customFormat="1">
      <c r="A1200" s="16" t="s">
        <v>3214</v>
      </c>
      <c r="B1200" s="17">
        <f t="shared" si="99"/>
        <v>0.51071759259259264</v>
      </c>
      <c r="C1200" s="18">
        <f t="shared" si="100"/>
        <v>1.3969907407407445E-2</v>
      </c>
      <c r="D1200" s="18">
        <f t="shared" si="103"/>
        <v>1.3854166666666723E-2</v>
      </c>
      <c r="E1200" s="18">
        <f t="shared" si="104"/>
        <v>6.8055555555556202E-3</v>
      </c>
      <c r="F1200" s="16">
        <v>173</v>
      </c>
      <c r="G1200" s="16">
        <v>172</v>
      </c>
      <c r="H1200" s="29">
        <f t="shared" si="101"/>
        <v>172.5</v>
      </c>
      <c r="I1200" s="33">
        <f t="shared" si="102"/>
        <v>-5.7803468208092483E-3</v>
      </c>
      <c r="J1200" s="16">
        <v>2</v>
      </c>
      <c r="L1200" s="16" t="s">
        <v>114</v>
      </c>
      <c r="M1200" s="16" t="s">
        <v>114</v>
      </c>
    </row>
    <row r="1201" spans="1:13" s="16" customFormat="1">
      <c r="A1201" s="16" t="s">
        <v>3215</v>
      </c>
      <c r="B1201" s="17">
        <f t="shared" si="99"/>
        <v>0.51072916666666668</v>
      </c>
      <c r="C1201" s="18">
        <f t="shared" si="100"/>
        <v>1.3981481481481484E-2</v>
      </c>
      <c r="D1201" s="18">
        <f t="shared" si="103"/>
        <v>1.3865740740740762E-2</v>
      </c>
      <c r="E1201" s="18">
        <f t="shared" si="104"/>
        <v>6.8171296296296591E-3</v>
      </c>
      <c r="F1201" s="16">
        <v>173</v>
      </c>
      <c r="G1201" s="16">
        <v>172</v>
      </c>
      <c r="H1201" s="29">
        <f t="shared" si="101"/>
        <v>172.5</v>
      </c>
      <c r="I1201" s="33">
        <f t="shared" si="102"/>
        <v>-5.7803468208092483E-3</v>
      </c>
      <c r="J1201" s="16">
        <v>2</v>
      </c>
      <c r="L1201" s="16" t="s">
        <v>114</v>
      </c>
      <c r="M1201" s="16" t="s">
        <v>114</v>
      </c>
    </row>
    <row r="1202" spans="1:13" s="16" customFormat="1">
      <c r="A1202" s="16" t="s">
        <v>3216</v>
      </c>
      <c r="B1202" s="17">
        <f t="shared" si="99"/>
        <v>0.51074074074074072</v>
      </c>
      <c r="C1202" s="18">
        <f t="shared" si="100"/>
        <v>1.3993055555555522E-2</v>
      </c>
      <c r="D1202" s="18">
        <f t="shared" si="103"/>
        <v>1.3877314814814801E-2</v>
      </c>
      <c r="E1202" s="18">
        <f t="shared" si="104"/>
        <v>6.8287037037036979E-3</v>
      </c>
      <c r="F1202" s="16">
        <v>173</v>
      </c>
      <c r="G1202" s="16">
        <v>172</v>
      </c>
      <c r="H1202" s="29">
        <f t="shared" si="101"/>
        <v>172.5</v>
      </c>
      <c r="I1202" s="33">
        <f t="shared" si="102"/>
        <v>-5.7803468208092483E-3</v>
      </c>
      <c r="J1202" s="16">
        <v>2</v>
      </c>
      <c r="L1202" s="16" t="s">
        <v>114</v>
      </c>
      <c r="M1202" s="16" t="s">
        <v>114</v>
      </c>
    </row>
    <row r="1203" spans="1:13" s="16" customFormat="1">
      <c r="A1203" s="16" t="s">
        <v>3217</v>
      </c>
      <c r="B1203" s="17">
        <f t="shared" si="99"/>
        <v>0.51075231481481487</v>
      </c>
      <c r="C1203" s="18">
        <f t="shared" si="100"/>
        <v>1.4004629629629672E-2</v>
      </c>
      <c r="D1203" s="18">
        <f t="shared" si="103"/>
        <v>1.3888888888888951E-2</v>
      </c>
      <c r="E1203" s="18">
        <f t="shared" si="104"/>
        <v>6.8402777777778478E-3</v>
      </c>
      <c r="F1203" s="16">
        <v>173</v>
      </c>
      <c r="G1203" s="16">
        <v>172</v>
      </c>
      <c r="H1203" s="29">
        <f t="shared" si="101"/>
        <v>172.5</v>
      </c>
      <c r="I1203" s="33">
        <f t="shared" si="102"/>
        <v>-5.7803468208092483E-3</v>
      </c>
      <c r="J1203" s="16">
        <v>2</v>
      </c>
      <c r="L1203" s="16" t="s">
        <v>114</v>
      </c>
      <c r="M1203" s="16" t="s">
        <v>114</v>
      </c>
    </row>
    <row r="1204" spans="1:13" s="16" customFormat="1">
      <c r="A1204" s="16" t="s">
        <v>3218</v>
      </c>
      <c r="B1204" s="17">
        <f t="shared" si="99"/>
        <v>0.51076388888888891</v>
      </c>
      <c r="C1204" s="18">
        <f t="shared" si="100"/>
        <v>1.4016203703703711E-2</v>
      </c>
      <c r="D1204" s="18">
        <f t="shared" si="103"/>
        <v>1.3900462962962989E-2</v>
      </c>
      <c r="E1204" s="18">
        <f t="shared" si="104"/>
        <v>6.8518518518518867E-3</v>
      </c>
      <c r="F1204" s="16">
        <v>173</v>
      </c>
      <c r="G1204" s="16">
        <v>172</v>
      </c>
      <c r="H1204" s="29">
        <f t="shared" si="101"/>
        <v>172.5</v>
      </c>
      <c r="I1204" s="33">
        <f t="shared" si="102"/>
        <v>-5.7803468208092483E-3</v>
      </c>
      <c r="J1204" s="16">
        <v>2</v>
      </c>
      <c r="L1204" s="16" t="s">
        <v>114</v>
      </c>
      <c r="M1204" s="16" t="s">
        <v>114</v>
      </c>
    </row>
    <row r="1205" spans="1:13" s="16" customFormat="1">
      <c r="A1205" s="16" t="s">
        <v>3219</v>
      </c>
      <c r="B1205" s="17">
        <f t="shared" si="99"/>
        <v>0.51077546296296295</v>
      </c>
      <c r="C1205" s="18">
        <f t="shared" si="100"/>
        <v>1.402777777777775E-2</v>
      </c>
      <c r="D1205" s="18">
        <f t="shared" si="103"/>
        <v>1.3912037037037028E-2</v>
      </c>
      <c r="E1205" s="18">
        <f t="shared" si="104"/>
        <v>6.8634259259259256E-3</v>
      </c>
      <c r="F1205" s="16">
        <v>173</v>
      </c>
      <c r="G1205" s="16">
        <v>172</v>
      </c>
      <c r="H1205" s="29">
        <f t="shared" si="101"/>
        <v>172.5</v>
      </c>
      <c r="I1205" s="33">
        <f t="shared" si="102"/>
        <v>-5.7803468208092483E-3</v>
      </c>
      <c r="J1205" s="16">
        <v>2</v>
      </c>
      <c r="L1205" s="16" t="s">
        <v>114</v>
      </c>
      <c r="M1205" s="16" t="s">
        <v>114</v>
      </c>
    </row>
    <row r="1206" spans="1:13" s="16" customFormat="1">
      <c r="A1206" s="16" t="s">
        <v>3220</v>
      </c>
      <c r="B1206" s="17">
        <f t="shared" si="99"/>
        <v>0.51078703703703698</v>
      </c>
      <c r="C1206" s="18">
        <f t="shared" si="100"/>
        <v>1.4039351851851789E-2</v>
      </c>
      <c r="D1206" s="18">
        <f t="shared" si="103"/>
        <v>1.3923611111111067E-2</v>
      </c>
      <c r="E1206" s="18">
        <f t="shared" si="104"/>
        <v>6.8749999999999645E-3</v>
      </c>
      <c r="F1206" s="16">
        <v>173</v>
      </c>
      <c r="G1206" s="16">
        <v>172</v>
      </c>
      <c r="H1206" s="29">
        <f t="shared" si="101"/>
        <v>172.5</v>
      </c>
      <c r="I1206" s="33">
        <f t="shared" si="102"/>
        <v>-5.7803468208092483E-3</v>
      </c>
      <c r="J1206" s="16">
        <v>2</v>
      </c>
      <c r="L1206" s="16" t="s">
        <v>114</v>
      </c>
      <c r="M1206" s="16" t="s">
        <v>114</v>
      </c>
    </row>
    <row r="1207" spans="1:13" s="16" customFormat="1">
      <c r="A1207" s="16" t="s">
        <v>3221</v>
      </c>
      <c r="B1207" s="17">
        <f t="shared" si="99"/>
        <v>0.51079861111111113</v>
      </c>
      <c r="C1207" s="18">
        <f t="shared" si="100"/>
        <v>1.4050925925925939E-2</v>
      </c>
      <c r="D1207" s="18">
        <f t="shared" si="103"/>
        <v>1.3935185185185217E-2</v>
      </c>
      <c r="E1207" s="18">
        <f t="shared" si="104"/>
        <v>6.8865740740741144E-3</v>
      </c>
      <c r="F1207" s="16">
        <v>173</v>
      </c>
      <c r="G1207" s="16">
        <v>172</v>
      </c>
      <c r="H1207" s="29">
        <f t="shared" si="101"/>
        <v>172.5</v>
      </c>
      <c r="I1207" s="33">
        <f t="shared" si="102"/>
        <v>-5.7803468208092483E-3</v>
      </c>
      <c r="J1207" s="16">
        <v>2</v>
      </c>
      <c r="L1207" s="16" t="s">
        <v>114</v>
      </c>
      <c r="M1207" s="16" t="s">
        <v>114</v>
      </c>
    </row>
    <row r="1208" spans="1:13" s="16" customFormat="1">
      <c r="A1208" s="16" t="s">
        <v>3222</v>
      </c>
      <c r="B1208" s="17">
        <f t="shared" si="99"/>
        <v>0.51081018518518517</v>
      </c>
      <c r="C1208" s="18">
        <f t="shared" si="100"/>
        <v>1.4062499999999978E-2</v>
      </c>
      <c r="D1208" s="18">
        <f t="shared" si="103"/>
        <v>1.3946759259259256E-2</v>
      </c>
      <c r="E1208" s="18">
        <f t="shared" si="104"/>
        <v>6.8981481481481532E-3</v>
      </c>
      <c r="F1208" s="16">
        <v>173</v>
      </c>
      <c r="G1208" s="16">
        <v>172</v>
      </c>
      <c r="H1208" s="29">
        <f t="shared" si="101"/>
        <v>172.5</v>
      </c>
      <c r="I1208" s="33">
        <f t="shared" si="102"/>
        <v>-5.7803468208092483E-3</v>
      </c>
      <c r="J1208" s="16">
        <v>2</v>
      </c>
      <c r="L1208" s="16" t="s">
        <v>114</v>
      </c>
      <c r="M1208" s="16" t="s">
        <v>114</v>
      </c>
    </row>
    <row r="1209" spans="1:13" s="16" customFormat="1">
      <c r="A1209" s="16" t="s">
        <v>3223</v>
      </c>
      <c r="B1209" s="17">
        <f t="shared" si="99"/>
        <v>0.51082175925925921</v>
      </c>
      <c r="C1209" s="18">
        <f t="shared" si="100"/>
        <v>1.4074074074074017E-2</v>
      </c>
      <c r="D1209" s="18">
        <f t="shared" si="103"/>
        <v>1.3958333333333295E-2</v>
      </c>
      <c r="E1209" s="18">
        <f t="shared" si="104"/>
        <v>6.9097222222221921E-3</v>
      </c>
      <c r="F1209" s="16">
        <v>173</v>
      </c>
      <c r="G1209" s="16">
        <v>172</v>
      </c>
      <c r="H1209" s="29">
        <f t="shared" si="101"/>
        <v>172.5</v>
      </c>
      <c r="I1209" s="33">
        <f t="shared" si="102"/>
        <v>-5.7803468208092483E-3</v>
      </c>
      <c r="J1209" s="16">
        <v>2</v>
      </c>
      <c r="L1209" s="16" t="s">
        <v>114</v>
      </c>
      <c r="M1209" s="16" t="s">
        <v>114</v>
      </c>
    </row>
    <row r="1210" spans="1:13" s="16" customFormat="1">
      <c r="A1210" s="16" t="s">
        <v>3224</v>
      </c>
      <c r="B1210" s="17">
        <f t="shared" si="99"/>
        <v>0.51083333333333336</v>
      </c>
      <c r="C1210" s="18">
        <f t="shared" si="100"/>
        <v>1.4085648148148167E-2</v>
      </c>
      <c r="D1210" s="18">
        <f t="shared" si="103"/>
        <v>1.3969907407407445E-2</v>
      </c>
      <c r="E1210" s="18">
        <f t="shared" si="104"/>
        <v>6.921296296296342E-3</v>
      </c>
      <c r="F1210" s="16">
        <v>173</v>
      </c>
      <c r="G1210" s="16">
        <v>172</v>
      </c>
      <c r="H1210" s="29">
        <f t="shared" si="101"/>
        <v>172.5</v>
      </c>
      <c r="I1210" s="33">
        <f t="shared" si="102"/>
        <v>-5.7803468208092483E-3</v>
      </c>
      <c r="J1210" s="16">
        <v>2</v>
      </c>
      <c r="L1210" s="16" t="s">
        <v>114</v>
      </c>
      <c r="M1210" s="16" t="s">
        <v>114</v>
      </c>
    </row>
    <row r="1211" spans="1:13" s="16" customFormat="1">
      <c r="A1211" s="16" t="s">
        <v>3225</v>
      </c>
      <c r="B1211" s="17">
        <f t="shared" si="99"/>
        <v>0.5108449074074074</v>
      </c>
      <c r="C1211" s="18">
        <f t="shared" si="100"/>
        <v>1.4097222222222205E-2</v>
      </c>
      <c r="D1211" s="18">
        <f t="shared" si="103"/>
        <v>1.3981481481481484E-2</v>
      </c>
      <c r="E1211" s="18">
        <f t="shared" si="104"/>
        <v>6.9328703703703809E-3</v>
      </c>
      <c r="F1211" s="16">
        <v>173</v>
      </c>
      <c r="G1211" s="16">
        <v>172</v>
      </c>
      <c r="H1211" s="29">
        <f t="shared" si="101"/>
        <v>172.5</v>
      </c>
      <c r="I1211" s="33">
        <f t="shared" si="102"/>
        <v>-5.7803468208092483E-3</v>
      </c>
      <c r="J1211" s="16">
        <v>2</v>
      </c>
      <c r="L1211" s="16" t="s">
        <v>114</v>
      </c>
      <c r="M1211" s="16" t="s">
        <v>114</v>
      </c>
    </row>
    <row r="1212" spans="1:13" s="16" customFormat="1">
      <c r="A1212" s="16" t="s">
        <v>3226</v>
      </c>
      <c r="B1212" s="17">
        <f t="shared" si="99"/>
        <v>0.51085648148148144</v>
      </c>
      <c r="C1212" s="18">
        <f t="shared" si="100"/>
        <v>1.4108796296296244E-2</v>
      </c>
      <c r="D1212" s="18">
        <f t="shared" si="103"/>
        <v>1.3993055555555522E-2</v>
      </c>
      <c r="E1212" s="18">
        <f t="shared" si="104"/>
        <v>6.9444444444444198E-3</v>
      </c>
      <c r="F1212" s="16">
        <v>173</v>
      </c>
      <c r="G1212" s="16">
        <v>172</v>
      </c>
      <c r="H1212" s="29">
        <f t="shared" si="101"/>
        <v>172.5</v>
      </c>
      <c r="I1212" s="33">
        <f t="shared" si="102"/>
        <v>-5.7803468208092483E-3</v>
      </c>
      <c r="J1212" s="16">
        <v>2</v>
      </c>
      <c r="L1212" s="16" t="s">
        <v>114</v>
      </c>
      <c r="M1212" s="16" t="s">
        <v>114</v>
      </c>
    </row>
    <row r="1213" spans="1:13" s="16" customFormat="1">
      <c r="A1213" s="16" t="s">
        <v>3227</v>
      </c>
      <c r="B1213" s="17">
        <f t="shared" si="99"/>
        <v>0.51086805555555559</v>
      </c>
      <c r="C1213" s="18">
        <f t="shared" si="100"/>
        <v>1.4120370370370394E-2</v>
      </c>
      <c r="D1213" s="18">
        <f t="shared" si="103"/>
        <v>1.4004629629629672E-2</v>
      </c>
      <c r="E1213" s="18">
        <f t="shared" si="104"/>
        <v>6.9560185185185697E-3</v>
      </c>
      <c r="F1213" s="16">
        <v>173</v>
      </c>
      <c r="G1213" s="16">
        <v>172</v>
      </c>
      <c r="H1213" s="29">
        <f t="shared" si="101"/>
        <v>172.5</v>
      </c>
      <c r="I1213" s="33">
        <f t="shared" si="102"/>
        <v>-5.7803468208092483E-3</v>
      </c>
      <c r="J1213" s="16">
        <v>2</v>
      </c>
      <c r="L1213" s="16" t="s">
        <v>114</v>
      </c>
      <c r="M1213" s="16" t="s">
        <v>114</v>
      </c>
    </row>
    <row r="1214" spans="1:13" s="16" customFormat="1">
      <c r="A1214" s="16" t="s">
        <v>3228</v>
      </c>
      <c r="B1214" s="17">
        <f t="shared" si="99"/>
        <v>0.51087962962962963</v>
      </c>
      <c r="C1214" s="18">
        <f t="shared" si="100"/>
        <v>1.4131944444444433E-2</v>
      </c>
      <c r="D1214" s="18">
        <f t="shared" si="103"/>
        <v>1.4016203703703711E-2</v>
      </c>
      <c r="E1214" s="18">
        <f t="shared" si="104"/>
        <v>6.9675925925926085E-3</v>
      </c>
      <c r="F1214" s="16">
        <v>173</v>
      </c>
      <c r="G1214" s="16">
        <v>172</v>
      </c>
      <c r="H1214" s="29">
        <f t="shared" si="101"/>
        <v>172.5</v>
      </c>
      <c r="I1214" s="33">
        <f t="shared" si="102"/>
        <v>-5.7803468208092483E-3</v>
      </c>
      <c r="J1214" s="16">
        <v>2</v>
      </c>
      <c r="L1214" s="16" t="s">
        <v>114</v>
      </c>
      <c r="M1214" s="16" t="s">
        <v>114</v>
      </c>
    </row>
    <row r="1215" spans="1:13" s="16" customFormat="1">
      <c r="A1215" s="16" t="s">
        <v>3229</v>
      </c>
      <c r="B1215" s="17">
        <f t="shared" si="99"/>
        <v>0.51089120370370367</v>
      </c>
      <c r="C1215" s="18">
        <f t="shared" si="100"/>
        <v>1.4143518518518472E-2</v>
      </c>
      <c r="D1215" s="18">
        <f t="shared" si="103"/>
        <v>1.402777777777775E-2</v>
      </c>
      <c r="E1215" s="18">
        <f t="shared" si="104"/>
        <v>6.9791666666666474E-3</v>
      </c>
      <c r="F1215" s="16">
        <v>173</v>
      </c>
      <c r="G1215" s="16">
        <v>172</v>
      </c>
      <c r="H1215" s="29">
        <f t="shared" si="101"/>
        <v>172.5</v>
      </c>
      <c r="I1215" s="33">
        <f t="shared" si="102"/>
        <v>-5.7803468208092483E-3</v>
      </c>
      <c r="J1215" s="16">
        <v>2</v>
      </c>
      <c r="L1215" s="16" t="s">
        <v>114</v>
      </c>
      <c r="M1215" s="16" t="s">
        <v>114</v>
      </c>
    </row>
    <row r="1216" spans="1:13" s="16" customFormat="1">
      <c r="A1216" s="16" t="s">
        <v>3230</v>
      </c>
      <c r="B1216" s="17">
        <f t="shared" si="99"/>
        <v>0.51090277777777782</v>
      </c>
      <c r="C1216" s="18">
        <f t="shared" si="100"/>
        <v>1.4155092592592622E-2</v>
      </c>
      <c r="D1216" s="18">
        <f t="shared" si="103"/>
        <v>1.40393518518519E-2</v>
      </c>
      <c r="E1216" s="18">
        <f t="shared" si="104"/>
        <v>6.9907407407407973E-3</v>
      </c>
      <c r="F1216" s="16">
        <v>173</v>
      </c>
      <c r="G1216" s="16">
        <v>172</v>
      </c>
      <c r="H1216" s="29">
        <f t="shared" si="101"/>
        <v>172.5</v>
      </c>
      <c r="I1216" s="33">
        <f t="shared" si="102"/>
        <v>-5.7803468208092483E-3</v>
      </c>
      <c r="J1216" s="16">
        <v>2</v>
      </c>
      <c r="L1216" s="16" t="s">
        <v>114</v>
      </c>
      <c r="M1216" s="16" t="s">
        <v>114</v>
      </c>
    </row>
    <row r="1217" spans="1:13" s="16" customFormat="1">
      <c r="A1217" s="16" t="s">
        <v>3231</v>
      </c>
      <c r="B1217" s="17">
        <f t="shared" si="99"/>
        <v>0.51091435185185186</v>
      </c>
      <c r="C1217" s="18">
        <f t="shared" si="100"/>
        <v>1.4166666666666661E-2</v>
      </c>
      <c r="D1217" s="18">
        <f t="shared" si="103"/>
        <v>1.4050925925925939E-2</v>
      </c>
      <c r="E1217" s="18">
        <f t="shared" si="104"/>
        <v>7.0023148148148362E-3</v>
      </c>
      <c r="F1217" s="16">
        <v>173</v>
      </c>
      <c r="G1217" s="16">
        <v>172</v>
      </c>
      <c r="H1217" s="29">
        <f t="shared" si="101"/>
        <v>172.5</v>
      </c>
      <c r="I1217" s="33">
        <f t="shared" si="102"/>
        <v>-5.7803468208092483E-3</v>
      </c>
      <c r="J1217" s="16">
        <v>2</v>
      </c>
      <c r="L1217" s="16" t="s">
        <v>114</v>
      </c>
      <c r="M1217" s="16" t="s">
        <v>114</v>
      </c>
    </row>
    <row r="1218" spans="1:13" s="16" customFormat="1">
      <c r="A1218" s="16" t="s">
        <v>3232</v>
      </c>
      <c r="B1218" s="17">
        <f t="shared" si="99"/>
        <v>0.51092592592592589</v>
      </c>
      <c r="C1218" s="18">
        <f t="shared" si="100"/>
        <v>1.41782407407407E-2</v>
      </c>
      <c r="D1218" s="18">
        <f t="shared" si="103"/>
        <v>1.4062499999999978E-2</v>
      </c>
      <c r="E1218" s="18">
        <f t="shared" si="104"/>
        <v>7.0138888888888751E-3</v>
      </c>
      <c r="F1218" s="16">
        <v>173</v>
      </c>
      <c r="G1218" s="16">
        <v>172</v>
      </c>
      <c r="H1218" s="29">
        <f t="shared" si="101"/>
        <v>172.5</v>
      </c>
      <c r="I1218" s="33">
        <f t="shared" si="102"/>
        <v>-5.7803468208092483E-3</v>
      </c>
      <c r="J1218" s="16">
        <v>2</v>
      </c>
      <c r="L1218" s="16" t="s">
        <v>114</v>
      </c>
      <c r="M1218" s="16" t="s">
        <v>114</v>
      </c>
    </row>
    <row r="1219" spans="1:13" s="16" customFormat="1">
      <c r="A1219" s="16" t="s">
        <v>3233</v>
      </c>
      <c r="B1219" s="17">
        <f t="shared" ref="B1219:B1282" si="105">TIMEVALUE(MID(A1219,9,9))</f>
        <v>0.51093750000000004</v>
      </c>
      <c r="C1219" s="18">
        <f t="shared" ref="C1219:C1282" si="106">B1219-$B$2</f>
        <v>1.418981481481485E-2</v>
      </c>
      <c r="D1219" s="18">
        <f t="shared" si="103"/>
        <v>1.4074074074074128E-2</v>
      </c>
      <c r="E1219" s="18">
        <f t="shared" si="104"/>
        <v>7.025462962963025E-3</v>
      </c>
      <c r="F1219" s="16">
        <v>173</v>
      </c>
      <c r="G1219" s="16">
        <v>172</v>
      </c>
      <c r="H1219" s="29">
        <f t="shared" ref="H1219:H1282" si="107">(F1219+G1219)/2</f>
        <v>172.5</v>
      </c>
      <c r="I1219" s="33">
        <f t="shared" ref="I1219:I1282" si="108">(G1219-F1219)/F1219</f>
        <v>-5.7803468208092483E-3</v>
      </c>
      <c r="J1219" s="16">
        <v>2</v>
      </c>
      <c r="L1219" s="16" t="s">
        <v>114</v>
      </c>
      <c r="M1219" s="16" t="s">
        <v>114</v>
      </c>
    </row>
    <row r="1220" spans="1:13" s="16" customFormat="1">
      <c r="A1220" s="16" t="s">
        <v>3234</v>
      </c>
      <c r="B1220" s="17">
        <f t="shared" si="105"/>
        <v>0.51094907407407408</v>
      </c>
      <c r="C1220" s="18">
        <f t="shared" si="106"/>
        <v>1.4201388888888888E-2</v>
      </c>
      <c r="D1220" s="18">
        <f t="shared" si="103"/>
        <v>1.4085648148148167E-2</v>
      </c>
      <c r="E1220" s="18">
        <f t="shared" si="104"/>
        <v>7.0370370370370638E-3</v>
      </c>
      <c r="F1220" s="16">
        <v>173</v>
      </c>
      <c r="G1220" s="16">
        <v>172</v>
      </c>
      <c r="H1220" s="29">
        <f t="shared" si="107"/>
        <v>172.5</v>
      </c>
      <c r="I1220" s="33">
        <f t="shared" si="108"/>
        <v>-5.7803468208092483E-3</v>
      </c>
      <c r="J1220" s="16">
        <v>2</v>
      </c>
      <c r="L1220" s="16" t="s">
        <v>114</v>
      </c>
      <c r="M1220" s="16" t="s">
        <v>114</v>
      </c>
    </row>
    <row r="1221" spans="1:13" s="16" customFormat="1">
      <c r="A1221" s="16" t="s">
        <v>3235</v>
      </c>
      <c r="B1221" s="17">
        <f t="shared" si="105"/>
        <v>0.51096064814814812</v>
      </c>
      <c r="C1221" s="18">
        <f t="shared" si="106"/>
        <v>1.4212962962962927E-2</v>
      </c>
      <c r="D1221" s="18">
        <f t="shared" si="103"/>
        <v>1.4097222222222205E-2</v>
      </c>
      <c r="E1221" s="18">
        <f t="shared" si="104"/>
        <v>7.0486111111111027E-3</v>
      </c>
      <c r="F1221" s="16">
        <v>173</v>
      </c>
      <c r="G1221" s="16">
        <v>172</v>
      </c>
      <c r="H1221" s="29">
        <f t="shared" si="107"/>
        <v>172.5</v>
      </c>
      <c r="I1221" s="33">
        <f t="shared" si="108"/>
        <v>-5.7803468208092483E-3</v>
      </c>
      <c r="J1221" s="16">
        <v>2</v>
      </c>
      <c r="L1221" s="16" t="s">
        <v>114</v>
      </c>
      <c r="M1221" s="16" t="s">
        <v>114</v>
      </c>
    </row>
    <row r="1222" spans="1:13" s="16" customFormat="1">
      <c r="A1222" s="16" t="s">
        <v>3236</v>
      </c>
      <c r="B1222" s="17">
        <f t="shared" si="105"/>
        <v>0.51097222222222227</v>
      </c>
      <c r="C1222" s="18">
        <f t="shared" si="106"/>
        <v>1.4224537037037077E-2</v>
      </c>
      <c r="D1222" s="18">
        <f t="shared" si="103"/>
        <v>1.4108796296296355E-2</v>
      </c>
      <c r="E1222" s="18">
        <f t="shared" si="104"/>
        <v>7.0601851851852526E-3</v>
      </c>
      <c r="F1222" s="16">
        <v>173</v>
      </c>
      <c r="G1222" s="16">
        <v>172</v>
      </c>
      <c r="H1222" s="29">
        <f t="shared" si="107"/>
        <v>172.5</v>
      </c>
      <c r="I1222" s="33">
        <f t="shared" si="108"/>
        <v>-5.7803468208092483E-3</v>
      </c>
      <c r="J1222" s="16">
        <v>2</v>
      </c>
      <c r="L1222" s="16" t="s">
        <v>114</v>
      </c>
      <c r="M1222" s="16" t="s">
        <v>114</v>
      </c>
    </row>
    <row r="1223" spans="1:13" s="16" customFormat="1">
      <c r="A1223" s="16" t="s">
        <v>3237</v>
      </c>
      <c r="B1223" s="17">
        <f t="shared" si="105"/>
        <v>0.51098379629629631</v>
      </c>
      <c r="C1223" s="18">
        <f t="shared" si="106"/>
        <v>1.4236111111111116E-2</v>
      </c>
      <c r="D1223" s="18">
        <f t="shared" si="103"/>
        <v>1.4120370370370394E-2</v>
      </c>
      <c r="E1223" s="18">
        <f t="shared" si="104"/>
        <v>7.0717592592592915E-3</v>
      </c>
      <c r="F1223" s="16">
        <v>173</v>
      </c>
      <c r="G1223" s="16">
        <v>172</v>
      </c>
      <c r="H1223" s="29">
        <f t="shared" si="107"/>
        <v>172.5</v>
      </c>
      <c r="I1223" s="33">
        <f t="shared" si="108"/>
        <v>-5.7803468208092483E-3</v>
      </c>
      <c r="J1223" s="16">
        <v>2</v>
      </c>
      <c r="L1223" s="16" t="s">
        <v>114</v>
      </c>
      <c r="M1223" s="16" t="s">
        <v>114</v>
      </c>
    </row>
    <row r="1224" spans="1:13" s="16" customFormat="1">
      <c r="A1224" s="16" t="s">
        <v>3238</v>
      </c>
      <c r="B1224" s="17">
        <f t="shared" si="105"/>
        <v>0.51099537037037035</v>
      </c>
      <c r="C1224" s="18">
        <f t="shared" si="106"/>
        <v>1.4247685185185155E-2</v>
      </c>
      <c r="D1224" s="18">
        <f t="shared" si="103"/>
        <v>1.4131944444444433E-2</v>
      </c>
      <c r="E1224" s="18">
        <f t="shared" si="104"/>
        <v>7.0833333333333304E-3</v>
      </c>
      <c r="F1224" s="16">
        <v>173</v>
      </c>
      <c r="G1224" s="16">
        <v>172</v>
      </c>
      <c r="H1224" s="29">
        <f t="shared" si="107"/>
        <v>172.5</v>
      </c>
      <c r="I1224" s="33">
        <f t="shared" si="108"/>
        <v>-5.7803468208092483E-3</v>
      </c>
      <c r="J1224" s="16">
        <v>2</v>
      </c>
      <c r="L1224" s="16" t="s">
        <v>114</v>
      </c>
      <c r="M1224" s="16" t="s">
        <v>114</v>
      </c>
    </row>
    <row r="1225" spans="1:13" s="16" customFormat="1">
      <c r="A1225" s="16" t="s">
        <v>3239</v>
      </c>
      <c r="B1225" s="17">
        <f t="shared" si="105"/>
        <v>0.5110069444444445</v>
      </c>
      <c r="C1225" s="18">
        <f t="shared" si="106"/>
        <v>1.4259259259259305E-2</v>
      </c>
      <c r="D1225" s="18">
        <f t="shared" si="103"/>
        <v>1.4143518518518583E-2</v>
      </c>
      <c r="E1225" s="18">
        <f t="shared" si="104"/>
        <v>7.0949074074074803E-3</v>
      </c>
      <c r="F1225" s="16">
        <v>173</v>
      </c>
      <c r="G1225" s="16">
        <v>172</v>
      </c>
      <c r="H1225" s="29">
        <f t="shared" si="107"/>
        <v>172.5</v>
      </c>
      <c r="I1225" s="33">
        <f t="shared" si="108"/>
        <v>-5.7803468208092483E-3</v>
      </c>
      <c r="J1225" s="16">
        <v>2</v>
      </c>
      <c r="L1225" s="16" t="s">
        <v>114</v>
      </c>
      <c r="M1225" s="16" t="s">
        <v>114</v>
      </c>
    </row>
    <row r="1226" spans="1:13" s="16" customFormat="1">
      <c r="A1226" s="16" t="s">
        <v>3240</v>
      </c>
      <c r="B1226" s="17">
        <f t="shared" si="105"/>
        <v>0.51101851851851854</v>
      </c>
      <c r="C1226" s="18">
        <f t="shared" si="106"/>
        <v>1.4270833333333344E-2</v>
      </c>
      <c r="D1226" s="18">
        <f t="shared" si="103"/>
        <v>1.4155092592592622E-2</v>
      </c>
      <c r="E1226" s="18">
        <f t="shared" si="104"/>
        <v>7.1064814814815191E-3</v>
      </c>
      <c r="F1226" s="16">
        <v>173</v>
      </c>
      <c r="G1226" s="16">
        <v>172</v>
      </c>
      <c r="H1226" s="29">
        <f t="shared" si="107"/>
        <v>172.5</v>
      </c>
      <c r="I1226" s="33">
        <f t="shared" si="108"/>
        <v>-5.7803468208092483E-3</v>
      </c>
      <c r="J1226" s="16">
        <v>2</v>
      </c>
      <c r="L1226" s="16" t="s">
        <v>114</v>
      </c>
      <c r="M1226" s="16" t="s">
        <v>114</v>
      </c>
    </row>
    <row r="1227" spans="1:13" s="16" customFormat="1">
      <c r="A1227" s="16" t="s">
        <v>3241</v>
      </c>
      <c r="B1227" s="17">
        <f t="shared" si="105"/>
        <v>0.51103009259259258</v>
      </c>
      <c r="C1227" s="18">
        <f t="shared" si="106"/>
        <v>1.4282407407407383E-2</v>
      </c>
      <c r="D1227" s="18">
        <f t="shared" si="103"/>
        <v>1.4166666666666661E-2</v>
      </c>
      <c r="E1227" s="18">
        <f t="shared" si="104"/>
        <v>7.118055555555558E-3</v>
      </c>
      <c r="F1227" s="16">
        <v>173</v>
      </c>
      <c r="G1227" s="16">
        <v>172</v>
      </c>
      <c r="H1227" s="29">
        <f t="shared" si="107"/>
        <v>172.5</v>
      </c>
      <c r="I1227" s="33">
        <f t="shared" si="108"/>
        <v>-5.7803468208092483E-3</v>
      </c>
      <c r="J1227" s="16">
        <v>2</v>
      </c>
      <c r="L1227" s="16" t="s">
        <v>114</v>
      </c>
      <c r="M1227" s="16" t="s">
        <v>114</v>
      </c>
    </row>
    <row r="1228" spans="1:13" s="16" customFormat="1">
      <c r="A1228" s="16" t="s">
        <v>3242</v>
      </c>
      <c r="B1228" s="17">
        <f t="shared" si="105"/>
        <v>0.51104166666666662</v>
      </c>
      <c r="C1228" s="18">
        <f t="shared" si="106"/>
        <v>1.4293981481481421E-2</v>
      </c>
      <c r="D1228" s="18">
        <f t="shared" si="103"/>
        <v>1.41782407407407E-2</v>
      </c>
      <c r="E1228" s="18">
        <f t="shared" si="104"/>
        <v>7.1296296296295969E-3</v>
      </c>
      <c r="F1228" s="16">
        <v>173</v>
      </c>
      <c r="G1228" s="16">
        <v>172</v>
      </c>
      <c r="H1228" s="29">
        <f t="shared" si="107"/>
        <v>172.5</v>
      </c>
      <c r="I1228" s="33">
        <f t="shared" si="108"/>
        <v>-5.7803468208092483E-3</v>
      </c>
      <c r="J1228" s="16">
        <v>2</v>
      </c>
      <c r="L1228" s="16" t="s">
        <v>114</v>
      </c>
      <c r="M1228" s="16" t="s">
        <v>114</v>
      </c>
    </row>
    <row r="1229" spans="1:13" s="16" customFormat="1">
      <c r="A1229" s="16" t="s">
        <v>3243</v>
      </c>
      <c r="B1229" s="17">
        <f t="shared" si="105"/>
        <v>0.51105324074074077</v>
      </c>
      <c r="C1229" s="18">
        <f t="shared" si="106"/>
        <v>1.4305555555555571E-2</v>
      </c>
      <c r="D1229" s="18">
        <f t="shared" ref="D1229:D1292" si="109">C1229-$C$12</f>
        <v>1.418981481481485E-2</v>
      </c>
      <c r="E1229" s="18">
        <f t="shared" si="104"/>
        <v>7.1412037037037468E-3</v>
      </c>
      <c r="F1229" s="16">
        <v>173</v>
      </c>
      <c r="G1229" s="16">
        <v>172</v>
      </c>
      <c r="H1229" s="29">
        <f t="shared" si="107"/>
        <v>172.5</v>
      </c>
      <c r="I1229" s="33">
        <f t="shared" si="108"/>
        <v>-5.7803468208092483E-3</v>
      </c>
      <c r="J1229" s="16">
        <v>2</v>
      </c>
      <c r="L1229" s="16" t="s">
        <v>114</v>
      </c>
      <c r="M1229" s="16" t="s">
        <v>114</v>
      </c>
    </row>
    <row r="1230" spans="1:13" s="16" customFormat="1">
      <c r="A1230" s="16" t="s">
        <v>3244</v>
      </c>
      <c r="B1230" s="17">
        <f t="shared" si="105"/>
        <v>0.51106481481481481</v>
      </c>
      <c r="C1230" s="18">
        <f t="shared" si="106"/>
        <v>1.431712962962961E-2</v>
      </c>
      <c r="D1230" s="18">
        <f t="shared" si="109"/>
        <v>1.4201388888888888E-2</v>
      </c>
      <c r="E1230" s="18">
        <f t="shared" si="104"/>
        <v>7.1527777777777857E-3</v>
      </c>
      <c r="F1230" s="16">
        <v>173</v>
      </c>
      <c r="G1230" s="16">
        <v>172</v>
      </c>
      <c r="H1230" s="29">
        <f t="shared" si="107"/>
        <v>172.5</v>
      </c>
      <c r="I1230" s="33">
        <f t="shared" si="108"/>
        <v>-5.7803468208092483E-3</v>
      </c>
      <c r="J1230" s="16">
        <v>2</v>
      </c>
      <c r="L1230" s="16" t="s">
        <v>114</v>
      </c>
      <c r="M1230" s="16" t="s">
        <v>114</v>
      </c>
    </row>
    <row r="1231" spans="1:13" s="16" customFormat="1">
      <c r="A1231" s="16" t="s">
        <v>3245</v>
      </c>
      <c r="B1231" s="17">
        <f t="shared" si="105"/>
        <v>0.51107638888888884</v>
      </c>
      <c r="C1231" s="18">
        <f t="shared" si="106"/>
        <v>1.4328703703703649E-2</v>
      </c>
      <c r="D1231" s="18">
        <f t="shared" si="109"/>
        <v>1.4212962962962927E-2</v>
      </c>
      <c r="E1231" s="18">
        <f t="shared" si="104"/>
        <v>7.1643518518518245E-3</v>
      </c>
      <c r="F1231" s="16">
        <v>173</v>
      </c>
      <c r="G1231" s="16">
        <v>172</v>
      </c>
      <c r="H1231" s="29">
        <f t="shared" si="107"/>
        <v>172.5</v>
      </c>
      <c r="I1231" s="33">
        <f t="shared" si="108"/>
        <v>-5.7803468208092483E-3</v>
      </c>
      <c r="J1231" s="16">
        <v>2</v>
      </c>
      <c r="L1231" s="16" t="s">
        <v>114</v>
      </c>
      <c r="M1231" s="16" t="s">
        <v>114</v>
      </c>
    </row>
    <row r="1232" spans="1:13" s="16" customFormat="1">
      <c r="A1232" s="16" t="s">
        <v>3246</v>
      </c>
      <c r="B1232" s="17">
        <f t="shared" si="105"/>
        <v>0.51108796296296299</v>
      </c>
      <c r="C1232" s="18">
        <f t="shared" si="106"/>
        <v>1.4340277777777799E-2</v>
      </c>
      <c r="D1232" s="18">
        <f t="shared" si="109"/>
        <v>1.4224537037037077E-2</v>
      </c>
      <c r="E1232" s="18">
        <f t="shared" si="104"/>
        <v>7.1759259259259744E-3</v>
      </c>
      <c r="F1232" s="16">
        <v>173</v>
      </c>
      <c r="G1232" s="16">
        <v>172</v>
      </c>
      <c r="H1232" s="29">
        <f t="shared" si="107"/>
        <v>172.5</v>
      </c>
      <c r="I1232" s="33">
        <f t="shared" si="108"/>
        <v>-5.7803468208092483E-3</v>
      </c>
      <c r="J1232" s="16">
        <v>2</v>
      </c>
      <c r="L1232" s="16" t="s">
        <v>114</v>
      </c>
      <c r="M1232" s="16" t="s">
        <v>114</v>
      </c>
    </row>
    <row r="1233" spans="1:13" s="16" customFormat="1">
      <c r="A1233" s="16" t="s">
        <v>3247</v>
      </c>
      <c r="B1233" s="17">
        <f t="shared" si="105"/>
        <v>0.51109953703703703</v>
      </c>
      <c r="C1233" s="18">
        <f t="shared" si="106"/>
        <v>1.4351851851851838E-2</v>
      </c>
      <c r="D1233" s="18">
        <f t="shared" si="109"/>
        <v>1.4236111111111116E-2</v>
      </c>
      <c r="E1233" s="18">
        <f t="shared" si="104"/>
        <v>7.1875000000000133E-3</v>
      </c>
      <c r="F1233" s="16">
        <v>173</v>
      </c>
      <c r="G1233" s="16">
        <v>172</v>
      </c>
      <c r="H1233" s="29">
        <f t="shared" si="107"/>
        <v>172.5</v>
      </c>
      <c r="I1233" s="33">
        <f t="shared" si="108"/>
        <v>-5.7803468208092483E-3</v>
      </c>
      <c r="J1233" s="16">
        <v>2</v>
      </c>
      <c r="L1233" s="16" t="s">
        <v>114</v>
      </c>
      <c r="M1233" s="16" t="s">
        <v>114</v>
      </c>
    </row>
    <row r="1234" spans="1:13" s="16" customFormat="1">
      <c r="A1234" s="16" t="s">
        <v>3248</v>
      </c>
      <c r="B1234" s="17">
        <f t="shared" si="105"/>
        <v>0.51111111111111107</v>
      </c>
      <c r="C1234" s="18">
        <f t="shared" si="106"/>
        <v>1.4363425925925877E-2</v>
      </c>
      <c r="D1234" s="18">
        <f t="shared" si="109"/>
        <v>1.4247685185185155E-2</v>
      </c>
      <c r="E1234" s="18">
        <f t="shared" si="104"/>
        <v>7.1990740740740522E-3</v>
      </c>
      <c r="F1234" s="16">
        <v>173</v>
      </c>
      <c r="G1234" s="16">
        <v>172</v>
      </c>
      <c r="H1234" s="29">
        <f t="shared" si="107"/>
        <v>172.5</v>
      </c>
      <c r="I1234" s="33">
        <f t="shared" si="108"/>
        <v>-5.7803468208092483E-3</v>
      </c>
      <c r="J1234" s="16">
        <v>2</v>
      </c>
      <c r="L1234" s="16" t="s">
        <v>114</v>
      </c>
      <c r="M1234" s="16" t="s">
        <v>114</v>
      </c>
    </row>
    <row r="1235" spans="1:13" s="16" customFormat="1">
      <c r="A1235" s="16" t="s">
        <v>3249</v>
      </c>
      <c r="B1235" s="17">
        <f t="shared" si="105"/>
        <v>0.51112268518518522</v>
      </c>
      <c r="C1235" s="18">
        <f t="shared" si="106"/>
        <v>1.4375000000000027E-2</v>
      </c>
      <c r="D1235" s="18">
        <f t="shared" si="109"/>
        <v>1.4259259259259305E-2</v>
      </c>
      <c r="E1235" s="18">
        <f t="shared" si="104"/>
        <v>7.2106481481482021E-3</v>
      </c>
      <c r="F1235" s="16">
        <v>173</v>
      </c>
      <c r="G1235" s="16">
        <v>172</v>
      </c>
      <c r="H1235" s="29">
        <f t="shared" si="107"/>
        <v>172.5</v>
      </c>
      <c r="I1235" s="33">
        <f t="shared" si="108"/>
        <v>-5.7803468208092483E-3</v>
      </c>
      <c r="J1235" s="16">
        <v>2</v>
      </c>
      <c r="L1235" s="16" t="s">
        <v>114</v>
      </c>
      <c r="M1235" s="16" t="s">
        <v>114</v>
      </c>
    </row>
    <row r="1236" spans="1:13" s="16" customFormat="1">
      <c r="A1236" s="16" t="s">
        <v>3250</v>
      </c>
      <c r="B1236" s="17">
        <f t="shared" si="105"/>
        <v>0.51113425925925926</v>
      </c>
      <c r="C1236" s="18">
        <f t="shared" si="106"/>
        <v>1.4386574074074066E-2</v>
      </c>
      <c r="D1236" s="18">
        <f t="shared" si="109"/>
        <v>1.4270833333333344E-2</v>
      </c>
      <c r="E1236" s="18">
        <f t="shared" si="104"/>
        <v>7.222222222222241E-3</v>
      </c>
      <c r="F1236" s="16">
        <v>173</v>
      </c>
      <c r="G1236" s="16">
        <v>172</v>
      </c>
      <c r="H1236" s="29">
        <f t="shared" si="107"/>
        <v>172.5</v>
      </c>
      <c r="I1236" s="33">
        <f t="shared" si="108"/>
        <v>-5.7803468208092483E-3</v>
      </c>
      <c r="J1236" s="16">
        <v>2</v>
      </c>
      <c r="L1236" s="16" t="s">
        <v>114</v>
      </c>
      <c r="M1236" s="16" t="s">
        <v>114</v>
      </c>
    </row>
    <row r="1237" spans="1:13" s="16" customFormat="1">
      <c r="A1237" s="16" t="s">
        <v>3251</v>
      </c>
      <c r="B1237" s="17">
        <f t="shared" si="105"/>
        <v>0.5111458333333333</v>
      </c>
      <c r="C1237" s="18">
        <f t="shared" si="106"/>
        <v>1.4398148148148104E-2</v>
      </c>
      <c r="D1237" s="18">
        <f t="shared" si="109"/>
        <v>1.4282407407407383E-2</v>
      </c>
      <c r="E1237" s="18">
        <f t="shared" si="104"/>
        <v>7.2337962962962798E-3</v>
      </c>
      <c r="F1237" s="16">
        <v>173</v>
      </c>
      <c r="G1237" s="16">
        <v>172</v>
      </c>
      <c r="H1237" s="29">
        <f t="shared" si="107"/>
        <v>172.5</v>
      </c>
      <c r="I1237" s="33">
        <f t="shared" si="108"/>
        <v>-5.7803468208092483E-3</v>
      </c>
      <c r="J1237" s="16">
        <v>2</v>
      </c>
      <c r="L1237" s="16" t="s">
        <v>114</v>
      </c>
      <c r="M1237" s="16" t="s">
        <v>114</v>
      </c>
    </row>
    <row r="1238" spans="1:13" s="16" customFormat="1">
      <c r="A1238" s="16" t="s">
        <v>3252</v>
      </c>
      <c r="B1238" s="17">
        <f t="shared" si="105"/>
        <v>0.51115740740740745</v>
      </c>
      <c r="C1238" s="18">
        <f t="shared" si="106"/>
        <v>1.4409722222222254E-2</v>
      </c>
      <c r="D1238" s="18">
        <f t="shared" si="109"/>
        <v>1.4293981481481532E-2</v>
      </c>
      <c r="E1238" s="18">
        <f t="shared" si="104"/>
        <v>7.2453703703704297E-3</v>
      </c>
      <c r="F1238" s="16">
        <v>173</v>
      </c>
      <c r="G1238" s="16">
        <v>172</v>
      </c>
      <c r="H1238" s="29">
        <f t="shared" si="107"/>
        <v>172.5</v>
      </c>
      <c r="I1238" s="33">
        <f t="shared" si="108"/>
        <v>-5.7803468208092483E-3</v>
      </c>
      <c r="J1238" s="16">
        <v>2</v>
      </c>
      <c r="L1238" s="16" t="s">
        <v>114</v>
      </c>
      <c r="M1238" s="16" t="s">
        <v>114</v>
      </c>
    </row>
    <row r="1239" spans="1:13" s="16" customFormat="1">
      <c r="A1239" s="16" t="s">
        <v>3253</v>
      </c>
      <c r="B1239" s="17">
        <f t="shared" si="105"/>
        <v>0.51116898148148149</v>
      </c>
      <c r="C1239" s="18">
        <f t="shared" si="106"/>
        <v>1.4421296296296293E-2</v>
      </c>
      <c r="D1239" s="18">
        <f t="shared" si="109"/>
        <v>1.4305555555555571E-2</v>
      </c>
      <c r="E1239" s="18">
        <f t="shared" si="104"/>
        <v>7.2569444444444686E-3</v>
      </c>
      <c r="F1239" s="16">
        <v>173</v>
      </c>
      <c r="G1239" s="16">
        <v>172</v>
      </c>
      <c r="H1239" s="29">
        <f t="shared" si="107"/>
        <v>172.5</v>
      </c>
      <c r="I1239" s="33">
        <f t="shared" si="108"/>
        <v>-5.7803468208092483E-3</v>
      </c>
      <c r="J1239" s="16">
        <v>2</v>
      </c>
      <c r="L1239" s="16" t="s">
        <v>114</v>
      </c>
      <c r="M1239" s="16" t="s">
        <v>114</v>
      </c>
    </row>
    <row r="1240" spans="1:13" s="16" customFormat="1">
      <c r="A1240" s="16" t="s">
        <v>3254</v>
      </c>
      <c r="B1240" s="17">
        <f t="shared" si="105"/>
        <v>0.51118055555555553</v>
      </c>
      <c r="C1240" s="18">
        <f t="shared" si="106"/>
        <v>1.4432870370370332E-2</v>
      </c>
      <c r="D1240" s="18">
        <f t="shared" si="109"/>
        <v>1.431712962962961E-2</v>
      </c>
      <c r="E1240" s="18">
        <f t="shared" si="104"/>
        <v>7.2685185185185075E-3</v>
      </c>
      <c r="F1240" s="16">
        <v>173</v>
      </c>
      <c r="G1240" s="16">
        <v>172</v>
      </c>
      <c r="H1240" s="29">
        <f t="shared" si="107"/>
        <v>172.5</v>
      </c>
      <c r="I1240" s="33">
        <f t="shared" si="108"/>
        <v>-5.7803468208092483E-3</v>
      </c>
      <c r="J1240" s="16">
        <v>2</v>
      </c>
      <c r="L1240" s="16" t="s">
        <v>114</v>
      </c>
      <c r="M1240" s="16" t="s">
        <v>114</v>
      </c>
    </row>
    <row r="1241" spans="1:13" s="16" customFormat="1">
      <c r="A1241" s="16" t="s">
        <v>3255</v>
      </c>
      <c r="B1241" s="17">
        <f t="shared" si="105"/>
        <v>0.51119212962962968</v>
      </c>
      <c r="C1241" s="18">
        <f t="shared" si="106"/>
        <v>1.4444444444444482E-2</v>
      </c>
      <c r="D1241" s="18">
        <f t="shared" si="109"/>
        <v>1.432870370370376E-2</v>
      </c>
      <c r="E1241" s="18">
        <f t="shared" si="104"/>
        <v>7.2800925925926574E-3</v>
      </c>
      <c r="F1241" s="16">
        <v>173</v>
      </c>
      <c r="G1241" s="16">
        <v>172</v>
      </c>
      <c r="H1241" s="29">
        <f t="shared" si="107"/>
        <v>172.5</v>
      </c>
      <c r="I1241" s="33">
        <f t="shared" si="108"/>
        <v>-5.7803468208092483E-3</v>
      </c>
      <c r="J1241" s="16">
        <v>2</v>
      </c>
      <c r="L1241" s="16" t="s">
        <v>114</v>
      </c>
      <c r="M1241" s="16" t="s">
        <v>114</v>
      </c>
    </row>
    <row r="1242" spans="1:13" s="16" customFormat="1">
      <c r="A1242" s="16" t="s">
        <v>3256</v>
      </c>
      <c r="B1242" s="17">
        <f t="shared" si="105"/>
        <v>0.51120370370370372</v>
      </c>
      <c r="C1242" s="18">
        <f t="shared" si="106"/>
        <v>1.4456018518518521E-2</v>
      </c>
      <c r="D1242" s="18">
        <f t="shared" si="109"/>
        <v>1.4340277777777799E-2</v>
      </c>
      <c r="E1242" s="18">
        <f t="shared" si="104"/>
        <v>7.2916666666666963E-3</v>
      </c>
      <c r="F1242" s="16">
        <v>173</v>
      </c>
      <c r="G1242" s="16">
        <v>172</v>
      </c>
      <c r="H1242" s="29">
        <f t="shared" si="107"/>
        <v>172.5</v>
      </c>
      <c r="I1242" s="33">
        <f t="shared" si="108"/>
        <v>-5.7803468208092483E-3</v>
      </c>
      <c r="J1242" s="16">
        <v>2</v>
      </c>
      <c r="L1242" s="16" t="s">
        <v>114</v>
      </c>
      <c r="M1242" s="16" t="s">
        <v>114</v>
      </c>
    </row>
    <row r="1243" spans="1:13" s="16" customFormat="1">
      <c r="A1243" s="16" t="s">
        <v>3257</v>
      </c>
      <c r="B1243" s="17">
        <f t="shared" si="105"/>
        <v>0.51121527777777775</v>
      </c>
      <c r="C1243" s="18">
        <f t="shared" si="106"/>
        <v>1.446759259259256E-2</v>
      </c>
      <c r="D1243" s="18">
        <f t="shared" si="109"/>
        <v>1.4351851851851838E-2</v>
      </c>
      <c r="E1243" s="18">
        <f t="shared" si="104"/>
        <v>7.3032407407407351E-3</v>
      </c>
      <c r="F1243" s="16">
        <v>173</v>
      </c>
      <c r="G1243" s="16">
        <v>172</v>
      </c>
      <c r="H1243" s="29">
        <f t="shared" si="107"/>
        <v>172.5</v>
      </c>
      <c r="I1243" s="33">
        <f t="shared" si="108"/>
        <v>-5.7803468208092483E-3</v>
      </c>
      <c r="J1243" s="16">
        <v>2</v>
      </c>
      <c r="L1243" s="16" t="s">
        <v>114</v>
      </c>
      <c r="M1243" s="16" t="s">
        <v>114</v>
      </c>
    </row>
    <row r="1244" spans="1:13" s="16" customFormat="1">
      <c r="A1244" s="16" t="s">
        <v>3258</v>
      </c>
      <c r="B1244" s="17">
        <f t="shared" si="105"/>
        <v>0.5112268518518519</v>
      </c>
      <c r="C1244" s="18">
        <f t="shared" si="106"/>
        <v>1.447916666666671E-2</v>
      </c>
      <c r="D1244" s="18">
        <f t="shared" si="109"/>
        <v>1.4363425925925988E-2</v>
      </c>
      <c r="E1244" s="18">
        <f t="shared" si="104"/>
        <v>7.314814814814885E-3</v>
      </c>
      <c r="F1244" s="16">
        <v>173</v>
      </c>
      <c r="G1244" s="16">
        <v>172</v>
      </c>
      <c r="H1244" s="29">
        <f t="shared" si="107"/>
        <v>172.5</v>
      </c>
      <c r="I1244" s="33">
        <f t="shared" si="108"/>
        <v>-5.7803468208092483E-3</v>
      </c>
      <c r="J1244" s="16">
        <v>2</v>
      </c>
      <c r="L1244" s="16" t="s">
        <v>114</v>
      </c>
      <c r="M1244" s="16" t="s">
        <v>114</v>
      </c>
    </row>
    <row r="1245" spans="1:13" s="16" customFormat="1">
      <c r="A1245" s="16" t="s">
        <v>3259</v>
      </c>
      <c r="B1245" s="17">
        <f t="shared" si="105"/>
        <v>0.51123842592592594</v>
      </c>
      <c r="C1245" s="18">
        <f t="shared" si="106"/>
        <v>1.4490740740740748E-2</v>
      </c>
      <c r="D1245" s="18">
        <f t="shared" si="109"/>
        <v>1.4375000000000027E-2</v>
      </c>
      <c r="E1245" s="18">
        <f t="shared" si="104"/>
        <v>7.3263888888889239E-3</v>
      </c>
      <c r="F1245" s="16">
        <v>173</v>
      </c>
      <c r="G1245" s="16">
        <v>172</v>
      </c>
      <c r="H1245" s="29">
        <f t="shared" si="107"/>
        <v>172.5</v>
      </c>
      <c r="I1245" s="33">
        <f t="shared" si="108"/>
        <v>-5.7803468208092483E-3</v>
      </c>
      <c r="J1245" s="16">
        <v>2</v>
      </c>
      <c r="L1245" s="16" t="s">
        <v>114</v>
      </c>
      <c r="M1245" s="16" t="s">
        <v>114</v>
      </c>
    </row>
    <row r="1246" spans="1:13" s="16" customFormat="1">
      <c r="A1246" s="16" t="s">
        <v>3260</v>
      </c>
      <c r="B1246" s="17">
        <f t="shared" si="105"/>
        <v>0.51124999999999998</v>
      </c>
      <c r="C1246" s="18">
        <f t="shared" si="106"/>
        <v>1.4502314814814787E-2</v>
      </c>
      <c r="D1246" s="18">
        <f t="shared" si="109"/>
        <v>1.4386574074074066E-2</v>
      </c>
      <c r="E1246" s="18">
        <f t="shared" si="104"/>
        <v>7.3379629629629628E-3</v>
      </c>
      <c r="F1246" s="16">
        <v>173</v>
      </c>
      <c r="G1246" s="16">
        <v>172</v>
      </c>
      <c r="H1246" s="29">
        <f t="shared" si="107"/>
        <v>172.5</v>
      </c>
      <c r="I1246" s="33">
        <f t="shared" si="108"/>
        <v>-5.7803468208092483E-3</v>
      </c>
      <c r="J1246" s="16">
        <v>2</v>
      </c>
      <c r="L1246" s="16" t="s">
        <v>114</v>
      </c>
      <c r="M1246" s="16" t="s">
        <v>114</v>
      </c>
    </row>
    <row r="1247" spans="1:13" s="16" customFormat="1">
      <c r="A1247" s="16" t="s">
        <v>3261</v>
      </c>
      <c r="B1247" s="17">
        <f t="shared" si="105"/>
        <v>0.51126157407407402</v>
      </c>
      <c r="C1247" s="18">
        <f t="shared" si="106"/>
        <v>1.4513888888888826E-2</v>
      </c>
      <c r="D1247" s="18">
        <f t="shared" si="109"/>
        <v>1.4398148148148104E-2</v>
      </c>
      <c r="E1247" s="18">
        <f t="shared" si="104"/>
        <v>7.3495370370370017E-3</v>
      </c>
      <c r="F1247" s="16">
        <v>173</v>
      </c>
      <c r="G1247" s="16">
        <v>172</v>
      </c>
      <c r="H1247" s="29">
        <f t="shared" si="107"/>
        <v>172.5</v>
      </c>
      <c r="I1247" s="33">
        <f t="shared" si="108"/>
        <v>-5.7803468208092483E-3</v>
      </c>
      <c r="J1247" s="16">
        <v>2</v>
      </c>
      <c r="L1247" s="16" t="s">
        <v>114</v>
      </c>
      <c r="M1247" s="16" t="s">
        <v>114</v>
      </c>
    </row>
    <row r="1248" spans="1:13" s="16" customFormat="1">
      <c r="A1248" s="16" t="s">
        <v>3262</v>
      </c>
      <c r="B1248" s="17">
        <f t="shared" si="105"/>
        <v>0.51127314814814817</v>
      </c>
      <c r="C1248" s="18">
        <f t="shared" si="106"/>
        <v>1.4525462962962976E-2</v>
      </c>
      <c r="D1248" s="18">
        <f t="shared" si="109"/>
        <v>1.4409722222222254E-2</v>
      </c>
      <c r="E1248" s="18">
        <f t="shared" si="104"/>
        <v>7.3611111111111516E-3</v>
      </c>
      <c r="F1248" s="16">
        <v>173</v>
      </c>
      <c r="G1248" s="16">
        <v>172</v>
      </c>
      <c r="H1248" s="29">
        <f t="shared" si="107"/>
        <v>172.5</v>
      </c>
      <c r="I1248" s="33">
        <f t="shared" si="108"/>
        <v>-5.7803468208092483E-3</v>
      </c>
      <c r="J1248" s="16">
        <v>2</v>
      </c>
      <c r="L1248" s="16" t="s">
        <v>114</v>
      </c>
      <c r="M1248" s="16" t="s">
        <v>114</v>
      </c>
    </row>
    <row r="1249" spans="1:13" s="16" customFormat="1">
      <c r="A1249" s="16" t="s">
        <v>3263</v>
      </c>
      <c r="B1249" s="17">
        <f t="shared" si="105"/>
        <v>0.51128472222222221</v>
      </c>
      <c r="C1249" s="18">
        <f t="shared" si="106"/>
        <v>1.4537037037037015E-2</v>
      </c>
      <c r="D1249" s="18">
        <f t="shared" si="109"/>
        <v>1.4421296296296293E-2</v>
      </c>
      <c r="E1249" s="18">
        <f t="shared" si="104"/>
        <v>7.3726851851851904E-3</v>
      </c>
      <c r="F1249" s="16">
        <v>173</v>
      </c>
      <c r="G1249" s="16">
        <v>172</v>
      </c>
      <c r="H1249" s="29">
        <f t="shared" si="107"/>
        <v>172.5</v>
      </c>
      <c r="I1249" s="33">
        <f t="shared" si="108"/>
        <v>-5.7803468208092483E-3</v>
      </c>
      <c r="J1249" s="16">
        <v>2</v>
      </c>
      <c r="L1249" s="16" t="s">
        <v>114</v>
      </c>
      <c r="M1249" s="16" t="s">
        <v>114</v>
      </c>
    </row>
    <row r="1250" spans="1:13" s="16" customFormat="1">
      <c r="A1250" s="16" t="s">
        <v>3264</v>
      </c>
      <c r="B1250" s="17">
        <f t="shared" si="105"/>
        <v>0.51129629629629625</v>
      </c>
      <c r="C1250" s="18">
        <f t="shared" si="106"/>
        <v>1.4548611111111054E-2</v>
      </c>
      <c r="D1250" s="18">
        <f t="shared" si="109"/>
        <v>1.4432870370370332E-2</v>
      </c>
      <c r="E1250" s="18">
        <f t="shared" si="104"/>
        <v>7.3842592592592293E-3</v>
      </c>
      <c r="F1250" s="16">
        <v>173</v>
      </c>
      <c r="G1250" s="16">
        <v>172</v>
      </c>
      <c r="H1250" s="29">
        <f t="shared" si="107"/>
        <v>172.5</v>
      </c>
      <c r="I1250" s="33">
        <f t="shared" si="108"/>
        <v>-5.7803468208092483E-3</v>
      </c>
      <c r="J1250" s="16">
        <v>2</v>
      </c>
      <c r="L1250" s="16" t="s">
        <v>114</v>
      </c>
      <c r="M1250" s="16" t="s">
        <v>114</v>
      </c>
    </row>
    <row r="1251" spans="1:13" s="16" customFormat="1">
      <c r="A1251" s="16" t="s">
        <v>3265</v>
      </c>
      <c r="B1251" s="17">
        <f t="shared" si="105"/>
        <v>0.5113078703703704</v>
      </c>
      <c r="C1251" s="18">
        <f t="shared" si="106"/>
        <v>1.4560185185185204E-2</v>
      </c>
      <c r="D1251" s="18">
        <f t="shared" si="109"/>
        <v>1.4444444444444482E-2</v>
      </c>
      <c r="E1251" s="18">
        <f t="shared" si="104"/>
        <v>7.3958333333333792E-3</v>
      </c>
      <c r="F1251" s="16">
        <v>173</v>
      </c>
      <c r="G1251" s="16">
        <v>172</v>
      </c>
      <c r="H1251" s="29">
        <f t="shared" si="107"/>
        <v>172.5</v>
      </c>
      <c r="I1251" s="33">
        <f t="shared" si="108"/>
        <v>-5.7803468208092483E-3</v>
      </c>
      <c r="J1251" s="16">
        <v>2</v>
      </c>
      <c r="L1251" s="16" t="s">
        <v>114</v>
      </c>
      <c r="M1251" s="16" t="s">
        <v>114</v>
      </c>
    </row>
    <row r="1252" spans="1:13" s="16" customFormat="1">
      <c r="A1252" s="16" t="s">
        <v>3266</v>
      </c>
      <c r="B1252" s="17">
        <f t="shared" si="105"/>
        <v>0.51131944444444444</v>
      </c>
      <c r="C1252" s="18">
        <f t="shared" si="106"/>
        <v>1.4571759259259243E-2</v>
      </c>
      <c r="D1252" s="18">
        <f t="shared" si="109"/>
        <v>1.4456018518518521E-2</v>
      </c>
      <c r="E1252" s="18">
        <f t="shared" si="104"/>
        <v>7.4074074074074181E-3</v>
      </c>
      <c r="F1252" s="16">
        <v>173</v>
      </c>
      <c r="G1252" s="16">
        <v>172</v>
      </c>
      <c r="H1252" s="29">
        <f t="shared" si="107"/>
        <v>172.5</v>
      </c>
      <c r="I1252" s="33">
        <f t="shared" si="108"/>
        <v>-5.7803468208092483E-3</v>
      </c>
      <c r="J1252" s="16">
        <v>2</v>
      </c>
      <c r="L1252" s="16" t="s">
        <v>114</v>
      </c>
      <c r="M1252" s="16" t="s">
        <v>114</v>
      </c>
    </row>
    <row r="1253" spans="1:13" s="16" customFormat="1">
      <c r="A1253" s="16" t="s">
        <v>3267</v>
      </c>
      <c r="B1253" s="17">
        <f t="shared" si="105"/>
        <v>0.51133101851851848</v>
      </c>
      <c r="C1253" s="18">
        <f t="shared" si="106"/>
        <v>1.4583333333333282E-2</v>
      </c>
      <c r="D1253" s="18">
        <f t="shared" si="109"/>
        <v>1.446759259259256E-2</v>
      </c>
      <c r="E1253" s="18">
        <f t="shared" si="104"/>
        <v>7.418981481481457E-3</v>
      </c>
      <c r="F1253" s="16">
        <v>173</v>
      </c>
      <c r="G1253" s="16">
        <v>172</v>
      </c>
      <c r="H1253" s="29">
        <f t="shared" si="107"/>
        <v>172.5</v>
      </c>
      <c r="I1253" s="33">
        <f t="shared" si="108"/>
        <v>-5.7803468208092483E-3</v>
      </c>
      <c r="J1253" s="16">
        <v>2</v>
      </c>
      <c r="L1253" s="16" t="s">
        <v>114</v>
      </c>
      <c r="M1253" s="16" t="s">
        <v>114</v>
      </c>
    </row>
    <row r="1254" spans="1:13" s="16" customFormat="1">
      <c r="A1254" s="16" t="s">
        <v>3268</v>
      </c>
      <c r="B1254" s="17">
        <f t="shared" si="105"/>
        <v>0.51134259259259263</v>
      </c>
      <c r="C1254" s="18">
        <f t="shared" si="106"/>
        <v>1.4594907407407431E-2</v>
      </c>
      <c r="D1254" s="18">
        <f t="shared" si="109"/>
        <v>1.447916666666671E-2</v>
      </c>
      <c r="E1254" s="18">
        <f t="shared" si="104"/>
        <v>7.4305555555556069E-3</v>
      </c>
      <c r="F1254" s="16">
        <v>173</v>
      </c>
      <c r="G1254" s="16">
        <v>172</v>
      </c>
      <c r="H1254" s="29">
        <f t="shared" si="107"/>
        <v>172.5</v>
      </c>
      <c r="I1254" s="33">
        <f t="shared" si="108"/>
        <v>-5.7803468208092483E-3</v>
      </c>
      <c r="J1254" s="16">
        <v>2</v>
      </c>
      <c r="L1254" s="16" t="s">
        <v>114</v>
      </c>
      <c r="M1254" s="16" t="s">
        <v>114</v>
      </c>
    </row>
    <row r="1255" spans="1:13" s="16" customFormat="1">
      <c r="A1255" s="16" t="s">
        <v>3269</v>
      </c>
      <c r="B1255" s="17">
        <f t="shared" si="105"/>
        <v>0.51135416666666667</v>
      </c>
      <c r="C1255" s="18">
        <f t="shared" si="106"/>
        <v>1.460648148148147E-2</v>
      </c>
      <c r="D1255" s="18">
        <f t="shared" si="109"/>
        <v>1.4490740740740748E-2</v>
      </c>
      <c r="E1255" s="18">
        <f t="shared" si="104"/>
        <v>7.4421296296296457E-3</v>
      </c>
      <c r="F1255" s="16">
        <v>173</v>
      </c>
      <c r="G1255" s="16">
        <v>172</v>
      </c>
      <c r="H1255" s="29">
        <f t="shared" si="107"/>
        <v>172.5</v>
      </c>
      <c r="I1255" s="33">
        <f t="shared" si="108"/>
        <v>-5.7803468208092483E-3</v>
      </c>
      <c r="J1255" s="16">
        <v>2</v>
      </c>
      <c r="L1255" s="16" t="s">
        <v>114</v>
      </c>
      <c r="M1255" s="16" t="s">
        <v>114</v>
      </c>
    </row>
    <row r="1256" spans="1:13" s="16" customFormat="1">
      <c r="A1256" s="16" t="s">
        <v>3270</v>
      </c>
      <c r="B1256" s="17">
        <f t="shared" si="105"/>
        <v>0.5113657407407407</v>
      </c>
      <c r="C1256" s="18">
        <f t="shared" si="106"/>
        <v>1.4618055555555509E-2</v>
      </c>
      <c r="D1256" s="18">
        <f t="shared" si="109"/>
        <v>1.4502314814814787E-2</v>
      </c>
      <c r="E1256" s="18">
        <f t="shared" si="104"/>
        <v>7.4537037037036846E-3</v>
      </c>
      <c r="F1256" s="16">
        <v>173</v>
      </c>
      <c r="G1256" s="16">
        <v>172</v>
      </c>
      <c r="H1256" s="29">
        <f t="shared" si="107"/>
        <v>172.5</v>
      </c>
      <c r="I1256" s="33">
        <f t="shared" si="108"/>
        <v>-5.7803468208092483E-3</v>
      </c>
      <c r="J1256" s="16">
        <v>2</v>
      </c>
      <c r="L1256" s="16" t="s">
        <v>114</v>
      </c>
      <c r="M1256" s="16" t="s">
        <v>114</v>
      </c>
    </row>
    <row r="1257" spans="1:13" s="16" customFormat="1">
      <c r="A1257" s="16" t="s">
        <v>3271</v>
      </c>
      <c r="B1257" s="17">
        <f t="shared" si="105"/>
        <v>0.51137731481481485</v>
      </c>
      <c r="C1257" s="18">
        <f t="shared" si="106"/>
        <v>1.4629629629629659E-2</v>
      </c>
      <c r="D1257" s="18">
        <f t="shared" si="109"/>
        <v>1.4513888888888937E-2</v>
      </c>
      <c r="E1257" s="18">
        <f t="shared" si="104"/>
        <v>7.4652777777778345E-3</v>
      </c>
      <c r="F1257" s="16">
        <v>173</v>
      </c>
      <c r="G1257" s="16">
        <v>172</v>
      </c>
      <c r="H1257" s="29">
        <f t="shared" si="107"/>
        <v>172.5</v>
      </c>
      <c r="I1257" s="33">
        <f t="shared" si="108"/>
        <v>-5.7803468208092483E-3</v>
      </c>
      <c r="J1257" s="16">
        <v>2</v>
      </c>
      <c r="L1257" s="16" t="s">
        <v>114</v>
      </c>
      <c r="M1257" s="16" t="s">
        <v>114</v>
      </c>
    </row>
    <row r="1258" spans="1:13" s="16" customFormat="1">
      <c r="A1258" s="16" t="s">
        <v>3272</v>
      </c>
      <c r="B1258" s="17">
        <f t="shared" si="105"/>
        <v>0.51138888888888889</v>
      </c>
      <c r="C1258" s="18">
        <f t="shared" si="106"/>
        <v>1.4641203703703698E-2</v>
      </c>
      <c r="D1258" s="18">
        <f t="shared" si="109"/>
        <v>1.4525462962962976E-2</v>
      </c>
      <c r="E1258" s="18">
        <f t="shared" ref="E1258:E1321" si="110">C1258-$C$617</f>
        <v>7.4768518518518734E-3</v>
      </c>
      <c r="F1258" s="16">
        <v>173</v>
      </c>
      <c r="G1258" s="16">
        <v>172</v>
      </c>
      <c r="H1258" s="29">
        <f t="shared" si="107"/>
        <v>172.5</v>
      </c>
      <c r="I1258" s="33">
        <f t="shared" si="108"/>
        <v>-5.7803468208092483E-3</v>
      </c>
      <c r="J1258" s="16">
        <v>2</v>
      </c>
      <c r="L1258" s="16" t="s">
        <v>114</v>
      </c>
      <c r="M1258" s="16" t="s">
        <v>114</v>
      </c>
    </row>
    <row r="1259" spans="1:13" s="16" customFormat="1">
      <c r="A1259" s="16" t="s">
        <v>3273</v>
      </c>
      <c r="B1259" s="17">
        <f t="shared" si="105"/>
        <v>0.51140046296296293</v>
      </c>
      <c r="C1259" s="18">
        <f t="shared" si="106"/>
        <v>1.4652777777777737E-2</v>
      </c>
      <c r="D1259" s="18">
        <f t="shared" si="109"/>
        <v>1.4537037037037015E-2</v>
      </c>
      <c r="E1259" s="18">
        <f t="shared" si="110"/>
        <v>7.4884259259259123E-3</v>
      </c>
      <c r="F1259" s="16">
        <v>173</v>
      </c>
      <c r="G1259" s="16">
        <v>172</v>
      </c>
      <c r="H1259" s="29">
        <f t="shared" si="107"/>
        <v>172.5</v>
      </c>
      <c r="I1259" s="33">
        <f t="shared" si="108"/>
        <v>-5.7803468208092483E-3</v>
      </c>
      <c r="J1259" s="16">
        <v>2</v>
      </c>
      <c r="L1259" s="16" t="s">
        <v>114</v>
      </c>
      <c r="M1259" s="16" t="s">
        <v>114</v>
      </c>
    </row>
    <row r="1260" spans="1:13" s="16" customFormat="1">
      <c r="A1260" s="16" t="s">
        <v>3274</v>
      </c>
      <c r="B1260" s="17">
        <f t="shared" si="105"/>
        <v>0.51141203703703708</v>
      </c>
      <c r="C1260" s="18">
        <f t="shared" si="106"/>
        <v>1.4664351851851887E-2</v>
      </c>
      <c r="D1260" s="18">
        <f t="shared" si="109"/>
        <v>1.4548611111111165E-2</v>
      </c>
      <c r="E1260" s="18">
        <f t="shared" si="110"/>
        <v>7.5000000000000622E-3</v>
      </c>
      <c r="F1260" s="16">
        <v>173</v>
      </c>
      <c r="G1260" s="16">
        <v>172</v>
      </c>
      <c r="H1260" s="29">
        <f t="shared" si="107"/>
        <v>172.5</v>
      </c>
      <c r="I1260" s="33">
        <f t="shared" si="108"/>
        <v>-5.7803468208092483E-3</v>
      </c>
      <c r="J1260" s="16">
        <v>2</v>
      </c>
      <c r="L1260" s="16" t="s">
        <v>114</v>
      </c>
      <c r="M1260" s="16" t="s">
        <v>114</v>
      </c>
    </row>
    <row r="1261" spans="1:13" s="16" customFormat="1">
      <c r="A1261" s="16" t="s">
        <v>3275</v>
      </c>
      <c r="B1261" s="17">
        <f t="shared" si="105"/>
        <v>0.51142361111111112</v>
      </c>
      <c r="C1261" s="18">
        <f t="shared" si="106"/>
        <v>1.4675925925925926E-2</v>
      </c>
      <c r="D1261" s="18">
        <f t="shared" si="109"/>
        <v>1.4560185185185204E-2</v>
      </c>
      <c r="E1261" s="18">
        <f t="shared" si="110"/>
        <v>7.511574074074101E-3</v>
      </c>
      <c r="F1261" s="16">
        <v>173</v>
      </c>
      <c r="G1261" s="16">
        <v>172</v>
      </c>
      <c r="H1261" s="29">
        <f t="shared" si="107"/>
        <v>172.5</v>
      </c>
      <c r="I1261" s="33">
        <f t="shared" si="108"/>
        <v>-5.7803468208092483E-3</v>
      </c>
      <c r="J1261" s="16">
        <v>2</v>
      </c>
      <c r="L1261" s="16" t="s">
        <v>114</v>
      </c>
      <c r="M1261" s="16" t="s">
        <v>114</v>
      </c>
    </row>
    <row r="1262" spans="1:13" s="16" customFormat="1">
      <c r="A1262" s="16" t="s">
        <v>3276</v>
      </c>
      <c r="B1262" s="17">
        <f t="shared" si="105"/>
        <v>0.51143518518518516</v>
      </c>
      <c r="C1262" s="18">
        <f t="shared" si="106"/>
        <v>1.4687499999999964E-2</v>
      </c>
      <c r="D1262" s="18">
        <f t="shared" si="109"/>
        <v>1.4571759259259243E-2</v>
      </c>
      <c r="E1262" s="18">
        <f t="shared" si="110"/>
        <v>7.5231481481481399E-3</v>
      </c>
      <c r="F1262" s="16">
        <v>173</v>
      </c>
      <c r="G1262" s="16">
        <v>172</v>
      </c>
      <c r="H1262" s="29">
        <f t="shared" si="107"/>
        <v>172.5</v>
      </c>
      <c r="I1262" s="33">
        <f t="shared" si="108"/>
        <v>-5.7803468208092483E-3</v>
      </c>
      <c r="J1262" s="16">
        <v>2</v>
      </c>
      <c r="L1262" s="16" t="s">
        <v>114</v>
      </c>
      <c r="M1262" s="16" t="s">
        <v>114</v>
      </c>
    </row>
    <row r="1263" spans="1:13" s="16" customFormat="1">
      <c r="A1263" s="16" t="s">
        <v>3277</v>
      </c>
      <c r="B1263" s="17">
        <f t="shared" si="105"/>
        <v>0.51144675925925931</v>
      </c>
      <c r="C1263" s="18">
        <f t="shared" si="106"/>
        <v>1.4699074074074114E-2</v>
      </c>
      <c r="D1263" s="18">
        <f t="shared" si="109"/>
        <v>1.4583333333333393E-2</v>
      </c>
      <c r="E1263" s="18">
        <f t="shared" si="110"/>
        <v>7.5347222222222898E-3</v>
      </c>
      <c r="F1263" s="16">
        <v>173</v>
      </c>
      <c r="G1263" s="16">
        <v>172</v>
      </c>
      <c r="H1263" s="29">
        <f t="shared" si="107"/>
        <v>172.5</v>
      </c>
      <c r="I1263" s="33">
        <f t="shared" si="108"/>
        <v>-5.7803468208092483E-3</v>
      </c>
      <c r="J1263" s="16">
        <v>2</v>
      </c>
      <c r="L1263" s="16" t="s">
        <v>114</v>
      </c>
      <c r="M1263" s="16" t="s">
        <v>114</v>
      </c>
    </row>
    <row r="1264" spans="1:13" s="16" customFormat="1">
      <c r="A1264" s="16" t="s">
        <v>3278</v>
      </c>
      <c r="B1264" s="17">
        <f t="shared" si="105"/>
        <v>0.51145833333333335</v>
      </c>
      <c r="C1264" s="18">
        <f t="shared" si="106"/>
        <v>1.4710648148148153E-2</v>
      </c>
      <c r="D1264" s="18">
        <f t="shared" si="109"/>
        <v>1.4594907407407431E-2</v>
      </c>
      <c r="E1264" s="18">
        <f t="shared" si="110"/>
        <v>7.5462962962963287E-3</v>
      </c>
      <c r="F1264" s="16">
        <v>173</v>
      </c>
      <c r="G1264" s="16">
        <v>172</v>
      </c>
      <c r="H1264" s="29">
        <f t="shared" si="107"/>
        <v>172.5</v>
      </c>
      <c r="I1264" s="33">
        <f t="shared" si="108"/>
        <v>-5.7803468208092483E-3</v>
      </c>
      <c r="J1264" s="16">
        <v>2</v>
      </c>
      <c r="L1264" s="16" t="s">
        <v>114</v>
      </c>
      <c r="M1264" s="16" t="s">
        <v>114</v>
      </c>
    </row>
    <row r="1265" spans="1:13" s="16" customFormat="1">
      <c r="A1265" s="16" t="s">
        <v>3279</v>
      </c>
      <c r="B1265" s="17">
        <f t="shared" si="105"/>
        <v>0.51146990740740739</v>
      </c>
      <c r="C1265" s="18">
        <f t="shared" si="106"/>
        <v>1.4722222222222192E-2</v>
      </c>
      <c r="D1265" s="18">
        <f t="shared" si="109"/>
        <v>1.460648148148147E-2</v>
      </c>
      <c r="E1265" s="18">
        <f t="shared" si="110"/>
        <v>7.5578703703703676E-3</v>
      </c>
      <c r="F1265" s="16">
        <v>173</v>
      </c>
      <c r="G1265" s="16">
        <v>172</v>
      </c>
      <c r="H1265" s="29">
        <f t="shared" si="107"/>
        <v>172.5</v>
      </c>
      <c r="I1265" s="33">
        <f t="shared" si="108"/>
        <v>-5.7803468208092483E-3</v>
      </c>
      <c r="J1265" s="16">
        <v>2</v>
      </c>
      <c r="L1265" s="16" t="s">
        <v>114</v>
      </c>
      <c r="M1265" s="16" t="s">
        <v>114</v>
      </c>
    </row>
    <row r="1266" spans="1:13" s="16" customFormat="1">
      <c r="A1266" s="16" t="s">
        <v>3280</v>
      </c>
      <c r="B1266" s="17">
        <f t="shared" si="105"/>
        <v>0.51148148148148154</v>
      </c>
      <c r="C1266" s="18">
        <f t="shared" si="106"/>
        <v>1.4733796296296342E-2</v>
      </c>
      <c r="D1266" s="18">
        <f t="shared" si="109"/>
        <v>1.461805555555562E-2</v>
      </c>
      <c r="E1266" s="18">
        <f t="shared" si="110"/>
        <v>7.5694444444445175E-3</v>
      </c>
      <c r="F1266" s="16">
        <v>173</v>
      </c>
      <c r="G1266" s="16">
        <v>172</v>
      </c>
      <c r="H1266" s="29">
        <f t="shared" si="107"/>
        <v>172.5</v>
      </c>
      <c r="I1266" s="33">
        <f t="shared" si="108"/>
        <v>-5.7803468208092483E-3</v>
      </c>
      <c r="J1266" s="16">
        <v>2</v>
      </c>
      <c r="L1266" s="16" t="s">
        <v>114</v>
      </c>
      <c r="M1266" s="16" t="s">
        <v>114</v>
      </c>
    </row>
    <row r="1267" spans="1:13" s="16" customFormat="1">
      <c r="A1267" s="16" t="s">
        <v>3281</v>
      </c>
      <c r="B1267" s="17">
        <f t="shared" si="105"/>
        <v>0.51149305555555558</v>
      </c>
      <c r="C1267" s="18">
        <f t="shared" si="106"/>
        <v>1.4745370370370381E-2</v>
      </c>
      <c r="D1267" s="18">
        <f t="shared" si="109"/>
        <v>1.4629629629629659E-2</v>
      </c>
      <c r="E1267" s="18">
        <f t="shared" si="110"/>
        <v>7.5810185185185563E-3</v>
      </c>
      <c r="F1267" s="16">
        <v>173</v>
      </c>
      <c r="G1267" s="16">
        <v>172</v>
      </c>
      <c r="H1267" s="29">
        <f t="shared" si="107"/>
        <v>172.5</v>
      </c>
      <c r="I1267" s="33">
        <f t="shared" si="108"/>
        <v>-5.7803468208092483E-3</v>
      </c>
      <c r="J1267" s="16">
        <v>2</v>
      </c>
      <c r="L1267" s="16" t="s">
        <v>114</v>
      </c>
      <c r="M1267" s="16" t="s">
        <v>114</v>
      </c>
    </row>
    <row r="1268" spans="1:13" s="16" customFormat="1">
      <c r="A1268" s="16" t="s">
        <v>3282</v>
      </c>
      <c r="B1268" s="17">
        <f t="shared" si="105"/>
        <v>0.51150462962962961</v>
      </c>
      <c r="C1268" s="18">
        <f t="shared" si="106"/>
        <v>1.475694444444442E-2</v>
      </c>
      <c r="D1268" s="18">
        <f t="shared" si="109"/>
        <v>1.4641203703703698E-2</v>
      </c>
      <c r="E1268" s="18">
        <f t="shared" si="110"/>
        <v>7.5925925925925952E-3</v>
      </c>
      <c r="F1268" s="16">
        <v>173</v>
      </c>
      <c r="G1268" s="16">
        <v>172</v>
      </c>
      <c r="H1268" s="29">
        <f t="shared" si="107"/>
        <v>172.5</v>
      </c>
      <c r="I1268" s="33">
        <f t="shared" si="108"/>
        <v>-5.7803468208092483E-3</v>
      </c>
      <c r="J1268" s="16">
        <v>2</v>
      </c>
      <c r="L1268" s="16" t="s">
        <v>114</v>
      </c>
      <c r="M1268" s="16" t="s">
        <v>114</v>
      </c>
    </row>
    <row r="1269" spans="1:13" s="16" customFormat="1">
      <c r="A1269" s="16" t="s">
        <v>3283</v>
      </c>
      <c r="B1269" s="17">
        <f t="shared" si="105"/>
        <v>0.51151620370370365</v>
      </c>
      <c r="C1269" s="18">
        <f t="shared" si="106"/>
        <v>1.4768518518518459E-2</v>
      </c>
      <c r="D1269" s="18">
        <f t="shared" si="109"/>
        <v>1.4652777777777737E-2</v>
      </c>
      <c r="E1269" s="18">
        <f t="shared" si="110"/>
        <v>7.6041666666666341E-3</v>
      </c>
      <c r="F1269" s="16">
        <v>173</v>
      </c>
      <c r="G1269" s="16">
        <v>172</v>
      </c>
      <c r="H1269" s="29">
        <f t="shared" si="107"/>
        <v>172.5</v>
      </c>
      <c r="I1269" s="33">
        <f t="shared" si="108"/>
        <v>-5.7803468208092483E-3</v>
      </c>
      <c r="J1269" s="16">
        <v>2</v>
      </c>
      <c r="L1269" s="16" t="s">
        <v>114</v>
      </c>
      <c r="M1269" s="16" t="s">
        <v>114</v>
      </c>
    </row>
    <row r="1270" spans="1:13" s="16" customFormat="1">
      <c r="A1270" s="16" t="s">
        <v>3284</v>
      </c>
      <c r="B1270" s="17">
        <f t="shared" si="105"/>
        <v>0.5115277777777778</v>
      </c>
      <c r="C1270" s="18">
        <f t="shared" si="106"/>
        <v>1.4780092592592609E-2</v>
      </c>
      <c r="D1270" s="18">
        <f t="shared" si="109"/>
        <v>1.4664351851851887E-2</v>
      </c>
      <c r="E1270" s="18">
        <f t="shared" si="110"/>
        <v>7.615740740740784E-3</v>
      </c>
      <c r="F1270" s="16">
        <v>173</v>
      </c>
      <c r="G1270" s="16">
        <v>172</v>
      </c>
      <c r="H1270" s="29">
        <f t="shared" si="107"/>
        <v>172.5</v>
      </c>
      <c r="I1270" s="33">
        <f t="shared" si="108"/>
        <v>-5.7803468208092483E-3</v>
      </c>
      <c r="J1270" s="16">
        <v>2</v>
      </c>
      <c r="L1270" s="16" t="s">
        <v>114</v>
      </c>
      <c r="M1270" s="16" t="s">
        <v>114</v>
      </c>
    </row>
    <row r="1271" spans="1:13" s="16" customFormat="1">
      <c r="A1271" s="16" t="s">
        <v>3285</v>
      </c>
      <c r="B1271" s="17">
        <f t="shared" si="105"/>
        <v>0.51153935185185184</v>
      </c>
      <c r="C1271" s="18">
        <f t="shared" si="106"/>
        <v>1.4791666666666647E-2</v>
      </c>
      <c r="D1271" s="18">
        <f t="shared" si="109"/>
        <v>1.4675925925925926E-2</v>
      </c>
      <c r="E1271" s="18">
        <f t="shared" si="110"/>
        <v>7.6273148148148229E-3</v>
      </c>
      <c r="F1271" s="16">
        <v>173</v>
      </c>
      <c r="G1271" s="16">
        <v>172</v>
      </c>
      <c r="H1271" s="29">
        <f t="shared" si="107"/>
        <v>172.5</v>
      </c>
      <c r="I1271" s="33">
        <f t="shared" si="108"/>
        <v>-5.7803468208092483E-3</v>
      </c>
      <c r="J1271" s="16">
        <v>2</v>
      </c>
      <c r="L1271" s="16" t="s">
        <v>114</v>
      </c>
      <c r="M1271" s="16" t="s">
        <v>114</v>
      </c>
    </row>
    <row r="1272" spans="1:13" s="16" customFormat="1">
      <c r="A1272" s="16" t="s">
        <v>3286</v>
      </c>
      <c r="B1272" s="17">
        <f t="shared" si="105"/>
        <v>0.51155092592592588</v>
      </c>
      <c r="C1272" s="18">
        <f t="shared" si="106"/>
        <v>1.4803240740740686E-2</v>
      </c>
      <c r="D1272" s="18">
        <f t="shared" si="109"/>
        <v>1.4687499999999964E-2</v>
      </c>
      <c r="E1272" s="18">
        <f t="shared" si="110"/>
        <v>7.6388888888888618E-3</v>
      </c>
      <c r="F1272" s="16">
        <v>173</v>
      </c>
      <c r="G1272" s="16">
        <v>172</v>
      </c>
      <c r="H1272" s="29">
        <f t="shared" si="107"/>
        <v>172.5</v>
      </c>
      <c r="I1272" s="33">
        <f t="shared" si="108"/>
        <v>-5.7803468208092483E-3</v>
      </c>
      <c r="J1272" s="16">
        <v>2</v>
      </c>
      <c r="L1272" s="16" t="s">
        <v>114</v>
      </c>
      <c r="M1272" s="16" t="s">
        <v>114</v>
      </c>
    </row>
    <row r="1273" spans="1:13" s="16" customFormat="1">
      <c r="A1273" s="16" t="s">
        <v>3287</v>
      </c>
      <c r="B1273" s="17">
        <f t="shared" si="105"/>
        <v>0.51156250000000003</v>
      </c>
      <c r="C1273" s="18">
        <f t="shared" si="106"/>
        <v>1.4814814814814836E-2</v>
      </c>
      <c r="D1273" s="18">
        <f t="shared" si="109"/>
        <v>1.4699074074074114E-2</v>
      </c>
      <c r="E1273" s="18">
        <f t="shared" si="110"/>
        <v>7.6504629629630116E-3</v>
      </c>
      <c r="F1273" s="16">
        <v>173</v>
      </c>
      <c r="G1273" s="16">
        <v>172</v>
      </c>
      <c r="H1273" s="29">
        <f t="shared" si="107"/>
        <v>172.5</v>
      </c>
      <c r="I1273" s="33">
        <f t="shared" si="108"/>
        <v>-5.7803468208092483E-3</v>
      </c>
      <c r="J1273" s="16">
        <v>2</v>
      </c>
      <c r="L1273" s="16" t="s">
        <v>114</v>
      </c>
      <c r="M1273" s="16" t="s">
        <v>114</v>
      </c>
    </row>
    <row r="1274" spans="1:13" s="16" customFormat="1">
      <c r="A1274" s="16" t="s">
        <v>3288</v>
      </c>
      <c r="B1274" s="17">
        <f t="shared" si="105"/>
        <v>0.51157407407407407</v>
      </c>
      <c r="C1274" s="18">
        <f t="shared" si="106"/>
        <v>1.4826388888888875E-2</v>
      </c>
      <c r="D1274" s="18">
        <f t="shared" si="109"/>
        <v>1.4710648148148153E-2</v>
      </c>
      <c r="E1274" s="18">
        <f t="shared" si="110"/>
        <v>7.6620370370370505E-3</v>
      </c>
      <c r="F1274" s="16">
        <v>173</v>
      </c>
      <c r="G1274" s="16">
        <v>172</v>
      </c>
      <c r="H1274" s="29">
        <f t="shared" si="107"/>
        <v>172.5</v>
      </c>
      <c r="I1274" s="33">
        <f t="shared" si="108"/>
        <v>-5.7803468208092483E-3</v>
      </c>
      <c r="J1274" s="16">
        <v>2</v>
      </c>
      <c r="L1274" s="16" t="s">
        <v>114</v>
      </c>
      <c r="M1274" s="16" t="s">
        <v>114</v>
      </c>
    </row>
    <row r="1275" spans="1:13" s="16" customFormat="1">
      <c r="A1275" s="16" t="s">
        <v>3289</v>
      </c>
      <c r="B1275" s="17">
        <f t="shared" si="105"/>
        <v>0.51158564814814811</v>
      </c>
      <c r="C1275" s="18">
        <f t="shared" si="106"/>
        <v>1.4837962962962914E-2</v>
      </c>
      <c r="D1275" s="18">
        <f t="shared" si="109"/>
        <v>1.4722222222222192E-2</v>
      </c>
      <c r="E1275" s="18">
        <f t="shared" si="110"/>
        <v>7.6736111111110894E-3</v>
      </c>
      <c r="F1275" s="16">
        <v>173</v>
      </c>
      <c r="G1275" s="16">
        <v>172</v>
      </c>
      <c r="H1275" s="29">
        <f t="shared" si="107"/>
        <v>172.5</v>
      </c>
      <c r="I1275" s="33">
        <f t="shared" si="108"/>
        <v>-5.7803468208092483E-3</v>
      </c>
      <c r="J1275" s="16">
        <v>2</v>
      </c>
      <c r="L1275" s="16" t="s">
        <v>114</v>
      </c>
      <c r="M1275" s="16" t="s">
        <v>114</v>
      </c>
    </row>
    <row r="1276" spans="1:13" s="16" customFormat="1">
      <c r="A1276" s="16" t="s">
        <v>3290</v>
      </c>
      <c r="B1276" s="17">
        <f t="shared" si="105"/>
        <v>0.51159722222222226</v>
      </c>
      <c r="C1276" s="18">
        <f t="shared" si="106"/>
        <v>1.4849537037037064E-2</v>
      </c>
      <c r="D1276" s="18">
        <f t="shared" si="109"/>
        <v>1.4733796296296342E-2</v>
      </c>
      <c r="E1276" s="18">
        <f t="shared" si="110"/>
        <v>7.6851851851852393E-3</v>
      </c>
      <c r="F1276" s="16">
        <v>173</v>
      </c>
      <c r="G1276" s="16">
        <v>172</v>
      </c>
      <c r="H1276" s="29">
        <f t="shared" si="107"/>
        <v>172.5</v>
      </c>
      <c r="I1276" s="33">
        <f t="shared" si="108"/>
        <v>-5.7803468208092483E-3</v>
      </c>
      <c r="J1276" s="16">
        <v>2</v>
      </c>
      <c r="L1276" s="16" t="s">
        <v>114</v>
      </c>
      <c r="M1276" s="16" t="s">
        <v>114</v>
      </c>
    </row>
    <row r="1277" spans="1:13" s="16" customFormat="1">
      <c r="A1277" s="16" t="s">
        <v>3291</v>
      </c>
      <c r="B1277" s="17">
        <f t="shared" si="105"/>
        <v>0.5116087962962963</v>
      </c>
      <c r="C1277" s="18">
        <f t="shared" si="106"/>
        <v>1.4861111111111103E-2</v>
      </c>
      <c r="D1277" s="18">
        <f t="shared" si="109"/>
        <v>1.4745370370370381E-2</v>
      </c>
      <c r="E1277" s="18">
        <f t="shared" si="110"/>
        <v>7.6967592592592782E-3</v>
      </c>
      <c r="F1277" s="16">
        <v>173</v>
      </c>
      <c r="G1277" s="16">
        <v>172</v>
      </c>
      <c r="H1277" s="29">
        <f t="shared" si="107"/>
        <v>172.5</v>
      </c>
      <c r="I1277" s="33">
        <f t="shared" si="108"/>
        <v>-5.7803468208092483E-3</v>
      </c>
      <c r="J1277" s="16">
        <v>2</v>
      </c>
      <c r="L1277" s="16" t="s">
        <v>114</v>
      </c>
      <c r="M1277" s="16" t="s">
        <v>114</v>
      </c>
    </row>
    <row r="1278" spans="1:13" s="16" customFormat="1">
      <c r="A1278" s="16" t="s">
        <v>3292</v>
      </c>
      <c r="B1278" s="17">
        <f t="shared" si="105"/>
        <v>0.51162037037037034</v>
      </c>
      <c r="C1278" s="18">
        <f t="shared" si="106"/>
        <v>1.4872685185185142E-2</v>
      </c>
      <c r="D1278" s="18">
        <f t="shared" si="109"/>
        <v>1.475694444444442E-2</v>
      </c>
      <c r="E1278" s="18">
        <f t="shared" si="110"/>
        <v>7.7083333333333171E-3</v>
      </c>
      <c r="F1278" s="16">
        <v>173</v>
      </c>
      <c r="G1278" s="16">
        <v>172</v>
      </c>
      <c r="H1278" s="29">
        <f t="shared" si="107"/>
        <v>172.5</v>
      </c>
      <c r="I1278" s="33">
        <f t="shared" si="108"/>
        <v>-5.7803468208092483E-3</v>
      </c>
      <c r="J1278" s="16">
        <v>2</v>
      </c>
      <c r="L1278" s="16" t="s">
        <v>114</v>
      </c>
      <c r="M1278" s="16" t="s">
        <v>114</v>
      </c>
    </row>
    <row r="1279" spans="1:13" s="16" customFormat="1">
      <c r="A1279" s="16" t="s">
        <v>3293</v>
      </c>
      <c r="B1279" s="17">
        <f t="shared" si="105"/>
        <v>0.51163194444444449</v>
      </c>
      <c r="C1279" s="18">
        <f t="shared" si="106"/>
        <v>1.4884259259259291E-2</v>
      </c>
      <c r="D1279" s="18">
        <f t="shared" si="109"/>
        <v>1.476851851851857E-2</v>
      </c>
      <c r="E1279" s="18">
        <f t="shared" si="110"/>
        <v>7.7199074074074669E-3</v>
      </c>
      <c r="F1279" s="16">
        <v>173</v>
      </c>
      <c r="G1279" s="16">
        <v>172</v>
      </c>
      <c r="H1279" s="29">
        <f t="shared" si="107"/>
        <v>172.5</v>
      </c>
      <c r="I1279" s="33">
        <f t="shared" si="108"/>
        <v>-5.7803468208092483E-3</v>
      </c>
      <c r="J1279" s="16">
        <v>2</v>
      </c>
      <c r="L1279" s="16" t="s">
        <v>114</v>
      </c>
      <c r="M1279" s="16" t="s">
        <v>114</v>
      </c>
    </row>
    <row r="1280" spans="1:13" s="16" customFormat="1">
      <c r="A1280" s="16" t="s">
        <v>3294</v>
      </c>
      <c r="B1280" s="17">
        <f t="shared" si="105"/>
        <v>0.51164351851851853</v>
      </c>
      <c r="C1280" s="18">
        <f t="shared" si="106"/>
        <v>1.489583333333333E-2</v>
      </c>
      <c r="D1280" s="18">
        <f t="shared" si="109"/>
        <v>1.4780092592592609E-2</v>
      </c>
      <c r="E1280" s="18">
        <f t="shared" si="110"/>
        <v>7.7314814814815058E-3</v>
      </c>
      <c r="F1280" s="16">
        <v>173</v>
      </c>
      <c r="G1280" s="16">
        <v>172</v>
      </c>
      <c r="H1280" s="29">
        <f t="shared" si="107"/>
        <v>172.5</v>
      </c>
      <c r="I1280" s="33">
        <f t="shared" si="108"/>
        <v>-5.7803468208092483E-3</v>
      </c>
      <c r="J1280" s="16">
        <v>2</v>
      </c>
      <c r="L1280" s="16" t="s">
        <v>114</v>
      </c>
      <c r="M1280" s="16" t="s">
        <v>114</v>
      </c>
    </row>
    <row r="1281" spans="1:13" s="16" customFormat="1">
      <c r="A1281" s="16" t="s">
        <v>3295</v>
      </c>
      <c r="B1281" s="17">
        <f t="shared" si="105"/>
        <v>0.51165509259259256</v>
      </c>
      <c r="C1281" s="18">
        <f t="shared" si="106"/>
        <v>1.4907407407407369E-2</v>
      </c>
      <c r="D1281" s="18">
        <f t="shared" si="109"/>
        <v>1.4791666666666647E-2</v>
      </c>
      <c r="E1281" s="18">
        <f t="shared" si="110"/>
        <v>7.7430555555555447E-3</v>
      </c>
      <c r="F1281" s="16">
        <v>173</v>
      </c>
      <c r="G1281" s="16">
        <v>172</v>
      </c>
      <c r="H1281" s="29">
        <f t="shared" si="107"/>
        <v>172.5</v>
      </c>
      <c r="I1281" s="33">
        <f t="shared" si="108"/>
        <v>-5.7803468208092483E-3</v>
      </c>
      <c r="J1281" s="16">
        <v>2</v>
      </c>
      <c r="L1281" s="16" t="s">
        <v>114</v>
      </c>
      <c r="M1281" s="16" t="s">
        <v>114</v>
      </c>
    </row>
    <row r="1282" spans="1:13" s="16" customFormat="1">
      <c r="A1282" s="16" t="s">
        <v>3296</v>
      </c>
      <c r="B1282" s="17">
        <f t="shared" si="105"/>
        <v>0.51166666666666671</v>
      </c>
      <c r="C1282" s="18">
        <f t="shared" si="106"/>
        <v>1.4918981481481519E-2</v>
      </c>
      <c r="D1282" s="18">
        <f t="shared" si="109"/>
        <v>1.4803240740740797E-2</v>
      </c>
      <c r="E1282" s="18">
        <f t="shared" si="110"/>
        <v>7.7546296296296946E-3</v>
      </c>
      <c r="F1282" s="16">
        <v>173</v>
      </c>
      <c r="G1282" s="16">
        <v>172</v>
      </c>
      <c r="H1282" s="29">
        <f t="shared" si="107"/>
        <v>172.5</v>
      </c>
      <c r="I1282" s="33">
        <f t="shared" si="108"/>
        <v>-5.7803468208092483E-3</v>
      </c>
      <c r="J1282" s="16">
        <v>2</v>
      </c>
      <c r="L1282" s="16" t="s">
        <v>114</v>
      </c>
      <c r="M1282" s="16" t="s">
        <v>114</v>
      </c>
    </row>
    <row r="1283" spans="1:13" s="16" customFormat="1">
      <c r="A1283" s="16" t="s">
        <v>3297</v>
      </c>
      <c r="B1283" s="17">
        <f t="shared" ref="B1283:B1346" si="111">TIMEVALUE(MID(A1283,9,9))</f>
        <v>0.51167824074074075</v>
      </c>
      <c r="C1283" s="18">
        <f t="shared" ref="C1283:C1346" si="112">B1283-$B$2</f>
        <v>1.4930555555555558E-2</v>
      </c>
      <c r="D1283" s="18">
        <f t="shared" si="109"/>
        <v>1.4814814814814836E-2</v>
      </c>
      <c r="E1283" s="18">
        <f t="shared" si="110"/>
        <v>7.7662037037037335E-3</v>
      </c>
      <c r="F1283" s="16">
        <v>173</v>
      </c>
      <c r="G1283" s="16">
        <v>172</v>
      </c>
      <c r="H1283" s="29">
        <f t="shared" ref="H1283:H1346" si="113">(F1283+G1283)/2</f>
        <v>172.5</v>
      </c>
      <c r="I1283" s="33">
        <f t="shared" ref="I1283:I1346" si="114">(G1283-F1283)/F1283</f>
        <v>-5.7803468208092483E-3</v>
      </c>
      <c r="J1283" s="16">
        <v>2</v>
      </c>
      <c r="L1283" s="16" t="s">
        <v>114</v>
      </c>
      <c r="M1283" s="16" t="s">
        <v>114</v>
      </c>
    </row>
    <row r="1284" spans="1:13" s="16" customFormat="1">
      <c r="A1284" s="16" t="s">
        <v>3298</v>
      </c>
      <c r="B1284" s="17">
        <f t="shared" si="111"/>
        <v>0.51168981481481479</v>
      </c>
      <c r="C1284" s="18">
        <f t="shared" si="112"/>
        <v>1.4942129629629597E-2</v>
      </c>
      <c r="D1284" s="18">
        <f t="shared" si="109"/>
        <v>1.4826388888888875E-2</v>
      </c>
      <c r="E1284" s="18">
        <f t="shared" si="110"/>
        <v>7.7777777777777724E-3</v>
      </c>
      <c r="F1284" s="16">
        <v>173</v>
      </c>
      <c r="G1284" s="16">
        <v>172</v>
      </c>
      <c r="H1284" s="29">
        <f t="shared" si="113"/>
        <v>172.5</v>
      </c>
      <c r="I1284" s="33">
        <f t="shared" si="114"/>
        <v>-5.7803468208092483E-3</v>
      </c>
      <c r="J1284" s="16">
        <v>2</v>
      </c>
      <c r="L1284" s="16" t="s">
        <v>114</v>
      </c>
      <c r="M1284" s="16" t="s">
        <v>114</v>
      </c>
    </row>
    <row r="1285" spans="1:13" s="16" customFormat="1">
      <c r="A1285" s="16" t="s">
        <v>3299</v>
      </c>
      <c r="B1285" s="17">
        <f t="shared" si="111"/>
        <v>0.51170138888888894</v>
      </c>
      <c r="C1285" s="18">
        <f t="shared" si="112"/>
        <v>1.4953703703703747E-2</v>
      </c>
      <c r="D1285" s="18">
        <f t="shared" si="109"/>
        <v>1.4837962962963025E-2</v>
      </c>
      <c r="E1285" s="18">
        <f t="shared" si="110"/>
        <v>7.7893518518519222E-3</v>
      </c>
      <c r="F1285" s="16">
        <v>173</v>
      </c>
      <c r="G1285" s="16">
        <v>172</v>
      </c>
      <c r="H1285" s="29">
        <f t="shared" si="113"/>
        <v>172.5</v>
      </c>
      <c r="I1285" s="33">
        <f t="shared" si="114"/>
        <v>-5.7803468208092483E-3</v>
      </c>
      <c r="J1285" s="16">
        <v>2</v>
      </c>
      <c r="L1285" s="16" t="s">
        <v>114</v>
      </c>
      <c r="M1285" s="16" t="s">
        <v>114</v>
      </c>
    </row>
    <row r="1286" spans="1:13" s="16" customFormat="1">
      <c r="A1286" s="16" t="s">
        <v>3300</v>
      </c>
      <c r="B1286" s="17">
        <f t="shared" si="111"/>
        <v>0.51171296296296298</v>
      </c>
      <c r="C1286" s="18">
        <f t="shared" si="112"/>
        <v>1.4965277777777786E-2</v>
      </c>
      <c r="D1286" s="18">
        <f t="shared" si="109"/>
        <v>1.4849537037037064E-2</v>
      </c>
      <c r="E1286" s="18">
        <f t="shared" si="110"/>
        <v>7.8009259259259611E-3</v>
      </c>
      <c r="F1286" s="16">
        <v>173</v>
      </c>
      <c r="G1286" s="16">
        <v>172</v>
      </c>
      <c r="H1286" s="29">
        <f t="shared" si="113"/>
        <v>172.5</v>
      </c>
      <c r="I1286" s="33">
        <f t="shared" si="114"/>
        <v>-5.7803468208092483E-3</v>
      </c>
      <c r="J1286" s="16">
        <v>2</v>
      </c>
      <c r="L1286" s="16" t="s">
        <v>114</v>
      </c>
      <c r="M1286" s="16" t="s">
        <v>114</v>
      </c>
    </row>
    <row r="1287" spans="1:13" s="16" customFormat="1">
      <c r="A1287" s="16" t="s">
        <v>3301</v>
      </c>
      <c r="B1287" s="17">
        <f t="shared" si="111"/>
        <v>0.51172453703703702</v>
      </c>
      <c r="C1287" s="18">
        <f t="shared" si="112"/>
        <v>1.4976851851851825E-2</v>
      </c>
      <c r="D1287" s="18">
        <f t="shared" si="109"/>
        <v>1.4861111111111103E-2</v>
      </c>
      <c r="E1287" s="18">
        <f t="shared" si="110"/>
        <v>7.8125E-3</v>
      </c>
      <c r="F1287" s="16">
        <v>173</v>
      </c>
      <c r="G1287" s="16">
        <v>172</v>
      </c>
      <c r="H1287" s="29">
        <f t="shared" si="113"/>
        <v>172.5</v>
      </c>
      <c r="I1287" s="33">
        <f t="shared" si="114"/>
        <v>-5.7803468208092483E-3</v>
      </c>
      <c r="J1287" s="16">
        <v>2</v>
      </c>
      <c r="L1287" s="16" t="s">
        <v>114</v>
      </c>
      <c r="M1287" s="16" t="s">
        <v>114</v>
      </c>
    </row>
    <row r="1288" spans="1:13" s="16" customFormat="1">
      <c r="A1288" s="16" t="s">
        <v>3302</v>
      </c>
      <c r="B1288" s="17">
        <f t="shared" si="111"/>
        <v>0.51173611111111106</v>
      </c>
      <c r="C1288" s="18">
        <f t="shared" si="112"/>
        <v>1.4988425925925863E-2</v>
      </c>
      <c r="D1288" s="18">
        <f t="shared" si="109"/>
        <v>1.4872685185185142E-2</v>
      </c>
      <c r="E1288" s="18">
        <f t="shared" si="110"/>
        <v>7.8240740740740389E-3</v>
      </c>
      <c r="F1288" s="16">
        <v>173</v>
      </c>
      <c r="G1288" s="16">
        <v>172</v>
      </c>
      <c r="H1288" s="29">
        <f t="shared" si="113"/>
        <v>172.5</v>
      </c>
      <c r="I1288" s="33">
        <f t="shared" si="114"/>
        <v>-5.7803468208092483E-3</v>
      </c>
      <c r="J1288" s="16">
        <v>2</v>
      </c>
      <c r="L1288" s="16" t="s">
        <v>114</v>
      </c>
      <c r="M1288" s="16" t="s">
        <v>114</v>
      </c>
    </row>
    <row r="1289" spans="1:13" s="16" customFormat="1">
      <c r="A1289" s="16" t="s">
        <v>3303</v>
      </c>
      <c r="B1289" s="17">
        <f t="shared" si="111"/>
        <v>0.51174768518518521</v>
      </c>
      <c r="C1289" s="18">
        <f t="shared" si="112"/>
        <v>1.5000000000000013E-2</v>
      </c>
      <c r="D1289" s="18">
        <f t="shared" si="109"/>
        <v>1.4884259259259291E-2</v>
      </c>
      <c r="E1289" s="18">
        <f t="shared" si="110"/>
        <v>7.8356481481481888E-3</v>
      </c>
      <c r="F1289" s="16">
        <v>173</v>
      </c>
      <c r="G1289" s="16">
        <v>172</v>
      </c>
      <c r="H1289" s="29">
        <f t="shared" si="113"/>
        <v>172.5</v>
      </c>
      <c r="I1289" s="33">
        <f t="shared" si="114"/>
        <v>-5.7803468208092483E-3</v>
      </c>
      <c r="J1289" s="16">
        <v>2</v>
      </c>
      <c r="L1289" s="16" t="s">
        <v>114</v>
      </c>
      <c r="M1289" s="16" t="s">
        <v>114</v>
      </c>
    </row>
    <row r="1290" spans="1:13" s="16" customFormat="1">
      <c r="A1290" s="16" t="s">
        <v>3304</v>
      </c>
      <c r="B1290" s="17">
        <f t="shared" si="111"/>
        <v>0.51175925925925925</v>
      </c>
      <c r="C1290" s="18">
        <f t="shared" si="112"/>
        <v>1.5011574074074052E-2</v>
      </c>
      <c r="D1290" s="18">
        <f t="shared" si="109"/>
        <v>1.489583333333333E-2</v>
      </c>
      <c r="E1290" s="18">
        <f t="shared" si="110"/>
        <v>7.8472222222222276E-3</v>
      </c>
      <c r="F1290" s="16">
        <v>173</v>
      </c>
      <c r="G1290" s="16">
        <v>172</v>
      </c>
      <c r="H1290" s="29">
        <f t="shared" si="113"/>
        <v>172.5</v>
      </c>
      <c r="I1290" s="33">
        <f t="shared" si="114"/>
        <v>-5.7803468208092483E-3</v>
      </c>
      <c r="J1290" s="16">
        <v>2</v>
      </c>
      <c r="L1290" s="16" t="s">
        <v>114</v>
      </c>
      <c r="M1290" s="16" t="s">
        <v>114</v>
      </c>
    </row>
    <row r="1291" spans="1:13" s="16" customFormat="1">
      <c r="A1291" s="16" t="s">
        <v>3305</v>
      </c>
      <c r="B1291" s="17">
        <f t="shared" si="111"/>
        <v>0.51177083333333329</v>
      </c>
      <c r="C1291" s="18">
        <f t="shared" si="112"/>
        <v>1.5023148148148091E-2</v>
      </c>
      <c r="D1291" s="18">
        <f t="shared" si="109"/>
        <v>1.4907407407407369E-2</v>
      </c>
      <c r="E1291" s="18">
        <f t="shared" si="110"/>
        <v>7.8587962962962665E-3</v>
      </c>
      <c r="F1291" s="16">
        <v>173</v>
      </c>
      <c r="G1291" s="16">
        <v>172</v>
      </c>
      <c r="H1291" s="29">
        <f t="shared" si="113"/>
        <v>172.5</v>
      </c>
      <c r="I1291" s="33">
        <f t="shared" si="114"/>
        <v>-5.7803468208092483E-3</v>
      </c>
      <c r="J1291" s="16">
        <v>2</v>
      </c>
      <c r="L1291" s="16" t="s">
        <v>114</v>
      </c>
      <c r="M1291" s="16" t="s">
        <v>114</v>
      </c>
    </row>
    <row r="1292" spans="1:13" s="16" customFormat="1">
      <c r="A1292" s="16" t="s">
        <v>3306</v>
      </c>
      <c r="B1292" s="17">
        <f t="shared" si="111"/>
        <v>0.51178240740740744</v>
      </c>
      <c r="C1292" s="18">
        <f t="shared" si="112"/>
        <v>1.5034722222222241E-2</v>
      </c>
      <c r="D1292" s="18">
        <f t="shared" si="109"/>
        <v>1.4918981481481519E-2</v>
      </c>
      <c r="E1292" s="18">
        <f t="shared" si="110"/>
        <v>7.8703703703704164E-3</v>
      </c>
      <c r="F1292" s="16">
        <v>173</v>
      </c>
      <c r="G1292" s="16">
        <v>172</v>
      </c>
      <c r="H1292" s="29">
        <f t="shared" si="113"/>
        <v>172.5</v>
      </c>
      <c r="I1292" s="33">
        <f t="shared" si="114"/>
        <v>-5.7803468208092483E-3</v>
      </c>
      <c r="J1292" s="16">
        <v>2</v>
      </c>
      <c r="L1292" s="16" t="s">
        <v>114</v>
      </c>
      <c r="M1292" s="16" t="s">
        <v>114</v>
      </c>
    </row>
    <row r="1293" spans="1:13" s="16" customFormat="1">
      <c r="A1293" s="16" t="s">
        <v>3307</v>
      </c>
      <c r="B1293" s="17">
        <f t="shared" si="111"/>
        <v>0.51179398148148147</v>
      </c>
      <c r="C1293" s="18">
        <f t="shared" si="112"/>
        <v>1.504629629629628E-2</v>
      </c>
      <c r="D1293" s="18">
        <f t="shared" ref="D1293:D1356" si="115">C1293-$C$12</f>
        <v>1.4930555555555558E-2</v>
      </c>
      <c r="E1293" s="18">
        <f t="shared" si="110"/>
        <v>7.8819444444444553E-3</v>
      </c>
      <c r="F1293" s="16">
        <v>173</v>
      </c>
      <c r="G1293" s="16">
        <v>172</v>
      </c>
      <c r="H1293" s="29">
        <f t="shared" si="113"/>
        <v>172.5</v>
      </c>
      <c r="I1293" s="33">
        <f t="shared" si="114"/>
        <v>-5.7803468208092483E-3</v>
      </c>
      <c r="J1293" s="16">
        <v>2</v>
      </c>
      <c r="L1293" s="16" t="s">
        <v>114</v>
      </c>
      <c r="M1293" s="16" t="s">
        <v>114</v>
      </c>
    </row>
    <row r="1294" spans="1:13" s="16" customFormat="1">
      <c r="A1294" s="16" t="s">
        <v>3308</v>
      </c>
      <c r="B1294" s="17">
        <f t="shared" si="111"/>
        <v>0.51180555555555551</v>
      </c>
      <c r="C1294" s="18">
        <f t="shared" si="112"/>
        <v>1.5057870370370319E-2</v>
      </c>
      <c r="D1294" s="18">
        <f t="shared" si="115"/>
        <v>1.4942129629629597E-2</v>
      </c>
      <c r="E1294" s="18">
        <f t="shared" si="110"/>
        <v>7.8935185185184942E-3</v>
      </c>
      <c r="F1294" s="16">
        <v>173</v>
      </c>
      <c r="G1294" s="16">
        <v>172</v>
      </c>
      <c r="H1294" s="29">
        <f t="shared" si="113"/>
        <v>172.5</v>
      </c>
      <c r="I1294" s="33">
        <f t="shared" si="114"/>
        <v>-5.7803468208092483E-3</v>
      </c>
      <c r="J1294" s="16">
        <v>2</v>
      </c>
      <c r="L1294" s="16" t="s">
        <v>114</v>
      </c>
      <c r="M1294" s="16" t="s">
        <v>114</v>
      </c>
    </row>
    <row r="1295" spans="1:13" s="16" customFormat="1">
      <c r="A1295" s="16" t="s">
        <v>3309</v>
      </c>
      <c r="B1295" s="17">
        <f t="shared" si="111"/>
        <v>0.51181712962962966</v>
      </c>
      <c r="C1295" s="18">
        <f t="shared" si="112"/>
        <v>1.5069444444444469E-2</v>
      </c>
      <c r="D1295" s="18">
        <f t="shared" si="115"/>
        <v>1.4953703703703747E-2</v>
      </c>
      <c r="E1295" s="18">
        <f t="shared" si="110"/>
        <v>7.9050925925926441E-3</v>
      </c>
      <c r="F1295" s="16">
        <v>173</v>
      </c>
      <c r="G1295" s="16">
        <v>172</v>
      </c>
      <c r="H1295" s="29">
        <f t="shared" si="113"/>
        <v>172.5</v>
      </c>
      <c r="I1295" s="33">
        <f t="shared" si="114"/>
        <v>-5.7803468208092483E-3</v>
      </c>
      <c r="J1295" s="16">
        <v>2</v>
      </c>
      <c r="L1295" s="16" t="s">
        <v>114</v>
      </c>
      <c r="M1295" s="16" t="s">
        <v>114</v>
      </c>
    </row>
    <row r="1296" spans="1:13" s="16" customFormat="1">
      <c r="A1296" s="16" t="s">
        <v>3310</v>
      </c>
      <c r="B1296" s="17">
        <f t="shared" si="111"/>
        <v>0.5118287037037037</v>
      </c>
      <c r="C1296" s="18">
        <f t="shared" si="112"/>
        <v>1.5081018518518507E-2</v>
      </c>
      <c r="D1296" s="18">
        <f t="shared" si="115"/>
        <v>1.4965277777777786E-2</v>
      </c>
      <c r="E1296" s="18">
        <f t="shared" si="110"/>
        <v>7.9166666666666829E-3</v>
      </c>
      <c r="F1296" s="16">
        <v>173</v>
      </c>
      <c r="G1296" s="16">
        <v>172</v>
      </c>
      <c r="H1296" s="29">
        <f t="shared" si="113"/>
        <v>172.5</v>
      </c>
      <c r="I1296" s="33">
        <f t="shared" si="114"/>
        <v>-5.7803468208092483E-3</v>
      </c>
      <c r="J1296" s="16">
        <v>2</v>
      </c>
      <c r="L1296" s="16" t="s">
        <v>114</v>
      </c>
      <c r="M1296" s="16" t="s">
        <v>114</v>
      </c>
    </row>
    <row r="1297" spans="1:13" s="16" customFormat="1">
      <c r="A1297" s="16" t="s">
        <v>3311</v>
      </c>
      <c r="B1297" s="17">
        <f t="shared" si="111"/>
        <v>0.51184027777777774</v>
      </c>
      <c r="C1297" s="18">
        <f t="shared" si="112"/>
        <v>1.5092592592592546E-2</v>
      </c>
      <c r="D1297" s="18">
        <f t="shared" si="115"/>
        <v>1.4976851851851825E-2</v>
      </c>
      <c r="E1297" s="18">
        <f t="shared" si="110"/>
        <v>7.9282407407407218E-3</v>
      </c>
      <c r="F1297" s="16">
        <v>173</v>
      </c>
      <c r="G1297" s="16">
        <v>172</v>
      </c>
      <c r="H1297" s="29">
        <f t="shared" si="113"/>
        <v>172.5</v>
      </c>
      <c r="I1297" s="33">
        <f t="shared" si="114"/>
        <v>-5.7803468208092483E-3</v>
      </c>
      <c r="J1297" s="16">
        <v>2</v>
      </c>
      <c r="L1297" s="16" t="s">
        <v>114</v>
      </c>
      <c r="M1297" s="16" t="s">
        <v>114</v>
      </c>
    </row>
    <row r="1298" spans="1:13" s="16" customFormat="1">
      <c r="A1298" s="16" t="s">
        <v>3312</v>
      </c>
      <c r="B1298" s="17">
        <f t="shared" si="111"/>
        <v>0.51185185185185189</v>
      </c>
      <c r="C1298" s="18">
        <f t="shared" si="112"/>
        <v>1.5104166666666696E-2</v>
      </c>
      <c r="D1298" s="18">
        <f t="shared" si="115"/>
        <v>1.4988425925925974E-2</v>
      </c>
      <c r="E1298" s="18">
        <f t="shared" si="110"/>
        <v>7.9398148148148717E-3</v>
      </c>
      <c r="F1298" s="16">
        <v>173</v>
      </c>
      <c r="G1298" s="16">
        <v>172</v>
      </c>
      <c r="H1298" s="29">
        <f t="shared" si="113"/>
        <v>172.5</v>
      </c>
      <c r="I1298" s="33">
        <f t="shared" si="114"/>
        <v>-5.7803468208092483E-3</v>
      </c>
      <c r="J1298" s="16">
        <v>2</v>
      </c>
      <c r="L1298" s="16" t="s">
        <v>114</v>
      </c>
      <c r="M1298" s="16" t="s">
        <v>114</v>
      </c>
    </row>
    <row r="1299" spans="1:13" s="16" customFormat="1">
      <c r="A1299" s="16" t="s">
        <v>3313</v>
      </c>
      <c r="B1299" s="17">
        <f t="shared" si="111"/>
        <v>0.51186342592592593</v>
      </c>
      <c r="C1299" s="18">
        <f t="shared" si="112"/>
        <v>1.5115740740740735E-2</v>
      </c>
      <c r="D1299" s="18">
        <f t="shared" si="115"/>
        <v>1.5000000000000013E-2</v>
      </c>
      <c r="E1299" s="18">
        <f t="shared" si="110"/>
        <v>7.9513888888889106E-3</v>
      </c>
      <c r="F1299" s="16">
        <v>173</v>
      </c>
      <c r="G1299" s="16">
        <v>172</v>
      </c>
      <c r="H1299" s="29">
        <f t="shared" si="113"/>
        <v>172.5</v>
      </c>
      <c r="I1299" s="33">
        <f t="shared" si="114"/>
        <v>-5.7803468208092483E-3</v>
      </c>
      <c r="J1299" s="16">
        <v>2</v>
      </c>
      <c r="L1299" s="16" t="s">
        <v>114</v>
      </c>
      <c r="M1299" s="16" t="s">
        <v>114</v>
      </c>
    </row>
    <row r="1300" spans="1:13" s="16" customFormat="1">
      <c r="A1300" s="16" t="s">
        <v>3314</v>
      </c>
      <c r="B1300" s="17">
        <f t="shared" si="111"/>
        <v>0.51187499999999997</v>
      </c>
      <c r="C1300" s="18">
        <f t="shared" si="112"/>
        <v>1.5127314814814774E-2</v>
      </c>
      <c r="D1300" s="18">
        <f t="shared" si="115"/>
        <v>1.5011574074074052E-2</v>
      </c>
      <c r="E1300" s="18">
        <f t="shared" si="110"/>
        <v>7.9629629629629495E-3</v>
      </c>
      <c r="F1300" s="16">
        <v>173</v>
      </c>
      <c r="G1300" s="16">
        <v>172</v>
      </c>
      <c r="H1300" s="29">
        <f t="shared" si="113"/>
        <v>172.5</v>
      </c>
      <c r="I1300" s="33">
        <f t="shared" si="114"/>
        <v>-5.7803468208092483E-3</v>
      </c>
      <c r="J1300" s="16">
        <v>2</v>
      </c>
      <c r="L1300" s="16" t="s">
        <v>114</v>
      </c>
      <c r="M1300" s="16" t="s">
        <v>114</v>
      </c>
    </row>
    <row r="1301" spans="1:13" s="16" customFormat="1">
      <c r="A1301" s="16" t="s">
        <v>3315</v>
      </c>
      <c r="B1301" s="17">
        <f t="shared" si="111"/>
        <v>0.51188657407407412</v>
      </c>
      <c r="C1301" s="18">
        <f t="shared" si="112"/>
        <v>1.5138888888888924E-2</v>
      </c>
      <c r="D1301" s="18">
        <f t="shared" si="115"/>
        <v>1.5023148148148202E-2</v>
      </c>
      <c r="E1301" s="18">
        <f t="shared" si="110"/>
        <v>7.9745370370370994E-3</v>
      </c>
      <c r="F1301" s="16">
        <v>173</v>
      </c>
      <c r="G1301" s="16">
        <v>172</v>
      </c>
      <c r="H1301" s="29">
        <f t="shared" si="113"/>
        <v>172.5</v>
      </c>
      <c r="I1301" s="33">
        <f t="shared" si="114"/>
        <v>-5.7803468208092483E-3</v>
      </c>
      <c r="J1301" s="16">
        <v>2</v>
      </c>
      <c r="L1301" s="16" t="s">
        <v>114</v>
      </c>
      <c r="M1301" s="16" t="s">
        <v>114</v>
      </c>
    </row>
    <row r="1302" spans="1:13" s="16" customFormat="1">
      <c r="A1302" s="16" t="s">
        <v>3316</v>
      </c>
      <c r="B1302" s="17">
        <f t="shared" si="111"/>
        <v>0.51189814814814816</v>
      </c>
      <c r="C1302" s="18">
        <f t="shared" si="112"/>
        <v>1.5150462962962963E-2</v>
      </c>
      <c r="D1302" s="18">
        <f t="shared" si="115"/>
        <v>1.5034722222222241E-2</v>
      </c>
      <c r="E1302" s="18">
        <f t="shared" si="110"/>
        <v>7.9861111111111382E-3</v>
      </c>
      <c r="F1302" s="16">
        <v>173</v>
      </c>
      <c r="G1302" s="16">
        <v>172</v>
      </c>
      <c r="H1302" s="29">
        <f t="shared" si="113"/>
        <v>172.5</v>
      </c>
      <c r="I1302" s="33">
        <f t="shared" si="114"/>
        <v>-5.7803468208092483E-3</v>
      </c>
      <c r="J1302" s="16">
        <v>2</v>
      </c>
      <c r="L1302" s="16" t="s">
        <v>114</v>
      </c>
      <c r="M1302" s="16" t="s">
        <v>114</v>
      </c>
    </row>
    <row r="1303" spans="1:13" s="16" customFormat="1">
      <c r="A1303" s="16" t="s">
        <v>3317</v>
      </c>
      <c r="B1303" s="17">
        <f t="shared" si="111"/>
        <v>0.5119097222222222</v>
      </c>
      <c r="C1303" s="18">
        <f t="shared" si="112"/>
        <v>1.5162037037037002E-2</v>
      </c>
      <c r="D1303" s="18">
        <f t="shared" si="115"/>
        <v>1.504629629629628E-2</v>
      </c>
      <c r="E1303" s="18">
        <f t="shared" si="110"/>
        <v>7.9976851851851771E-3</v>
      </c>
      <c r="F1303" s="16">
        <v>173</v>
      </c>
      <c r="G1303" s="16">
        <v>172</v>
      </c>
      <c r="H1303" s="29">
        <f t="shared" si="113"/>
        <v>172.5</v>
      </c>
      <c r="I1303" s="33">
        <f t="shared" si="114"/>
        <v>-5.7803468208092483E-3</v>
      </c>
      <c r="J1303" s="16">
        <v>2</v>
      </c>
      <c r="L1303" s="16" t="s">
        <v>114</v>
      </c>
      <c r="M1303" s="16" t="s">
        <v>114</v>
      </c>
    </row>
    <row r="1304" spans="1:13" s="16" customFormat="1">
      <c r="A1304" s="16" t="s">
        <v>3318</v>
      </c>
      <c r="B1304" s="17">
        <f t="shared" si="111"/>
        <v>0.51192129629629635</v>
      </c>
      <c r="C1304" s="18">
        <f t="shared" si="112"/>
        <v>1.5173611111111152E-2</v>
      </c>
      <c r="D1304" s="18">
        <f t="shared" si="115"/>
        <v>1.505787037037043E-2</v>
      </c>
      <c r="E1304" s="18">
        <f t="shared" si="110"/>
        <v>8.009259259259327E-3</v>
      </c>
      <c r="F1304" s="16">
        <v>173</v>
      </c>
      <c r="G1304" s="16">
        <v>172</v>
      </c>
      <c r="H1304" s="29">
        <f t="shared" si="113"/>
        <v>172.5</v>
      </c>
      <c r="I1304" s="33">
        <f t="shared" si="114"/>
        <v>-5.7803468208092483E-3</v>
      </c>
      <c r="J1304" s="16">
        <v>2</v>
      </c>
      <c r="L1304" s="16" t="s">
        <v>114</v>
      </c>
      <c r="M1304" s="16" t="s">
        <v>114</v>
      </c>
    </row>
    <row r="1305" spans="1:13" s="16" customFormat="1">
      <c r="A1305" s="16" t="s">
        <v>3319</v>
      </c>
      <c r="B1305" s="17">
        <f t="shared" si="111"/>
        <v>0.51194444444444442</v>
      </c>
      <c r="C1305" s="18">
        <f t="shared" si="112"/>
        <v>1.5196759259259229E-2</v>
      </c>
      <c r="D1305" s="18">
        <f t="shared" si="115"/>
        <v>1.5081018518518507E-2</v>
      </c>
      <c r="E1305" s="18">
        <f t="shared" si="110"/>
        <v>8.0324074074074048E-3</v>
      </c>
      <c r="F1305" s="16">
        <v>173</v>
      </c>
      <c r="G1305" s="16">
        <v>172</v>
      </c>
      <c r="H1305" s="29">
        <f t="shared" si="113"/>
        <v>172.5</v>
      </c>
      <c r="I1305" s="33">
        <f t="shared" si="114"/>
        <v>-5.7803468208092483E-3</v>
      </c>
      <c r="J1305" s="16">
        <v>2</v>
      </c>
      <c r="L1305" s="16" t="s">
        <v>114</v>
      </c>
      <c r="M1305" s="16" t="s">
        <v>114</v>
      </c>
    </row>
    <row r="1306" spans="1:13" s="16" customFormat="1">
      <c r="A1306" s="16" t="s">
        <v>3320</v>
      </c>
      <c r="B1306" s="17">
        <f t="shared" si="111"/>
        <v>0.51195601851851846</v>
      </c>
      <c r="C1306" s="18">
        <f t="shared" si="112"/>
        <v>1.5208333333333268E-2</v>
      </c>
      <c r="D1306" s="18">
        <f t="shared" si="115"/>
        <v>1.5092592592592546E-2</v>
      </c>
      <c r="E1306" s="18">
        <f t="shared" si="110"/>
        <v>8.0439814814814437E-3</v>
      </c>
      <c r="F1306" s="16">
        <v>173</v>
      </c>
      <c r="G1306" s="16">
        <v>172</v>
      </c>
      <c r="H1306" s="29">
        <f t="shared" si="113"/>
        <v>172.5</v>
      </c>
      <c r="I1306" s="33">
        <f t="shared" si="114"/>
        <v>-5.7803468208092483E-3</v>
      </c>
      <c r="J1306" s="16">
        <v>2</v>
      </c>
      <c r="L1306" s="16" t="s">
        <v>114</v>
      </c>
      <c r="M1306" s="16" t="s">
        <v>114</v>
      </c>
    </row>
    <row r="1307" spans="1:13" s="16" customFormat="1">
      <c r="A1307" s="16" t="s">
        <v>3321</v>
      </c>
      <c r="B1307" s="17">
        <f t="shared" si="111"/>
        <v>0.51196759259259261</v>
      </c>
      <c r="C1307" s="18">
        <f t="shared" si="112"/>
        <v>1.5219907407407418E-2</v>
      </c>
      <c r="D1307" s="18">
        <f t="shared" si="115"/>
        <v>1.5104166666666696E-2</v>
      </c>
      <c r="E1307" s="18">
        <f t="shared" si="110"/>
        <v>8.0555555555555935E-3</v>
      </c>
      <c r="F1307" s="16">
        <v>173</v>
      </c>
      <c r="G1307" s="16">
        <v>172</v>
      </c>
      <c r="H1307" s="29">
        <f t="shared" si="113"/>
        <v>172.5</v>
      </c>
      <c r="I1307" s="33">
        <f t="shared" si="114"/>
        <v>-5.7803468208092483E-3</v>
      </c>
      <c r="J1307" s="16">
        <v>2</v>
      </c>
      <c r="L1307" s="16" t="s">
        <v>114</v>
      </c>
      <c r="M1307" s="16" t="s">
        <v>114</v>
      </c>
    </row>
    <row r="1308" spans="1:13" s="16" customFormat="1">
      <c r="A1308" s="16" t="s">
        <v>3322</v>
      </c>
      <c r="B1308" s="17">
        <f t="shared" si="111"/>
        <v>0.51197916666666665</v>
      </c>
      <c r="C1308" s="18">
        <f t="shared" si="112"/>
        <v>1.5231481481481457E-2</v>
      </c>
      <c r="D1308" s="18">
        <f t="shared" si="115"/>
        <v>1.5115740740740735E-2</v>
      </c>
      <c r="E1308" s="18">
        <f t="shared" si="110"/>
        <v>8.0671296296296324E-3</v>
      </c>
      <c r="F1308" s="16">
        <v>173</v>
      </c>
      <c r="G1308" s="16">
        <v>172</v>
      </c>
      <c r="H1308" s="29">
        <f t="shared" si="113"/>
        <v>172.5</v>
      </c>
      <c r="I1308" s="33">
        <f t="shared" si="114"/>
        <v>-5.7803468208092483E-3</v>
      </c>
      <c r="J1308" s="16">
        <v>2</v>
      </c>
      <c r="L1308" s="16" t="s">
        <v>114</v>
      </c>
      <c r="M1308" s="16" t="s">
        <v>114</v>
      </c>
    </row>
    <row r="1309" spans="1:13" s="16" customFormat="1">
      <c r="A1309" s="16" t="s">
        <v>3323</v>
      </c>
      <c r="B1309" s="17">
        <f t="shared" si="111"/>
        <v>0.51199074074074069</v>
      </c>
      <c r="C1309" s="18">
        <f t="shared" si="112"/>
        <v>1.5243055555555496E-2</v>
      </c>
      <c r="D1309" s="18">
        <f t="shared" si="115"/>
        <v>1.5127314814814774E-2</v>
      </c>
      <c r="E1309" s="18">
        <f t="shared" si="110"/>
        <v>8.0787037037036713E-3</v>
      </c>
      <c r="F1309" s="16">
        <v>173</v>
      </c>
      <c r="G1309" s="16">
        <v>172</v>
      </c>
      <c r="H1309" s="29">
        <f t="shared" si="113"/>
        <v>172.5</v>
      </c>
      <c r="I1309" s="33">
        <f t="shared" si="114"/>
        <v>-5.7803468208092483E-3</v>
      </c>
      <c r="J1309" s="16">
        <v>2</v>
      </c>
      <c r="L1309" s="16" t="s">
        <v>114</v>
      </c>
      <c r="M1309" s="16" t="s">
        <v>114</v>
      </c>
    </row>
    <row r="1310" spans="1:13" s="16" customFormat="1">
      <c r="A1310" s="16" t="s">
        <v>3324</v>
      </c>
      <c r="B1310" s="17">
        <f t="shared" si="111"/>
        <v>0.51200231481481484</v>
      </c>
      <c r="C1310" s="18">
        <f t="shared" si="112"/>
        <v>1.5254629629629646E-2</v>
      </c>
      <c r="D1310" s="18">
        <f t="shared" si="115"/>
        <v>1.5138888888888924E-2</v>
      </c>
      <c r="E1310" s="18">
        <f t="shared" si="110"/>
        <v>8.0902777777778212E-3</v>
      </c>
      <c r="F1310" s="16">
        <v>173</v>
      </c>
      <c r="G1310" s="16">
        <v>172</v>
      </c>
      <c r="H1310" s="29">
        <f t="shared" si="113"/>
        <v>172.5</v>
      </c>
      <c r="I1310" s="33">
        <f t="shared" si="114"/>
        <v>-5.7803468208092483E-3</v>
      </c>
      <c r="J1310" s="16">
        <v>2</v>
      </c>
      <c r="L1310" s="16" t="s">
        <v>114</v>
      </c>
      <c r="M1310" s="16" t="s">
        <v>114</v>
      </c>
    </row>
    <row r="1311" spans="1:13" s="16" customFormat="1">
      <c r="A1311" s="16" t="s">
        <v>3325</v>
      </c>
      <c r="B1311" s="17">
        <f t="shared" si="111"/>
        <v>0.51201388888888888</v>
      </c>
      <c r="C1311" s="18">
        <f t="shared" si="112"/>
        <v>1.5266203703703685E-2</v>
      </c>
      <c r="D1311" s="18">
        <f t="shared" si="115"/>
        <v>1.5150462962962963E-2</v>
      </c>
      <c r="E1311" s="18">
        <f t="shared" si="110"/>
        <v>8.1018518518518601E-3</v>
      </c>
      <c r="F1311" s="16">
        <v>173</v>
      </c>
      <c r="G1311" s="16">
        <v>172</v>
      </c>
      <c r="H1311" s="29">
        <f t="shared" si="113"/>
        <v>172.5</v>
      </c>
      <c r="I1311" s="33">
        <f t="shared" si="114"/>
        <v>-5.7803468208092483E-3</v>
      </c>
      <c r="J1311" s="16">
        <v>2</v>
      </c>
      <c r="L1311" s="16" t="s">
        <v>114</v>
      </c>
      <c r="M1311" s="16" t="s">
        <v>114</v>
      </c>
    </row>
    <row r="1312" spans="1:13" s="16" customFormat="1">
      <c r="A1312" s="16" t="s">
        <v>3326</v>
      </c>
      <c r="B1312" s="17">
        <f t="shared" si="111"/>
        <v>0.51202546296296292</v>
      </c>
      <c r="C1312" s="18">
        <f t="shared" si="112"/>
        <v>1.5277777777777724E-2</v>
      </c>
      <c r="D1312" s="18">
        <f t="shared" si="115"/>
        <v>1.5162037037037002E-2</v>
      </c>
      <c r="E1312" s="18">
        <f t="shared" si="110"/>
        <v>8.113425925925899E-3</v>
      </c>
      <c r="F1312" s="16">
        <v>173</v>
      </c>
      <c r="G1312" s="16">
        <v>172</v>
      </c>
      <c r="H1312" s="29">
        <f t="shared" si="113"/>
        <v>172.5</v>
      </c>
      <c r="I1312" s="33">
        <f t="shared" si="114"/>
        <v>-5.7803468208092483E-3</v>
      </c>
      <c r="J1312" s="16">
        <v>2</v>
      </c>
      <c r="L1312" s="16" t="s">
        <v>114</v>
      </c>
      <c r="M1312" s="16" t="s">
        <v>114</v>
      </c>
    </row>
    <row r="1313" spans="1:13" s="16" customFormat="1">
      <c r="A1313" s="16" t="s">
        <v>3327</v>
      </c>
      <c r="B1313" s="17">
        <f t="shared" si="111"/>
        <v>0.51203703703703707</v>
      </c>
      <c r="C1313" s="18">
        <f t="shared" si="112"/>
        <v>1.5289351851851873E-2</v>
      </c>
      <c r="D1313" s="18">
        <f t="shared" si="115"/>
        <v>1.5173611111111152E-2</v>
      </c>
      <c r="E1313" s="18">
        <f t="shared" si="110"/>
        <v>8.1250000000000488E-3</v>
      </c>
      <c r="F1313" s="16">
        <v>173</v>
      </c>
      <c r="G1313" s="16">
        <v>172</v>
      </c>
      <c r="H1313" s="29">
        <f t="shared" si="113"/>
        <v>172.5</v>
      </c>
      <c r="I1313" s="33">
        <f t="shared" si="114"/>
        <v>-5.7803468208092483E-3</v>
      </c>
      <c r="J1313" s="16">
        <v>2</v>
      </c>
      <c r="L1313" s="16" t="s">
        <v>114</v>
      </c>
      <c r="M1313" s="16" t="s">
        <v>114</v>
      </c>
    </row>
    <row r="1314" spans="1:13" s="16" customFormat="1">
      <c r="A1314" s="16" t="s">
        <v>3328</v>
      </c>
      <c r="B1314" s="17">
        <f t="shared" si="111"/>
        <v>0.51204861111111111</v>
      </c>
      <c r="C1314" s="18">
        <f t="shared" si="112"/>
        <v>1.5300925925925912E-2</v>
      </c>
      <c r="D1314" s="18">
        <f t="shared" si="115"/>
        <v>1.518518518518519E-2</v>
      </c>
      <c r="E1314" s="18">
        <f t="shared" si="110"/>
        <v>8.1365740740740877E-3</v>
      </c>
      <c r="F1314" s="16">
        <v>173</v>
      </c>
      <c r="G1314" s="16">
        <v>172</v>
      </c>
      <c r="H1314" s="29">
        <f t="shared" si="113"/>
        <v>172.5</v>
      </c>
      <c r="I1314" s="33">
        <f t="shared" si="114"/>
        <v>-5.7803468208092483E-3</v>
      </c>
      <c r="J1314" s="16">
        <v>2</v>
      </c>
      <c r="L1314" s="16" t="s">
        <v>114</v>
      </c>
      <c r="M1314" s="16" t="s">
        <v>114</v>
      </c>
    </row>
    <row r="1315" spans="1:13" s="16" customFormat="1">
      <c r="A1315" s="16" t="s">
        <v>3329</v>
      </c>
      <c r="B1315" s="17">
        <f t="shared" si="111"/>
        <v>0.51206018518518515</v>
      </c>
      <c r="C1315" s="18">
        <f t="shared" si="112"/>
        <v>1.5312499999999951E-2</v>
      </c>
      <c r="D1315" s="18">
        <f t="shared" si="115"/>
        <v>1.5196759259259229E-2</v>
      </c>
      <c r="E1315" s="18">
        <f t="shared" si="110"/>
        <v>8.1481481481481266E-3</v>
      </c>
      <c r="F1315" s="16">
        <v>173</v>
      </c>
      <c r="G1315" s="16">
        <v>172</v>
      </c>
      <c r="H1315" s="29">
        <f t="shared" si="113"/>
        <v>172.5</v>
      </c>
      <c r="I1315" s="33">
        <f t="shared" si="114"/>
        <v>-5.7803468208092483E-3</v>
      </c>
      <c r="J1315" s="16">
        <v>2</v>
      </c>
      <c r="L1315" s="16" t="s">
        <v>114</v>
      </c>
      <c r="M1315" s="16" t="s">
        <v>114</v>
      </c>
    </row>
    <row r="1316" spans="1:13" s="16" customFormat="1">
      <c r="A1316" s="16" t="s">
        <v>3330</v>
      </c>
      <c r="B1316" s="17">
        <f t="shared" si="111"/>
        <v>0.5120717592592593</v>
      </c>
      <c r="C1316" s="18">
        <f t="shared" si="112"/>
        <v>1.5324074074074101E-2</v>
      </c>
      <c r="D1316" s="18">
        <f t="shared" si="115"/>
        <v>1.5208333333333379E-2</v>
      </c>
      <c r="E1316" s="18">
        <f t="shared" si="110"/>
        <v>8.1597222222222765E-3</v>
      </c>
      <c r="F1316" s="16">
        <v>173</v>
      </c>
      <c r="G1316" s="16">
        <v>172</v>
      </c>
      <c r="H1316" s="29">
        <f t="shared" si="113"/>
        <v>172.5</v>
      </c>
      <c r="I1316" s="33">
        <f t="shared" si="114"/>
        <v>-5.7803468208092483E-3</v>
      </c>
      <c r="J1316" s="16">
        <v>2</v>
      </c>
      <c r="L1316" s="16" t="s">
        <v>114</v>
      </c>
      <c r="M1316" s="16" t="s">
        <v>114</v>
      </c>
    </row>
    <row r="1317" spans="1:13" s="16" customFormat="1">
      <c r="A1317" s="16" t="s">
        <v>3331</v>
      </c>
      <c r="B1317" s="17">
        <f t="shared" si="111"/>
        <v>0.51208333333333333</v>
      </c>
      <c r="C1317" s="18">
        <f t="shared" si="112"/>
        <v>1.533564814814814E-2</v>
      </c>
      <c r="D1317" s="18">
        <f t="shared" si="115"/>
        <v>1.5219907407407418E-2</v>
      </c>
      <c r="E1317" s="18">
        <f t="shared" si="110"/>
        <v>8.1712962962963154E-3</v>
      </c>
      <c r="F1317" s="16">
        <v>173</v>
      </c>
      <c r="G1317" s="16">
        <v>172</v>
      </c>
      <c r="H1317" s="29">
        <f t="shared" si="113"/>
        <v>172.5</v>
      </c>
      <c r="I1317" s="33">
        <f t="shared" si="114"/>
        <v>-5.7803468208092483E-3</v>
      </c>
      <c r="J1317" s="16">
        <v>2</v>
      </c>
      <c r="L1317" s="16" t="s">
        <v>114</v>
      </c>
      <c r="M1317" s="16" t="s">
        <v>114</v>
      </c>
    </row>
    <row r="1318" spans="1:13" s="16" customFormat="1">
      <c r="A1318" s="16" t="s">
        <v>3332</v>
      </c>
      <c r="B1318" s="17">
        <f t="shared" si="111"/>
        <v>0.51209490740740737</v>
      </c>
      <c r="C1318" s="18">
        <f t="shared" si="112"/>
        <v>1.5347222222222179E-2</v>
      </c>
      <c r="D1318" s="18">
        <f t="shared" si="115"/>
        <v>1.5231481481481457E-2</v>
      </c>
      <c r="E1318" s="18">
        <f t="shared" si="110"/>
        <v>8.1828703703703543E-3</v>
      </c>
      <c r="F1318" s="16">
        <v>173</v>
      </c>
      <c r="G1318" s="16">
        <v>172</v>
      </c>
      <c r="H1318" s="29">
        <f t="shared" si="113"/>
        <v>172.5</v>
      </c>
      <c r="I1318" s="33">
        <f t="shared" si="114"/>
        <v>-5.7803468208092483E-3</v>
      </c>
      <c r="J1318" s="16">
        <v>2</v>
      </c>
      <c r="L1318" s="16" t="s">
        <v>114</v>
      </c>
      <c r="M1318" s="16" t="s">
        <v>114</v>
      </c>
    </row>
    <row r="1319" spans="1:13" s="16" customFormat="1">
      <c r="A1319" s="16" t="s">
        <v>3333</v>
      </c>
      <c r="B1319" s="17">
        <f t="shared" si="111"/>
        <v>0.51210648148148152</v>
      </c>
      <c r="C1319" s="18">
        <f t="shared" si="112"/>
        <v>1.5358796296296329E-2</v>
      </c>
      <c r="D1319" s="18">
        <f t="shared" si="115"/>
        <v>1.5243055555555607E-2</v>
      </c>
      <c r="E1319" s="18">
        <f t="shared" si="110"/>
        <v>8.1944444444445041E-3</v>
      </c>
      <c r="F1319" s="16">
        <v>173</v>
      </c>
      <c r="G1319" s="16">
        <v>172</v>
      </c>
      <c r="H1319" s="29">
        <f t="shared" si="113"/>
        <v>172.5</v>
      </c>
      <c r="I1319" s="33">
        <f t="shared" si="114"/>
        <v>-5.7803468208092483E-3</v>
      </c>
      <c r="J1319" s="16">
        <v>2</v>
      </c>
      <c r="L1319" s="16" t="s">
        <v>114</v>
      </c>
      <c r="M1319" s="16" t="s">
        <v>114</v>
      </c>
    </row>
    <row r="1320" spans="1:13" s="16" customFormat="1">
      <c r="A1320" s="16" t="s">
        <v>3334</v>
      </c>
      <c r="B1320" s="17">
        <f t="shared" si="111"/>
        <v>0.51211805555555556</v>
      </c>
      <c r="C1320" s="18">
        <f t="shared" si="112"/>
        <v>1.5370370370370368E-2</v>
      </c>
      <c r="D1320" s="18">
        <f t="shared" si="115"/>
        <v>1.5254629629629646E-2</v>
      </c>
      <c r="E1320" s="18">
        <f t="shared" si="110"/>
        <v>8.206018518518543E-3</v>
      </c>
      <c r="F1320" s="16">
        <v>173</v>
      </c>
      <c r="G1320" s="16">
        <v>172</v>
      </c>
      <c r="H1320" s="29">
        <f t="shared" si="113"/>
        <v>172.5</v>
      </c>
      <c r="I1320" s="33">
        <f t="shared" si="114"/>
        <v>-5.7803468208092483E-3</v>
      </c>
      <c r="J1320" s="16">
        <v>2</v>
      </c>
      <c r="L1320" s="16" t="s">
        <v>114</v>
      </c>
      <c r="M1320" s="16" t="s">
        <v>114</v>
      </c>
    </row>
    <row r="1321" spans="1:13" s="16" customFormat="1">
      <c r="A1321" s="16" t="s">
        <v>3335</v>
      </c>
      <c r="B1321" s="17">
        <f t="shared" si="111"/>
        <v>0.5121296296296296</v>
      </c>
      <c r="C1321" s="18">
        <f t="shared" si="112"/>
        <v>1.5381944444444406E-2</v>
      </c>
      <c r="D1321" s="18">
        <f t="shared" si="115"/>
        <v>1.5266203703703685E-2</v>
      </c>
      <c r="E1321" s="18">
        <f t="shared" si="110"/>
        <v>8.2175925925925819E-3</v>
      </c>
      <c r="F1321" s="16">
        <v>173</v>
      </c>
      <c r="G1321" s="16">
        <v>172</v>
      </c>
      <c r="H1321" s="29">
        <f t="shared" si="113"/>
        <v>172.5</v>
      </c>
      <c r="I1321" s="33">
        <f t="shared" si="114"/>
        <v>-5.7803468208092483E-3</v>
      </c>
      <c r="J1321" s="16">
        <v>2</v>
      </c>
      <c r="L1321" s="16" t="s">
        <v>114</v>
      </c>
      <c r="M1321" s="16" t="s">
        <v>114</v>
      </c>
    </row>
    <row r="1322" spans="1:13" s="16" customFormat="1">
      <c r="A1322" s="16" t="s">
        <v>3336</v>
      </c>
      <c r="B1322" s="17">
        <f t="shared" si="111"/>
        <v>0.51214120370370375</v>
      </c>
      <c r="C1322" s="18">
        <f t="shared" si="112"/>
        <v>1.5393518518518556E-2</v>
      </c>
      <c r="D1322" s="18">
        <f t="shared" si="115"/>
        <v>1.5277777777777835E-2</v>
      </c>
      <c r="E1322" s="18">
        <f t="shared" ref="E1322:E1385" si="116">C1322-$C$617</f>
        <v>8.2291666666667318E-3</v>
      </c>
      <c r="F1322" s="16">
        <v>173</v>
      </c>
      <c r="G1322" s="16">
        <v>172</v>
      </c>
      <c r="H1322" s="29">
        <f t="shared" si="113"/>
        <v>172.5</v>
      </c>
      <c r="I1322" s="33">
        <f t="shared" si="114"/>
        <v>-5.7803468208092483E-3</v>
      </c>
      <c r="J1322" s="16">
        <v>2</v>
      </c>
      <c r="L1322" s="16" t="s">
        <v>114</v>
      </c>
      <c r="M1322" s="16" t="s">
        <v>114</v>
      </c>
    </row>
    <row r="1323" spans="1:13" s="16" customFormat="1">
      <c r="A1323" s="16" t="s">
        <v>3337</v>
      </c>
      <c r="B1323" s="17">
        <f t="shared" si="111"/>
        <v>0.51215277777777779</v>
      </c>
      <c r="C1323" s="18">
        <f t="shared" si="112"/>
        <v>1.5405092592592595E-2</v>
      </c>
      <c r="D1323" s="18">
        <f t="shared" si="115"/>
        <v>1.5289351851851873E-2</v>
      </c>
      <c r="E1323" s="18">
        <f t="shared" si="116"/>
        <v>8.2407407407407707E-3</v>
      </c>
      <c r="F1323" s="16">
        <v>173</v>
      </c>
      <c r="G1323" s="16">
        <v>172</v>
      </c>
      <c r="H1323" s="29">
        <f t="shared" si="113"/>
        <v>172.5</v>
      </c>
      <c r="I1323" s="33">
        <f t="shared" si="114"/>
        <v>-5.7803468208092483E-3</v>
      </c>
      <c r="J1323" s="16">
        <v>2</v>
      </c>
      <c r="L1323" s="16" t="s">
        <v>114</v>
      </c>
      <c r="M1323" s="16" t="s">
        <v>114</v>
      </c>
    </row>
    <row r="1324" spans="1:13" s="16" customFormat="1">
      <c r="A1324" s="16" t="s">
        <v>3338</v>
      </c>
      <c r="B1324" s="17">
        <f t="shared" si="111"/>
        <v>0.51216435185185183</v>
      </c>
      <c r="C1324" s="18">
        <f t="shared" si="112"/>
        <v>1.5416666666666634E-2</v>
      </c>
      <c r="D1324" s="18">
        <f t="shared" si="115"/>
        <v>1.5300925925925912E-2</v>
      </c>
      <c r="E1324" s="18">
        <f t="shared" si="116"/>
        <v>8.2523148148148096E-3</v>
      </c>
      <c r="F1324" s="16">
        <v>173</v>
      </c>
      <c r="G1324" s="16">
        <v>172</v>
      </c>
      <c r="H1324" s="29">
        <f t="shared" si="113"/>
        <v>172.5</v>
      </c>
      <c r="I1324" s="33">
        <f t="shared" si="114"/>
        <v>-5.7803468208092483E-3</v>
      </c>
      <c r="J1324" s="16">
        <v>2</v>
      </c>
      <c r="L1324" s="16" t="s">
        <v>114</v>
      </c>
      <c r="M1324" s="16" t="s">
        <v>114</v>
      </c>
    </row>
    <row r="1325" spans="1:13" s="16" customFormat="1">
      <c r="A1325" s="16" t="s">
        <v>3339</v>
      </c>
      <c r="B1325" s="17">
        <f t="shared" si="111"/>
        <v>0.51217592592592598</v>
      </c>
      <c r="C1325" s="18">
        <f t="shared" si="112"/>
        <v>1.5428240740740784E-2</v>
      </c>
      <c r="D1325" s="18">
        <f t="shared" si="115"/>
        <v>1.5312500000000062E-2</v>
      </c>
      <c r="E1325" s="18">
        <f t="shared" si="116"/>
        <v>8.2638888888889594E-3</v>
      </c>
      <c r="F1325" s="16">
        <v>173</v>
      </c>
      <c r="G1325" s="16">
        <v>172</v>
      </c>
      <c r="H1325" s="29">
        <f t="shared" si="113"/>
        <v>172.5</v>
      </c>
      <c r="I1325" s="33">
        <f t="shared" si="114"/>
        <v>-5.7803468208092483E-3</v>
      </c>
      <c r="J1325" s="16">
        <v>2</v>
      </c>
      <c r="L1325" s="16" t="s">
        <v>114</v>
      </c>
      <c r="M1325" s="16" t="s">
        <v>114</v>
      </c>
    </row>
    <row r="1326" spans="1:13" s="16" customFormat="1">
      <c r="A1326" s="16" t="s">
        <v>3340</v>
      </c>
      <c r="B1326" s="17">
        <f t="shared" si="111"/>
        <v>0.51218750000000002</v>
      </c>
      <c r="C1326" s="18">
        <f t="shared" si="112"/>
        <v>1.5439814814814823E-2</v>
      </c>
      <c r="D1326" s="18">
        <f t="shared" si="115"/>
        <v>1.5324074074074101E-2</v>
      </c>
      <c r="E1326" s="18">
        <f t="shared" si="116"/>
        <v>8.2754629629629983E-3</v>
      </c>
      <c r="F1326" s="16">
        <v>173</v>
      </c>
      <c r="G1326" s="16">
        <v>172</v>
      </c>
      <c r="H1326" s="29">
        <f t="shared" si="113"/>
        <v>172.5</v>
      </c>
      <c r="I1326" s="33">
        <f t="shared" si="114"/>
        <v>-5.7803468208092483E-3</v>
      </c>
      <c r="J1326" s="16">
        <v>2</v>
      </c>
      <c r="L1326" s="16" t="s">
        <v>114</v>
      </c>
      <c r="M1326" s="16" t="s">
        <v>114</v>
      </c>
    </row>
    <row r="1327" spans="1:13" s="16" customFormat="1">
      <c r="A1327" s="16" t="s">
        <v>3341</v>
      </c>
      <c r="B1327" s="17">
        <f t="shared" si="111"/>
        <v>0.51219907407407406</v>
      </c>
      <c r="C1327" s="18">
        <f t="shared" si="112"/>
        <v>1.5451388888888862E-2</v>
      </c>
      <c r="D1327" s="18">
        <f t="shared" si="115"/>
        <v>1.533564814814814E-2</v>
      </c>
      <c r="E1327" s="18">
        <f t="shared" si="116"/>
        <v>8.2870370370370372E-3</v>
      </c>
      <c r="F1327" s="16">
        <v>173</v>
      </c>
      <c r="G1327" s="16">
        <v>172</v>
      </c>
      <c r="H1327" s="29">
        <f t="shared" si="113"/>
        <v>172.5</v>
      </c>
      <c r="I1327" s="33">
        <f t="shared" si="114"/>
        <v>-5.7803468208092483E-3</v>
      </c>
      <c r="J1327" s="16">
        <v>2</v>
      </c>
      <c r="L1327" s="16" t="s">
        <v>114</v>
      </c>
      <c r="M1327" s="16" t="s">
        <v>114</v>
      </c>
    </row>
    <row r="1328" spans="1:13" s="16" customFormat="1">
      <c r="A1328" s="16" t="s">
        <v>3342</v>
      </c>
      <c r="B1328" s="17">
        <f t="shared" si="111"/>
        <v>0.5122106481481481</v>
      </c>
      <c r="C1328" s="18">
        <f t="shared" si="112"/>
        <v>1.5462962962962901E-2</v>
      </c>
      <c r="D1328" s="18">
        <f t="shared" si="115"/>
        <v>1.5347222222222179E-2</v>
      </c>
      <c r="E1328" s="18">
        <f t="shared" si="116"/>
        <v>8.2986111111110761E-3</v>
      </c>
      <c r="F1328" s="16">
        <v>173</v>
      </c>
      <c r="G1328" s="16">
        <v>172</v>
      </c>
      <c r="H1328" s="29">
        <f t="shared" si="113"/>
        <v>172.5</v>
      </c>
      <c r="I1328" s="33">
        <f t="shared" si="114"/>
        <v>-5.7803468208092483E-3</v>
      </c>
      <c r="J1328" s="16">
        <v>2</v>
      </c>
      <c r="L1328" s="16" t="s">
        <v>114</v>
      </c>
      <c r="M1328" s="16" t="s">
        <v>114</v>
      </c>
    </row>
    <row r="1329" spans="1:13" s="16" customFormat="1">
      <c r="A1329" s="16" t="s">
        <v>3343</v>
      </c>
      <c r="B1329" s="17">
        <f t="shared" si="111"/>
        <v>0.51222222222222225</v>
      </c>
      <c r="C1329" s="18">
        <f t="shared" si="112"/>
        <v>1.5474537037037051E-2</v>
      </c>
      <c r="D1329" s="18">
        <f t="shared" si="115"/>
        <v>1.5358796296296329E-2</v>
      </c>
      <c r="E1329" s="18">
        <f t="shared" si="116"/>
        <v>8.310185185185226E-3</v>
      </c>
      <c r="F1329" s="16">
        <v>173</v>
      </c>
      <c r="G1329" s="16">
        <v>172</v>
      </c>
      <c r="H1329" s="29">
        <f t="shared" si="113"/>
        <v>172.5</v>
      </c>
      <c r="I1329" s="33">
        <f t="shared" si="114"/>
        <v>-5.7803468208092483E-3</v>
      </c>
      <c r="J1329" s="16">
        <v>2</v>
      </c>
      <c r="L1329" s="16" t="s">
        <v>114</v>
      </c>
      <c r="M1329" s="16" t="s">
        <v>114</v>
      </c>
    </row>
    <row r="1330" spans="1:13" s="16" customFormat="1">
      <c r="A1330" s="16" t="s">
        <v>3344</v>
      </c>
      <c r="B1330" s="17">
        <f t="shared" si="111"/>
        <v>0.51223379629629628</v>
      </c>
      <c r="C1330" s="18">
        <f t="shared" si="112"/>
        <v>1.5486111111111089E-2</v>
      </c>
      <c r="D1330" s="18">
        <f t="shared" si="115"/>
        <v>1.5370370370370368E-2</v>
      </c>
      <c r="E1330" s="18">
        <f t="shared" si="116"/>
        <v>8.3217592592592649E-3</v>
      </c>
      <c r="F1330" s="16">
        <v>173</v>
      </c>
      <c r="G1330" s="16">
        <v>172</v>
      </c>
      <c r="H1330" s="29">
        <f t="shared" si="113"/>
        <v>172.5</v>
      </c>
      <c r="I1330" s="33">
        <f t="shared" si="114"/>
        <v>-5.7803468208092483E-3</v>
      </c>
      <c r="J1330" s="16">
        <v>2</v>
      </c>
      <c r="L1330" s="16" t="s">
        <v>114</v>
      </c>
      <c r="M1330" s="16" t="s">
        <v>114</v>
      </c>
    </row>
    <row r="1331" spans="1:13" s="16" customFormat="1">
      <c r="A1331" s="16" t="s">
        <v>3345</v>
      </c>
      <c r="B1331" s="17">
        <f t="shared" si="111"/>
        <v>0.51224537037037032</v>
      </c>
      <c r="C1331" s="18">
        <f t="shared" si="112"/>
        <v>1.5497685185185128E-2</v>
      </c>
      <c r="D1331" s="18">
        <f t="shared" si="115"/>
        <v>1.5381944444444406E-2</v>
      </c>
      <c r="E1331" s="18">
        <f t="shared" si="116"/>
        <v>8.3333333333333037E-3</v>
      </c>
      <c r="F1331" s="16">
        <v>175</v>
      </c>
      <c r="G1331" s="16">
        <v>173</v>
      </c>
      <c r="H1331" s="29">
        <f t="shared" si="113"/>
        <v>174</v>
      </c>
      <c r="I1331" s="33">
        <f t="shared" si="114"/>
        <v>-1.1428571428571429E-2</v>
      </c>
      <c r="J1331" s="16">
        <v>2</v>
      </c>
      <c r="L1331" s="16" t="s">
        <v>114</v>
      </c>
      <c r="M1331" s="16" t="s">
        <v>114</v>
      </c>
    </row>
    <row r="1332" spans="1:13" s="16" customFormat="1">
      <c r="A1332" s="16" t="s">
        <v>3346</v>
      </c>
      <c r="B1332" s="17">
        <f t="shared" si="111"/>
        <v>0.51225694444444447</v>
      </c>
      <c r="C1332" s="18">
        <f t="shared" si="112"/>
        <v>1.5509259259259278E-2</v>
      </c>
      <c r="D1332" s="18">
        <f t="shared" si="115"/>
        <v>1.5393518518518556E-2</v>
      </c>
      <c r="E1332" s="18">
        <f t="shared" si="116"/>
        <v>8.3449074074074536E-3</v>
      </c>
      <c r="F1332" s="16">
        <v>175</v>
      </c>
      <c r="G1332" s="16">
        <v>173</v>
      </c>
      <c r="H1332" s="29">
        <f t="shared" si="113"/>
        <v>174</v>
      </c>
      <c r="I1332" s="33">
        <f t="shared" si="114"/>
        <v>-1.1428571428571429E-2</v>
      </c>
      <c r="J1332" s="16">
        <v>2</v>
      </c>
      <c r="L1332" s="16" t="s">
        <v>114</v>
      </c>
      <c r="M1332" s="16" t="s">
        <v>114</v>
      </c>
    </row>
    <row r="1333" spans="1:13" s="16" customFormat="1">
      <c r="A1333" s="16" t="s">
        <v>3347</v>
      </c>
      <c r="B1333" s="17">
        <f t="shared" si="111"/>
        <v>0.51226851851851851</v>
      </c>
      <c r="C1333" s="18">
        <f t="shared" si="112"/>
        <v>1.5520833333333317E-2</v>
      </c>
      <c r="D1333" s="18">
        <f t="shared" si="115"/>
        <v>1.5405092592592595E-2</v>
      </c>
      <c r="E1333" s="18">
        <f t="shared" si="116"/>
        <v>8.3564814814814925E-3</v>
      </c>
      <c r="F1333" s="16">
        <v>175</v>
      </c>
      <c r="G1333" s="16">
        <v>173</v>
      </c>
      <c r="H1333" s="29">
        <f t="shared" si="113"/>
        <v>174</v>
      </c>
      <c r="I1333" s="33">
        <f t="shared" si="114"/>
        <v>-1.1428571428571429E-2</v>
      </c>
      <c r="J1333" s="16">
        <v>2</v>
      </c>
      <c r="L1333" s="16" t="s">
        <v>114</v>
      </c>
      <c r="M1333" s="16" t="s">
        <v>114</v>
      </c>
    </row>
    <row r="1334" spans="1:13" s="16" customFormat="1">
      <c r="A1334" s="16" t="s">
        <v>3348</v>
      </c>
      <c r="B1334" s="17">
        <f t="shared" si="111"/>
        <v>0.51228009259259255</v>
      </c>
      <c r="C1334" s="18">
        <f t="shared" si="112"/>
        <v>1.5532407407407356E-2</v>
      </c>
      <c r="D1334" s="18">
        <f t="shared" si="115"/>
        <v>1.5416666666666634E-2</v>
      </c>
      <c r="E1334" s="18">
        <f t="shared" si="116"/>
        <v>8.3680555555555314E-3</v>
      </c>
      <c r="F1334" s="16">
        <v>175</v>
      </c>
      <c r="G1334" s="16">
        <v>173</v>
      </c>
      <c r="H1334" s="29">
        <f t="shared" si="113"/>
        <v>174</v>
      </c>
      <c r="I1334" s="33">
        <f t="shared" si="114"/>
        <v>-1.1428571428571429E-2</v>
      </c>
      <c r="J1334" s="16">
        <v>2</v>
      </c>
      <c r="L1334" s="16" t="s">
        <v>114</v>
      </c>
      <c r="M1334" s="16" t="s">
        <v>114</v>
      </c>
    </row>
    <row r="1335" spans="1:13" s="16" customFormat="1">
      <c r="A1335" s="16" t="s">
        <v>3349</v>
      </c>
      <c r="B1335" s="17">
        <f t="shared" si="111"/>
        <v>0.5122916666666667</v>
      </c>
      <c r="C1335" s="18">
        <f t="shared" si="112"/>
        <v>1.5543981481481506E-2</v>
      </c>
      <c r="D1335" s="18">
        <f t="shared" si="115"/>
        <v>1.5428240740740784E-2</v>
      </c>
      <c r="E1335" s="18">
        <f t="shared" si="116"/>
        <v>8.3796296296296813E-3</v>
      </c>
      <c r="F1335" s="16">
        <v>175</v>
      </c>
      <c r="G1335" s="16">
        <v>173</v>
      </c>
      <c r="H1335" s="29">
        <f t="shared" si="113"/>
        <v>174</v>
      </c>
      <c r="I1335" s="33">
        <f t="shared" si="114"/>
        <v>-1.1428571428571429E-2</v>
      </c>
      <c r="J1335" s="16">
        <v>2</v>
      </c>
      <c r="L1335" s="16" t="s">
        <v>114</v>
      </c>
      <c r="M1335" s="16" t="s">
        <v>114</v>
      </c>
    </row>
    <row r="1336" spans="1:13" s="16" customFormat="1">
      <c r="A1336" s="16" t="s">
        <v>3350</v>
      </c>
      <c r="B1336" s="17">
        <f t="shared" si="111"/>
        <v>0.51230324074074074</v>
      </c>
      <c r="C1336" s="18">
        <f t="shared" si="112"/>
        <v>1.5555555555555545E-2</v>
      </c>
      <c r="D1336" s="18">
        <f t="shared" si="115"/>
        <v>1.5439814814814823E-2</v>
      </c>
      <c r="E1336" s="18">
        <f t="shared" si="116"/>
        <v>8.3912037037037202E-3</v>
      </c>
      <c r="F1336" s="16">
        <v>175</v>
      </c>
      <c r="G1336" s="16">
        <v>173</v>
      </c>
      <c r="H1336" s="29">
        <f t="shared" si="113"/>
        <v>174</v>
      </c>
      <c r="I1336" s="33">
        <f t="shared" si="114"/>
        <v>-1.1428571428571429E-2</v>
      </c>
      <c r="J1336" s="16">
        <v>2</v>
      </c>
      <c r="L1336" s="16" t="s">
        <v>114</v>
      </c>
      <c r="M1336" s="16" t="s">
        <v>114</v>
      </c>
    </row>
    <row r="1337" spans="1:13" s="16" customFormat="1">
      <c r="A1337" s="16" t="s">
        <v>3351</v>
      </c>
      <c r="B1337" s="17">
        <f t="shared" si="111"/>
        <v>0.51231481481481478</v>
      </c>
      <c r="C1337" s="18">
        <f t="shared" si="112"/>
        <v>1.5567129629629584E-2</v>
      </c>
      <c r="D1337" s="18">
        <f t="shared" si="115"/>
        <v>1.5451388888888862E-2</v>
      </c>
      <c r="E1337" s="18">
        <f t="shared" si="116"/>
        <v>8.402777777777759E-3</v>
      </c>
      <c r="F1337" s="16">
        <v>175</v>
      </c>
      <c r="G1337" s="16">
        <v>173</v>
      </c>
      <c r="H1337" s="29">
        <f t="shared" si="113"/>
        <v>174</v>
      </c>
      <c r="I1337" s="33">
        <f t="shared" si="114"/>
        <v>-1.1428571428571429E-2</v>
      </c>
      <c r="J1337" s="16">
        <v>2</v>
      </c>
      <c r="L1337" s="16" t="s">
        <v>114</v>
      </c>
      <c r="M1337" s="16" t="s">
        <v>114</v>
      </c>
    </row>
    <row r="1338" spans="1:13" s="16" customFormat="1">
      <c r="A1338" s="16" t="s">
        <v>3352</v>
      </c>
      <c r="B1338" s="17">
        <f t="shared" si="111"/>
        <v>0.51232638888888893</v>
      </c>
      <c r="C1338" s="18">
        <f t="shared" si="112"/>
        <v>1.5578703703703733E-2</v>
      </c>
      <c r="D1338" s="18">
        <f t="shared" si="115"/>
        <v>1.5462962962963012E-2</v>
      </c>
      <c r="E1338" s="18">
        <f t="shared" si="116"/>
        <v>8.4143518518519089E-3</v>
      </c>
      <c r="F1338" s="16">
        <v>175</v>
      </c>
      <c r="G1338" s="16">
        <v>173</v>
      </c>
      <c r="H1338" s="29">
        <f t="shared" si="113"/>
        <v>174</v>
      </c>
      <c r="I1338" s="33">
        <f t="shared" si="114"/>
        <v>-1.1428571428571429E-2</v>
      </c>
      <c r="J1338" s="16">
        <v>2</v>
      </c>
      <c r="L1338" s="16" t="s">
        <v>114</v>
      </c>
      <c r="M1338" s="16" t="s">
        <v>114</v>
      </c>
    </row>
    <row r="1339" spans="1:13" s="16" customFormat="1">
      <c r="A1339" s="16" t="s">
        <v>3353</v>
      </c>
      <c r="B1339" s="17">
        <f t="shared" si="111"/>
        <v>0.51233796296296297</v>
      </c>
      <c r="C1339" s="18">
        <f t="shared" si="112"/>
        <v>1.5590277777777772E-2</v>
      </c>
      <c r="D1339" s="18">
        <f t="shared" si="115"/>
        <v>1.5474537037037051E-2</v>
      </c>
      <c r="E1339" s="18">
        <f t="shared" si="116"/>
        <v>8.4259259259259478E-3</v>
      </c>
      <c r="F1339" s="16">
        <v>174</v>
      </c>
      <c r="G1339" s="16">
        <v>173</v>
      </c>
      <c r="H1339" s="29">
        <f t="shared" si="113"/>
        <v>173.5</v>
      </c>
      <c r="I1339" s="33">
        <f t="shared" si="114"/>
        <v>-5.7471264367816091E-3</v>
      </c>
      <c r="J1339" s="16">
        <v>2</v>
      </c>
      <c r="L1339" s="16" t="s">
        <v>114</v>
      </c>
      <c r="M1339" s="16" t="s">
        <v>114</v>
      </c>
    </row>
    <row r="1340" spans="1:13" s="16" customFormat="1">
      <c r="A1340" s="16" t="s">
        <v>3354</v>
      </c>
      <c r="B1340" s="17">
        <f t="shared" si="111"/>
        <v>0.51234953703703701</v>
      </c>
      <c r="C1340" s="18">
        <f t="shared" si="112"/>
        <v>1.5601851851851811E-2</v>
      </c>
      <c r="D1340" s="18">
        <f t="shared" si="115"/>
        <v>1.5486111111111089E-2</v>
      </c>
      <c r="E1340" s="18">
        <f t="shared" si="116"/>
        <v>8.4374999999999867E-3</v>
      </c>
      <c r="F1340" s="16">
        <v>175</v>
      </c>
      <c r="G1340" s="16">
        <v>173</v>
      </c>
      <c r="H1340" s="29">
        <f t="shared" si="113"/>
        <v>174</v>
      </c>
      <c r="I1340" s="33">
        <f t="shared" si="114"/>
        <v>-1.1428571428571429E-2</v>
      </c>
      <c r="J1340" s="16">
        <v>2</v>
      </c>
      <c r="L1340" s="16" t="s">
        <v>114</v>
      </c>
      <c r="M1340" s="16" t="s">
        <v>114</v>
      </c>
    </row>
    <row r="1341" spans="1:13" s="16" customFormat="1">
      <c r="A1341" s="16" t="s">
        <v>3355</v>
      </c>
      <c r="B1341" s="17">
        <f t="shared" si="111"/>
        <v>0.51236111111111116</v>
      </c>
      <c r="C1341" s="18">
        <f t="shared" si="112"/>
        <v>1.5613425925925961E-2</v>
      </c>
      <c r="D1341" s="18">
        <f t="shared" si="115"/>
        <v>1.5497685185185239E-2</v>
      </c>
      <c r="E1341" s="18">
        <f t="shared" si="116"/>
        <v>8.4490740740741366E-3</v>
      </c>
      <c r="F1341" s="16">
        <v>175</v>
      </c>
      <c r="G1341" s="16">
        <v>173</v>
      </c>
      <c r="H1341" s="29">
        <f t="shared" si="113"/>
        <v>174</v>
      </c>
      <c r="I1341" s="33">
        <f t="shared" si="114"/>
        <v>-1.1428571428571429E-2</v>
      </c>
      <c r="J1341" s="16">
        <v>2</v>
      </c>
      <c r="L1341" s="16" t="s">
        <v>114</v>
      </c>
      <c r="M1341" s="16" t="s">
        <v>114</v>
      </c>
    </row>
    <row r="1342" spans="1:13" s="16" customFormat="1">
      <c r="A1342" s="16" t="s">
        <v>3356</v>
      </c>
      <c r="B1342" s="17">
        <f t="shared" si="111"/>
        <v>0.51237268518518519</v>
      </c>
      <c r="C1342" s="18">
        <f t="shared" si="112"/>
        <v>1.5625E-2</v>
      </c>
      <c r="D1342" s="18">
        <f t="shared" si="115"/>
        <v>1.5509259259259278E-2</v>
      </c>
      <c r="E1342" s="18">
        <f t="shared" si="116"/>
        <v>8.4606481481481755E-3</v>
      </c>
      <c r="F1342" s="16">
        <v>175</v>
      </c>
      <c r="G1342" s="16">
        <v>173</v>
      </c>
      <c r="H1342" s="29">
        <f t="shared" si="113"/>
        <v>174</v>
      </c>
      <c r="I1342" s="33">
        <f t="shared" si="114"/>
        <v>-1.1428571428571429E-2</v>
      </c>
      <c r="J1342" s="16">
        <v>2</v>
      </c>
      <c r="L1342" s="16" t="s">
        <v>114</v>
      </c>
      <c r="M1342" s="16" t="s">
        <v>114</v>
      </c>
    </row>
    <row r="1343" spans="1:13" s="16" customFormat="1">
      <c r="A1343" s="16" t="s">
        <v>3357</v>
      </c>
      <c r="B1343" s="17">
        <f t="shared" si="111"/>
        <v>0.51238425925925923</v>
      </c>
      <c r="C1343" s="18">
        <f t="shared" si="112"/>
        <v>1.5636574074074039E-2</v>
      </c>
      <c r="D1343" s="18">
        <f t="shared" si="115"/>
        <v>1.5520833333333317E-2</v>
      </c>
      <c r="E1343" s="18">
        <f t="shared" si="116"/>
        <v>8.4722222222222143E-3</v>
      </c>
      <c r="F1343" s="16">
        <v>175</v>
      </c>
      <c r="G1343" s="16">
        <v>173</v>
      </c>
      <c r="H1343" s="29">
        <f t="shared" si="113"/>
        <v>174</v>
      </c>
      <c r="I1343" s="33">
        <f t="shared" si="114"/>
        <v>-1.1428571428571429E-2</v>
      </c>
      <c r="J1343" s="16">
        <v>2</v>
      </c>
      <c r="L1343" s="16" t="s">
        <v>114</v>
      </c>
      <c r="M1343" s="16" t="s">
        <v>114</v>
      </c>
    </row>
    <row r="1344" spans="1:13" s="16" customFormat="1">
      <c r="A1344" s="16" t="s">
        <v>3358</v>
      </c>
      <c r="B1344" s="17">
        <f t="shared" si="111"/>
        <v>0.51239583333333338</v>
      </c>
      <c r="C1344" s="18">
        <f t="shared" si="112"/>
        <v>1.5648148148148189E-2</v>
      </c>
      <c r="D1344" s="18">
        <f t="shared" si="115"/>
        <v>1.5532407407407467E-2</v>
      </c>
      <c r="E1344" s="18">
        <f t="shared" si="116"/>
        <v>8.4837962962963642E-3</v>
      </c>
      <c r="F1344" s="16">
        <v>175</v>
      </c>
      <c r="G1344" s="16">
        <v>173</v>
      </c>
      <c r="H1344" s="29">
        <f t="shared" si="113"/>
        <v>174</v>
      </c>
      <c r="I1344" s="33">
        <f t="shared" si="114"/>
        <v>-1.1428571428571429E-2</v>
      </c>
      <c r="J1344" s="16">
        <v>2</v>
      </c>
      <c r="L1344" s="16" t="s">
        <v>114</v>
      </c>
      <c r="M1344" s="16" t="s">
        <v>114</v>
      </c>
    </row>
    <row r="1345" spans="1:13" s="16" customFormat="1">
      <c r="A1345" s="16" t="s">
        <v>3359</v>
      </c>
      <c r="B1345" s="17">
        <f t="shared" si="111"/>
        <v>0.51240740740740742</v>
      </c>
      <c r="C1345" s="18">
        <f t="shared" si="112"/>
        <v>1.5659722222222228E-2</v>
      </c>
      <c r="D1345" s="18">
        <f t="shared" si="115"/>
        <v>1.5543981481481506E-2</v>
      </c>
      <c r="E1345" s="18">
        <f t="shared" si="116"/>
        <v>8.4953703703704031E-3</v>
      </c>
      <c r="F1345" s="16">
        <v>175</v>
      </c>
      <c r="G1345" s="16">
        <v>173</v>
      </c>
      <c r="H1345" s="29">
        <f t="shared" si="113"/>
        <v>174</v>
      </c>
      <c r="I1345" s="33">
        <f t="shared" si="114"/>
        <v>-1.1428571428571429E-2</v>
      </c>
      <c r="J1345" s="16">
        <v>2</v>
      </c>
      <c r="L1345" s="16" t="s">
        <v>114</v>
      </c>
      <c r="M1345" s="16" t="s">
        <v>114</v>
      </c>
    </row>
    <row r="1346" spans="1:13" s="16" customFormat="1">
      <c r="A1346" s="16" t="s">
        <v>3360</v>
      </c>
      <c r="B1346" s="17">
        <f t="shared" si="111"/>
        <v>0.51241898148148146</v>
      </c>
      <c r="C1346" s="18">
        <f t="shared" si="112"/>
        <v>1.5671296296296267E-2</v>
      </c>
      <c r="D1346" s="18">
        <f t="shared" si="115"/>
        <v>1.5555555555555545E-2</v>
      </c>
      <c r="E1346" s="18">
        <f t="shared" si="116"/>
        <v>8.506944444444442E-3</v>
      </c>
      <c r="F1346" s="16">
        <v>174</v>
      </c>
      <c r="G1346" s="16">
        <v>173</v>
      </c>
      <c r="H1346" s="29">
        <f t="shared" si="113"/>
        <v>173.5</v>
      </c>
      <c r="I1346" s="33">
        <f t="shared" si="114"/>
        <v>-5.7471264367816091E-3</v>
      </c>
      <c r="J1346" s="16">
        <v>2</v>
      </c>
      <c r="L1346" s="16" t="s">
        <v>114</v>
      </c>
      <c r="M1346" s="16" t="s">
        <v>114</v>
      </c>
    </row>
    <row r="1347" spans="1:13" s="16" customFormat="1">
      <c r="A1347" s="16" t="s">
        <v>3361</v>
      </c>
      <c r="B1347" s="17">
        <f t="shared" ref="B1347:B1410" si="117">TIMEVALUE(MID(A1347,9,9))</f>
        <v>0.5124305555555555</v>
      </c>
      <c r="C1347" s="18">
        <f t="shared" ref="C1347:C1410" si="118">B1347-$B$2</f>
        <v>1.5682870370370305E-2</v>
      </c>
      <c r="D1347" s="18">
        <f t="shared" si="115"/>
        <v>1.5567129629629584E-2</v>
      </c>
      <c r="E1347" s="18">
        <f t="shared" si="116"/>
        <v>8.5185185185184809E-3</v>
      </c>
      <c r="F1347" s="16">
        <v>174</v>
      </c>
      <c r="G1347" s="16">
        <v>173</v>
      </c>
      <c r="H1347" s="29">
        <f t="shared" ref="H1347:H1410" si="119">(F1347+G1347)/2</f>
        <v>173.5</v>
      </c>
      <c r="I1347" s="33">
        <f t="shared" ref="I1347:I1410" si="120">(G1347-F1347)/F1347</f>
        <v>-5.7471264367816091E-3</v>
      </c>
      <c r="J1347" s="16">
        <v>2</v>
      </c>
      <c r="L1347" s="16" t="s">
        <v>114</v>
      </c>
      <c r="M1347" s="16" t="s">
        <v>114</v>
      </c>
    </row>
    <row r="1348" spans="1:13" s="16" customFormat="1">
      <c r="A1348" s="16" t="s">
        <v>3362</v>
      </c>
      <c r="B1348" s="17">
        <f t="shared" si="117"/>
        <v>0.51244212962962965</v>
      </c>
      <c r="C1348" s="18">
        <f t="shared" si="118"/>
        <v>1.5694444444444455E-2</v>
      </c>
      <c r="D1348" s="18">
        <f t="shared" si="115"/>
        <v>1.5578703703703733E-2</v>
      </c>
      <c r="E1348" s="18">
        <f t="shared" si="116"/>
        <v>8.5300925925926308E-3</v>
      </c>
      <c r="F1348" s="16">
        <v>174</v>
      </c>
      <c r="G1348" s="16">
        <v>173</v>
      </c>
      <c r="H1348" s="29">
        <f t="shared" si="119"/>
        <v>173.5</v>
      </c>
      <c r="I1348" s="33">
        <f t="shared" si="120"/>
        <v>-5.7471264367816091E-3</v>
      </c>
      <c r="J1348" s="16">
        <v>2</v>
      </c>
      <c r="L1348" s="16" t="s">
        <v>114</v>
      </c>
      <c r="M1348" s="16" t="s">
        <v>114</v>
      </c>
    </row>
    <row r="1349" spans="1:13" s="16" customFormat="1">
      <c r="A1349" s="16" t="s">
        <v>3363</v>
      </c>
      <c r="B1349" s="17">
        <f t="shared" si="117"/>
        <v>0.51245370370370369</v>
      </c>
      <c r="C1349" s="18">
        <f t="shared" si="118"/>
        <v>1.5706018518518494E-2</v>
      </c>
      <c r="D1349" s="18">
        <f t="shared" si="115"/>
        <v>1.5590277777777772E-2</v>
      </c>
      <c r="E1349" s="18">
        <f t="shared" si="116"/>
        <v>8.5416666666666696E-3</v>
      </c>
      <c r="F1349" s="16">
        <v>174</v>
      </c>
      <c r="G1349" s="16">
        <v>173</v>
      </c>
      <c r="H1349" s="29">
        <f t="shared" si="119"/>
        <v>173.5</v>
      </c>
      <c r="I1349" s="33">
        <f t="shared" si="120"/>
        <v>-5.7471264367816091E-3</v>
      </c>
      <c r="J1349" s="16">
        <v>2</v>
      </c>
      <c r="L1349" s="16" t="s">
        <v>114</v>
      </c>
      <c r="M1349" s="16" t="s">
        <v>114</v>
      </c>
    </row>
    <row r="1350" spans="1:13" s="16" customFormat="1">
      <c r="A1350" s="16" t="s">
        <v>3364</v>
      </c>
      <c r="B1350" s="17">
        <f t="shared" si="117"/>
        <v>0.51246527777777773</v>
      </c>
      <c r="C1350" s="18">
        <f t="shared" si="118"/>
        <v>1.5717592592592533E-2</v>
      </c>
      <c r="D1350" s="18">
        <f t="shared" si="115"/>
        <v>1.5601851851851811E-2</v>
      </c>
      <c r="E1350" s="18">
        <f t="shared" si="116"/>
        <v>8.5532407407407085E-3</v>
      </c>
      <c r="F1350" s="16">
        <v>174</v>
      </c>
      <c r="G1350" s="16">
        <v>173</v>
      </c>
      <c r="H1350" s="29">
        <f t="shared" si="119"/>
        <v>173.5</v>
      </c>
      <c r="I1350" s="33">
        <f t="shared" si="120"/>
        <v>-5.7471264367816091E-3</v>
      </c>
      <c r="J1350" s="16">
        <v>2</v>
      </c>
      <c r="L1350" s="16" t="s">
        <v>114</v>
      </c>
      <c r="M1350" s="16" t="s">
        <v>114</v>
      </c>
    </row>
    <row r="1351" spans="1:13" s="16" customFormat="1">
      <c r="A1351" s="16" t="s">
        <v>3365</v>
      </c>
      <c r="B1351" s="17">
        <f t="shared" si="117"/>
        <v>0.51247685185185188</v>
      </c>
      <c r="C1351" s="18">
        <f t="shared" si="118"/>
        <v>1.5729166666666683E-2</v>
      </c>
      <c r="D1351" s="18">
        <f t="shared" si="115"/>
        <v>1.5613425925925961E-2</v>
      </c>
      <c r="E1351" s="18">
        <f t="shared" si="116"/>
        <v>8.5648148148148584E-3</v>
      </c>
      <c r="F1351" s="16">
        <v>175</v>
      </c>
      <c r="G1351" s="16">
        <v>173</v>
      </c>
      <c r="H1351" s="29">
        <f t="shared" si="119"/>
        <v>174</v>
      </c>
      <c r="I1351" s="33">
        <f t="shared" si="120"/>
        <v>-1.1428571428571429E-2</v>
      </c>
      <c r="J1351" s="16">
        <v>2</v>
      </c>
      <c r="L1351" s="16" t="s">
        <v>114</v>
      </c>
      <c r="M1351" s="16" t="s">
        <v>114</v>
      </c>
    </row>
    <row r="1352" spans="1:13" s="16" customFormat="1">
      <c r="A1352" s="16" t="s">
        <v>3366</v>
      </c>
      <c r="B1352" s="17">
        <f t="shared" si="117"/>
        <v>0.51248842592592592</v>
      </c>
      <c r="C1352" s="18">
        <f t="shared" si="118"/>
        <v>1.5740740740740722E-2</v>
      </c>
      <c r="D1352" s="18">
        <f t="shared" si="115"/>
        <v>1.5625E-2</v>
      </c>
      <c r="E1352" s="18">
        <f t="shared" si="116"/>
        <v>8.5763888888888973E-3</v>
      </c>
      <c r="F1352" s="16">
        <v>174</v>
      </c>
      <c r="G1352" s="16">
        <v>173</v>
      </c>
      <c r="H1352" s="29">
        <f t="shared" si="119"/>
        <v>173.5</v>
      </c>
      <c r="I1352" s="33">
        <f t="shared" si="120"/>
        <v>-5.7471264367816091E-3</v>
      </c>
      <c r="J1352" s="16">
        <v>2</v>
      </c>
      <c r="L1352" s="16" t="s">
        <v>114</v>
      </c>
      <c r="M1352" s="16" t="s">
        <v>114</v>
      </c>
    </row>
    <row r="1353" spans="1:13" s="16" customFormat="1">
      <c r="A1353" s="16" t="s">
        <v>3367</v>
      </c>
      <c r="B1353" s="17">
        <f t="shared" si="117"/>
        <v>0.51249999999999996</v>
      </c>
      <c r="C1353" s="18">
        <f t="shared" si="118"/>
        <v>1.5752314814814761E-2</v>
      </c>
      <c r="D1353" s="18">
        <f t="shared" si="115"/>
        <v>1.5636574074074039E-2</v>
      </c>
      <c r="E1353" s="18">
        <f t="shared" si="116"/>
        <v>8.5879629629629362E-3</v>
      </c>
      <c r="F1353" s="16">
        <v>174</v>
      </c>
      <c r="G1353" s="16">
        <v>173</v>
      </c>
      <c r="H1353" s="29">
        <f t="shared" si="119"/>
        <v>173.5</v>
      </c>
      <c r="I1353" s="33">
        <f t="shared" si="120"/>
        <v>-5.7471264367816091E-3</v>
      </c>
      <c r="J1353" s="16">
        <v>2</v>
      </c>
      <c r="L1353" s="16" t="s">
        <v>114</v>
      </c>
      <c r="M1353" s="16" t="s">
        <v>114</v>
      </c>
    </row>
    <row r="1354" spans="1:13" s="16" customFormat="1">
      <c r="A1354" s="16" t="s">
        <v>3368</v>
      </c>
      <c r="B1354" s="17">
        <f t="shared" si="117"/>
        <v>0.51251157407407411</v>
      </c>
      <c r="C1354" s="18">
        <f t="shared" si="118"/>
        <v>1.5763888888888911E-2</v>
      </c>
      <c r="D1354" s="18">
        <f t="shared" si="115"/>
        <v>1.5648148148148189E-2</v>
      </c>
      <c r="E1354" s="18">
        <f t="shared" si="116"/>
        <v>8.5995370370370861E-3</v>
      </c>
      <c r="F1354" s="16">
        <v>174</v>
      </c>
      <c r="G1354" s="16">
        <v>173</v>
      </c>
      <c r="H1354" s="29">
        <f t="shared" si="119"/>
        <v>173.5</v>
      </c>
      <c r="I1354" s="33">
        <f t="shared" si="120"/>
        <v>-5.7471264367816091E-3</v>
      </c>
      <c r="J1354" s="16">
        <v>2</v>
      </c>
      <c r="L1354" s="16" t="s">
        <v>114</v>
      </c>
      <c r="M1354" s="16" t="s">
        <v>114</v>
      </c>
    </row>
    <row r="1355" spans="1:13" s="16" customFormat="1">
      <c r="A1355" s="16" t="s">
        <v>3369</v>
      </c>
      <c r="B1355" s="17">
        <f t="shared" si="117"/>
        <v>0.51252314814814814</v>
      </c>
      <c r="C1355" s="18">
        <f t="shared" si="118"/>
        <v>1.5775462962962949E-2</v>
      </c>
      <c r="D1355" s="18">
        <f t="shared" si="115"/>
        <v>1.5659722222222228E-2</v>
      </c>
      <c r="E1355" s="18">
        <f t="shared" si="116"/>
        <v>8.6111111111111249E-3</v>
      </c>
      <c r="F1355" s="16">
        <v>174</v>
      </c>
      <c r="G1355" s="16">
        <v>173</v>
      </c>
      <c r="H1355" s="29">
        <f t="shared" si="119"/>
        <v>173.5</v>
      </c>
      <c r="I1355" s="33">
        <f t="shared" si="120"/>
        <v>-5.7471264367816091E-3</v>
      </c>
      <c r="J1355" s="16">
        <v>2</v>
      </c>
      <c r="L1355" s="16" t="s">
        <v>114</v>
      </c>
      <c r="M1355" s="16" t="s">
        <v>114</v>
      </c>
    </row>
    <row r="1356" spans="1:13" s="16" customFormat="1">
      <c r="A1356" s="16" t="s">
        <v>3370</v>
      </c>
      <c r="B1356" s="17">
        <f t="shared" si="117"/>
        <v>0.51253472222222218</v>
      </c>
      <c r="C1356" s="18">
        <f t="shared" si="118"/>
        <v>1.5787037037036988E-2</v>
      </c>
      <c r="D1356" s="18">
        <f t="shared" si="115"/>
        <v>1.5671296296296267E-2</v>
      </c>
      <c r="E1356" s="18">
        <f t="shared" si="116"/>
        <v>8.6226851851851638E-3</v>
      </c>
      <c r="F1356" s="16">
        <v>174</v>
      </c>
      <c r="G1356" s="16">
        <v>173</v>
      </c>
      <c r="H1356" s="29">
        <f t="shared" si="119"/>
        <v>173.5</v>
      </c>
      <c r="I1356" s="33">
        <f t="shared" si="120"/>
        <v>-5.7471264367816091E-3</v>
      </c>
      <c r="J1356" s="16">
        <v>2</v>
      </c>
      <c r="L1356" s="16" t="s">
        <v>114</v>
      </c>
      <c r="M1356" s="16" t="s">
        <v>114</v>
      </c>
    </row>
    <row r="1357" spans="1:13" s="16" customFormat="1">
      <c r="A1357" s="16" t="s">
        <v>3371</v>
      </c>
      <c r="B1357" s="17">
        <f t="shared" si="117"/>
        <v>0.51254629629629633</v>
      </c>
      <c r="C1357" s="18">
        <f t="shared" si="118"/>
        <v>1.5798611111111138E-2</v>
      </c>
      <c r="D1357" s="18">
        <f t="shared" ref="D1357:D1420" si="121">C1357-$C$12</f>
        <v>1.5682870370370416E-2</v>
      </c>
      <c r="E1357" s="18">
        <f t="shared" si="116"/>
        <v>8.6342592592593137E-3</v>
      </c>
      <c r="F1357" s="16">
        <v>174</v>
      </c>
      <c r="G1357" s="16">
        <v>173</v>
      </c>
      <c r="H1357" s="29">
        <f t="shared" si="119"/>
        <v>173.5</v>
      </c>
      <c r="I1357" s="33">
        <f t="shared" si="120"/>
        <v>-5.7471264367816091E-3</v>
      </c>
      <c r="J1357" s="16">
        <v>2</v>
      </c>
      <c r="L1357" s="16" t="s">
        <v>114</v>
      </c>
      <c r="M1357" s="16" t="s">
        <v>114</v>
      </c>
    </row>
    <row r="1358" spans="1:13" s="16" customFormat="1">
      <c r="A1358" s="16" t="s">
        <v>3372</v>
      </c>
      <c r="B1358" s="17">
        <f t="shared" si="117"/>
        <v>0.51255787037037037</v>
      </c>
      <c r="C1358" s="18">
        <f t="shared" si="118"/>
        <v>1.5810185185185177E-2</v>
      </c>
      <c r="D1358" s="18">
        <f t="shared" si="121"/>
        <v>1.5694444444444455E-2</v>
      </c>
      <c r="E1358" s="18">
        <f t="shared" si="116"/>
        <v>8.6458333333333526E-3</v>
      </c>
      <c r="F1358" s="16">
        <v>174</v>
      </c>
      <c r="G1358" s="16">
        <v>173</v>
      </c>
      <c r="H1358" s="29">
        <f t="shared" si="119"/>
        <v>173.5</v>
      </c>
      <c r="I1358" s="33">
        <f t="shared" si="120"/>
        <v>-5.7471264367816091E-3</v>
      </c>
      <c r="J1358" s="16">
        <v>2</v>
      </c>
      <c r="L1358" s="16" t="s">
        <v>114</v>
      </c>
      <c r="M1358" s="16" t="s">
        <v>114</v>
      </c>
    </row>
    <row r="1359" spans="1:13" s="16" customFormat="1">
      <c r="A1359" s="16" t="s">
        <v>3373</v>
      </c>
      <c r="B1359" s="17">
        <f t="shared" si="117"/>
        <v>0.51256944444444441</v>
      </c>
      <c r="C1359" s="18">
        <f t="shared" si="118"/>
        <v>1.5821759259259216E-2</v>
      </c>
      <c r="D1359" s="18">
        <f t="shared" si="121"/>
        <v>1.5706018518518494E-2</v>
      </c>
      <c r="E1359" s="18">
        <f t="shared" si="116"/>
        <v>8.6574074074073915E-3</v>
      </c>
      <c r="F1359" s="16">
        <v>174</v>
      </c>
      <c r="G1359" s="16">
        <v>173</v>
      </c>
      <c r="H1359" s="29">
        <f t="shared" si="119"/>
        <v>173.5</v>
      </c>
      <c r="I1359" s="33">
        <f t="shared" si="120"/>
        <v>-5.7471264367816091E-3</v>
      </c>
      <c r="J1359" s="16">
        <v>2</v>
      </c>
      <c r="L1359" s="16" t="s">
        <v>114</v>
      </c>
      <c r="M1359" s="16" t="s">
        <v>114</v>
      </c>
    </row>
    <row r="1360" spans="1:13" s="16" customFormat="1">
      <c r="A1360" s="16" t="s">
        <v>3374</v>
      </c>
      <c r="B1360" s="17">
        <f t="shared" si="117"/>
        <v>0.51258101851851856</v>
      </c>
      <c r="C1360" s="18">
        <f t="shared" si="118"/>
        <v>1.5833333333333366E-2</v>
      </c>
      <c r="D1360" s="18">
        <f t="shared" si="121"/>
        <v>1.5717592592592644E-2</v>
      </c>
      <c r="E1360" s="18">
        <f t="shared" si="116"/>
        <v>8.6689814814815414E-3</v>
      </c>
      <c r="F1360" s="16">
        <v>174</v>
      </c>
      <c r="G1360" s="16">
        <v>173</v>
      </c>
      <c r="H1360" s="29">
        <f t="shared" si="119"/>
        <v>173.5</v>
      </c>
      <c r="I1360" s="33">
        <f t="shared" si="120"/>
        <v>-5.7471264367816091E-3</v>
      </c>
      <c r="J1360" s="16">
        <v>2</v>
      </c>
      <c r="L1360" s="16" t="s">
        <v>114</v>
      </c>
      <c r="M1360" s="16" t="s">
        <v>114</v>
      </c>
    </row>
    <row r="1361" spans="1:13" s="16" customFormat="1">
      <c r="A1361" s="16" t="s">
        <v>3375</v>
      </c>
      <c r="B1361" s="17">
        <f t="shared" si="117"/>
        <v>0.5125925925925926</v>
      </c>
      <c r="C1361" s="18">
        <f t="shared" si="118"/>
        <v>1.5844907407407405E-2</v>
      </c>
      <c r="D1361" s="18">
        <f t="shared" si="121"/>
        <v>1.5729166666666683E-2</v>
      </c>
      <c r="E1361" s="18">
        <f t="shared" si="116"/>
        <v>8.6805555555555802E-3</v>
      </c>
      <c r="F1361" s="16">
        <v>174</v>
      </c>
      <c r="G1361" s="16">
        <v>173</v>
      </c>
      <c r="H1361" s="29">
        <f t="shared" si="119"/>
        <v>173.5</v>
      </c>
      <c r="I1361" s="33">
        <f t="shared" si="120"/>
        <v>-5.7471264367816091E-3</v>
      </c>
      <c r="J1361" s="16">
        <v>2</v>
      </c>
      <c r="L1361" s="16" t="s">
        <v>114</v>
      </c>
      <c r="M1361" s="16" t="s">
        <v>114</v>
      </c>
    </row>
    <row r="1362" spans="1:13" s="16" customFormat="1">
      <c r="A1362" s="16" t="s">
        <v>3376</v>
      </c>
      <c r="B1362" s="17">
        <f t="shared" si="117"/>
        <v>0.51260416666666664</v>
      </c>
      <c r="C1362" s="18">
        <f t="shared" si="118"/>
        <v>1.5856481481481444E-2</v>
      </c>
      <c r="D1362" s="18">
        <f t="shared" si="121"/>
        <v>1.5740740740740722E-2</v>
      </c>
      <c r="E1362" s="18">
        <f t="shared" si="116"/>
        <v>8.6921296296296191E-3</v>
      </c>
      <c r="F1362" s="16">
        <v>174</v>
      </c>
      <c r="G1362" s="16">
        <v>173</v>
      </c>
      <c r="H1362" s="29">
        <f t="shared" si="119"/>
        <v>173.5</v>
      </c>
      <c r="I1362" s="33">
        <f t="shared" si="120"/>
        <v>-5.7471264367816091E-3</v>
      </c>
      <c r="J1362" s="16">
        <v>2</v>
      </c>
      <c r="L1362" s="16" t="s">
        <v>114</v>
      </c>
      <c r="M1362" s="16" t="s">
        <v>114</v>
      </c>
    </row>
    <row r="1363" spans="1:13" s="16" customFormat="1">
      <c r="A1363" s="16" t="s">
        <v>3377</v>
      </c>
      <c r="B1363" s="17">
        <f t="shared" si="117"/>
        <v>0.51261574074074079</v>
      </c>
      <c r="C1363" s="18">
        <f t="shared" si="118"/>
        <v>1.5868055555555594E-2</v>
      </c>
      <c r="D1363" s="18">
        <f t="shared" si="121"/>
        <v>1.5752314814814872E-2</v>
      </c>
      <c r="E1363" s="18">
        <f t="shared" si="116"/>
        <v>8.703703703703769E-3</v>
      </c>
      <c r="F1363" s="16">
        <v>174</v>
      </c>
      <c r="G1363" s="16">
        <v>173</v>
      </c>
      <c r="H1363" s="29">
        <f t="shared" si="119"/>
        <v>173.5</v>
      </c>
      <c r="I1363" s="33">
        <f t="shared" si="120"/>
        <v>-5.7471264367816091E-3</v>
      </c>
      <c r="J1363" s="16">
        <v>2</v>
      </c>
      <c r="L1363" s="16" t="s">
        <v>114</v>
      </c>
      <c r="M1363" s="16" t="s">
        <v>114</v>
      </c>
    </row>
    <row r="1364" spans="1:13" s="16" customFormat="1">
      <c r="A1364" s="16" t="s">
        <v>3378</v>
      </c>
      <c r="B1364" s="17">
        <f t="shared" si="117"/>
        <v>0.51262731481481483</v>
      </c>
      <c r="C1364" s="18">
        <f t="shared" si="118"/>
        <v>1.5879629629629632E-2</v>
      </c>
      <c r="D1364" s="18">
        <f t="shared" si="121"/>
        <v>1.5763888888888911E-2</v>
      </c>
      <c r="E1364" s="18">
        <f t="shared" si="116"/>
        <v>8.7152777777778079E-3</v>
      </c>
      <c r="F1364" s="16">
        <v>174</v>
      </c>
      <c r="G1364" s="16">
        <v>173</v>
      </c>
      <c r="H1364" s="29">
        <f t="shared" si="119"/>
        <v>173.5</v>
      </c>
      <c r="I1364" s="33">
        <f t="shared" si="120"/>
        <v>-5.7471264367816091E-3</v>
      </c>
      <c r="J1364" s="16">
        <v>2</v>
      </c>
      <c r="L1364" s="16" t="s">
        <v>114</v>
      </c>
      <c r="M1364" s="16" t="s">
        <v>114</v>
      </c>
    </row>
    <row r="1365" spans="1:13" s="16" customFormat="1">
      <c r="A1365" s="16" t="s">
        <v>3379</v>
      </c>
      <c r="B1365" s="17">
        <f t="shared" si="117"/>
        <v>0.51263888888888887</v>
      </c>
      <c r="C1365" s="18">
        <f t="shared" si="118"/>
        <v>1.5891203703703671E-2</v>
      </c>
      <c r="D1365" s="18">
        <f t="shared" si="121"/>
        <v>1.5775462962962949E-2</v>
      </c>
      <c r="E1365" s="18">
        <f t="shared" si="116"/>
        <v>8.7268518518518468E-3</v>
      </c>
      <c r="F1365" s="16">
        <v>174</v>
      </c>
      <c r="G1365" s="16">
        <v>173</v>
      </c>
      <c r="H1365" s="29">
        <f t="shared" si="119"/>
        <v>173.5</v>
      </c>
      <c r="I1365" s="33">
        <f t="shared" si="120"/>
        <v>-5.7471264367816091E-3</v>
      </c>
      <c r="J1365" s="16">
        <v>2</v>
      </c>
      <c r="L1365" s="16" t="s">
        <v>114</v>
      </c>
      <c r="M1365" s="16" t="s">
        <v>114</v>
      </c>
    </row>
    <row r="1366" spans="1:13" s="16" customFormat="1">
      <c r="A1366" s="16" t="s">
        <v>3380</v>
      </c>
      <c r="B1366" s="17">
        <f t="shared" si="117"/>
        <v>0.51265046296296302</v>
      </c>
      <c r="C1366" s="18">
        <f t="shared" si="118"/>
        <v>1.5902777777777821E-2</v>
      </c>
      <c r="D1366" s="18">
        <f t="shared" si="121"/>
        <v>1.5787037037037099E-2</v>
      </c>
      <c r="E1366" s="18">
        <f t="shared" si="116"/>
        <v>8.7384259259259967E-3</v>
      </c>
      <c r="F1366" s="16">
        <v>174</v>
      </c>
      <c r="G1366" s="16">
        <v>173</v>
      </c>
      <c r="H1366" s="29">
        <f t="shared" si="119"/>
        <v>173.5</v>
      </c>
      <c r="I1366" s="33">
        <f t="shared" si="120"/>
        <v>-5.7471264367816091E-3</v>
      </c>
      <c r="J1366" s="16">
        <v>2</v>
      </c>
      <c r="L1366" s="16" t="s">
        <v>114</v>
      </c>
      <c r="M1366" s="16" t="s">
        <v>114</v>
      </c>
    </row>
    <row r="1367" spans="1:13" s="16" customFormat="1">
      <c r="A1367" s="16" t="s">
        <v>3381</v>
      </c>
      <c r="B1367" s="17">
        <f t="shared" si="117"/>
        <v>0.51266203703703705</v>
      </c>
      <c r="C1367" s="18">
        <f t="shared" si="118"/>
        <v>1.591435185185186E-2</v>
      </c>
      <c r="D1367" s="18">
        <f t="shared" si="121"/>
        <v>1.5798611111111138E-2</v>
      </c>
      <c r="E1367" s="18">
        <f t="shared" si="116"/>
        <v>8.7500000000000355E-3</v>
      </c>
      <c r="F1367" s="16">
        <v>174</v>
      </c>
      <c r="G1367" s="16">
        <v>173</v>
      </c>
      <c r="H1367" s="29">
        <f t="shared" si="119"/>
        <v>173.5</v>
      </c>
      <c r="I1367" s="33">
        <f t="shared" si="120"/>
        <v>-5.7471264367816091E-3</v>
      </c>
      <c r="J1367" s="16">
        <v>2</v>
      </c>
      <c r="L1367" s="16" t="s">
        <v>114</v>
      </c>
      <c r="M1367" s="16" t="s">
        <v>114</v>
      </c>
    </row>
    <row r="1368" spans="1:13" s="16" customFormat="1">
      <c r="A1368" s="16" t="s">
        <v>3382</v>
      </c>
      <c r="B1368" s="17">
        <f t="shared" si="117"/>
        <v>0.51267361111111109</v>
      </c>
      <c r="C1368" s="18">
        <f t="shared" si="118"/>
        <v>1.5925925925925899E-2</v>
      </c>
      <c r="D1368" s="18">
        <f t="shared" si="121"/>
        <v>1.5810185185185177E-2</v>
      </c>
      <c r="E1368" s="18">
        <f t="shared" si="116"/>
        <v>8.7615740740740744E-3</v>
      </c>
      <c r="F1368" s="16">
        <v>174</v>
      </c>
      <c r="G1368" s="16">
        <v>173</v>
      </c>
      <c r="H1368" s="29">
        <f t="shared" si="119"/>
        <v>173.5</v>
      </c>
      <c r="I1368" s="33">
        <f t="shared" si="120"/>
        <v>-5.7471264367816091E-3</v>
      </c>
      <c r="J1368" s="16">
        <v>2</v>
      </c>
      <c r="L1368" s="16" t="s">
        <v>114</v>
      </c>
      <c r="M1368" s="16" t="s">
        <v>114</v>
      </c>
    </row>
    <row r="1369" spans="1:13" s="16" customFormat="1">
      <c r="A1369" s="16" t="s">
        <v>3383</v>
      </c>
      <c r="B1369" s="17">
        <f t="shared" si="117"/>
        <v>0.51268518518518513</v>
      </c>
      <c r="C1369" s="18">
        <f t="shared" si="118"/>
        <v>1.5937499999999938E-2</v>
      </c>
      <c r="D1369" s="18">
        <f t="shared" si="121"/>
        <v>1.5821759259259216E-2</v>
      </c>
      <c r="E1369" s="18">
        <f t="shared" si="116"/>
        <v>8.7731481481481133E-3</v>
      </c>
      <c r="F1369" s="16">
        <v>174</v>
      </c>
      <c r="G1369" s="16">
        <v>173</v>
      </c>
      <c r="H1369" s="29">
        <f t="shared" si="119"/>
        <v>173.5</v>
      </c>
      <c r="I1369" s="33">
        <f t="shared" si="120"/>
        <v>-5.7471264367816091E-3</v>
      </c>
      <c r="J1369" s="16">
        <v>2</v>
      </c>
      <c r="L1369" s="16" t="s">
        <v>114</v>
      </c>
      <c r="M1369" s="16" t="s">
        <v>114</v>
      </c>
    </row>
    <row r="1370" spans="1:13" s="16" customFormat="1">
      <c r="A1370" s="16" t="s">
        <v>3384</v>
      </c>
      <c r="B1370" s="17">
        <f t="shared" si="117"/>
        <v>0.51269675925925928</v>
      </c>
      <c r="C1370" s="18">
        <f t="shared" si="118"/>
        <v>1.5949074074074088E-2</v>
      </c>
      <c r="D1370" s="18">
        <f t="shared" si="121"/>
        <v>1.5833333333333366E-2</v>
      </c>
      <c r="E1370" s="18">
        <f t="shared" si="116"/>
        <v>8.7847222222222632E-3</v>
      </c>
      <c r="F1370" s="16">
        <v>174</v>
      </c>
      <c r="G1370" s="16">
        <v>173</v>
      </c>
      <c r="H1370" s="29">
        <f t="shared" si="119"/>
        <v>173.5</v>
      </c>
      <c r="I1370" s="33">
        <f t="shared" si="120"/>
        <v>-5.7471264367816091E-3</v>
      </c>
      <c r="J1370" s="16">
        <v>2</v>
      </c>
      <c r="L1370" s="16" t="s">
        <v>114</v>
      </c>
      <c r="M1370" s="16" t="s">
        <v>114</v>
      </c>
    </row>
    <row r="1371" spans="1:13" s="16" customFormat="1">
      <c r="A1371" s="16" t="s">
        <v>3385</v>
      </c>
      <c r="B1371" s="17">
        <f t="shared" si="117"/>
        <v>0.51270833333333332</v>
      </c>
      <c r="C1371" s="18">
        <f t="shared" si="118"/>
        <v>1.5960648148148127E-2</v>
      </c>
      <c r="D1371" s="18">
        <f t="shared" si="121"/>
        <v>1.5844907407407405E-2</v>
      </c>
      <c r="E1371" s="18">
        <f t="shared" si="116"/>
        <v>8.7962962962963021E-3</v>
      </c>
      <c r="F1371" s="16">
        <v>174</v>
      </c>
      <c r="G1371" s="16">
        <v>173</v>
      </c>
      <c r="H1371" s="29">
        <f t="shared" si="119"/>
        <v>173.5</v>
      </c>
      <c r="I1371" s="33">
        <f t="shared" si="120"/>
        <v>-5.7471264367816091E-3</v>
      </c>
      <c r="J1371" s="16">
        <v>2</v>
      </c>
      <c r="L1371" s="16" t="s">
        <v>114</v>
      </c>
      <c r="M1371" s="16" t="s">
        <v>114</v>
      </c>
    </row>
    <row r="1372" spans="1:13" s="16" customFormat="1">
      <c r="A1372" s="16" t="s">
        <v>3386</v>
      </c>
      <c r="B1372" s="17">
        <f t="shared" si="117"/>
        <v>0.51271990740740736</v>
      </c>
      <c r="C1372" s="18">
        <f t="shared" si="118"/>
        <v>1.5972222222222165E-2</v>
      </c>
      <c r="D1372" s="18">
        <f t="shared" si="121"/>
        <v>1.5856481481481444E-2</v>
      </c>
      <c r="E1372" s="18">
        <f t="shared" si="116"/>
        <v>8.8078703703703409E-3</v>
      </c>
      <c r="F1372" s="16">
        <v>174</v>
      </c>
      <c r="G1372" s="16">
        <v>173</v>
      </c>
      <c r="H1372" s="29">
        <f t="shared" si="119"/>
        <v>173.5</v>
      </c>
      <c r="I1372" s="33">
        <f t="shared" si="120"/>
        <v>-5.7471264367816091E-3</v>
      </c>
      <c r="J1372" s="16">
        <v>2</v>
      </c>
      <c r="L1372" s="16" t="s">
        <v>114</v>
      </c>
      <c r="M1372" s="16" t="s">
        <v>114</v>
      </c>
    </row>
    <row r="1373" spans="1:13" s="16" customFormat="1">
      <c r="A1373" s="16" t="s">
        <v>3387</v>
      </c>
      <c r="B1373" s="17">
        <f t="shared" si="117"/>
        <v>0.51273148148148151</v>
      </c>
      <c r="C1373" s="18">
        <f t="shared" si="118"/>
        <v>1.5983796296296315E-2</v>
      </c>
      <c r="D1373" s="18">
        <f t="shared" si="121"/>
        <v>1.5868055555555594E-2</v>
      </c>
      <c r="E1373" s="18">
        <f t="shared" si="116"/>
        <v>8.8194444444444908E-3</v>
      </c>
      <c r="F1373" s="16">
        <v>174</v>
      </c>
      <c r="G1373" s="16">
        <v>173</v>
      </c>
      <c r="H1373" s="29">
        <f t="shared" si="119"/>
        <v>173.5</v>
      </c>
      <c r="I1373" s="33">
        <f t="shared" si="120"/>
        <v>-5.7471264367816091E-3</v>
      </c>
      <c r="J1373" s="16">
        <v>2</v>
      </c>
      <c r="L1373" s="16" t="s">
        <v>114</v>
      </c>
      <c r="M1373" s="16" t="s">
        <v>114</v>
      </c>
    </row>
    <row r="1374" spans="1:13" s="16" customFormat="1">
      <c r="A1374" s="16" t="s">
        <v>3388</v>
      </c>
      <c r="B1374" s="17">
        <f t="shared" si="117"/>
        <v>0.51274305555555555</v>
      </c>
      <c r="C1374" s="18">
        <f t="shared" si="118"/>
        <v>1.5995370370370354E-2</v>
      </c>
      <c r="D1374" s="18">
        <f t="shared" si="121"/>
        <v>1.5879629629629632E-2</v>
      </c>
      <c r="E1374" s="18">
        <f t="shared" si="116"/>
        <v>8.8310185185185297E-3</v>
      </c>
      <c r="F1374" s="16">
        <v>174</v>
      </c>
      <c r="G1374" s="16">
        <v>173</v>
      </c>
      <c r="H1374" s="29">
        <f t="shared" si="119"/>
        <v>173.5</v>
      </c>
      <c r="I1374" s="33">
        <f t="shared" si="120"/>
        <v>-5.7471264367816091E-3</v>
      </c>
      <c r="J1374" s="16">
        <v>2</v>
      </c>
      <c r="L1374" s="16" t="s">
        <v>114</v>
      </c>
      <c r="M1374" s="16" t="s">
        <v>114</v>
      </c>
    </row>
    <row r="1375" spans="1:13" s="16" customFormat="1">
      <c r="A1375" s="16" t="s">
        <v>3389</v>
      </c>
      <c r="B1375" s="17">
        <f t="shared" si="117"/>
        <v>0.51275462962962959</v>
      </c>
      <c r="C1375" s="18">
        <f t="shared" si="118"/>
        <v>1.6006944444444393E-2</v>
      </c>
      <c r="D1375" s="18">
        <f t="shared" si="121"/>
        <v>1.5891203703703671E-2</v>
      </c>
      <c r="E1375" s="18">
        <f t="shared" si="116"/>
        <v>8.8425925925925686E-3</v>
      </c>
      <c r="F1375" s="16">
        <v>174</v>
      </c>
      <c r="G1375" s="16">
        <v>173</v>
      </c>
      <c r="H1375" s="29">
        <f t="shared" si="119"/>
        <v>173.5</v>
      </c>
      <c r="I1375" s="33">
        <f t="shared" si="120"/>
        <v>-5.7471264367816091E-3</v>
      </c>
      <c r="J1375" s="16">
        <v>2</v>
      </c>
      <c r="L1375" s="16" t="s">
        <v>114</v>
      </c>
      <c r="M1375" s="16" t="s">
        <v>114</v>
      </c>
    </row>
    <row r="1376" spans="1:13" s="16" customFormat="1">
      <c r="A1376" s="16" t="s">
        <v>3390</v>
      </c>
      <c r="B1376" s="17">
        <f t="shared" si="117"/>
        <v>0.51276620370370374</v>
      </c>
      <c r="C1376" s="18">
        <f t="shared" si="118"/>
        <v>1.6018518518518543E-2</v>
      </c>
      <c r="D1376" s="18">
        <f t="shared" si="121"/>
        <v>1.5902777777777821E-2</v>
      </c>
      <c r="E1376" s="18">
        <f t="shared" si="116"/>
        <v>8.8541666666667185E-3</v>
      </c>
      <c r="F1376" s="16">
        <v>174</v>
      </c>
      <c r="G1376" s="16">
        <v>173</v>
      </c>
      <c r="H1376" s="29">
        <f t="shared" si="119"/>
        <v>173.5</v>
      </c>
      <c r="I1376" s="33">
        <f t="shared" si="120"/>
        <v>-5.7471264367816091E-3</v>
      </c>
      <c r="J1376" s="16">
        <v>2</v>
      </c>
      <c r="L1376" s="16" t="s">
        <v>114</v>
      </c>
      <c r="M1376" s="16" t="s">
        <v>114</v>
      </c>
    </row>
    <row r="1377" spans="1:13" s="16" customFormat="1">
      <c r="A1377" s="16" t="s">
        <v>3391</v>
      </c>
      <c r="B1377" s="17">
        <f t="shared" si="117"/>
        <v>0.51277777777777778</v>
      </c>
      <c r="C1377" s="18">
        <f t="shared" si="118"/>
        <v>1.6030092592592582E-2</v>
      </c>
      <c r="D1377" s="18">
        <f t="shared" si="121"/>
        <v>1.591435185185186E-2</v>
      </c>
      <c r="E1377" s="18">
        <f t="shared" si="116"/>
        <v>8.8657407407407574E-3</v>
      </c>
      <c r="F1377" s="16">
        <v>174</v>
      </c>
      <c r="G1377" s="16">
        <v>173</v>
      </c>
      <c r="H1377" s="29">
        <f t="shared" si="119"/>
        <v>173.5</v>
      </c>
      <c r="I1377" s="33">
        <f t="shared" si="120"/>
        <v>-5.7471264367816091E-3</v>
      </c>
      <c r="J1377" s="16">
        <v>2</v>
      </c>
      <c r="L1377" s="16" t="s">
        <v>114</v>
      </c>
      <c r="M1377" s="16" t="s">
        <v>114</v>
      </c>
    </row>
    <row r="1378" spans="1:13" s="16" customFormat="1">
      <c r="A1378" s="16" t="s">
        <v>3392</v>
      </c>
      <c r="B1378" s="17">
        <f t="shared" si="117"/>
        <v>0.51278935185185182</v>
      </c>
      <c r="C1378" s="18">
        <f t="shared" si="118"/>
        <v>1.6041666666666621E-2</v>
      </c>
      <c r="D1378" s="18">
        <f t="shared" si="121"/>
        <v>1.5925925925925899E-2</v>
      </c>
      <c r="E1378" s="18">
        <f t="shared" si="116"/>
        <v>8.8773148148147962E-3</v>
      </c>
      <c r="F1378" s="16">
        <v>174</v>
      </c>
      <c r="G1378" s="16">
        <v>173</v>
      </c>
      <c r="H1378" s="29">
        <f t="shared" si="119"/>
        <v>173.5</v>
      </c>
      <c r="I1378" s="33">
        <f t="shared" si="120"/>
        <v>-5.7471264367816091E-3</v>
      </c>
      <c r="J1378" s="16">
        <v>2</v>
      </c>
      <c r="L1378" s="16" t="s">
        <v>114</v>
      </c>
      <c r="M1378" s="16" t="s">
        <v>114</v>
      </c>
    </row>
    <row r="1379" spans="1:13" s="16" customFormat="1">
      <c r="A1379" s="16" t="s">
        <v>3393</v>
      </c>
      <c r="B1379" s="17">
        <f t="shared" si="117"/>
        <v>0.51280092592592597</v>
      </c>
      <c r="C1379" s="18">
        <f t="shared" si="118"/>
        <v>1.6053240740740771E-2</v>
      </c>
      <c r="D1379" s="18">
        <f t="shared" si="121"/>
        <v>1.5937500000000049E-2</v>
      </c>
      <c r="E1379" s="18">
        <f t="shared" si="116"/>
        <v>8.8888888888889461E-3</v>
      </c>
      <c r="F1379" s="16">
        <v>174</v>
      </c>
      <c r="G1379" s="16">
        <v>173</v>
      </c>
      <c r="H1379" s="29">
        <f t="shared" si="119"/>
        <v>173.5</v>
      </c>
      <c r="I1379" s="33">
        <f t="shared" si="120"/>
        <v>-5.7471264367816091E-3</v>
      </c>
      <c r="J1379" s="16">
        <v>2</v>
      </c>
      <c r="L1379" s="16" t="s">
        <v>114</v>
      </c>
      <c r="M1379" s="16" t="s">
        <v>114</v>
      </c>
    </row>
    <row r="1380" spans="1:13" s="16" customFormat="1">
      <c r="A1380" s="16" t="s">
        <v>3394</v>
      </c>
      <c r="B1380" s="17">
        <f t="shared" si="117"/>
        <v>0.5128125</v>
      </c>
      <c r="C1380" s="18">
        <f t="shared" si="118"/>
        <v>1.606481481481481E-2</v>
      </c>
      <c r="D1380" s="18">
        <f t="shared" si="121"/>
        <v>1.5949074074074088E-2</v>
      </c>
      <c r="E1380" s="18">
        <f t="shared" si="116"/>
        <v>8.900462962962985E-3</v>
      </c>
      <c r="F1380" s="16">
        <v>174</v>
      </c>
      <c r="G1380" s="16">
        <v>173</v>
      </c>
      <c r="H1380" s="29">
        <f t="shared" si="119"/>
        <v>173.5</v>
      </c>
      <c r="I1380" s="33">
        <f t="shared" si="120"/>
        <v>-5.7471264367816091E-3</v>
      </c>
      <c r="J1380" s="16">
        <v>2</v>
      </c>
      <c r="L1380" s="16" t="s">
        <v>114</v>
      </c>
      <c r="M1380" s="16" t="s">
        <v>114</v>
      </c>
    </row>
    <row r="1381" spans="1:13" s="16" customFormat="1">
      <c r="A1381" s="16" t="s">
        <v>3395</v>
      </c>
      <c r="B1381" s="17">
        <f t="shared" si="117"/>
        <v>0.51282407407407404</v>
      </c>
      <c r="C1381" s="18">
        <f t="shared" si="118"/>
        <v>1.6076388888888848E-2</v>
      </c>
      <c r="D1381" s="18">
        <f t="shared" si="121"/>
        <v>1.5960648148148127E-2</v>
      </c>
      <c r="E1381" s="18">
        <f t="shared" si="116"/>
        <v>8.9120370370370239E-3</v>
      </c>
      <c r="F1381" s="16">
        <v>174</v>
      </c>
      <c r="G1381" s="16">
        <v>173</v>
      </c>
      <c r="H1381" s="29">
        <f t="shared" si="119"/>
        <v>173.5</v>
      </c>
      <c r="I1381" s="33">
        <f t="shared" si="120"/>
        <v>-5.7471264367816091E-3</v>
      </c>
      <c r="J1381" s="16">
        <v>2</v>
      </c>
      <c r="L1381" s="16" t="s">
        <v>114</v>
      </c>
      <c r="M1381" s="16" t="s">
        <v>114</v>
      </c>
    </row>
    <row r="1382" spans="1:13" s="16" customFormat="1">
      <c r="A1382" s="16" t="s">
        <v>3396</v>
      </c>
      <c r="B1382" s="17">
        <f t="shared" si="117"/>
        <v>0.51283564814814819</v>
      </c>
      <c r="C1382" s="18">
        <f t="shared" si="118"/>
        <v>1.6087962962962998E-2</v>
      </c>
      <c r="D1382" s="18">
        <f t="shared" si="121"/>
        <v>1.5972222222222276E-2</v>
      </c>
      <c r="E1382" s="18">
        <f t="shared" si="116"/>
        <v>8.9236111111111738E-3</v>
      </c>
      <c r="F1382" s="16">
        <v>174</v>
      </c>
      <c r="G1382" s="16">
        <v>173</v>
      </c>
      <c r="H1382" s="29">
        <f t="shared" si="119"/>
        <v>173.5</v>
      </c>
      <c r="I1382" s="33">
        <f t="shared" si="120"/>
        <v>-5.7471264367816091E-3</v>
      </c>
      <c r="J1382" s="16">
        <v>2</v>
      </c>
      <c r="L1382" s="16" t="s">
        <v>114</v>
      </c>
      <c r="M1382" s="16" t="s">
        <v>114</v>
      </c>
    </row>
    <row r="1383" spans="1:13" s="16" customFormat="1">
      <c r="A1383" s="16" t="s">
        <v>3397</v>
      </c>
      <c r="B1383" s="17">
        <f t="shared" si="117"/>
        <v>0.51284722222222223</v>
      </c>
      <c r="C1383" s="18">
        <f t="shared" si="118"/>
        <v>1.6099537037037037E-2</v>
      </c>
      <c r="D1383" s="18">
        <f t="shared" si="121"/>
        <v>1.5983796296296315E-2</v>
      </c>
      <c r="E1383" s="18">
        <f t="shared" si="116"/>
        <v>8.9351851851852127E-3</v>
      </c>
      <c r="F1383" s="16">
        <v>174</v>
      </c>
      <c r="G1383" s="16">
        <v>173</v>
      </c>
      <c r="H1383" s="29">
        <f t="shared" si="119"/>
        <v>173.5</v>
      </c>
      <c r="I1383" s="33">
        <f t="shared" si="120"/>
        <v>-5.7471264367816091E-3</v>
      </c>
      <c r="J1383" s="16">
        <v>2</v>
      </c>
      <c r="L1383" s="16" t="s">
        <v>114</v>
      </c>
      <c r="M1383" s="16" t="s">
        <v>114</v>
      </c>
    </row>
    <row r="1384" spans="1:13" s="16" customFormat="1">
      <c r="A1384" s="16" t="s">
        <v>3398</v>
      </c>
      <c r="B1384" s="17">
        <f t="shared" si="117"/>
        <v>0.51285879629629627</v>
      </c>
      <c r="C1384" s="18">
        <f t="shared" si="118"/>
        <v>1.6111111111111076E-2</v>
      </c>
      <c r="D1384" s="18">
        <f t="shared" si="121"/>
        <v>1.5995370370370354E-2</v>
      </c>
      <c r="E1384" s="18">
        <f t="shared" si="116"/>
        <v>8.9467592592592515E-3</v>
      </c>
      <c r="F1384" s="16">
        <v>174</v>
      </c>
      <c r="G1384" s="16">
        <v>173</v>
      </c>
      <c r="H1384" s="29">
        <f t="shared" si="119"/>
        <v>173.5</v>
      </c>
      <c r="I1384" s="33">
        <f t="shared" si="120"/>
        <v>-5.7471264367816091E-3</v>
      </c>
      <c r="J1384" s="16">
        <v>2</v>
      </c>
      <c r="L1384" s="16" t="s">
        <v>114</v>
      </c>
      <c r="M1384" s="16" t="s">
        <v>114</v>
      </c>
    </row>
    <row r="1385" spans="1:13" s="16" customFormat="1">
      <c r="A1385" s="16" t="s">
        <v>3399</v>
      </c>
      <c r="B1385" s="17">
        <f t="shared" si="117"/>
        <v>0.51287037037037042</v>
      </c>
      <c r="C1385" s="18">
        <f t="shared" si="118"/>
        <v>1.6122685185185226E-2</v>
      </c>
      <c r="D1385" s="18">
        <f t="shared" si="121"/>
        <v>1.6006944444444504E-2</v>
      </c>
      <c r="E1385" s="18">
        <f t="shared" si="116"/>
        <v>8.9583333333334014E-3</v>
      </c>
      <c r="F1385" s="16">
        <v>174</v>
      </c>
      <c r="G1385" s="16">
        <v>173</v>
      </c>
      <c r="H1385" s="29">
        <f t="shared" si="119"/>
        <v>173.5</v>
      </c>
      <c r="I1385" s="33">
        <f t="shared" si="120"/>
        <v>-5.7471264367816091E-3</v>
      </c>
      <c r="J1385" s="16">
        <v>2</v>
      </c>
      <c r="L1385" s="16" t="s">
        <v>114</v>
      </c>
      <c r="M1385" s="16" t="s">
        <v>114</v>
      </c>
    </row>
    <row r="1386" spans="1:13" s="16" customFormat="1">
      <c r="A1386" s="16" t="s">
        <v>3400</v>
      </c>
      <c r="B1386" s="17">
        <f t="shared" si="117"/>
        <v>0.51288194444444446</v>
      </c>
      <c r="C1386" s="18">
        <f t="shared" si="118"/>
        <v>1.6134259259259265E-2</v>
      </c>
      <c r="D1386" s="18">
        <f t="shared" si="121"/>
        <v>1.6018518518518543E-2</v>
      </c>
      <c r="E1386" s="18">
        <f t="shared" ref="E1386:E1449" si="122">C1386-$C$617</f>
        <v>8.9699074074074403E-3</v>
      </c>
      <c r="F1386" s="16">
        <v>174</v>
      </c>
      <c r="G1386" s="16">
        <v>173</v>
      </c>
      <c r="H1386" s="29">
        <f t="shared" si="119"/>
        <v>173.5</v>
      </c>
      <c r="I1386" s="33">
        <f t="shared" si="120"/>
        <v>-5.7471264367816091E-3</v>
      </c>
      <c r="J1386" s="16">
        <v>2</v>
      </c>
      <c r="L1386" s="16" t="s">
        <v>114</v>
      </c>
      <c r="M1386" s="16" t="s">
        <v>114</v>
      </c>
    </row>
    <row r="1387" spans="1:13" s="16" customFormat="1">
      <c r="A1387" s="16" t="s">
        <v>3401</v>
      </c>
      <c r="B1387" s="17">
        <f t="shared" si="117"/>
        <v>0.5128935185185185</v>
      </c>
      <c r="C1387" s="18">
        <f t="shared" si="118"/>
        <v>1.6145833333333304E-2</v>
      </c>
      <c r="D1387" s="18">
        <f t="shared" si="121"/>
        <v>1.6030092592592582E-2</v>
      </c>
      <c r="E1387" s="18">
        <f t="shared" si="122"/>
        <v>8.9814814814814792E-3</v>
      </c>
      <c r="F1387" s="16">
        <v>174</v>
      </c>
      <c r="G1387" s="16">
        <v>173</v>
      </c>
      <c r="H1387" s="29">
        <f t="shared" si="119"/>
        <v>173.5</v>
      </c>
      <c r="I1387" s="33">
        <f t="shared" si="120"/>
        <v>-5.7471264367816091E-3</v>
      </c>
      <c r="J1387" s="16">
        <v>2</v>
      </c>
      <c r="L1387" s="16" t="s">
        <v>114</v>
      </c>
      <c r="M1387" s="16" t="s">
        <v>114</v>
      </c>
    </row>
    <row r="1388" spans="1:13" s="16" customFormat="1">
      <c r="A1388" s="16" t="s">
        <v>3402</v>
      </c>
      <c r="B1388" s="17">
        <f t="shared" si="117"/>
        <v>0.51290509259259254</v>
      </c>
      <c r="C1388" s="18">
        <f t="shared" si="118"/>
        <v>1.6157407407407343E-2</v>
      </c>
      <c r="D1388" s="18">
        <f t="shared" si="121"/>
        <v>1.6041666666666621E-2</v>
      </c>
      <c r="E1388" s="18">
        <f t="shared" si="122"/>
        <v>8.9930555555555181E-3</v>
      </c>
      <c r="F1388" s="16">
        <v>174</v>
      </c>
      <c r="G1388" s="16">
        <v>173</v>
      </c>
      <c r="H1388" s="29">
        <f t="shared" si="119"/>
        <v>173.5</v>
      </c>
      <c r="I1388" s="33">
        <f t="shared" si="120"/>
        <v>-5.7471264367816091E-3</v>
      </c>
      <c r="J1388" s="16">
        <v>2</v>
      </c>
      <c r="L1388" s="16" t="s">
        <v>114</v>
      </c>
      <c r="M1388" s="16" t="s">
        <v>114</v>
      </c>
    </row>
    <row r="1389" spans="1:13" s="16" customFormat="1">
      <c r="A1389" s="16" t="s">
        <v>3403</v>
      </c>
      <c r="B1389" s="17">
        <f t="shared" si="117"/>
        <v>0.51291666666666669</v>
      </c>
      <c r="C1389" s="18">
        <f t="shared" si="118"/>
        <v>1.6168981481481493E-2</v>
      </c>
      <c r="D1389" s="18">
        <f t="shared" si="121"/>
        <v>1.6053240740740771E-2</v>
      </c>
      <c r="E1389" s="18">
        <f t="shared" si="122"/>
        <v>9.004629629629668E-3</v>
      </c>
      <c r="F1389" s="16">
        <v>174</v>
      </c>
      <c r="G1389" s="16">
        <v>173</v>
      </c>
      <c r="H1389" s="29">
        <f t="shared" si="119"/>
        <v>173.5</v>
      </c>
      <c r="I1389" s="33">
        <f t="shared" si="120"/>
        <v>-5.7471264367816091E-3</v>
      </c>
      <c r="J1389" s="16">
        <v>2</v>
      </c>
      <c r="L1389" s="16" t="s">
        <v>114</v>
      </c>
      <c r="M1389" s="16" t="s">
        <v>114</v>
      </c>
    </row>
    <row r="1390" spans="1:13" s="16" customFormat="1">
      <c r="A1390" s="16" t="s">
        <v>3404</v>
      </c>
      <c r="B1390" s="17">
        <f t="shared" si="117"/>
        <v>0.51292824074074073</v>
      </c>
      <c r="C1390" s="18">
        <f t="shared" si="118"/>
        <v>1.6180555555555531E-2</v>
      </c>
      <c r="D1390" s="18">
        <f t="shared" si="121"/>
        <v>1.606481481481481E-2</v>
      </c>
      <c r="E1390" s="18">
        <f t="shared" si="122"/>
        <v>9.0162037037037068E-3</v>
      </c>
      <c r="F1390" s="16">
        <v>174</v>
      </c>
      <c r="G1390" s="16">
        <v>173</v>
      </c>
      <c r="H1390" s="29">
        <f t="shared" si="119"/>
        <v>173.5</v>
      </c>
      <c r="I1390" s="33">
        <f t="shared" si="120"/>
        <v>-5.7471264367816091E-3</v>
      </c>
      <c r="J1390" s="16">
        <v>2</v>
      </c>
      <c r="L1390" s="16" t="s">
        <v>114</v>
      </c>
      <c r="M1390" s="16" t="s">
        <v>114</v>
      </c>
    </row>
    <row r="1391" spans="1:13" s="16" customFormat="1">
      <c r="A1391" s="16" t="s">
        <v>3405</v>
      </c>
      <c r="B1391" s="17">
        <f t="shared" si="117"/>
        <v>0.51293981481481477</v>
      </c>
      <c r="C1391" s="18">
        <f t="shared" si="118"/>
        <v>1.619212962962957E-2</v>
      </c>
      <c r="D1391" s="18">
        <f t="shared" si="121"/>
        <v>1.6076388888888848E-2</v>
      </c>
      <c r="E1391" s="18">
        <f t="shared" si="122"/>
        <v>9.0277777777777457E-3</v>
      </c>
      <c r="F1391" s="16">
        <v>174</v>
      </c>
      <c r="G1391" s="16">
        <v>173</v>
      </c>
      <c r="H1391" s="29">
        <f t="shared" si="119"/>
        <v>173.5</v>
      </c>
      <c r="I1391" s="33">
        <f t="shared" si="120"/>
        <v>-5.7471264367816091E-3</v>
      </c>
      <c r="J1391" s="16">
        <v>2</v>
      </c>
      <c r="L1391" s="16" t="s">
        <v>114</v>
      </c>
      <c r="M1391" s="16" t="s">
        <v>114</v>
      </c>
    </row>
    <row r="1392" spans="1:13" s="16" customFormat="1">
      <c r="A1392" s="16" t="s">
        <v>3406</v>
      </c>
      <c r="B1392" s="17">
        <f t="shared" si="117"/>
        <v>0.51295138888888892</v>
      </c>
      <c r="C1392" s="18">
        <f t="shared" si="118"/>
        <v>1.620370370370372E-2</v>
      </c>
      <c r="D1392" s="18">
        <f t="shared" si="121"/>
        <v>1.6087962962962998E-2</v>
      </c>
      <c r="E1392" s="18">
        <f t="shared" si="122"/>
        <v>9.0393518518518956E-3</v>
      </c>
      <c r="F1392" s="16">
        <v>174</v>
      </c>
      <c r="G1392" s="16">
        <v>173</v>
      </c>
      <c r="H1392" s="29">
        <f t="shared" si="119"/>
        <v>173.5</v>
      </c>
      <c r="I1392" s="33">
        <f t="shared" si="120"/>
        <v>-5.7471264367816091E-3</v>
      </c>
      <c r="J1392" s="16">
        <v>2</v>
      </c>
      <c r="L1392" s="16" t="s">
        <v>114</v>
      </c>
      <c r="M1392" s="16" t="s">
        <v>114</v>
      </c>
    </row>
    <row r="1393" spans="1:13" s="16" customFormat="1">
      <c r="A1393" s="16" t="s">
        <v>3407</v>
      </c>
      <c r="B1393" s="17">
        <f t="shared" si="117"/>
        <v>0.51296296296296295</v>
      </c>
      <c r="C1393" s="18">
        <f t="shared" si="118"/>
        <v>1.6215277777777759E-2</v>
      </c>
      <c r="D1393" s="18">
        <f t="shared" si="121"/>
        <v>1.6099537037037037E-2</v>
      </c>
      <c r="E1393" s="18">
        <f t="shared" si="122"/>
        <v>9.0509259259259345E-3</v>
      </c>
      <c r="F1393" s="16">
        <v>174</v>
      </c>
      <c r="G1393" s="16">
        <v>173</v>
      </c>
      <c r="H1393" s="29">
        <f t="shared" si="119"/>
        <v>173.5</v>
      </c>
      <c r="I1393" s="33">
        <f t="shared" si="120"/>
        <v>-5.7471264367816091E-3</v>
      </c>
      <c r="J1393" s="16">
        <v>2</v>
      </c>
      <c r="L1393" s="16" t="s">
        <v>114</v>
      </c>
      <c r="M1393" s="16" t="s">
        <v>114</v>
      </c>
    </row>
    <row r="1394" spans="1:13" s="16" customFormat="1">
      <c r="A1394" s="16" t="s">
        <v>3408</v>
      </c>
      <c r="B1394" s="17">
        <f t="shared" si="117"/>
        <v>0.51297453703703699</v>
      </c>
      <c r="C1394" s="18">
        <f t="shared" si="118"/>
        <v>1.6226851851851798E-2</v>
      </c>
      <c r="D1394" s="18">
        <f t="shared" si="121"/>
        <v>1.6111111111111076E-2</v>
      </c>
      <c r="E1394" s="18">
        <f t="shared" si="122"/>
        <v>9.0624999999999734E-3</v>
      </c>
      <c r="F1394" s="16">
        <v>174</v>
      </c>
      <c r="G1394" s="16">
        <v>173</v>
      </c>
      <c r="H1394" s="29">
        <f t="shared" si="119"/>
        <v>173.5</v>
      </c>
      <c r="I1394" s="33">
        <f t="shared" si="120"/>
        <v>-5.7471264367816091E-3</v>
      </c>
      <c r="J1394" s="16">
        <v>2</v>
      </c>
      <c r="L1394" s="16" t="s">
        <v>114</v>
      </c>
      <c r="M1394" s="16" t="s">
        <v>114</v>
      </c>
    </row>
    <row r="1395" spans="1:13" s="16" customFormat="1">
      <c r="A1395" s="16" t="s">
        <v>3409</v>
      </c>
      <c r="B1395" s="17">
        <f t="shared" si="117"/>
        <v>0.51298611111111114</v>
      </c>
      <c r="C1395" s="18">
        <f t="shared" si="118"/>
        <v>1.6238425925925948E-2</v>
      </c>
      <c r="D1395" s="18">
        <f t="shared" si="121"/>
        <v>1.6122685185185226E-2</v>
      </c>
      <c r="E1395" s="18">
        <f t="shared" si="122"/>
        <v>9.0740740740741233E-3</v>
      </c>
      <c r="F1395" s="16">
        <v>174</v>
      </c>
      <c r="G1395" s="16">
        <v>173</v>
      </c>
      <c r="H1395" s="29">
        <f t="shared" si="119"/>
        <v>173.5</v>
      </c>
      <c r="I1395" s="33">
        <f t="shared" si="120"/>
        <v>-5.7471264367816091E-3</v>
      </c>
      <c r="J1395" s="16">
        <v>2</v>
      </c>
      <c r="L1395" s="16" t="s">
        <v>114</v>
      </c>
      <c r="M1395" s="16" t="s">
        <v>114</v>
      </c>
    </row>
    <row r="1396" spans="1:13" s="16" customFormat="1">
      <c r="A1396" s="16" t="s">
        <v>3410</v>
      </c>
      <c r="B1396" s="17">
        <f t="shared" si="117"/>
        <v>0.51299768518518518</v>
      </c>
      <c r="C1396" s="18">
        <f t="shared" si="118"/>
        <v>1.6249999999999987E-2</v>
      </c>
      <c r="D1396" s="18">
        <f t="shared" si="121"/>
        <v>1.6134259259259265E-2</v>
      </c>
      <c r="E1396" s="18">
        <f t="shared" si="122"/>
        <v>9.0856481481481621E-3</v>
      </c>
      <c r="F1396" s="16">
        <v>174</v>
      </c>
      <c r="G1396" s="16">
        <v>173</v>
      </c>
      <c r="H1396" s="29">
        <f t="shared" si="119"/>
        <v>173.5</v>
      </c>
      <c r="I1396" s="33">
        <f t="shared" si="120"/>
        <v>-5.7471264367816091E-3</v>
      </c>
      <c r="J1396" s="16">
        <v>2</v>
      </c>
      <c r="L1396" s="16" t="s">
        <v>114</v>
      </c>
      <c r="M1396" s="16" t="s">
        <v>114</v>
      </c>
    </row>
    <row r="1397" spans="1:13" s="16" customFormat="1">
      <c r="A1397" s="16" t="s">
        <v>3411</v>
      </c>
      <c r="B1397" s="17">
        <f t="shared" si="117"/>
        <v>0.51300925925925922</v>
      </c>
      <c r="C1397" s="18">
        <f t="shared" si="118"/>
        <v>1.6261574074074026E-2</v>
      </c>
      <c r="D1397" s="18">
        <f t="shared" si="121"/>
        <v>1.6145833333333304E-2</v>
      </c>
      <c r="E1397" s="18">
        <f t="shared" si="122"/>
        <v>9.097222222222201E-3</v>
      </c>
      <c r="F1397" s="16">
        <v>174</v>
      </c>
      <c r="G1397" s="16">
        <v>173</v>
      </c>
      <c r="H1397" s="29">
        <f t="shared" si="119"/>
        <v>173.5</v>
      </c>
      <c r="I1397" s="33">
        <f t="shared" si="120"/>
        <v>-5.7471264367816091E-3</v>
      </c>
      <c r="J1397" s="16">
        <v>2</v>
      </c>
      <c r="L1397" s="16" t="s">
        <v>114</v>
      </c>
      <c r="M1397" s="16" t="s">
        <v>114</v>
      </c>
    </row>
    <row r="1398" spans="1:13" s="16" customFormat="1">
      <c r="A1398" s="16" t="s">
        <v>3412</v>
      </c>
      <c r="B1398" s="17">
        <f t="shared" si="117"/>
        <v>0.51303240740740741</v>
      </c>
      <c r="C1398" s="18">
        <f t="shared" si="118"/>
        <v>1.6284722222222214E-2</v>
      </c>
      <c r="D1398" s="18">
        <f t="shared" si="121"/>
        <v>1.6168981481481493E-2</v>
      </c>
      <c r="E1398" s="18">
        <f t="shared" si="122"/>
        <v>9.1203703703703898E-3</v>
      </c>
      <c r="F1398" s="16">
        <v>174</v>
      </c>
      <c r="G1398" s="16">
        <v>173</v>
      </c>
      <c r="H1398" s="29">
        <f t="shared" si="119"/>
        <v>173.5</v>
      </c>
      <c r="I1398" s="33">
        <f t="shared" si="120"/>
        <v>-5.7471264367816091E-3</v>
      </c>
      <c r="J1398" s="16">
        <v>2</v>
      </c>
      <c r="L1398" s="16" t="s">
        <v>114</v>
      </c>
      <c r="M1398" s="16" t="s">
        <v>114</v>
      </c>
    </row>
    <row r="1399" spans="1:13" s="16" customFormat="1">
      <c r="A1399" s="16" t="s">
        <v>3413</v>
      </c>
      <c r="B1399" s="17">
        <f t="shared" si="117"/>
        <v>0.51304398148148145</v>
      </c>
      <c r="C1399" s="18">
        <f t="shared" si="118"/>
        <v>1.6296296296296253E-2</v>
      </c>
      <c r="D1399" s="18">
        <f t="shared" si="121"/>
        <v>1.6180555555555531E-2</v>
      </c>
      <c r="E1399" s="18">
        <f t="shared" si="122"/>
        <v>9.1319444444444287E-3</v>
      </c>
      <c r="F1399" s="16">
        <v>174</v>
      </c>
      <c r="G1399" s="16">
        <v>173</v>
      </c>
      <c r="H1399" s="29">
        <f t="shared" si="119"/>
        <v>173.5</v>
      </c>
      <c r="I1399" s="33">
        <f t="shared" si="120"/>
        <v>-5.7471264367816091E-3</v>
      </c>
      <c r="J1399" s="16">
        <v>2</v>
      </c>
      <c r="L1399" s="16" t="s">
        <v>114</v>
      </c>
      <c r="M1399" s="16" t="s">
        <v>114</v>
      </c>
    </row>
    <row r="1400" spans="1:13" s="16" customFormat="1">
      <c r="A1400" s="16" t="s">
        <v>3414</v>
      </c>
      <c r="B1400" s="17">
        <f t="shared" si="117"/>
        <v>0.5130555555555556</v>
      </c>
      <c r="C1400" s="18">
        <f t="shared" si="118"/>
        <v>1.6307870370370403E-2</v>
      </c>
      <c r="D1400" s="18">
        <f t="shared" si="121"/>
        <v>1.6192129629629681E-2</v>
      </c>
      <c r="E1400" s="18">
        <f t="shared" si="122"/>
        <v>9.1435185185185786E-3</v>
      </c>
      <c r="F1400" s="16">
        <v>174</v>
      </c>
      <c r="G1400" s="16">
        <v>173</v>
      </c>
      <c r="H1400" s="29">
        <f t="shared" si="119"/>
        <v>173.5</v>
      </c>
      <c r="I1400" s="33">
        <f t="shared" si="120"/>
        <v>-5.7471264367816091E-3</v>
      </c>
      <c r="J1400" s="16">
        <v>2</v>
      </c>
      <c r="L1400" s="16" t="s">
        <v>114</v>
      </c>
      <c r="M1400" s="16" t="s">
        <v>114</v>
      </c>
    </row>
    <row r="1401" spans="1:13" s="16" customFormat="1">
      <c r="A1401" s="16" t="s">
        <v>3415</v>
      </c>
      <c r="B1401" s="17">
        <f t="shared" si="117"/>
        <v>0.51306712962962964</v>
      </c>
      <c r="C1401" s="18">
        <f t="shared" si="118"/>
        <v>1.6319444444444442E-2</v>
      </c>
      <c r="D1401" s="18">
        <f t="shared" si="121"/>
        <v>1.620370370370372E-2</v>
      </c>
      <c r="E1401" s="18">
        <f t="shared" si="122"/>
        <v>9.1550925925926174E-3</v>
      </c>
      <c r="F1401" s="16">
        <v>174</v>
      </c>
      <c r="G1401" s="16">
        <v>173</v>
      </c>
      <c r="H1401" s="29">
        <f t="shared" si="119"/>
        <v>173.5</v>
      </c>
      <c r="I1401" s="33">
        <f t="shared" si="120"/>
        <v>-5.7471264367816091E-3</v>
      </c>
      <c r="J1401" s="16">
        <v>2</v>
      </c>
      <c r="L1401" s="16" t="s">
        <v>114</v>
      </c>
      <c r="M1401" s="16" t="s">
        <v>114</v>
      </c>
    </row>
    <row r="1402" spans="1:13" s="16" customFormat="1">
      <c r="A1402" s="16" t="s">
        <v>3416</v>
      </c>
      <c r="B1402" s="17">
        <f t="shared" si="117"/>
        <v>0.51307870370370368</v>
      </c>
      <c r="C1402" s="18">
        <f t="shared" si="118"/>
        <v>1.6331018518518481E-2</v>
      </c>
      <c r="D1402" s="18">
        <f t="shared" si="121"/>
        <v>1.6215277777777759E-2</v>
      </c>
      <c r="E1402" s="18">
        <f t="shared" si="122"/>
        <v>9.1666666666666563E-3</v>
      </c>
      <c r="F1402" s="16">
        <v>174</v>
      </c>
      <c r="G1402" s="16">
        <v>173</v>
      </c>
      <c r="H1402" s="29">
        <f t="shared" si="119"/>
        <v>173.5</v>
      </c>
      <c r="I1402" s="33">
        <f t="shared" si="120"/>
        <v>-5.7471264367816091E-3</v>
      </c>
      <c r="J1402" s="16">
        <v>2</v>
      </c>
      <c r="L1402" s="16" t="s">
        <v>114</v>
      </c>
      <c r="M1402" s="16" t="s">
        <v>114</v>
      </c>
    </row>
    <row r="1403" spans="1:13" s="16" customFormat="1">
      <c r="A1403" s="16" t="s">
        <v>3417</v>
      </c>
      <c r="B1403" s="17">
        <f t="shared" si="117"/>
        <v>0.51309027777777783</v>
      </c>
      <c r="C1403" s="18">
        <f t="shared" si="118"/>
        <v>1.6342592592592631E-2</v>
      </c>
      <c r="D1403" s="18">
        <f t="shared" si="121"/>
        <v>1.6226851851851909E-2</v>
      </c>
      <c r="E1403" s="18">
        <f t="shared" si="122"/>
        <v>9.1782407407408062E-3</v>
      </c>
      <c r="F1403" s="16">
        <v>174</v>
      </c>
      <c r="G1403" s="16">
        <v>173</v>
      </c>
      <c r="H1403" s="29">
        <f t="shared" si="119"/>
        <v>173.5</v>
      </c>
      <c r="I1403" s="33">
        <f t="shared" si="120"/>
        <v>-5.7471264367816091E-3</v>
      </c>
      <c r="J1403" s="16">
        <v>2</v>
      </c>
      <c r="L1403" s="16" t="s">
        <v>114</v>
      </c>
      <c r="M1403" s="16" t="s">
        <v>114</v>
      </c>
    </row>
    <row r="1404" spans="1:13" s="16" customFormat="1">
      <c r="A1404" s="16" t="s">
        <v>3418</v>
      </c>
      <c r="B1404" s="17">
        <f t="shared" si="117"/>
        <v>0.51310185185185186</v>
      </c>
      <c r="C1404" s="18">
        <f t="shared" si="118"/>
        <v>1.635416666666667E-2</v>
      </c>
      <c r="D1404" s="18">
        <f t="shared" si="121"/>
        <v>1.6238425925925948E-2</v>
      </c>
      <c r="E1404" s="18">
        <f t="shared" si="122"/>
        <v>9.1898148148148451E-3</v>
      </c>
      <c r="F1404" s="16">
        <v>174</v>
      </c>
      <c r="G1404" s="16">
        <v>173</v>
      </c>
      <c r="H1404" s="29">
        <f t="shared" si="119"/>
        <v>173.5</v>
      </c>
      <c r="I1404" s="33">
        <f t="shared" si="120"/>
        <v>-5.7471264367816091E-3</v>
      </c>
      <c r="J1404" s="16">
        <v>2</v>
      </c>
      <c r="L1404" s="16" t="s">
        <v>114</v>
      </c>
      <c r="M1404" s="16" t="s">
        <v>114</v>
      </c>
    </row>
    <row r="1405" spans="1:13" s="16" customFormat="1">
      <c r="A1405" s="16" t="s">
        <v>3419</v>
      </c>
      <c r="B1405" s="17">
        <f t="shared" si="117"/>
        <v>0.5131134259259259</v>
      </c>
      <c r="C1405" s="18">
        <f t="shared" si="118"/>
        <v>1.6365740740740709E-2</v>
      </c>
      <c r="D1405" s="18">
        <f t="shared" si="121"/>
        <v>1.6249999999999987E-2</v>
      </c>
      <c r="E1405" s="18">
        <f t="shared" si="122"/>
        <v>9.201388888888884E-3</v>
      </c>
      <c r="F1405" s="16">
        <v>174</v>
      </c>
      <c r="G1405" s="16">
        <v>173</v>
      </c>
      <c r="H1405" s="29">
        <f t="shared" si="119"/>
        <v>173.5</v>
      </c>
      <c r="I1405" s="33">
        <f t="shared" si="120"/>
        <v>-5.7471264367816091E-3</v>
      </c>
      <c r="J1405" s="16">
        <v>2</v>
      </c>
      <c r="L1405" s="16" t="s">
        <v>114</v>
      </c>
      <c r="M1405" s="16" t="s">
        <v>114</v>
      </c>
    </row>
    <row r="1406" spans="1:13" s="16" customFormat="1">
      <c r="A1406" s="16" t="s">
        <v>3420</v>
      </c>
      <c r="B1406" s="17">
        <f t="shared" si="117"/>
        <v>0.51312500000000005</v>
      </c>
      <c r="C1406" s="18">
        <f t="shared" si="118"/>
        <v>1.6377314814814858E-2</v>
      </c>
      <c r="D1406" s="18">
        <f t="shared" si="121"/>
        <v>1.6261574074074137E-2</v>
      </c>
      <c r="E1406" s="18">
        <f t="shared" si="122"/>
        <v>9.2129629629630339E-3</v>
      </c>
      <c r="F1406" s="16">
        <v>174</v>
      </c>
      <c r="G1406" s="16">
        <v>173</v>
      </c>
      <c r="H1406" s="29">
        <f t="shared" si="119"/>
        <v>173.5</v>
      </c>
      <c r="I1406" s="33">
        <f t="shared" si="120"/>
        <v>-5.7471264367816091E-3</v>
      </c>
      <c r="J1406" s="16">
        <v>2</v>
      </c>
      <c r="L1406" s="16" t="s">
        <v>114</v>
      </c>
      <c r="M1406" s="16" t="s">
        <v>114</v>
      </c>
    </row>
    <row r="1407" spans="1:13" s="16" customFormat="1">
      <c r="A1407" s="16" t="s">
        <v>3421</v>
      </c>
      <c r="B1407" s="17">
        <f t="shared" si="117"/>
        <v>0.51313657407407409</v>
      </c>
      <c r="C1407" s="18">
        <f t="shared" si="118"/>
        <v>1.6388888888888897E-2</v>
      </c>
      <c r="D1407" s="18">
        <f t="shared" si="121"/>
        <v>1.6273148148148175E-2</v>
      </c>
      <c r="E1407" s="18">
        <f t="shared" si="122"/>
        <v>9.2245370370370727E-3</v>
      </c>
      <c r="F1407" s="16">
        <v>174</v>
      </c>
      <c r="G1407" s="16">
        <v>173</v>
      </c>
      <c r="H1407" s="29">
        <f t="shared" si="119"/>
        <v>173.5</v>
      </c>
      <c r="I1407" s="33">
        <f t="shared" si="120"/>
        <v>-5.7471264367816091E-3</v>
      </c>
      <c r="J1407" s="16">
        <v>2</v>
      </c>
      <c r="L1407" s="16" t="s">
        <v>114</v>
      </c>
      <c r="M1407" s="16" t="s">
        <v>114</v>
      </c>
    </row>
    <row r="1408" spans="1:13" s="16" customFormat="1">
      <c r="A1408" s="16" t="s">
        <v>3422</v>
      </c>
      <c r="B1408" s="17">
        <f t="shared" si="117"/>
        <v>0.51314814814814813</v>
      </c>
      <c r="C1408" s="18">
        <f t="shared" si="118"/>
        <v>1.6400462962962936E-2</v>
      </c>
      <c r="D1408" s="18">
        <f t="shared" si="121"/>
        <v>1.6284722222222214E-2</v>
      </c>
      <c r="E1408" s="18">
        <f t="shared" si="122"/>
        <v>9.2361111111111116E-3</v>
      </c>
      <c r="F1408" s="16">
        <v>174</v>
      </c>
      <c r="G1408" s="16">
        <v>173</v>
      </c>
      <c r="H1408" s="29">
        <f t="shared" si="119"/>
        <v>173.5</v>
      </c>
      <c r="I1408" s="33">
        <f t="shared" si="120"/>
        <v>-5.7471264367816091E-3</v>
      </c>
      <c r="J1408" s="16">
        <v>2</v>
      </c>
      <c r="L1408" s="16" t="s">
        <v>114</v>
      </c>
      <c r="M1408" s="16" t="s">
        <v>114</v>
      </c>
    </row>
    <row r="1409" spans="1:13" s="16" customFormat="1">
      <c r="A1409" s="16" t="s">
        <v>3423</v>
      </c>
      <c r="B1409" s="17">
        <f t="shared" si="117"/>
        <v>0.51315972222222217</v>
      </c>
      <c r="C1409" s="18">
        <f t="shared" si="118"/>
        <v>1.6412037037036975E-2</v>
      </c>
      <c r="D1409" s="18">
        <f t="shared" si="121"/>
        <v>1.6296296296296253E-2</v>
      </c>
      <c r="E1409" s="18">
        <f t="shared" si="122"/>
        <v>9.2476851851851505E-3</v>
      </c>
      <c r="F1409" s="16">
        <v>174</v>
      </c>
      <c r="G1409" s="16">
        <v>173</v>
      </c>
      <c r="H1409" s="29">
        <f t="shared" si="119"/>
        <v>173.5</v>
      </c>
      <c r="I1409" s="33">
        <f t="shared" si="120"/>
        <v>-5.7471264367816091E-3</v>
      </c>
      <c r="J1409" s="16">
        <v>2</v>
      </c>
      <c r="L1409" s="16" t="s">
        <v>114</v>
      </c>
      <c r="M1409" s="16" t="s">
        <v>114</v>
      </c>
    </row>
    <row r="1410" spans="1:13" s="16" customFormat="1">
      <c r="A1410" s="16" t="s">
        <v>3424</v>
      </c>
      <c r="B1410" s="17">
        <f t="shared" si="117"/>
        <v>0.51317129629629632</v>
      </c>
      <c r="C1410" s="18">
        <f t="shared" si="118"/>
        <v>1.6423611111111125E-2</v>
      </c>
      <c r="D1410" s="18">
        <f t="shared" si="121"/>
        <v>1.6307870370370403E-2</v>
      </c>
      <c r="E1410" s="18">
        <f t="shared" si="122"/>
        <v>9.2592592592593004E-3</v>
      </c>
      <c r="F1410" s="16">
        <v>174</v>
      </c>
      <c r="G1410" s="16">
        <v>173</v>
      </c>
      <c r="H1410" s="29">
        <f t="shared" si="119"/>
        <v>173.5</v>
      </c>
      <c r="I1410" s="33">
        <f t="shared" si="120"/>
        <v>-5.7471264367816091E-3</v>
      </c>
      <c r="J1410" s="16">
        <v>2</v>
      </c>
      <c r="L1410" s="16" t="s">
        <v>114</v>
      </c>
      <c r="M1410" s="16" t="s">
        <v>114</v>
      </c>
    </row>
    <row r="1411" spans="1:13" s="16" customFormat="1">
      <c r="A1411" s="16" t="s">
        <v>3425</v>
      </c>
      <c r="B1411" s="17">
        <f t="shared" ref="B1411:B1474" si="123">TIMEVALUE(MID(A1411,9,9))</f>
        <v>0.51318287037037036</v>
      </c>
      <c r="C1411" s="18">
        <f t="shared" ref="C1411:C1474" si="124">B1411-$B$2</f>
        <v>1.6435185185185164E-2</v>
      </c>
      <c r="D1411" s="18">
        <f t="shared" si="121"/>
        <v>1.6319444444444442E-2</v>
      </c>
      <c r="E1411" s="18">
        <f t="shared" si="122"/>
        <v>9.2708333333333393E-3</v>
      </c>
      <c r="F1411" s="16">
        <v>174</v>
      </c>
      <c r="G1411" s="16">
        <v>173</v>
      </c>
      <c r="H1411" s="29">
        <f t="shared" ref="H1411:H1474" si="125">(F1411+G1411)/2</f>
        <v>173.5</v>
      </c>
      <c r="I1411" s="33">
        <f t="shared" ref="I1411:I1474" si="126">(G1411-F1411)/F1411</f>
        <v>-5.7471264367816091E-3</v>
      </c>
      <c r="J1411" s="16">
        <v>2</v>
      </c>
      <c r="L1411" s="16" t="s">
        <v>114</v>
      </c>
      <c r="M1411" s="16" t="s">
        <v>114</v>
      </c>
    </row>
    <row r="1412" spans="1:13" s="16" customFormat="1">
      <c r="A1412" s="16" t="s">
        <v>3426</v>
      </c>
      <c r="B1412" s="17">
        <f t="shared" si="123"/>
        <v>0.5131944444444444</v>
      </c>
      <c r="C1412" s="18">
        <f t="shared" si="124"/>
        <v>1.6446759259259203E-2</v>
      </c>
      <c r="D1412" s="18">
        <f t="shared" si="121"/>
        <v>1.6331018518518481E-2</v>
      </c>
      <c r="E1412" s="18">
        <f t="shared" si="122"/>
        <v>9.2824074074073781E-3</v>
      </c>
      <c r="F1412" s="16">
        <v>174</v>
      </c>
      <c r="G1412" s="16">
        <v>173</v>
      </c>
      <c r="H1412" s="29">
        <f t="shared" si="125"/>
        <v>173.5</v>
      </c>
      <c r="I1412" s="33">
        <f t="shared" si="126"/>
        <v>-5.7471264367816091E-3</v>
      </c>
      <c r="J1412" s="16">
        <v>2</v>
      </c>
      <c r="L1412" s="16" t="s">
        <v>114</v>
      </c>
      <c r="M1412" s="16" t="s">
        <v>114</v>
      </c>
    </row>
    <row r="1413" spans="1:13" s="16" customFormat="1">
      <c r="A1413" s="16" t="s">
        <v>3427</v>
      </c>
      <c r="B1413" s="17">
        <f t="shared" si="123"/>
        <v>0.51320601851851855</v>
      </c>
      <c r="C1413" s="18">
        <f t="shared" si="124"/>
        <v>1.6458333333333353E-2</v>
      </c>
      <c r="D1413" s="18">
        <f t="shared" si="121"/>
        <v>1.6342592592592631E-2</v>
      </c>
      <c r="E1413" s="18">
        <f t="shared" si="122"/>
        <v>9.293981481481528E-3</v>
      </c>
      <c r="F1413" s="16">
        <v>174</v>
      </c>
      <c r="G1413" s="16">
        <v>173</v>
      </c>
      <c r="H1413" s="29">
        <f t="shared" si="125"/>
        <v>173.5</v>
      </c>
      <c r="I1413" s="33">
        <f t="shared" si="126"/>
        <v>-5.7471264367816091E-3</v>
      </c>
      <c r="J1413" s="16">
        <v>2</v>
      </c>
      <c r="L1413" s="16" t="s">
        <v>114</v>
      </c>
      <c r="M1413" s="16" t="s">
        <v>114</v>
      </c>
    </row>
    <row r="1414" spans="1:13" s="16" customFormat="1">
      <c r="A1414" s="16" t="s">
        <v>3428</v>
      </c>
      <c r="B1414" s="17">
        <f t="shared" si="123"/>
        <v>0.51321759259259259</v>
      </c>
      <c r="C1414" s="18">
        <f t="shared" si="124"/>
        <v>1.6469907407407391E-2</v>
      </c>
      <c r="D1414" s="18">
        <f t="shared" si="121"/>
        <v>1.635416666666667E-2</v>
      </c>
      <c r="E1414" s="18">
        <f t="shared" si="122"/>
        <v>9.3055555555555669E-3</v>
      </c>
      <c r="F1414" s="16">
        <v>174</v>
      </c>
      <c r="G1414" s="16">
        <v>173</v>
      </c>
      <c r="H1414" s="29">
        <f t="shared" si="125"/>
        <v>173.5</v>
      </c>
      <c r="I1414" s="33">
        <f t="shared" si="126"/>
        <v>-5.7471264367816091E-3</v>
      </c>
      <c r="J1414" s="16">
        <v>2</v>
      </c>
      <c r="L1414" s="16" t="s">
        <v>114</v>
      </c>
      <c r="M1414" s="16" t="s">
        <v>114</v>
      </c>
    </row>
    <row r="1415" spans="1:13" s="16" customFormat="1">
      <c r="A1415" s="16" t="s">
        <v>3429</v>
      </c>
      <c r="B1415" s="17">
        <f t="shared" si="123"/>
        <v>0.51322916666666663</v>
      </c>
      <c r="C1415" s="18">
        <f t="shared" si="124"/>
        <v>1.648148148148143E-2</v>
      </c>
      <c r="D1415" s="18">
        <f t="shared" si="121"/>
        <v>1.6365740740740709E-2</v>
      </c>
      <c r="E1415" s="18">
        <f t="shared" si="122"/>
        <v>9.3171296296296058E-3</v>
      </c>
      <c r="F1415" s="16">
        <v>174</v>
      </c>
      <c r="G1415" s="16">
        <v>173</v>
      </c>
      <c r="H1415" s="29">
        <f t="shared" si="125"/>
        <v>173.5</v>
      </c>
      <c r="I1415" s="33">
        <f t="shared" si="126"/>
        <v>-5.7471264367816091E-3</v>
      </c>
      <c r="J1415" s="16">
        <v>2</v>
      </c>
      <c r="L1415" s="16" t="s">
        <v>114</v>
      </c>
      <c r="M1415" s="16" t="s">
        <v>114</v>
      </c>
    </row>
    <row r="1416" spans="1:13" s="16" customFormat="1">
      <c r="A1416" s="16" t="s">
        <v>3430</v>
      </c>
      <c r="B1416" s="17">
        <f t="shared" si="123"/>
        <v>0.51324074074074078</v>
      </c>
      <c r="C1416" s="18">
        <f t="shared" si="124"/>
        <v>1.649305555555558E-2</v>
      </c>
      <c r="D1416" s="18">
        <f t="shared" si="121"/>
        <v>1.6377314814814858E-2</v>
      </c>
      <c r="E1416" s="18">
        <f t="shared" si="122"/>
        <v>9.3287037037037557E-3</v>
      </c>
      <c r="F1416" s="16">
        <v>174</v>
      </c>
      <c r="G1416" s="16">
        <v>173</v>
      </c>
      <c r="H1416" s="29">
        <f t="shared" si="125"/>
        <v>173.5</v>
      </c>
      <c r="I1416" s="33">
        <f t="shared" si="126"/>
        <v>-5.7471264367816091E-3</v>
      </c>
      <c r="J1416" s="16">
        <v>2</v>
      </c>
      <c r="L1416" s="16" t="s">
        <v>114</v>
      </c>
      <c r="M1416" s="16" t="s">
        <v>114</v>
      </c>
    </row>
    <row r="1417" spans="1:13" s="16" customFormat="1">
      <c r="A1417" s="16" t="s">
        <v>3431</v>
      </c>
      <c r="B1417" s="17">
        <f t="shared" si="123"/>
        <v>0.51325231481481481</v>
      </c>
      <c r="C1417" s="18">
        <f t="shared" si="124"/>
        <v>1.6504629629629619E-2</v>
      </c>
      <c r="D1417" s="18">
        <f t="shared" si="121"/>
        <v>1.6388888888888897E-2</v>
      </c>
      <c r="E1417" s="18">
        <f t="shared" si="122"/>
        <v>9.3402777777777946E-3</v>
      </c>
      <c r="F1417" s="16">
        <v>174</v>
      </c>
      <c r="G1417" s="16">
        <v>173</v>
      </c>
      <c r="H1417" s="29">
        <f t="shared" si="125"/>
        <v>173.5</v>
      </c>
      <c r="I1417" s="33">
        <f t="shared" si="126"/>
        <v>-5.7471264367816091E-3</v>
      </c>
      <c r="J1417" s="16">
        <v>2</v>
      </c>
      <c r="L1417" s="16" t="s">
        <v>114</v>
      </c>
      <c r="M1417" s="16" t="s">
        <v>114</v>
      </c>
    </row>
    <row r="1418" spans="1:13" s="16" customFormat="1">
      <c r="A1418" s="16" t="s">
        <v>3432</v>
      </c>
      <c r="B1418" s="17">
        <f t="shared" si="123"/>
        <v>0.51326388888888885</v>
      </c>
      <c r="C1418" s="18">
        <f t="shared" si="124"/>
        <v>1.6516203703703658E-2</v>
      </c>
      <c r="D1418" s="18">
        <f t="shared" si="121"/>
        <v>1.6400462962962936E-2</v>
      </c>
      <c r="E1418" s="18">
        <f t="shared" si="122"/>
        <v>9.3518518518518334E-3</v>
      </c>
      <c r="F1418" s="16">
        <v>174</v>
      </c>
      <c r="G1418" s="16">
        <v>173</v>
      </c>
      <c r="H1418" s="29">
        <f t="shared" si="125"/>
        <v>173.5</v>
      </c>
      <c r="I1418" s="33">
        <f t="shared" si="126"/>
        <v>-5.7471264367816091E-3</v>
      </c>
      <c r="J1418" s="16">
        <v>2</v>
      </c>
      <c r="L1418" s="16" t="s">
        <v>114</v>
      </c>
      <c r="M1418" s="16" t="s">
        <v>114</v>
      </c>
    </row>
    <row r="1419" spans="1:13" s="16" customFormat="1">
      <c r="A1419" s="16" t="s">
        <v>3433</v>
      </c>
      <c r="B1419" s="17">
        <f t="shared" si="123"/>
        <v>0.513275462962963</v>
      </c>
      <c r="C1419" s="18">
        <f t="shared" si="124"/>
        <v>1.6527777777777808E-2</v>
      </c>
      <c r="D1419" s="18">
        <f t="shared" si="121"/>
        <v>1.6412037037037086E-2</v>
      </c>
      <c r="E1419" s="18">
        <f t="shared" si="122"/>
        <v>9.3634259259259833E-3</v>
      </c>
      <c r="F1419" s="16">
        <v>174</v>
      </c>
      <c r="G1419" s="16">
        <v>173</v>
      </c>
      <c r="H1419" s="29">
        <f t="shared" si="125"/>
        <v>173.5</v>
      </c>
      <c r="I1419" s="33">
        <f t="shared" si="126"/>
        <v>-5.7471264367816091E-3</v>
      </c>
      <c r="J1419" s="16">
        <v>2</v>
      </c>
      <c r="L1419" s="16" t="s">
        <v>114</v>
      </c>
      <c r="M1419" s="16" t="s">
        <v>114</v>
      </c>
    </row>
    <row r="1420" spans="1:13" s="16" customFormat="1">
      <c r="A1420" s="16" t="s">
        <v>3434</v>
      </c>
      <c r="B1420" s="17">
        <f t="shared" si="123"/>
        <v>0.51328703703703704</v>
      </c>
      <c r="C1420" s="18">
        <f t="shared" si="124"/>
        <v>1.6539351851851847E-2</v>
      </c>
      <c r="D1420" s="18">
        <f t="shared" si="121"/>
        <v>1.6423611111111125E-2</v>
      </c>
      <c r="E1420" s="18">
        <f t="shared" si="122"/>
        <v>9.3750000000000222E-3</v>
      </c>
      <c r="F1420" s="16">
        <v>174</v>
      </c>
      <c r="G1420" s="16">
        <v>173</v>
      </c>
      <c r="H1420" s="29">
        <f t="shared" si="125"/>
        <v>173.5</v>
      </c>
      <c r="I1420" s="33">
        <f t="shared" si="126"/>
        <v>-5.7471264367816091E-3</v>
      </c>
      <c r="J1420" s="16">
        <v>2</v>
      </c>
      <c r="L1420" s="16" t="s">
        <v>114</v>
      </c>
      <c r="M1420" s="16" t="s">
        <v>114</v>
      </c>
    </row>
    <row r="1421" spans="1:13" s="16" customFormat="1">
      <c r="A1421" s="16" t="s">
        <v>3435</v>
      </c>
      <c r="B1421" s="17">
        <f t="shared" si="123"/>
        <v>0.51329861111111108</v>
      </c>
      <c r="C1421" s="18">
        <f t="shared" si="124"/>
        <v>1.6550925925925886E-2</v>
      </c>
      <c r="D1421" s="18">
        <f t="shared" ref="D1421:D1484" si="127">C1421-$C$12</f>
        <v>1.6435185185185164E-2</v>
      </c>
      <c r="E1421" s="18">
        <f t="shared" si="122"/>
        <v>9.3865740740740611E-3</v>
      </c>
      <c r="F1421" s="16">
        <v>174</v>
      </c>
      <c r="G1421" s="16">
        <v>173</v>
      </c>
      <c r="H1421" s="29">
        <f t="shared" si="125"/>
        <v>173.5</v>
      </c>
      <c r="I1421" s="33">
        <f t="shared" si="126"/>
        <v>-5.7471264367816091E-3</v>
      </c>
      <c r="J1421" s="16">
        <v>2</v>
      </c>
      <c r="L1421" s="16" t="s">
        <v>114</v>
      </c>
      <c r="M1421" s="16" t="s">
        <v>114</v>
      </c>
    </row>
    <row r="1422" spans="1:13" s="16" customFormat="1">
      <c r="A1422" s="16" t="s">
        <v>3436</v>
      </c>
      <c r="B1422" s="17">
        <f t="shared" si="123"/>
        <v>0.51331018518518523</v>
      </c>
      <c r="C1422" s="18">
        <f t="shared" si="124"/>
        <v>1.6562500000000036E-2</v>
      </c>
      <c r="D1422" s="18">
        <f t="shared" si="127"/>
        <v>1.6446759259259314E-2</v>
      </c>
      <c r="E1422" s="18">
        <f t="shared" si="122"/>
        <v>9.398148148148211E-3</v>
      </c>
      <c r="F1422" s="16">
        <v>174</v>
      </c>
      <c r="G1422" s="16">
        <v>173</v>
      </c>
      <c r="H1422" s="29">
        <f t="shared" si="125"/>
        <v>173.5</v>
      </c>
      <c r="I1422" s="33">
        <f t="shared" si="126"/>
        <v>-5.7471264367816091E-3</v>
      </c>
      <c r="J1422" s="16">
        <v>2</v>
      </c>
      <c r="L1422" s="16" t="s">
        <v>114</v>
      </c>
      <c r="M1422" s="16" t="s">
        <v>114</v>
      </c>
    </row>
    <row r="1423" spans="1:13" s="16" customFormat="1">
      <c r="A1423" s="16" t="s">
        <v>3437</v>
      </c>
      <c r="B1423" s="17">
        <f t="shared" si="123"/>
        <v>0.51332175925925927</v>
      </c>
      <c r="C1423" s="18">
        <f t="shared" si="124"/>
        <v>1.6574074074074074E-2</v>
      </c>
      <c r="D1423" s="18">
        <f t="shared" si="127"/>
        <v>1.6458333333333353E-2</v>
      </c>
      <c r="E1423" s="18">
        <f t="shared" si="122"/>
        <v>9.4097222222222499E-3</v>
      </c>
      <c r="F1423" s="16">
        <v>174</v>
      </c>
      <c r="G1423" s="16">
        <v>173</v>
      </c>
      <c r="H1423" s="29">
        <f t="shared" si="125"/>
        <v>173.5</v>
      </c>
      <c r="I1423" s="33">
        <f t="shared" si="126"/>
        <v>-5.7471264367816091E-3</v>
      </c>
      <c r="J1423" s="16">
        <v>2</v>
      </c>
      <c r="L1423" s="16" t="s">
        <v>114</v>
      </c>
      <c r="M1423" s="16" t="s">
        <v>114</v>
      </c>
    </row>
    <row r="1424" spans="1:13" s="16" customFormat="1">
      <c r="A1424" s="16" t="s">
        <v>3438</v>
      </c>
      <c r="B1424" s="17">
        <f t="shared" si="123"/>
        <v>0.51333333333333331</v>
      </c>
      <c r="C1424" s="18">
        <f t="shared" si="124"/>
        <v>1.6585648148148113E-2</v>
      </c>
      <c r="D1424" s="18">
        <f t="shared" si="127"/>
        <v>1.6469907407407391E-2</v>
      </c>
      <c r="E1424" s="18">
        <f t="shared" si="122"/>
        <v>9.4212962962962887E-3</v>
      </c>
      <c r="F1424" s="16">
        <v>174</v>
      </c>
      <c r="G1424" s="16">
        <v>173</v>
      </c>
      <c r="H1424" s="29">
        <f t="shared" si="125"/>
        <v>173.5</v>
      </c>
      <c r="I1424" s="33">
        <f t="shared" si="126"/>
        <v>-5.7471264367816091E-3</v>
      </c>
      <c r="J1424" s="16">
        <v>2</v>
      </c>
      <c r="L1424" s="16" t="s">
        <v>114</v>
      </c>
      <c r="M1424" s="16" t="s">
        <v>114</v>
      </c>
    </row>
    <row r="1425" spans="1:13" s="16" customFormat="1">
      <c r="A1425" s="16" t="s">
        <v>3439</v>
      </c>
      <c r="B1425" s="17">
        <f t="shared" si="123"/>
        <v>0.51334490740740746</v>
      </c>
      <c r="C1425" s="18">
        <f t="shared" si="124"/>
        <v>1.6597222222222263E-2</v>
      </c>
      <c r="D1425" s="18">
        <f t="shared" si="127"/>
        <v>1.6481481481481541E-2</v>
      </c>
      <c r="E1425" s="18">
        <f t="shared" si="122"/>
        <v>9.4328703703704386E-3</v>
      </c>
      <c r="F1425" s="16">
        <v>174</v>
      </c>
      <c r="G1425" s="16">
        <v>173</v>
      </c>
      <c r="H1425" s="29">
        <f t="shared" si="125"/>
        <v>173.5</v>
      </c>
      <c r="I1425" s="33">
        <f t="shared" si="126"/>
        <v>-5.7471264367816091E-3</v>
      </c>
      <c r="J1425" s="16">
        <v>2</v>
      </c>
      <c r="L1425" s="16" t="s">
        <v>114</v>
      </c>
      <c r="M1425" s="16" t="s">
        <v>114</v>
      </c>
    </row>
    <row r="1426" spans="1:13" s="16" customFormat="1">
      <c r="A1426" s="16" t="s">
        <v>3440</v>
      </c>
      <c r="B1426" s="17">
        <f t="shared" si="123"/>
        <v>0.5133564814814815</v>
      </c>
      <c r="C1426" s="18">
        <f t="shared" si="124"/>
        <v>1.6608796296296302E-2</v>
      </c>
      <c r="D1426" s="18">
        <f t="shared" si="127"/>
        <v>1.649305555555558E-2</v>
      </c>
      <c r="E1426" s="18">
        <f t="shared" si="122"/>
        <v>9.4444444444444775E-3</v>
      </c>
      <c r="F1426" s="16">
        <v>174</v>
      </c>
      <c r="G1426" s="16">
        <v>173</v>
      </c>
      <c r="H1426" s="29">
        <f t="shared" si="125"/>
        <v>173.5</v>
      </c>
      <c r="I1426" s="33">
        <f t="shared" si="126"/>
        <v>-5.7471264367816091E-3</v>
      </c>
      <c r="J1426" s="16">
        <v>2</v>
      </c>
      <c r="L1426" s="16" t="s">
        <v>114</v>
      </c>
      <c r="M1426" s="16" t="s">
        <v>114</v>
      </c>
    </row>
    <row r="1427" spans="1:13" s="16" customFormat="1">
      <c r="A1427" s="16" t="s">
        <v>3441</v>
      </c>
      <c r="B1427" s="17">
        <f t="shared" si="123"/>
        <v>0.51336805555555554</v>
      </c>
      <c r="C1427" s="18">
        <f t="shared" si="124"/>
        <v>1.6620370370370341E-2</v>
      </c>
      <c r="D1427" s="18">
        <f t="shared" si="127"/>
        <v>1.6504629629629619E-2</v>
      </c>
      <c r="E1427" s="18">
        <f t="shared" si="122"/>
        <v>9.4560185185185164E-3</v>
      </c>
      <c r="F1427" s="16">
        <v>174</v>
      </c>
      <c r="G1427" s="16">
        <v>173</v>
      </c>
      <c r="H1427" s="29">
        <f t="shared" si="125"/>
        <v>173.5</v>
      </c>
      <c r="I1427" s="33">
        <f t="shared" si="126"/>
        <v>-5.7471264367816091E-3</v>
      </c>
      <c r="J1427" s="16">
        <v>2</v>
      </c>
      <c r="L1427" s="16" t="s">
        <v>114</v>
      </c>
      <c r="M1427" s="16" t="s">
        <v>114</v>
      </c>
    </row>
    <row r="1428" spans="1:13" s="16" customFormat="1">
      <c r="A1428" s="16" t="s">
        <v>3442</v>
      </c>
      <c r="B1428" s="17">
        <f t="shared" si="123"/>
        <v>0.51337962962962957</v>
      </c>
      <c r="C1428" s="18">
        <f t="shared" si="124"/>
        <v>1.663194444444438E-2</v>
      </c>
      <c r="D1428" s="18">
        <f t="shared" si="127"/>
        <v>1.6516203703703658E-2</v>
      </c>
      <c r="E1428" s="18">
        <f t="shared" si="122"/>
        <v>9.4675925925925553E-3</v>
      </c>
      <c r="F1428" s="16">
        <v>174</v>
      </c>
      <c r="G1428" s="16">
        <v>173</v>
      </c>
      <c r="H1428" s="29">
        <f t="shared" si="125"/>
        <v>173.5</v>
      </c>
      <c r="I1428" s="33">
        <f t="shared" si="126"/>
        <v>-5.7471264367816091E-3</v>
      </c>
      <c r="J1428" s="16">
        <v>2</v>
      </c>
      <c r="L1428" s="16" t="s">
        <v>114</v>
      </c>
      <c r="M1428" s="16" t="s">
        <v>114</v>
      </c>
    </row>
    <row r="1429" spans="1:13" s="16" customFormat="1">
      <c r="A1429" s="16" t="s">
        <v>3443</v>
      </c>
      <c r="B1429" s="17">
        <f t="shared" si="123"/>
        <v>0.51339120370370372</v>
      </c>
      <c r="C1429" s="18">
        <f t="shared" si="124"/>
        <v>1.664351851851853E-2</v>
      </c>
      <c r="D1429" s="18">
        <f t="shared" si="127"/>
        <v>1.6527777777777808E-2</v>
      </c>
      <c r="E1429" s="18">
        <f t="shared" si="122"/>
        <v>9.4791666666667052E-3</v>
      </c>
      <c r="F1429" s="16">
        <v>174</v>
      </c>
      <c r="G1429" s="16">
        <v>173</v>
      </c>
      <c r="H1429" s="29">
        <f t="shared" si="125"/>
        <v>173.5</v>
      </c>
      <c r="I1429" s="33">
        <f t="shared" si="126"/>
        <v>-5.7471264367816091E-3</v>
      </c>
      <c r="J1429" s="16">
        <v>2</v>
      </c>
      <c r="L1429" s="16" t="s">
        <v>114</v>
      </c>
      <c r="M1429" s="16" t="s">
        <v>114</v>
      </c>
    </row>
    <row r="1430" spans="1:13" s="16" customFormat="1">
      <c r="A1430" s="16" t="s">
        <v>3444</v>
      </c>
      <c r="B1430" s="17">
        <f t="shared" si="123"/>
        <v>0.51340277777777776</v>
      </c>
      <c r="C1430" s="18">
        <f t="shared" si="124"/>
        <v>1.6655092592592569E-2</v>
      </c>
      <c r="D1430" s="18">
        <f t="shared" si="127"/>
        <v>1.6539351851851847E-2</v>
      </c>
      <c r="E1430" s="18">
        <f t="shared" si="122"/>
        <v>9.490740740740744E-3</v>
      </c>
      <c r="F1430" s="16">
        <v>174</v>
      </c>
      <c r="G1430" s="16">
        <v>173</v>
      </c>
      <c r="H1430" s="29">
        <f t="shared" si="125"/>
        <v>173.5</v>
      </c>
      <c r="I1430" s="33">
        <f t="shared" si="126"/>
        <v>-5.7471264367816091E-3</v>
      </c>
      <c r="J1430" s="16">
        <v>2</v>
      </c>
      <c r="L1430" s="16" t="s">
        <v>114</v>
      </c>
      <c r="M1430" s="16" t="s">
        <v>114</v>
      </c>
    </row>
    <row r="1431" spans="1:13" s="16" customFormat="1">
      <c r="A1431" s="16" t="s">
        <v>3445</v>
      </c>
      <c r="B1431" s="17">
        <f t="shared" si="123"/>
        <v>0.5134143518518518</v>
      </c>
      <c r="C1431" s="18">
        <f t="shared" si="124"/>
        <v>1.6666666666666607E-2</v>
      </c>
      <c r="D1431" s="18">
        <f t="shared" si="127"/>
        <v>1.6550925925925886E-2</v>
      </c>
      <c r="E1431" s="18">
        <f t="shared" si="122"/>
        <v>9.5023148148147829E-3</v>
      </c>
      <c r="F1431" s="16">
        <v>174</v>
      </c>
      <c r="G1431" s="16">
        <v>173</v>
      </c>
      <c r="H1431" s="29">
        <f t="shared" si="125"/>
        <v>173.5</v>
      </c>
      <c r="I1431" s="33">
        <f t="shared" si="126"/>
        <v>-5.7471264367816091E-3</v>
      </c>
      <c r="J1431" s="16">
        <v>2</v>
      </c>
      <c r="L1431" s="16" t="s">
        <v>114</v>
      </c>
      <c r="M1431" s="16" t="s">
        <v>114</v>
      </c>
    </row>
    <row r="1432" spans="1:13" s="16" customFormat="1">
      <c r="A1432" s="16" t="s">
        <v>3446</v>
      </c>
      <c r="B1432" s="17">
        <f t="shared" si="123"/>
        <v>0.51342592592592595</v>
      </c>
      <c r="C1432" s="18">
        <f t="shared" si="124"/>
        <v>1.6678240740740757E-2</v>
      </c>
      <c r="D1432" s="18">
        <f t="shared" si="127"/>
        <v>1.6562500000000036E-2</v>
      </c>
      <c r="E1432" s="18">
        <f t="shared" si="122"/>
        <v>9.5138888888889328E-3</v>
      </c>
      <c r="F1432" s="16">
        <v>174</v>
      </c>
      <c r="G1432" s="16">
        <v>173</v>
      </c>
      <c r="H1432" s="29">
        <f t="shared" si="125"/>
        <v>173.5</v>
      </c>
      <c r="I1432" s="33">
        <f t="shared" si="126"/>
        <v>-5.7471264367816091E-3</v>
      </c>
      <c r="J1432" s="16">
        <v>2</v>
      </c>
      <c r="L1432" s="16" t="s">
        <v>114</v>
      </c>
      <c r="M1432" s="16" t="s">
        <v>114</v>
      </c>
    </row>
    <row r="1433" spans="1:13" s="16" customFormat="1">
      <c r="A1433" s="16" t="s">
        <v>3447</v>
      </c>
      <c r="B1433" s="17">
        <f t="shared" si="123"/>
        <v>0.51343749999999999</v>
      </c>
      <c r="C1433" s="18">
        <f t="shared" si="124"/>
        <v>1.6689814814814796E-2</v>
      </c>
      <c r="D1433" s="18">
        <f t="shared" si="127"/>
        <v>1.6574074074074074E-2</v>
      </c>
      <c r="E1433" s="18">
        <f t="shared" si="122"/>
        <v>9.5254629629629717E-3</v>
      </c>
      <c r="F1433" s="16">
        <v>174</v>
      </c>
      <c r="G1433" s="16">
        <v>173</v>
      </c>
      <c r="H1433" s="29">
        <f t="shared" si="125"/>
        <v>173.5</v>
      </c>
      <c r="I1433" s="33">
        <f t="shared" si="126"/>
        <v>-5.7471264367816091E-3</v>
      </c>
      <c r="J1433" s="16">
        <v>2</v>
      </c>
      <c r="L1433" s="16" t="s">
        <v>114</v>
      </c>
      <c r="M1433" s="16" t="s">
        <v>114</v>
      </c>
    </row>
    <row r="1434" spans="1:13" s="16" customFormat="1">
      <c r="A1434" s="16" t="s">
        <v>3448</v>
      </c>
      <c r="B1434" s="17">
        <f t="shared" si="123"/>
        <v>0.51344907407407403</v>
      </c>
      <c r="C1434" s="18">
        <f t="shared" si="124"/>
        <v>1.6701388888888835E-2</v>
      </c>
      <c r="D1434" s="18">
        <f t="shared" si="127"/>
        <v>1.6585648148148113E-2</v>
      </c>
      <c r="E1434" s="18">
        <f t="shared" si="122"/>
        <v>9.5370370370370106E-3</v>
      </c>
      <c r="F1434" s="16">
        <v>174</v>
      </c>
      <c r="G1434" s="16">
        <v>173</v>
      </c>
      <c r="H1434" s="29">
        <f t="shared" si="125"/>
        <v>173.5</v>
      </c>
      <c r="I1434" s="33">
        <f t="shared" si="126"/>
        <v>-5.7471264367816091E-3</v>
      </c>
      <c r="J1434" s="16">
        <v>2</v>
      </c>
      <c r="L1434" s="16" t="s">
        <v>114</v>
      </c>
      <c r="M1434" s="16" t="s">
        <v>114</v>
      </c>
    </row>
    <row r="1435" spans="1:13" s="16" customFormat="1">
      <c r="A1435" s="16" t="s">
        <v>3449</v>
      </c>
      <c r="B1435" s="17">
        <f t="shared" si="123"/>
        <v>0.51346064814814818</v>
      </c>
      <c r="C1435" s="18">
        <f t="shared" si="124"/>
        <v>1.6712962962962985E-2</v>
      </c>
      <c r="D1435" s="18">
        <f t="shared" si="127"/>
        <v>1.6597222222222263E-2</v>
      </c>
      <c r="E1435" s="18">
        <f t="shared" si="122"/>
        <v>9.5486111111111605E-3</v>
      </c>
      <c r="F1435" s="16">
        <v>174</v>
      </c>
      <c r="G1435" s="16">
        <v>173</v>
      </c>
      <c r="H1435" s="29">
        <f t="shared" si="125"/>
        <v>173.5</v>
      </c>
      <c r="I1435" s="33">
        <f t="shared" si="126"/>
        <v>-5.7471264367816091E-3</v>
      </c>
      <c r="J1435" s="16">
        <v>2</v>
      </c>
      <c r="L1435" s="16" t="s">
        <v>114</v>
      </c>
      <c r="M1435" s="16" t="s">
        <v>114</v>
      </c>
    </row>
    <row r="1436" spans="1:13" s="16" customFormat="1">
      <c r="A1436" s="16" t="s">
        <v>3450</v>
      </c>
      <c r="B1436" s="17">
        <f t="shared" si="123"/>
        <v>0.51347222222222222</v>
      </c>
      <c r="C1436" s="18">
        <f t="shared" si="124"/>
        <v>1.6724537037037024E-2</v>
      </c>
      <c r="D1436" s="18">
        <f t="shared" si="127"/>
        <v>1.6608796296296302E-2</v>
      </c>
      <c r="E1436" s="18">
        <f t="shared" si="122"/>
        <v>9.5601851851851993E-3</v>
      </c>
      <c r="F1436" s="16">
        <v>174</v>
      </c>
      <c r="G1436" s="16">
        <v>173</v>
      </c>
      <c r="H1436" s="29">
        <f t="shared" si="125"/>
        <v>173.5</v>
      </c>
      <c r="I1436" s="33">
        <f t="shared" si="126"/>
        <v>-5.7471264367816091E-3</v>
      </c>
      <c r="J1436" s="16">
        <v>2</v>
      </c>
      <c r="L1436" s="16" t="s">
        <v>114</v>
      </c>
      <c r="M1436" s="16" t="s">
        <v>114</v>
      </c>
    </row>
    <row r="1437" spans="1:13" s="16" customFormat="1">
      <c r="A1437" s="16" t="s">
        <v>3451</v>
      </c>
      <c r="B1437" s="17">
        <f t="shared" si="123"/>
        <v>0.51348379629629626</v>
      </c>
      <c r="C1437" s="18">
        <f t="shared" si="124"/>
        <v>1.6736111111111063E-2</v>
      </c>
      <c r="D1437" s="18">
        <f t="shared" si="127"/>
        <v>1.6620370370370341E-2</v>
      </c>
      <c r="E1437" s="18">
        <f t="shared" si="122"/>
        <v>9.5717592592592382E-3</v>
      </c>
      <c r="F1437" s="16">
        <v>174</v>
      </c>
      <c r="G1437" s="16">
        <v>173</v>
      </c>
      <c r="H1437" s="29">
        <f t="shared" si="125"/>
        <v>173.5</v>
      </c>
      <c r="I1437" s="33">
        <f t="shared" si="126"/>
        <v>-5.7471264367816091E-3</v>
      </c>
      <c r="J1437" s="16">
        <v>2</v>
      </c>
      <c r="L1437" s="16" t="s">
        <v>114</v>
      </c>
      <c r="M1437" s="16" t="s">
        <v>114</v>
      </c>
    </row>
    <row r="1438" spans="1:13" s="16" customFormat="1">
      <c r="A1438" s="16" t="s">
        <v>3452</v>
      </c>
      <c r="B1438" s="17">
        <f t="shared" si="123"/>
        <v>0.51349537037037041</v>
      </c>
      <c r="C1438" s="18">
        <f t="shared" si="124"/>
        <v>1.6747685185185213E-2</v>
      </c>
      <c r="D1438" s="18">
        <f t="shared" si="127"/>
        <v>1.6631944444444491E-2</v>
      </c>
      <c r="E1438" s="18">
        <f t="shared" si="122"/>
        <v>9.5833333333333881E-3</v>
      </c>
      <c r="F1438" s="16">
        <v>174</v>
      </c>
      <c r="G1438" s="16">
        <v>173</v>
      </c>
      <c r="H1438" s="29">
        <f t="shared" si="125"/>
        <v>173.5</v>
      </c>
      <c r="I1438" s="33">
        <f t="shared" si="126"/>
        <v>-5.7471264367816091E-3</v>
      </c>
      <c r="J1438" s="16">
        <v>2</v>
      </c>
      <c r="L1438" s="16" t="s">
        <v>114</v>
      </c>
      <c r="M1438" s="16" t="s">
        <v>114</v>
      </c>
    </row>
    <row r="1439" spans="1:13" s="16" customFormat="1">
      <c r="A1439" s="16" t="s">
        <v>3453</v>
      </c>
      <c r="B1439" s="17">
        <f t="shared" si="123"/>
        <v>0.51350694444444445</v>
      </c>
      <c r="C1439" s="18">
        <f t="shared" si="124"/>
        <v>1.6759259259259252E-2</v>
      </c>
      <c r="D1439" s="18">
        <f t="shared" si="127"/>
        <v>1.664351851851853E-2</v>
      </c>
      <c r="E1439" s="18">
        <f t="shared" si="122"/>
        <v>9.594907407407427E-3</v>
      </c>
      <c r="F1439" s="16">
        <v>174</v>
      </c>
      <c r="G1439" s="16">
        <v>173</v>
      </c>
      <c r="H1439" s="29">
        <f t="shared" si="125"/>
        <v>173.5</v>
      </c>
      <c r="I1439" s="33">
        <f t="shared" si="126"/>
        <v>-5.7471264367816091E-3</v>
      </c>
      <c r="J1439" s="16">
        <v>2</v>
      </c>
      <c r="L1439" s="16" t="s">
        <v>114</v>
      </c>
      <c r="M1439" s="16" t="s">
        <v>114</v>
      </c>
    </row>
    <row r="1440" spans="1:13" s="16" customFormat="1">
      <c r="A1440" s="16" t="s">
        <v>3454</v>
      </c>
      <c r="B1440" s="17">
        <f t="shared" si="123"/>
        <v>0.51351851851851849</v>
      </c>
      <c r="C1440" s="18">
        <f t="shared" si="124"/>
        <v>1.677083333333329E-2</v>
      </c>
      <c r="D1440" s="18">
        <f t="shared" si="127"/>
        <v>1.6655092592592569E-2</v>
      </c>
      <c r="E1440" s="18">
        <f t="shared" si="122"/>
        <v>9.6064814814814659E-3</v>
      </c>
      <c r="F1440" s="16">
        <v>174</v>
      </c>
      <c r="G1440" s="16">
        <v>173</v>
      </c>
      <c r="H1440" s="29">
        <f t="shared" si="125"/>
        <v>173.5</v>
      </c>
      <c r="I1440" s="33">
        <f t="shared" si="126"/>
        <v>-5.7471264367816091E-3</v>
      </c>
      <c r="J1440" s="16">
        <v>2</v>
      </c>
      <c r="L1440" s="16" t="s">
        <v>114</v>
      </c>
      <c r="M1440" s="16" t="s">
        <v>114</v>
      </c>
    </row>
    <row r="1441" spans="1:13" s="16" customFormat="1">
      <c r="A1441" s="16" t="s">
        <v>3455</v>
      </c>
      <c r="B1441" s="17">
        <f t="shared" si="123"/>
        <v>0.51353009259259264</v>
      </c>
      <c r="C1441" s="18">
        <f t="shared" si="124"/>
        <v>1.678240740740744E-2</v>
      </c>
      <c r="D1441" s="18">
        <f t="shared" si="127"/>
        <v>1.6666666666666718E-2</v>
      </c>
      <c r="E1441" s="18">
        <f t="shared" si="122"/>
        <v>9.6180555555556158E-3</v>
      </c>
      <c r="F1441" s="16">
        <v>174</v>
      </c>
      <c r="G1441" s="16">
        <v>173</v>
      </c>
      <c r="H1441" s="29">
        <f t="shared" si="125"/>
        <v>173.5</v>
      </c>
      <c r="I1441" s="33">
        <f t="shared" si="126"/>
        <v>-5.7471264367816091E-3</v>
      </c>
      <c r="J1441" s="16">
        <v>2</v>
      </c>
      <c r="L1441" s="16" t="s">
        <v>114</v>
      </c>
      <c r="M1441" s="16" t="s">
        <v>114</v>
      </c>
    </row>
    <row r="1442" spans="1:13" s="16" customFormat="1">
      <c r="A1442" s="16" t="s">
        <v>3456</v>
      </c>
      <c r="B1442" s="17">
        <f t="shared" si="123"/>
        <v>0.51354166666666667</v>
      </c>
      <c r="C1442" s="18">
        <f t="shared" si="124"/>
        <v>1.6793981481481479E-2</v>
      </c>
      <c r="D1442" s="18">
        <f t="shared" si="127"/>
        <v>1.6678240740740757E-2</v>
      </c>
      <c r="E1442" s="18">
        <f t="shared" si="122"/>
        <v>9.6296296296296546E-3</v>
      </c>
      <c r="F1442" s="16">
        <v>174</v>
      </c>
      <c r="G1442" s="16">
        <v>173</v>
      </c>
      <c r="H1442" s="29">
        <f t="shared" si="125"/>
        <v>173.5</v>
      </c>
      <c r="I1442" s="33">
        <f t="shared" si="126"/>
        <v>-5.7471264367816091E-3</v>
      </c>
      <c r="J1442" s="16">
        <v>2</v>
      </c>
      <c r="L1442" s="16" t="s">
        <v>114</v>
      </c>
      <c r="M1442" s="16" t="s">
        <v>114</v>
      </c>
    </row>
    <row r="1443" spans="1:13" s="16" customFormat="1">
      <c r="A1443" s="16" t="s">
        <v>3457</v>
      </c>
      <c r="B1443" s="17">
        <f t="shared" si="123"/>
        <v>0.51355324074074071</v>
      </c>
      <c r="C1443" s="18">
        <f t="shared" si="124"/>
        <v>1.6805555555555518E-2</v>
      </c>
      <c r="D1443" s="18">
        <f t="shared" si="127"/>
        <v>1.6689814814814796E-2</v>
      </c>
      <c r="E1443" s="18">
        <f t="shared" si="122"/>
        <v>9.6412037037036935E-3</v>
      </c>
      <c r="F1443" s="16">
        <v>174</v>
      </c>
      <c r="G1443" s="16">
        <v>173</v>
      </c>
      <c r="H1443" s="29">
        <f t="shared" si="125"/>
        <v>173.5</v>
      </c>
      <c r="I1443" s="33">
        <f t="shared" si="126"/>
        <v>-5.7471264367816091E-3</v>
      </c>
      <c r="J1443" s="16">
        <v>2</v>
      </c>
      <c r="L1443" s="16" t="s">
        <v>114</v>
      </c>
      <c r="M1443" s="16" t="s">
        <v>114</v>
      </c>
    </row>
    <row r="1444" spans="1:13" s="16" customFormat="1">
      <c r="A1444" s="16" t="s">
        <v>3458</v>
      </c>
      <c r="B1444" s="17">
        <f t="shared" si="123"/>
        <v>0.51356481481481486</v>
      </c>
      <c r="C1444" s="18">
        <f t="shared" si="124"/>
        <v>1.6817129629629668E-2</v>
      </c>
      <c r="D1444" s="18">
        <f t="shared" si="127"/>
        <v>1.6701388888888946E-2</v>
      </c>
      <c r="E1444" s="18">
        <f t="shared" si="122"/>
        <v>9.6527777777778434E-3</v>
      </c>
      <c r="F1444" s="16">
        <v>174</v>
      </c>
      <c r="G1444" s="16">
        <v>173</v>
      </c>
      <c r="H1444" s="29">
        <f t="shared" si="125"/>
        <v>173.5</v>
      </c>
      <c r="I1444" s="33">
        <f t="shared" si="126"/>
        <v>-5.7471264367816091E-3</v>
      </c>
      <c r="J1444" s="16">
        <v>2</v>
      </c>
      <c r="L1444" s="16" t="s">
        <v>114</v>
      </c>
      <c r="M1444" s="16" t="s">
        <v>114</v>
      </c>
    </row>
    <row r="1445" spans="1:13" s="16" customFormat="1">
      <c r="A1445" s="16" t="s">
        <v>3459</v>
      </c>
      <c r="B1445" s="17">
        <f t="shared" si="123"/>
        <v>0.5135763888888889</v>
      </c>
      <c r="C1445" s="18">
        <f t="shared" si="124"/>
        <v>1.6828703703703707E-2</v>
      </c>
      <c r="D1445" s="18">
        <f t="shared" si="127"/>
        <v>1.6712962962962985E-2</v>
      </c>
      <c r="E1445" s="18">
        <f t="shared" si="122"/>
        <v>9.6643518518518823E-3</v>
      </c>
      <c r="F1445" s="16">
        <v>174</v>
      </c>
      <c r="G1445" s="16">
        <v>173</v>
      </c>
      <c r="H1445" s="29">
        <f t="shared" si="125"/>
        <v>173.5</v>
      </c>
      <c r="I1445" s="33">
        <f t="shared" si="126"/>
        <v>-5.7471264367816091E-3</v>
      </c>
      <c r="J1445" s="16">
        <v>2</v>
      </c>
      <c r="L1445" s="16" t="s">
        <v>114</v>
      </c>
      <c r="M1445" s="16" t="s">
        <v>114</v>
      </c>
    </row>
    <row r="1446" spans="1:13" s="16" customFormat="1">
      <c r="A1446" s="16" t="s">
        <v>3460</v>
      </c>
      <c r="B1446" s="17">
        <f t="shared" si="123"/>
        <v>0.51358796296296294</v>
      </c>
      <c r="C1446" s="18">
        <f t="shared" si="124"/>
        <v>1.6840277777777746E-2</v>
      </c>
      <c r="D1446" s="18">
        <f t="shared" si="127"/>
        <v>1.6724537037037024E-2</v>
      </c>
      <c r="E1446" s="18">
        <f t="shared" si="122"/>
        <v>9.6759259259259212E-3</v>
      </c>
      <c r="F1446" s="16">
        <v>174</v>
      </c>
      <c r="G1446" s="16">
        <v>173</v>
      </c>
      <c r="H1446" s="29">
        <f t="shared" si="125"/>
        <v>173.5</v>
      </c>
      <c r="I1446" s="33">
        <f t="shared" si="126"/>
        <v>-5.7471264367816091E-3</v>
      </c>
      <c r="J1446" s="16">
        <v>2</v>
      </c>
      <c r="L1446" s="16" t="s">
        <v>114</v>
      </c>
      <c r="M1446" s="16" t="s">
        <v>114</v>
      </c>
    </row>
    <row r="1447" spans="1:13" s="16" customFormat="1">
      <c r="A1447" s="16" t="s">
        <v>3461</v>
      </c>
      <c r="B1447" s="17">
        <f t="shared" si="123"/>
        <v>0.51359953703703709</v>
      </c>
      <c r="C1447" s="18">
        <f t="shared" si="124"/>
        <v>1.6851851851851896E-2</v>
      </c>
      <c r="D1447" s="18">
        <f t="shared" si="127"/>
        <v>1.6736111111111174E-2</v>
      </c>
      <c r="E1447" s="18">
        <f t="shared" si="122"/>
        <v>9.6875000000000711E-3</v>
      </c>
      <c r="F1447" s="16">
        <v>174</v>
      </c>
      <c r="G1447" s="16">
        <v>173</v>
      </c>
      <c r="H1447" s="29">
        <f t="shared" si="125"/>
        <v>173.5</v>
      </c>
      <c r="I1447" s="33">
        <f t="shared" si="126"/>
        <v>-5.7471264367816091E-3</v>
      </c>
      <c r="J1447" s="16">
        <v>2</v>
      </c>
      <c r="L1447" s="16" t="s">
        <v>114</v>
      </c>
      <c r="M1447" s="16" t="s">
        <v>114</v>
      </c>
    </row>
    <row r="1448" spans="1:13" s="16" customFormat="1">
      <c r="A1448" s="16" t="s">
        <v>3462</v>
      </c>
      <c r="B1448" s="17">
        <f t="shared" si="123"/>
        <v>0.51361111111111113</v>
      </c>
      <c r="C1448" s="18">
        <f t="shared" si="124"/>
        <v>1.6863425925925934E-2</v>
      </c>
      <c r="D1448" s="18">
        <f t="shared" si="127"/>
        <v>1.6747685185185213E-2</v>
      </c>
      <c r="E1448" s="18">
        <f t="shared" si="122"/>
        <v>9.6990740740741099E-3</v>
      </c>
      <c r="F1448" s="16">
        <v>174</v>
      </c>
      <c r="G1448" s="16">
        <v>173</v>
      </c>
      <c r="H1448" s="29">
        <f t="shared" si="125"/>
        <v>173.5</v>
      </c>
      <c r="I1448" s="33">
        <f t="shared" si="126"/>
        <v>-5.7471264367816091E-3</v>
      </c>
      <c r="J1448" s="16">
        <v>2</v>
      </c>
      <c r="L1448" s="16" t="s">
        <v>114</v>
      </c>
      <c r="M1448" s="16" t="s">
        <v>114</v>
      </c>
    </row>
    <row r="1449" spans="1:13" s="16" customFormat="1">
      <c r="A1449" s="16" t="s">
        <v>3463</v>
      </c>
      <c r="B1449" s="17">
        <f t="shared" si="123"/>
        <v>0.51362268518518517</v>
      </c>
      <c r="C1449" s="18">
        <f t="shared" si="124"/>
        <v>1.6874999999999973E-2</v>
      </c>
      <c r="D1449" s="18">
        <f t="shared" si="127"/>
        <v>1.6759259259259252E-2</v>
      </c>
      <c r="E1449" s="18">
        <f t="shared" si="122"/>
        <v>9.7106481481481488E-3</v>
      </c>
      <c r="F1449" s="16">
        <v>174</v>
      </c>
      <c r="G1449" s="16">
        <v>173</v>
      </c>
      <c r="H1449" s="29">
        <f t="shared" si="125"/>
        <v>173.5</v>
      </c>
      <c r="I1449" s="33">
        <f t="shared" si="126"/>
        <v>-5.7471264367816091E-3</v>
      </c>
      <c r="J1449" s="16">
        <v>2</v>
      </c>
      <c r="L1449" s="16" t="s">
        <v>114</v>
      </c>
      <c r="M1449" s="16" t="s">
        <v>114</v>
      </c>
    </row>
    <row r="1450" spans="1:13" s="16" customFormat="1">
      <c r="A1450" s="16" t="s">
        <v>3464</v>
      </c>
      <c r="B1450" s="17">
        <f t="shared" si="123"/>
        <v>0.51363425925925921</v>
      </c>
      <c r="C1450" s="18">
        <f t="shared" si="124"/>
        <v>1.6886574074074012E-2</v>
      </c>
      <c r="D1450" s="18">
        <f t="shared" si="127"/>
        <v>1.677083333333329E-2</v>
      </c>
      <c r="E1450" s="18">
        <f t="shared" ref="E1450:E1510" si="128">C1450-$C$617</f>
        <v>9.7222222222221877E-3</v>
      </c>
      <c r="F1450" s="16">
        <v>174</v>
      </c>
      <c r="G1450" s="16">
        <v>173</v>
      </c>
      <c r="H1450" s="29">
        <f t="shared" si="125"/>
        <v>173.5</v>
      </c>
      <c r="I1450" s="33">
        <f t="shared" si="126"/>
        <v>-5.7471264367816091E-3</v>
      </c>
      <c r="J1450" s="16">
        <v>2</v>
      </c>
      <c r="L1450" s="16" t="s">
        <v>114</v>
      </c>
      <c r="M1450" s="16" t="s">
        <v>114</v>
      </c>
    </row>
    <row r="1451" spans="1:13" s="16" customFormat="1">
      <c r="A1451" s="16" t="s">
        <v>3465</v>
      </c>
      <c r="B1451" s="17">
        <f t="shared" si="123"/>
        <v>0.51364583333333336</v>
      </c>
      <c r="C1451" s="18">
        <f t="shared" si="124"/>
        <v>1.6898148148148162E-2</v>
      </c>
      <c r="D1451" s="18">
        <f t="shared" si="127"/>
        <v>1.678240740740744E-2</v>
      </c>
      <c r="E1451" s="18">
        <f t="shared" si="128"/>
        <v>9.7337962962963376E-3</v>
      </c>
      <c r="F1451" s="16">
        <v>174</v>
      </c>
      <c r="G1451" s="16">
        <v>173</v>
      </c>
      <c r="H1451" s="29">
        <f t="shared" si="125"/>
        <v>173.5</v>
      </c>
      <c r="I1451" s="33">
        <f t="shared" si="126"/>
        <v>-5.7471264367816091E-3</v>
      </c>
      <c r="J1451" s="16">
        <v>2</v>
      </c>
      <c r="L1451" s="16" t="s">
        <v>114</v>
      </c>
      <c r="M1451" s="16" t="s">
        <v>114</v>
      </c>
    </row>
    <row r="1452" spans="1:13" s="16" customFormat="1">
      <c r="A1452" s="16" t="s">
        <v>3466</v>
      </c>
      <c r="B1452" s="17">
        <f t="shared" si="123"/>
        <v>0.5136574074074074</v>
      </c>
      <c r="C1452" s="18">
        <f t="shared" si="124"/>
        <v>1.6909722222222201E-2</v>
      </c>
      <c r="D1452" s="18">
        <f t="shared" si="127"/>
        <v>1.6793981481481479E-2</v>
      </c>
      <c r="E1452" s="18">
        <f t="shared" si="128"/>
        <v>9.7453703703703765E-3</v>
      </c>
      <c r="F1452" s="16">
        <v>174</v>
      </c>
      <c r="G1452" s="16">
        <v>173</v>
      </c>
      <c r="H1452" s="29">
        <f t="shared" si="125"/>
        <v>173.5</v>
      </c>
      <c r="I1452" s="33">
        <f t="shared" si="126"/>
        <v>-5.7471264367816091E-3</v>
      </c>
      <c r="J1452" s="16">
        <v>2</v>
      </c>
      <c r="L1452" s="16" t="s">
        <v>114</v>
      </c>
      <c r="M1452" s="16" t="s">
        <v>114</v>
      </c>
    </row>
    <row r="1453" spans="1:13" s="16" customFormat="1">
      <c r="A1453" s="16" t="s">
        <v>3467</v>
      </c>
      <c r="B1453" s="17">
        <f t="shared" si="123"/>
        <v>0.51366898148148143</v>
      </c>
      <c r="C1453" s="18">
        <f t="shared" si="124"/>
        <v>1.692129629629624E-2</v>
      </c>
      <c r="D1453" s="18">
        <f t="shared" si="127"/>
        <v>1.6805555555555518E-2</v>
      </c>
      <c r="E1453" s="18">
        <f t="shared" si="128"/>
        <v>9.7569444444444153E-3</v>
      </c>
      <c r="F1453" s="16">
        <v>174</v>
      </c>
      <c r="G1453" s="16">
        <v>173</v>
      </c>
      <c r="H1453" s="29">
        <f t="shared" si="125"/>
        <v>173.5</v>
      </c>
      <c r="I1453" s="33">
        <f t="shared" si="126"/>
        <v>-5.7471264367816091E-3</v>
      </c>
      <c r="J1453" s="16">
        <v>2</v>
      </c>
      <c r="L1453" s="16" t="s">
        <v>114</v>
      </c>
      <c r="M1453" s="16" t="s">
        <v>114</v>
      </c>
    </row>
    <row r="1454" spans="1:13" s="16" customFormat="1">
      <c r="A1454" s="16" t="s">
        <v>3468</v>
      </c>
      <c r="B1454" s="17">
        <f t="shared" si="123"/>
        <v>0.51368055555555558</v>
      </c>
      <c r="C1454" s="18">
        <f t="shared" si="124"/>
        <v>1.693287037037039E-2</v>
      </c>
      <c r="D1454" s="18">
        <f t="shared" si="127"/>
        <v>1.6817129629629668E-2</v>
      </c>
      <c r="E1454" s="18">
        <f t="shared" si="128"/>
        <v>9.7685185185185652E-3</v>
      </c>
      <c r="F1454" s="16">
        <v>174</v>
      </c>
      <c r="G1454" s="16">
        <v>173</v>
      </c>
      <c r="H1454" s="29">
        <f t="shared" si="125"/>
        <v>173.5</v>
      </c>
      <c r="I1454" s="33">
        <f t="shared" si="126"/>
        <v>-5.7471264367816091E-3</v>
      </c>
      <c r="J1454" s="16">
        <v>2</v>
      </c>
      <c r="L1454" s="16" t="s">
        <v>114</v>
      </c>
      <c r="M1454" s="16" t="s">
        <v>114</v>
      </c>
    </row>
    <row r="1455" spans="1:13" s="16" customFormat="1">
      <c r="A1455" s="16" t="s">
        <v>3469</v>
      </c>
      <c r="B1455" s="17">
        <f t="shared" si="123"/>
        <v>0.51369212962962962</v>
      </c>
      <c r="C1455" s="18">
        <f t="shared" si="124"/>
        <v>1.6944444444444429E-2</v>
      </c>
      <c r="D1455" s="18">
        <f t="shared" si="127"/>
        <v>1.6828703703703707E-2</v>
      </c>
      <c r="E1455" s="18">
        <f t="shared" si="128"/>
        <v>9.7800925925926041E-3</v>
      </c>
      <c r="F1455" s="16">
        <v>174</v>
      </c>
      <c r="G1455" s="16">
        <v>173</v>
      </c>
      <c r="H1455" s="29">
        <f t="shared" si="125"/>
        <v>173.5</v>
      </c>
      <c r="I1455" s="33">
        <f t="shared" si="126"/>
        <v>-5.7471264367816091E-3</v>
      </c>
      <c r="J1455" s="16">
        <v>2</v>
      </c>
      <c r="L1455" s="16" t="s">
        <v>114</v>
      </c>
      <c r="M1455" s="16" t="s">
        <v>114</v>
      </c>
    </row>
    <row r="1456" spans="1:13" s="16" customFormat="1">
      <c r="A1456" s="16" t="s">
        <v>3470</v>
      </c>
      <c r="B1456" s="17">
        <f t="shared" si="123"/>
        <v>0.51370370370370366</v>
      </c>
      <c r="C1456" s="18">
        <f t="shared" si="124"/>
        <v>1.6956018518518468E-2</v>
      </c>
      <c r="D1456" s="18">
        <f t="shared" si="127"/>
        <v>1.6840277777777746E-2</v>
      </c>
      <c r="E1456" s="18">
        <f t="shared" si="128"/>
        <v>9.791666666666643E-3</v>
      </c>
      <c r="F1456" s="16">
        <v>174</v>
      </c>
      <c r="G1456" s="16">
        <v>173</v>
      </c>
      <c r="H1456" s="29">
        <f t="shared" si="125"/>
        <v>173.5</v>
      </c>
      <c r="I1456" s="33">
        <f t="shared" si="126"/>
        <v>-5.7471264367816091E-3</v>
      </c>
      <c r="J1456" s="16">
        <v>2</v>
      </c>
      <c r="L1456" s="16" t="s">
        <v>114</v>
      </c>
      <c r="M1456" s="16" t="s">
        <v>114</v>
      </c>
    </row>
    <row r="1457" spans="1:13" s="16" customFormat="1">
      <c r="A1457" s="16" t="s">
        <v>3471</v>
      </c>
      <c r="B1457" s="17">
        <f t="shared" si="123"/>
        <v>0.51371527777777781</v>
      </c>
      <c r="C1457" s="18">
        <f t="shared" si="124"/>
        <v>1.6967592592592617E-2</v>
      </c>
      <c r="D1457" s="18">
        <f t="shared" si="127"/>
        <v>1.6851851851851896E-2</v>
      </c>
      <c r="E1457" s="18">
        <f t="shared" si="128"/>
        <v>9.8032407407407929E-3</v>
      </c>
      <c r="F1457" s="16">
        <v>174</v>
      </c>
      <c r="G1457" s="16">
        <v>173</v>
      </c>
      <c r="H1457" s="29">
        <f t="shared" si="125"/>
        <v>173.5</v>
      </c>
      <c r="I1457" s="33">
        <f t="shared" si="126"/>
        <v>-5.7471264367816091E-3</v>
      </c>
      <c r="J1457" s="16">
        <v>2</v>
      </c>
      <c r="L1457" s="16" t="s">
        <v>114</v>
      </c>
      <c r="M1457" s="16" t="s">
        <v>114</v>
      </c>
    </row>
    <row r="1458" spans="1:13" s="16" customFormat="1">
      <c r="A1458" s="16" t="s">
        <v>3472</v>
      </c>
      <c r="B1458" s="17">
        <f t="shared" si="123"/>
        <v>0.51372685185185185</v>
      </c>
      <c r="C1458" s="18">
        <f t="shared" si="124"/>
        <v>1.6979166666666656E-2</v>
      </c>
      <c r="D1458" s="18">
        <f t="shared" si="127"/>
        <v>1.6863425925925934E-2</v>
      </c>
      <c r="E1458" s="18">
        <f t="shared" si="128"/>
        <v>9.8148148148148318E-3</v>
      </c>
      <c r="F1458" s="16">
        <v>174</v>
      </c>
      <c r="G1458" s="16">
        <v>173</v>
      </c>
      <c r="H1458" s="29">
        <f t="shared" si="125"/>
        <v>173.5</v>
      </c>
      <c r="I1458" s="33">
        <f t="shared" si="126"/>
        <v>-5.7471264367816091E-3</v>
      </c>
      <c r="J1458" s="16">
        <v>2</v>
      </c>
      <c r="L1458" s="16" t="s">
        <v>114</v>
      </c>
      <c r="M1458" s="16" t="s">
        <v>114</v>
      </c>
    </row>
    <row r="1459" spans="1:13" s="16" customFormat="1">
      <c r="A1459" s="16" t="s">
        <v>3473</v>
      </c>
      <c r="B1459" s="17">
        <f t="shared" si="123"/>
        <v>0.51373842592592589</v>
      </c>
      <c r="C1459" s="18">
        <f t="shared" si="124"/>
        <v>1.6990740740740695E-2</v>
      </c>
      <c r="D1459" s="18">
        <f t="shared" si="127"/>
        <v>1.6874999999999973E-2</v>
      </c>
      <c r="E1459" s="18">
        <f t="shared" si="128"/>
        <v>9.8263888888888706E-3</v>
      </c>
      <c r="F1459" s="16">
        <v>174</v>
      </c>
      <c r="G1459" s="16">
        <v>173</v>
      </c>
      <c r="H1459" s="29">
        <f t="shared" si="125"/>
        <v>173.5</v>
      </c>
      <c r="I1459" s="33">
        <f t="shared" si="126"/>
        <v>-5.7471264367816091E-3</v>
      </c>
      <c r="J1459" s="16">
        <v>2</v>
      </c>
      <c r="L1459" s="16" t="s">
        <v>114</v>
      </c>
      <c r="M1459" s="16" t="s">
        <v>114</v>
      </c>
    </row>
    <row r="1460" spans="1:13" s="16" customFormat="1">
      <c r="A1460" s="16" t="s">
        <v>3474</v>
      </c>
      <c r="B1460" s="17">
        <f t="shared" si="123"/>
        <v>0.51375000000000004</v>
      </c>
      <c r="C1460" s="18">
        <f t="shared" si="124"/>
        <v>1.7002314814814845E-2</v>
      </c>
      <c r="D1460" s="18">
        <f t="shared" si="127"/>
        <v>1.6886574074074123E-2</v>
      </c>
      <c r="E1460" s="18">
        <f t="shared" si="128"/>
        <v>9.8379629629630205E-3</v>
      </c>
      <c r="F1460" s="16">
        <v>174</v>
      </c>
      <c r="G1460" s="16">
        <v>173</v>
      </c>
      <c r="H1460" s="29">
        <f t="shared" si="125"/>
        <v>173.5</v>
      </c>
      <c r="I1460" s="33">
        <f t="shared" si="126"/>
        <v>-5.7471264367816091E-3</v>
      </c>
      <c r="J1460" s="16">
        <v>2</v>
      </c>
      <c r="L1460" s="16" t="s">
        <v>114</v>
      </c>
      <c r="M1460" s="16" t="s">
        <v>114</v>
      </c>
    </row>
    <row r="1461" spans="1:13" s="16" customFormat="1">
      <c r="A1461" s="16" t="s">
        <v>3475</v>
      </c>
      <c r="B1461" s="17">
        <f t="shared" si="123"/>
        <v>0.51376157407407408</v>
      </c>
      <c r="C1461" s="18">
        <f t="shared" si="124"/>
        <v>1.7013888888888884E-2</v>
      </c>
      <c r="D1461" s="18">
        <f t="shared" si="127"/>
        <v>1.6898148148148162E-2</v>
      </c>
      <c r="E1461" s="18">
        <f t="shared" si="128"/>
        <v>9.8495370370370594E-3</v>
      </c>
      <c r="F1461" s="16">
        <v>174</v>
      </c>
      <c r="G1461" s="16">
        <v>173</v>
      </c>
      <c r="H1461" s="29">
        <f t="shared" si="125"/>
        <v>173.5</v>
      </c>
      <c r="I1461" s="33">
        <f t="shared" si="126"/>
        <v>-5.7471264367816091E-3</v>
      </c>
      <c r="J1461" s="16">
        <v>2</v>
      </c>
      <c r="L1461" s="16" t="s">
        <v>114</v>
      </c>
      <c r="M1461" s="16" t="s">
        <v>114</v>
      </c>
    </row>
    <row r="1462" spans="1:13" s="16" customFormat="1">
      <c r="A1462" s="16" t="s">
        <v>3476</v>
      </c>
      <c r="B1462" s="17">
        <f t="shared" si="123"/>
        <v>0.51377314814814812</v>
      </c>
      <c r="C1462" s="18">
        <f t="shared" si="124"/>
        <v>1.7025462962962923E-2</v>
      </c>
      <c r="D1462" s="18">
        <f t="shared" si="127"/>
        <v>1.6909722222222201E-2</v>
      </c>
      <c r="E1462" s="18">
        <f t="shared" si="128"/>
        <v>9.8611111111110983E-3</v>
      </c>
      <c r="F1462" s="16">
        <v>174</v>
      </c>
      <c r="G1462" s="16">
        <v>173</v>
      </c>
      <c r="H1462" s="29">
        <f t="shared" si="125"/>
        <v>173.5</v>
      </c>
      <c r="I1462" s="33">
        <f t="shared" si="126"/>
        <v>-5.7471264367816091E-3</v>
      </c>
      <c r="J1462" s="16">
        <v>2</v>
      </c>
      <c r="L1462" s="16" t="s">
        <v>114</v>
      </c>
      <c r="M1462" s="16" t="s">
        <v>114</v>
      </c>
    </row>
    <row r="1463" spans="1:13" s="16" customFormat="1">
      <c r="A1463" s="16" t="s">
        <v>3477</v>
      </c>
      <c r="B1463" s="17">
        <f t="shared" si="123"/>
        <v>0.51378472222222227</v>
      </c>
      <c r="C1463" s="18">
        <f t="shared" si="124"/>
        <v>1.7037037037037073E-2</v>
      </c>
      <c r="D1463" s="18">
        <f t="shared" si="127"/>
        <v>1.6921296296296351E-2</v>
      </c>
      <c r="E1463" s="18">
        <f t="shared" si="128"/>
        <v>9.8726851851852482E-3</v>
      </c>
      <c r="F1463" s="16">
        <v>174</v>
      </c>
      <c r="G1463" s="16">
        <v>173</v>
      </c>
      <c r="H1463" s="29">
        <f t="shared" si="125"/>
        <v>173.5</v>
      </c>
      <c r="I1463" s="33">
        <f t="shared" si="126"/>
        <v>-5.7471264367816091E-3</v>
      </c>
      <c r="J1463" s="16">
        <v>2</v>
      </c>
      <c r="L1463" s="16" t="s">
        <v>114</v>
      </c>
      <c r="M1463" s="16" t="s">
        <v>114</v>
      </c>
    </row>
    <row r="1464" spans="1:13" s="16" customFormat="1">
      <c r="A1464" s="16" t="s">
        <v>3478</v>
      </c>
      <c r="B1464" s="17">
        <f t="shared" si="123"/>
        <v>0.51379629629629631</v>
      </c>
      <c r="C1464" s="18">
        <f t="shared" si="124"/>
        <v>1.7048611111111112E-2</v>
      </c>
      <c r="D1464" s="18">
        <f t="shared" si="127"/>
        <v>1.693287037037039E-2</v>
      </c>
      <c r="E1464" s="18">
        <f t="shared" si="128"/>
        <v>9.8842592592592871E-3</v>
      </c>
      <c r="F1464" s="16">
        <v>174</v>
      </c>
      <c r="G1464" s="16">
        <v>173</v>
      </c>
      <c r="H1464" s="29">
        <f t="shared" si="125"/>
        <v>173.5</v>
      </c>
      <c r="I1464" s="33">
        <f t="shared" si="126"/>
        <v>-5.7471264367816091E-3</v>
      </c>
      <c r="J1464" s="16">
        <v>2</v>
      </c>
      <c r="L1464" s="16" t="s">
        <v>114</v>
      </c>
      <c r="M1464" s="16" t="s">
        <v>114</v>
      </c>
    </row>
    <row r="1465" spans="1:13" s="16" customFormat="1">
      <c r="A1465" s="16" t="s">
        <v>3479</v>
      </c>
      <c r="B1465" s="17">
        <f t="shared" si="123"/>
        <v>0.51380787037037035</v>
      </c>
      <c r="C1465" s="18">
        <f t="shared" si="124"/>
        <v>1.706018518518515E-2</v>
      </c>
      <c r="D1465" s="18">
        <f t="shared" si="127"/>
        <v>1.6944444444444429E-2</v>
      </c>
      <c r="E1465" s="18">
        <f t="shared" si="128"/>
        <v>9.8958333333333259E-3</v>
      </c>
      <c r="F1465" s="16">
        <v>174</v>
      </c>
      <c r="G1465" s="16">
        <v>173</v>
      </c>
      <c r="H1465" s="29">
        <f t="shared" si="125"/>
        <v>173.5</v>
      </c>
      <c r="I1465" s="33">
        <f t="shared" si="126"/>
        <v>-5.7471264367816091E-3</v>
      </c>
      <c r="J1465" s="16">
        <v>2</v>
      </c>
      <c r="L1465" s="16" t="s">
        <v>114</v>
      </c>
      <c r="M1465" s="16" t="s">
        <v>114</v>
      </c>
    </row>
    <row r="1466" spans="1:13" s="16" customFormat="1">
      <c r="A1466" s="16" t="s">
        <v>3480</v>
      </c>
      <c r="B1466" s="17">
        <f t="shared" si="123"/>
        <v>0.5138194444444445</v>
      </c>
      <c r="C1466" s="18">
        <f t="shared" si="124"/>
        <v>1.70717592592593E-2</v>
      </c>
      <c r="D1466" s="18">
        <f t="shared" si="127"/>
        <v>1.6956018518518579E-2</v>
      </c>
      <c r="E1466" s="18">
        <f t="shared" si="128"/>
        <v>9.9074074074074758E-3</v>
      </c>
      <c r="F1466" s="16">
        <v>174</v>
      </c>
      <c r="G1466" s="16">
        <v>173</v>
      </c>
      <c r="H1466" s="29">
        <f t="shared" si="125"/>
        <v>173.5</v>
      </c>
      <c r="I1466" s="33">
        <f t="shared" si="126"/>
        <v>-5.7471264367816091E-3</v>
      </c>
      <c r="J1466" s="16">
        <v>2</v>
      </c>
      <c r="L1466" s="16" t="s">
        <v>114</v>
      </c>
      <c r="M1466" s="16" t="s">
        <v>114</v>
      </c>
    </row>
    <row r="1467" spans="1:13" s="16" customFormat="1">
      <c r="A1467" s="16" t="s">
        <v>3481</v>
      </c>
      <c r="B1467" s="17">
        <f t="shared" si="123"/>
        <v>0.51383101851851853</v>
      </c>
      <c r="C1467" s="18">
        <f t="shared" si="124"/>
        <v>1.7083333333333339E-2</v>
      </c>
      <c r="D1467" s="18">
        <f t="shared" si="127"/>
        <v>1.6967592592592617E-2</v>
      </c>
      <c r="E1467" s="18">
        <f t="shared" si="128"/>
        <v>9.9189814814815147E-3</v>
      </c>
      <c r="F1467" s="16">
        <v>174</v>
      </c>
      <c r="G1467" s="16">
        <v>173</v>
      </c>
      <c r="H1467" s="29">
        <f t="shared" si="125"/>
        <v>173.5</v>
      </c>
      <c r="I1467" s="33">
        <f t="shared" si="126"/>
        <v>-5.7471264367816091E-3</v>
      </c>
      <c r="J1467" s="16">
        <v>2</v>
      </c>
      <c r="L1467" s="16" t="s">
        <v>114</v>
      </c>
      <c r="M1467" s="16" t="s">
        <v>114</v>
      </c>
    </row>
    <row r="1468" spans="1:13" s="16" customFormat="1">
      <c r="A1468" s="16" t="s">
        <v>3482</v>
      </c>
      <c r="B1468" s="17">
        <f t="shared" si="123"/>
        <v>0.51384259259259257</v>
      </c>
      <c r="C1468" s="18">
        <f t="shared" si="124"/>
        <v>1.7094907407407378E-2</v>
      </c>
      <c r="D1468" s="18">
        <f t="shared" si="127"/>
        <v>1.6979166666666656E-2</v>
      </c>
      <c r="E1468" s="18">
        <f t="shared" si="128"/>
        <v>9.9305555555555536E-3</v>
      </c>
      <c r="F1468" s="16">
        <v>174</v>
      </c>
      <c r="G1468" s="16">
        <v>173</v>
      </c>
      <c r="H1468" s="29">
        <f t="shared" si="125"/>
        <v>173.5</v>
      </c>
      <c r="I1468" s="33">
        <f t="shared" si="126"/>
        <v>-5.7471264367816091E-3</v>
      </c>
      <c r="J1468" s="16">
        <v>2</v>
      </c>
      <c r="L1468" s="16" t="s">
        <v>114</v>
      </c>
      <c r="M1468" s="16" t="s">
        <v>114</v>
      </c>
    </row>
    <row r="1469" spans="1:13" s="16" customFormat="1">
      <c r="A1469" s="16" t="s">
        <v>3483</v>
      </c>
      <c r="B1469" s="17">
        <f t="shared" si="123"/>
        <v>0.51385416666666661</v>
      </c>
      <c r="C1469" s="18">
        <f t="shared" si="124"/>
        <v>1.7106481481481417E-2</v>
      </c>
      <c r="D1469" s="18">
        <f t="shared" si="127"/>
        <v>1.6990740740740695E-2</v>
      </c>
      <c r="E1469" s="18">
        <f t="shared" si="128"/>
        <v>9.9421296296295925E-3</v>
      </c>
      <c r="F1469" s="16">
        <v>174</v>
      </c>
      <c r="G1469" s="16">
        <v>173</v>
      </c>
      <c r="H1469" s="29">
        <f t="shared" si="125"/>
        <v>173.5</v>
      </c>
      <c r="I1469" s="33">
        <f t="shared" si="126"/>
        <v>-5.7471264367816091E-3</v>
      </c>
      <c r="J1469" s="16">
        <v>2</v>
      </c>
      <c r="L1469" s="16" t="s">
        <v>114</v>
      </c>
      <c r="M1469" s="16" t="s">
        <v>114</v>
      </c>
    </row>
    <row r="1470" spans="1:13" s="16" customFormat="1">
      <c r="A1470" s="16" t="s">
        <v>3484</v>
      </c>
      <c r="B1470" s="17">
        <f t="shared" si="123"/>
        <v>0.51386574074074076</v>
      </c>
      <c r="C1470" s="18">
        <f t="shared" si="124"/>
        <v>1.7118055555555567E-2</v>
      </c>
      <c r="D1470" s="18">
        <f t="shared" si="127"/>
        <v>1.7002314814814845E-2</v>
      </c>
      <c r="E1470" s="18">
        <f t="shared" si="128"/>
        <v>9.9537037037037424E-3</v>
      </c>
      <c r="F1470" s="16">
        <v>174</v>
      </c>
      <c r="G1470" s="16">
        <v>173</v>
      </c>
      <c r="H1470" s="29">
        <f t="shared" si="125"/>
        <v>173.5</v>
      </c>
      <c r="I1470" s="33">
        <f t="shared" si="126"/>
        <v>-5.7471264367816091E-3</v>
      </c>
      <c r="J1470" s="16">
        <v>2</v>
      </c>
      <c r="L1470" s="16" t="s">
        <v>114</v>
      </c>
      <c r="M1470" s="16" t="s">
        <v>114</v>
      </c>
    </row>
    <row r="1471" spans="1:13" s="16" customFormat="1">
      <c r="A1471" s="16" t="s">
        <v>3485</v>
      </c>
      <c r="B1471" s="17">
        <f t="shared" si="123"/>
        <v>0.5138773148148148</v>
      </c>
      <c r="C1471" s="18">
        <f t="shared" si="124"/>
        <v>1.7129629629629606E-2</v>
      </c>
      <c r="D1471" s="18">
        <f t="shared" si="127"/>
        <v>1.7013888888888884E-2</v>
      </c>
      <c r="E1471" s="18">
        <f t="shared" si="128"/>
        <v>9.9652777777777812E-3</v>
      </c>
      <c r="F1471" s="16">
        <v>174</v>
      </c>
      <c r="G1471" s="16">
        <v>173</v>
      </c>
      <c r="H1471" s="29">
        <f t="shared" si="125"/>
        <v>173.5</v>
      </c>
      <c r="I1471" s="33">
        <f t="shared" si="126"/>
        <v>-5.7471264367816091E-3</v>
      </c>
      <c r="J1471" s="16">
        <v>2</v>
      </c>
      <c r="L1471" s="16" t="s">
        <v>114</v>
      </c>
      <c r="M1471" s="16" t="s">
        <v>114</v>
      </c>
    </row>
    <row r="1472" spans="1:13" s="16" customFormat="1">
      <c r="A1472" s="16" t="s">
        <v>3486</v>
      </c>
      <c r="B1472" s="17">
        <f t="shared" si="123"/>
        <v>0.51388888888888884</v>
      </c>
      <c r="C1472" s="18">
        <f t="shared" si="124"/>
        <v>1.7141203703703645E-2</v>
      </c>
      <c r="D1472" s="18">
        <f t="shared" si="127"/>
        <v>1.7025462962962923E-2</v>
      </c>
      <c r="E1472" s="18">
        <f t="shared" si="128"/>
        <v>9.9768518518518201E-3</v>
      </c>
      <c r="F1472" s="16">
        <v>174</v>
      </c>
      <c r="G1472" s="16">
        <v>173</v>
      </c>
      <c r="H1472" s="29">
        <f t="shared" si="125"/>
        <v>173.5</v>
      </c>
      <c r="I1472" s="33">
        <f t="shared" si="126"/>
        <v>-5.7471264367816091E-3</v>
      </c>
      <c r="J1472" s="16">
        <v>2</v>
      </c>
      <c r="L1472" s="16" t="s">
        <v>114</v>
      </c>
      <c r="M1472" s="16" t="s">
        <v>114</v>
      </c>
    </row>
    <row r="1473" spans="1:13" s="16" customFormat="1">
      <c r="A1473" s="16" t="s">
        <v>3487</v>
      </c>
      <c r="B1473" s="17">
        <f t="shared" si="123"/>
        <v>0.51390046296296299</v>
      </c>
      <c r="C1473" s="18">
        <f t="shared" si="124"/>
        <v>1.7152777777777795E-2</v>
      </c>
      <c r="D1473" s="18">
        <f t="shared" si="127"/>
        <v>1.7037037037037073E-2</v>
      </c>
      <c r="E1473" s="18">
        <f t="shared" si="128"/>
        <v>9.98842592592597E-3</v>
      </c>
      <c r="F1473" s="16">
        <v>174</v>
      </c>
      <c r="G1473" s="16">
        <v>173</v>
      </c>
      <c r="H1473" s="29">
        <f t="shared" si="125"/>
        <v>173.5</v>
      </c>
      <c r="I1473" s="33">
        <f t="shared" si="126"/>
        <v>-5.7471264367816091E-3</v>
      </c>
      <c r="J1473" s="16">
        <v>2</v>
      </c>
      <c r="L1473" s="16" t="s">
        <v>114</v>
      </c>
      <c r="M1473" s="16" t="s">
        <v>114</v>
      </c>
    </row>
    <row r="1474" spans="1:13" s="16" customFormat="1">
      <c r="A1474" s="16" t="s">
        <v>3488</v>
      </c>
      <c r="B1474" s="17">
        <f t="shared" si="123"/>
        <v>0.51391203703703703</v>
      </c>
      <c r="C1474" s="18">
        <f t="shared" si="124"/>
        <v>1.7164351851851833E-2</v>
      </c>
      <c r="D1474" s="18">
        <f t="shared" si="127"/>
        <v>1.7048611111111112E-2</v>
      </c>
      <c r="E1474" s="18">
        <f t="shared" si="128"/>
        <v>1.0000000000000009E-2</v>
      </c>
      <c r="F1474" s="16">
        <v>174</v>
      </c>
      <c r="G1474" s="16">
        <v>173</v>
      </c>
      <c r="H1474" s="29">
        <f t="shared" si="125"/>
        <v>173.5</v>
      </c>
      <c r="I1474" s="33">
        <f t="shared" si="126"/>
        <v>-5.7471264367816091E-3</v>
      </c>
      <c r="J1474" s="16">
        <v>2</v>
      </c>
      <c r="L1474" s="16" t="s">
        <v>114</v>
      </c>
      <c r="M1474" s="16" t="s">
        <v>114</v>
      </c>
    </row>
    <row r="1475" spans="1:13" s="16" customFormat="1">
      <c r="A1475" s="16" t="s">
        <v>3489</v>
      </c>
      <c r="B1475" s="17">
        <f t="shared" ref="B1475:B1538" si="129">TIMEVALUE(MID(A1475,9,9))</f>
        <v>0.51392361111111107</v>
      </c>
      <c r="C1475" s="18">
        <f t="shared" ref="C1475:C1538" si="130">B1475-$B$2</f>
        <v>1.7175925925925872E-2</v>
      </c>
      <c r="D1475" s="18">
        <f t="shared" si="127"/>
        <v>1.706018518518515E-2</v>
      </c>
      <c r="E1475" s="18">
        <f t="shared" si="128"/>
        <v>1.0011574074074048E-2</v>
      </c>
      <c r="F1475" s="16">
        <v>174</v>
      </c>
      <c r="G1475" s="16">
        <v>173</v>
      </c>
      <c r="H1475" s="29">
        <f t="shared" ref="H1475:H1538" si="131">(F1475+G1475)/2</f>
        <v>173.5</v>
      </c>
      <c r="I1475" s="33">
        <f t="shared" ref="I1475:I1538" si="132">(G1475-F1475)/F1475</f>
        <v>-5.7471264367816091E-3</v>
      </c>
      <c r="J1475" s="16">
        <v>2</v>
      </c>
      <c r="L1475" s="16" t="s">
        <v>114</v>
      </c>
      <c r="M1475" s="16" t="s">
        <v>114</v>
      </c>
    </row>
    <row r="1476" spans="1:13" s="16" customFormat="1">
      <c r="A1476" s="16" t="s">
        <v>3490</v>
      </c>
      <c r="B1476" s="17">
        <f t="shared" si="129"/>
        <v>0.51393518518518522</v>
      </c>
      <c r="C1476" s="18">
        <f t="shared" si="130"/>
        <v>1.7187500000000022E-2</v>
      </c>
      <c r="D1476" s="18">
        <f t="shared" si="127"/>
        <v>1.70717592592593E-2</v>
      </c>
      <c r="E1476" s="18">
        <f t="shared" si="128"/>
        <v>1.0023148148148198E-2</v>
      </c>
      <c r="F1476" s="16">
        <v>174</v>
      </c>
      <c r="G1476" s="16">
        <v>173</v>
      </c>
      <c r="H1476" s="29">
        <f t="shared" si="131"/>
        <v>173.5</v>
      </c>
      <c r="I1476" s="33">
        <f t="shared" si="132"/>
        <v>-5.7471264367816091E-3</v>
      </c>
      <c r="J1476" s="16">
        <v>2</v>
      </c>
      <c r="L1476" s="16" t="s">
        <v>114</v>
      </c>
      <c r="M1476" s="16" t="s">
        <v>114</v>
      </c>
    </row>
    <row r="1477" spans="1:13" s="16" customFormat="1">
      <c r="A1477" s="16" t="s">
        <v>3491</v>
      </c>
      <c r="B1477" s="17">
        <f t="shared" si="129"/>
        <v>0.51394675925925926</v>
      </c>
      <c r="C1477" s="18">
        <f t="shared" si="130"/>
        <v>1.7199074074074061E-2</v>
      </c>
      <c r="D1477" s="18">
        <f t="shared" si="127"/>
        <v>1.7083333333333339E-2</v>
      </c>
      <c r="E1477" s="18">
        <f t="shared" si="128"/>
        <v>1.0034722222222237E-2</v>
      </c>
      <c r="F1477" s="16">
        <v>174</v>
      </c>
      <c r="G1477" s="16">
        <v>173</v>
      </c>
      <c r="H1477" s="29">
        <f t="shared" si="131"/>
        <v>173.5</v>
      </c>
      <c r="I1477" s="33">
        <f t="shared" si="132"/>
        <v>-5.7471264367816091E-3</v>
      </c>
      <c r="J1477" s="16">
        <v>2</v>
      </c>
      <c r="L1477" s="16" t="s">
        <v>114</v>
      </c>
      <c r="M1477" s="16" t="s">
        <v>114</v>
      </c>
    </row>
    <row r="1478" spans="1:13" s="16" customFormat="1">
      <c r="A1478" s="16" t="s">
        <v>3492</v>
      </c>
      <c r="B1478" s="17">
        <f t="shared" si="129"/>
        <v>0.51395833333333329</v>
      </c>
      <c r="C1478" s="18">
        <f t="shared" si="130"/>
        <v>1.72106481481481E-2</v>
      </c>
      <c r="D1478" s="18">
        <f t="shared" si="127"/>
        <v>1.7094907407407378E-2</v>
      </c>
      <c r="E1478" s="18">
        <f t="shared" si="128"/>
        <v>1.0046296296296275E-2</v>
      </c>
      <c r="F1478" s="16">
        <v>174</v>
      </c>
      <c r="G1478" s="16">
        <v>173</v>
      </c>
      <c r="H1478" s="29">
        <f t="shared" si="131"/>
        <v>173.5</v>
      </c>
      <c r="I1478" s="33">
        <f t="shared" si="132"/>
        <v>-5.7471264367816091E-3</v>
      </c>
      <c r="J1478" s="16">
        <v>2</v>
      </c>
      <c r="L1478" s="16" t="s">
        <v>114</v>
      </c>
      <c r="M1478" s="16" t="s">
        <v>114</v>
      </c>
    </row>
    <row r="1479" spans="1:13" s="16" customFormat="1">
      <c r="A1479" s="16" t="s">
        <v>3493</v>
      </c>
      <c r="B1479" s="17">
        <f t="shared" si="129"/>
        <v>0.51396990740740744</v>
      </c>
      <c r="C1479" s="18">
        <f t="shared" si="130"/>
        <v>1.722222222222225E-2</v>
      </c>
      <c r="D1479" s="18">
        <f t="shared" si="127"/>
        <v>1.7106481481481528E-2</v>
      </c>
      <c r="E1479" s="18">
        <f t="shared" si="128"/>
        <v>1.0057870370370425E-2</v>
      </c>
      <c r="F1479" s="16">
        <v>174</v>
      </c>
      <c r="G1479" s="16">
        <v>173</v>
      </c>
      <c r="H1479" s="29">
        <f t="shared" si="131"/>
        <v>173.5</v>
      </c>
      <c r="I1479" s="33">
        <f t="shared" si="132"/>
        <v>-5.7471264367816091E-3</v>
      </c>
      <c r="J1479" s="16">
        <v>2</v>
      </c>
      <c r="L1479" s="16" t="s">
        <v>114</v>
      </c>
      <c r="M1479" s="16" t="s">
        <v>114</v>
      </c>
    </row>
    <row r="1480" spans="1:13" s="16" customFormat="1">
      <c r="A1480" s="16" t="s">
        <v>3494</v>
      </c>
      <c r="B1480" s="17">
        <f t="shared" si="129"/>
        <v>0.51398148148148148</v>
      </c>
      <c r="C1480" s="18">
        <f t="shared" si="130"/>
        <v>1.7233796296296289E-2</v>
      </c>
      <c r="D1480" s="18">
        <f t="shared" si="127"/>
        <v>1.7118055555555567E-2</v>
      </c>
      <c r="E1480" s="18">
        <f t="shared" si="128"/>
        <v>1.0069444444444464E-2</v>
      </c>
      <c r="F1480" s="16">
        <v>174</v>
      </c>
      <c r="G1480" s="16">
        <v>173</v>
      </c>
      <c r="H1480" s="29">
        <f t="shared" si="131"/>
        <v>173.5</v>
      </c>
      <c r="I1480" s="33">
        <f t="shared" si="132"/>
        <v>-5.7471264367816091E-3</v>
      </c>
      <c r="J1480" s="16">
        <v>2</v>
      </c>
      <c r="L1480" s="16" t="s">
        <v>114</v>
      </c>
      <c r="M1480" s="16" t="s">
        <v>114</v>
      </c>
    </row>
    <row r="1481" spans="1:13" s="16" customFormat="1">
      <c r="A1481" s="16" t="s">
        <v>3495</v>
      </c>
      <c r="B1481" s="17">
        <f t="shared" si="129"/>
        <v>0.51399305555555552</v>
      </c>
      <c r="C1481" s="18">
        <f t="shared" si="130"/>
        <v>1.7245370370370328E-2</v>
      </c>
      <c r="D1481" s="18">
        <f t="shared" si="127"/>
        <v>1.7129629629629606E-2</v>
      </c>
      <c r="E1481" s="18">
        <f t="shared" si="128"/>
        <v>1.0081018518518503E-2</v>
      </c>
      <c r="F1481" s="16">
        <v>174</v>
      </c>
      <c r="G1481" s="16">
        <v>173</v>
      </c>
      <c r="H1481" s="29">
        <f t="shared" si="131"/>
        <v>173.5</v>
      </c>
      <c r="I1481" s="33">
        <f t="shared" si="132"/>
        <v>-5.7471264367816091E-3</v>
      </c>
      <c r="J1481" s="16">
        <v>2</v>
      </c>
      <c r="L1481" s="16" t="s">
        <v>114</v>
      </c>
      <c r="M1481" s="16" t="s">
        <v>114</v>
      </c>
    </row>
    <row r="1482" spans="1:13" s="16" customFormat="1">
      <c r="A1482" s="16" t="s">
        <v>3496</v>
      </c>
      <c r="B1482" s="17">
        <f t="shared" si="129"/>
        <v>0.51400462962962967</v>
      </c>
      <c r="C1482" s="18">
        <f t="shared" si="130"/>
        <v>1.7256944444444478E-2</v>
      </c>
      <c r="D1482" s="18">
        <f t="shared" si="127"/>
        <v>1.7141203703703756E-2</v>
      </c>
      <c r="E1482" s="18">
        <f t="shared" si="128"/>
        <v>1.0092592592592653E-2</v>
      </c>
      <c r="F1482" s="16">
        <v>174</v>
      </c>
      <c r="G1482" s="16">
        <v>173</v>
      </c>
      <c r="H1482" s="29">
        <f t="shared" si="131"/>
        <v>173.5</v>
      </c>
      <c r="I1482" s="33">
        <f t="shared" si="132"/>
        <v>-5.7471264367816091E-3</v>
      </c>
      <c r="J1482" s="16">
        <v>2</v>
      </c>
      <c r="L1482" s="16" t="s">
        <v>114</v>
      </c>
      <c r="M1482" s="16" t="s">
        <v>114</v>
      </c>
    </row>
    <row r="1483" spans="1:13" s="16" customFormat="1">
      <c r="A1483" s="16" t="s">
        <v>3497</v>
      </c>
      <c r="B1483" s="17">
        <f t="shared" si="129"/>
        <v>0.51401620370370371</v>
      </c>
      <c r="C1483" s="18">
        <f t="shared" si="130"/>
        <v>1.7268518518518516E-2</v>
      </c>
      <c r="D1483" s="18">
        <f t="shared" si="127"/>
        <v>1.7152777777777795E-2</v>
      </c>
      <c r="E1483" s="18">
        <f t="shared" si="128"/>
        <v>1.0104166666666692E-2</v>
      </c>
      <c r="F1483" s="16">
        <v>174</v>
      </c>
      <c r="G1483" s="16">
        <v>173</v>
      </c>
      <c r="H1483" s="29">
        <f t="shared" si="131"/>
        <v>173.5</v>
      </c>
      <c r="I1483" s="33">
        <f t="shared" si="132"/>
        <v>-5.7471264367816091E-3</v>
      </c>
      <c r="J1483" s="16">
        <v>2</v>
      </c>
      <c r="L1483" s="16" t="s">
        <v>114</v>
      </c>
      <c r="M1483" s="16" t="s">
        <v>114</v>
      </c>
    </row>
    <row r="1484" spans="1:13" s="16" customFormat="1">
      <c r="A1484" s="16" t="s">
        <v>3498</v>
      </c>
      <c r="B1484" s="17">
        <f t="shared" si="129"/>
        <v>0.51402777777777775</v>
      </c>
      <c r="C1484" s="18">
        <f t="shared" si="130"/>
        <v>1.7280092592592555E-2</v>
      </c>
      <c r="D1484" s="18">
        <f t="shared" si="127"/>
        <v>1.7164351851851833E-2</v>
      </c>
      <c r="E1484" s="18">
        <f t="shared" si="128"/>
        <v>1.0115740740740731E-2</v>
      </c>
      <c r="F1484" s="16">
        <v>174</v>
      </c>
      <c r="G1484" s="16">
        <v>173</v>
      </c>
      <c r="H1484" s="29">
        <f t="shared" si="131"/>
        <v>173.5</v>
      </c>
      <c r="I1484" s="33">
        <f t="shared" si="132"/>
        <v>-5.7471264367816091E-3</v>
      </c>
      <c r="J1484" s="16">
        <v>2</v>
      </c>
      <c r="L1484" s="16" t="s">
        <v>114</v>
      </c>
      <c r="M1484" s="16" t="s">
        <v>114</v>
      </c>
    </row>
    <row r="1485" spans="1:13" s="16" customFormat="1">
      <c r="A1485" s="16" t="s">
        <v>3499</v>
      </c>
      <c r="B1485" s="17">
        <f t="shared" si="129"/>
        <v>0.5140393518518519</v>
      </c>
      <c r="C1485" s="18">
        <f t="shared" si="130"/>
        <v>1.7291666666666705E-2</v>
      </c>
      <c r="D1485" s="18">
        <f t="shared" ref="D1485:D1548" si="133">C1485-$C$12</f>
        <v>1.7175925925925983E-2</v>
      </c>
      <c r="E1485" s="18">
        <f t="shared" si="128"/>
        <v>1.0127314814814881E-2</v>
      </c>
      <c r="F1485" s="16">
        <v>174</v>
      </c>
      <c r="G1485" s="16">
        <v>173</v>
      </c>
      <c r="H1485" s="29">
        <f t="shared" si="131"/>
        <v>173.5</v>
      </c>
      <c r="I1485" s="33">
        <f t="shared" si="132"/>
        <v>-5.7471264367816091E-3</v>
      </c>
      <c r="J1485" s="16">
        <v>2</v>
      </c>
      <c r="L1485" s="16" t="s">
        <v>114</v>
      </c>
      <c r="M1485" s="16" t="s">
        <v>114</v>
      </c>
    </row>
    <row r="1486" spans="1:13" s="16" customFormat="1">
      <c r="A1486" s="16" t="s">
        <v>3500</v>
      </c>
      <c r="B1486" s="17">
        <f t="shared" si="129"/>
        <v>0.51405092592592594</v>
      </c>
      <c r="C1486" s="18">
        <f t="shared" si="130"/>
        <v>1.7303240740740744E-2</v>
      </c>
      <c r="D1486" s="18">
        <f t="shared" si="133"/>
        <v>1.7187500000000022E-2</v>
      </c>
      <c r="E1486" s="18">
        <f t="shared" si="128"/>
        <v>1.0138888888888919E-2</v>
      </c>
      <c r="F1486" s="16">
        <v>174</v>
      </c>
      <c r="G1486" s="16">
        <v>173</v>
      </c>
      <c r="H1486" s="29">
        <f t="shared" si="131"/>
        <v>173.5</v>
      </c>
      <c r="I1486" s="33">
        <f t="shared" si="132"/>
        <v>-5.7471264367816091E-3</v>
      </c>
      <c r="J1486" s="16">
        <v>2</v>
      </c>
      <c r="L1486" s="16" t="s">
        <v>114</v>
      </c>
      <c r="M1486" s="16" t="s">
        <v>114</v>
      </c>
    </row>
    <row r="1487" spans="1:13" s="16" customFormat="1">
      <c r="A1487" s="16" t="s">
        <v>3501</v>
      </c>
      <c r="B1487" s="17">
        <f t="shared" si="129"/>
        <v>0.51406249999999998</v>
      </c>
      <c r="C1487" s="18">
        <f t="shared" si="130"/>
        <v>1.7314814814814783E-2</v>
      </c>
      <c r="D1487" s="18">
        <f t="shared" si="133"/>
        <v>1.7199074074074061E-2</v>
      </c>
      <c r="E1487" s="18">
        <f t="shared" si="128"/>
        <v>1.0150462962962958E-2</v>
      </c>
      <c r="F1487" s="16">
        <v>174</v>
      </c>
      <c r="G1487" s="16">
        <v>173</v>
      </c>
      <c r="H1487" s="29">
        <f t="shared" si="131"/>
        <v>173.5</v>
      </c>
      <c r="I1487" s="33">
        <f t="shared" si="132"/>
        <v>-5.7471264367816091E-3</v>
      </c>
      <c r="J1487" s="16">
        <v>2</v>
      </c>
      <c r="L1487" s="16" t="s">
        <v>114</v>
      </c>
      <c r="M1487" s="16" t="s">
        <v>114</v>
      </c>
    </row>
    <row r="1488" spans="1:13" s="16" customFormat="1">
      <c r="A1488" s="16" t="s">
        <v>3502</v>
      </c>
      <c r="B1488" s="17">
        <f t="shared" si="129"/>
        <v>0.51407407407407413</v>
      </c>
      <c r="C1488" s="18">
        <f t="shared" si="130"/>
        <v>1.7326388888888933E-2</v>
      </c>
      <c r="D1488" s="18">
        <f t="shared" si="133"/>
        <v>1.7210648148148211E-2</v>
      </c>
      <c r="E1488" s="18">
        <f t="shared" si="128"/>
        <v>1.0162037037037108E-2</v>
      </c>
      <c r="F1488" s="16">
        <v>174</v>
      </c>
      <c r="G1488" s="16">
        <v>173</v>
      </c>
      <c r="H1488" s="29">
        <f t="shared" si="131"/>
        <v>173.5</v>
      </c>
      <c r="I1488" s="33">
        <f t="shared" si="132"/>
        <v>-5.7471264367816091E-3</v>
      </c>
      <c r="J1488" s="16">
        <v>2</v>
      </c>
      <c r="L1488" s="16" t="s">
        <v>114</v>
      </c>
      <c r="M1488" s="16" t="s">
        <v>114</v>
      </c>
    </row>
    <row r="1489" spans="1:13" s="16" customFormat="1">
      <c r="A1489" s="16" t="s">
        <v>3503</v>
      </c>
      <c r="B1489" s="17">
        <f t="shared" si="129"/>
        <v>0.51408564814814817</v>
      </c>
      <c r="C1489" s="18">
        <f t="shared" si="130"/>
        <v>1.7337962962962972E-2</v>
      </c>
      <c r="D1489" s="18">
        <f t="shared" si="133"/>
        <v>1.722222222222225E-2</v>
      </c>
      <c r="E1489" s="18">
        <f t="shared" si="128"/>
        <v>1.0173611111111147E-2</v>
      </c>
      <c r="F1489" s="16">
        <v>174</v>
      </c>
      <c r="G1489" s="16">
        <v>173</v>
      </c>
      <c r="H1489" s="29">
        <f t="shared" si="131"/>
        <v>173.5</v>
      </c>
      <c r="I1489" s="33">
        <f t="shared" si="132"/>
        <v>-5.7471264367816091E-3</v>
      </c>
      <c r="J1489" s="16">
        <v>2</v>
      </c>
      <c r="L1489" s="16" t="s">
        <v>114</v>
      </c>
      <c r="M1489" s="16" t="s">
        <v>114</v>
      </c>
    </row>
    <row r="1490" spans="1:13" s="16" customFormat="1">
      <c r="A1490" s="16" t="s">
        <v>3504</v>
      </c>
      <c r="B1490" s="17">
        <f t="shared" si="129"/>
        <v>0.51409722222222221</v>
      </c>
      <c r="C1490" s="18">
        <f t="shared" si="130"/>
        <v>1.7349537037037011E-2</v>
      </c>
      <c r="D1490" s="18">
        <f t="shared" si="133"/>
        <v>1.7233796296296289E-2</v>
      </c>
      <c r="E1490" s="18">
        <f t="shared" si="128"/>
        <v>1.0185185185185186E-2</v>
      </c>
      <c r="F1490" s="16">
        <v>174</v>
      </c>
      <c r="G1490" s="16">
        <v>173</v>
      </c>
      <c r="H1490" s="29">
        <f t="shared" si="131"/>
        <v>173.5</v>
      </c>
      <c r="I1490" s="33">
        <f t="shared" si="132"/>
        <v>-5.7471264367816091E-3</v>
      </c>
      <c r="J1490" s="16">
        <v>2</v>
      </c>
      <c r="L1490" s="16" t="s">
        <v>114</v>
      </c>
      <c r="M1490" s="16" t="s">
        <v>114</v>
      </c>
    </row>
    <row r="1491" spans="1:13" s="16" customFormat="1">
      <c r="A1491" s="16" t="s">
        <v>3505</v>
      </c>
      <c r="B1491" s="17">
        <f t="shared" si="129"/>
        <v>0.51410879629629624</v>
      </c>
      <c r="C1491" s="18">
        <f t="shared" si="130"/>
        <v>1.7361111111111049E-2</v>
      </c>
      <c r="D1491" s="18">
        <f t="shared" si="133"/>
        <v>1.7245370370370328E-2</v>
      </c>
      <c r="E1491" s="18">
        <f t="shared" si="128"/>
        <v>1.0196759259259225E-2</v>
      </c>
      <c r="F1491" s="16">
        <v>174</v>
      </c>
      <c r="G1491" s="16">
        <v>173</v>
      </c>
      <c r="H1491" s="29">
        <f t="shared" si="131"/>
        <v>173.5</v>
      </c>
      <c r="I1491" s="33">
        <f t="shared" si="132"/>
        <v>-5.7471264367816091E-3</v>
      </c>
      <c r="J1491" s="16">
        <v>2</v>
      </c>
      <c r="L1491" s="16" t="s">
        <v>114</v>
      </c>
      <c r="M1491" s="16" t="s">
        <v>114</v>
      </c>
    </row>
    <row r="1492" spans="1:13" s="16" customFormat="1">
      <c r="A1492" s="16" t="s">
        <v>3506</v>
      </c>
      <c r="B1492" s="17">
        <f t="shared" si="129"/>
        <v>0.51412037037037039</v>
      </c>
      <c r="C1492" s="18">
        <f t="shared" si="130"/>
        <v>1.7372685185185199E-2</v>
      </c>
      <c r="D1492" s="18">
        <f t="shared" si="133"/>
        <v>1.7256944444444478E-2</v>
      </c>
      <c r="E1492" s="18">
        <f t="shared" si="128"/>
        <v>1.0208333333333375E-2</v>
      </c>
      <c r="F1492" s="16">
        <v>174</v>
      </c>
      <c r="G1492" s="16">
        <v>173</v>
      </c>
      <c r="H1492" s="29">
        <f t="shared" si="131"/>
        <v>173.5</v>
      </c>
      <c r="I1492" s="33">
        <f t="shared" si="132"/>
        <v>-5.7471264367816091E-3</v>
      </c>
      <c r="J1492" s="16">
        <v>2</v>
      </c>
      <c r="L1492" s="16" t="s">
        <v>114</v>
      </c>
      <c r="M1492" s="16" t="s">
        <v>114</v>
      </c>
    </row>
    <row r="1493" spans="1:13" s="16" customFormat="1">
      <c r="A1493" s="16" t="s">
        <v>3507</v>
      </c>
      <c r="B1493" s="17">
        <f t="shared" si="129"/>
        <v>0.51413194444444443</v>
      </c>
      <c r="C1493" s="18">
        <f t="shared" si="130"/>
        <v>1.7384259259259238E-2</v>
      </c>
      <c r="D1493" s="18">
        <f t="shared" si="133"/>
        <v>1.7268518518518516E-2</v>
      </c>
      <c r="E1493" s="18">
        <f t="shared" si="128"/>
        <v>1.0219907407407414E-2</v>
      </c>
      <c r="F1493" s="16">
        <v>174</v>
      </c>
      <c r="G1493" s="16">
        <v>173</v>
      </c>
      <c r="H1493" s="29">
        <f t="shared" si="131"/>
        <v>173.5</v>
      </c>
      <c r="I1493" s="33">
        <f t="shared" si="132"/>
        <v>-5.7471264367816091E-3</v>
      </c>
      <c r="J1493" s="16">
        <v>2</v>
      </c>
      <c r="L1493" s="16" t="s">
        <v>114</v>
      </c>
      <c r="M1493" s="16" t="s">
        <v>114</v>
      </c>
    </row>
    <row r="1494" spans="1:13" s="16" customFormat="1">
      <c r="A1494" s="16" t="s">
        <v>3508</v>
      </c>
      <c r="B1494" s="17">
        <f t="shared" si="129"/>
        <v>0.51414351851851847</v>
      </c>
      <c r="C1494" s="18">
        <f t="shared" si="130"/>
        <v>1.7395833333333277E-2</v>
      </c>
      <c r="D1494" s="18">
        <f t="shared" si="133"/>
        <v>1.7280092592592555E-2</v>
      </c>
      <c r="E1494" s="18">
        <f t="shared" si="128"/>
        <v>1.0231481481481453E-2</v>
      </c>
      <c r="F1494" s="16">
        <v>174</v>
      </c>
      <c r="G1494" s="16">
        <v>173</v>
      </c>
      <c r="H1494" s="29">
        <f t="shared" si="131"/>
        <v>173.5</v>
      </c>
      <c r="I1494" s="33">
        <f t="shared" si="132"/>
        <v>-5.7471264367816091E-3</v>
      </c>
      <c r="J1494" s="16">
        <v>2</v>
      </c>
      <c r="L1494" s="16" t="s">
        <v>114</v>
      </c>
      <c r="M1494" s="16" t="s">
        <v>114</v>
      </c>
    </row>
    <row r="1495" spans="1:13" s="16" customFormat="1">
      <c r="A1495" s="16" t="s">
        <v>3509</v>
      </c>
      <c r="B1495" s="17">
        <f t="shared" si="129"/>
        <v>0.51415509259259262</v>
      </c>
      <c r="C1495" s="18">
        <f t="shared" si="130"/>
        <v>1.7407407407407427E-2</v>
      </c>
      <c r="D1495" s="18">
        <f t="shared" si="133"/>
        <v>1.7291666666666705E-2</v>
      </c>
      <c r="E1495" s="18">
        <f t="shared" si="128"/>
        <v>1.0243055555555602E-2</v>
      </c>
      <c r="F1495" s="16">
        <v>174</v>
      </c>
      <c r="G1495" s="16">
        <v>173</v>
      </c>
      <c r="H1495" s="29">
        <f t="shared" si="131"/>
        <v>173.5</v>
      </c>
      <c r="I1495" s="33">
        <f t="shared" si="132"/>
        <v>-5.7471264367816091E-3</v>
      </c>
      <c r="J1495" s="16">
        <v>2</v>
      </c>
      <c r="L1495" s="16" t="s">
        <v>114</v>
      </c>
      <c r="M1495" s="16" t="s">
        <v>114</v>
      </c>
    </row>
    <row r="1496" spans="1:13" s="16" customFormat="1">
      <c r="A1496" s="16" t="s">
        <v>3510</v>
      </c>
      <c r="B1496" s="17">
        <f t="shared" si="129"/>
        <v>0.51416666666666666</v>
      </c>
      <c r="C1496" s="18">
        <f t="shared" si="130"/>
        <v>1.7418981481481466E-2</v>
      </c>
      <c r="D1496" s="18">
        <f t="shared" si="133"/>
        <v>1.7303240740740744E-2</v>
      </c>
      <c r="E1496" s="18">
        <f t="shared" si="128"/>
        <v>1.0254629629629641E-2</v>
      </c>
      <c r="F1496" s="16">
        <v>174</v>
      </c>
      <c r="G1496" s="16">
        <v>173</v>
      </c>
      <c r="H1496" s="29">
        <f t="shared" si="131"/>
        <v>173.5</v>
      </c>
      <c r="I1496" s="33">
        <f t="shared" si="132"/>
        <v>-5.7471264367816091E-3</v>
      </c>
      <c r="J1496" s="16">
        <v>2</v>
      </c>
      <c r="L1496" s="16" t="s">
        <v>114</v>
      </c>
      <c r="M1496" s="16" t="s">
        <v>114</v>
      </c>
    </row>
    <row r="1497" spans="1:13" s="16" customFormat="1">
      <c r="A1497" s="16" t="s">
        <v>3511</v>
      </c>
      <c r="B1497" s="17">
        <f t="shared" si="129"/>
        <v>0.5141782407407407</v>
      </c>
      <c r="C1497" s="18">
        <f t="shared" si="130"/>
        <v>1.7430555555555505E-2</v>
      </c>
      <c r="D1497" s="18">
        <f t="shared" si="133"/>
        <v>1.7314814814814783E-2</v>
      </c>
      <c r="E1497" s="18">
        <f t="shared" si="128"/>
        <v>1.026620370370368E-2</v>
      </c>
      <c r="F1497" s="16">
        <v>174</v>
      </c>
      <c r="G1497" s="16">
        <v>173</v>
      </c>
      <c r="H1497" s="29">
        <f t="shared" si="131"/>
        <v>173.5</v>
      </c>
      <c r="I1497" s="33">
        <f t="shared" si="132"/>
        <v>-5.7471264367816091E-3</v>
      </c>
      <c r="J1497" s="16">
        <v>2</v>
      </c>
      <c r="L1497" s="16" t="s">
        <v>114</v>
      </c>
      <c r="M1497" s="16" t="s">
        <v>114</v>
      </c>
    </row>
    <row r="1498" spans="1:13" s="16" customFormat="1">
      <c r="A1498" s="16" t="s">
        <v>3512</v>
      </c>
      <c r="B1498" s="17">
        <f t="shared" si="129"/>
        <v>0.51418981481481485</v>
      </c>
      <c r="C1498" s="18">
        <f t="shared" si="130"/>
        <v>1.7442129629629655E-2</v>
      </c>
      <c r="D1498" s="18">
        <f t="shared" si="133"/>
        <v>1.7326388888888933E-2</v>
      </c>
      <c r="E1498" s="18">
        <f t="shared" si="128"/>
        <v>1.027777777777783E-2</v>
      </c>
      <c r="F1498" s="16">
        <v>174</v>
      </c>
      <c r="G1498" s="16">
        <v>173</v>
      </c>
      <c r="H1498" s="29">
        <f t="shared" si="131"/>
        <v>173.5</v>
      </c>
      <c r="I1498" s="33">
        <f t="shared" si="132"/>
        <v>-5.7471264367816091E-3</v>
      </c>
      <c r="J1498" s="16">
        <v>2</v>
      </c>
      <c r="L1498" s="16" t="s">
        <v>114</v>
      </c>
      <c r="M1498" s="16" t="s">
        <v>114</v>
      </c>
    </row>
    <row r="1499" spans="1:13" s="16" customFormat="1">
      <c r="A1499" s="16" t="s">
        <v>3513</v>
      </c>
      <c r="B1499" s="17">
        <f t="shared" si="129"/>
        <v>0.51420138888888889</v>
      </c>
      <c r="C1499" s="18">
        <f t="shared" si="130"/>
        <v>1.7453703703703694E-2</v>
      </c>
      <c r="D1499" s="18">
        <f t="shared" si="133"/>
        <v>1.7337962962962972E-2</v>
      </c>
      <c r="E1499" s="18">
        <f t="shared" si="128"/>
        <v>1.0289351851851869E-2</v>
      </c>
      <c r="F1499" s="16">
        <v>174</v>
      </c>
      <c r="G1499" s="16">
        <v>173</v>
      </c>
      <c r="H1499" s="29">
        <f t="shared" si="131"/>
        <v>173.5</v>
      </c>
      <c r="I1499" s="33">
        <f t="shared" si="132"/>
        <v>-5.7471264367816091E-3</v>
      </c>
      <c r="J1499" s="16">
        <v>2</v>
      </c>
      <c r="L1499" s="16" t="s">
        <v>114</v>
      </c>
      <c r="M1499" s="16" t="s">
        <v>114</v>
      </c>
    </row>
    <row r="1500" spans="1:13" s="16" customFormat="1">
      <c r="A1500" s="16" t="s">
        <v>3514</v>
      </c>
      <c r="B1500" s="17">
        <f t="shared" si="129"/>
        <v>0.51421296296296293</v>
      </c>
      <c r="C1500" s="18">
        <f t="shared" si="130"/>
        <v>1.7465277777777732E-2</v>
      </c>
      <c r="D1500" s="18">
        <f t="shared" si="133"/>
        <v>1.7349537037037011E-2</v>
      </c>
      <c r="E1500" s="18">
        <f t="shared" si="128"/>
        <v>1.0300925925925908E-2</v>
      </c>
      <c r="F1500" s="16">
        <v>174</v>
      </c>
      <c r="G1500" s="16">
        <v>173</v>
      </c>
      <c r="H1500" s="29">
        <f t="shared" si="131"/>
        <v>173.5</v>
      </c>
      <c r="I1500" s="33">
        <f t="shared" si="132"/>
        <v>-5.7471264367816091E-3</v>
      </c>
      <c r="J1500" s="16">
        <v>2</v>
      </c>
      <c r="L1500" s="16" t="s">
        <v>114</v>
      </c>
      <c r="M1500" s="16" t="s">
        <v>114</v>
      </c>
    </row>
    <row r="1501" spans="1:13" s="16" customFormat="1">
      <c r="A1501" s="16" t="s">
        <v>3515</v>
      </c>
      <c r="B1501" s="17">
        <f t="shared" si="129"/>
        <v>0.51422453703703708</v>
      </c>
      <c r="C1501" s="18">
        <f t="shared" si="130"/>
        <v>1.7476851851851882E-2</v>
      </c>
      <c r="D1501" s="18">
        <f t="shared" si="133"/>
        <v>1.736111111111116E-2</v>
      </c>
      <c r="E1501" s="18">
        <f t="shared" si="128"/>
        <v>1.0312500000000058E-2</v>
      </c>
      <c r="F1501" s="16">
        <v>174</v>
      </c>
      <c r="G1501" s="16">
        <v>173</v>
      </c>
      <c r="H1501" s="29">
        <f t="shared" si="131"/>
        <v>173.5</v>
      </c>
      <c r="I1501" s="33">
        <f t="shared" si="132"/>
        <v>-5.7471264367816091E-3</v>
      </c>
      <c r="J1501" s="16">
        <v>2</v>
      </c>
      <c r="L1501" s="16" t="s">
        <v>114</v>
      </c>
      <c r="M1501" s="16" t="s">
        <v>114</v>
      </c>
    </row>
    <row r="1502" spans="1:13" s="16" customFormat="1">
      <c r="A1502" s="16" t="s">
        <v>3516</v>
      </c>
      <c r="B1502" s="17">
        <f t="shared" si="129"/>
        <v>0.51423611111111112</v>
      </c>
      <c r="C1502" s="18">
        <f t="shared" si="130"/>
        <v>1.7488425925925921E-2</v>
      </c>
      <c r="D1502" s="18">
        <f t="shared" si="133"/>
        <v>1.7372685185185199E-2</v>
      </c>
      <c r="E1502" s="18">
        <f t="shared" si="128"/>
        <v>1.0324074074074097E-2</v>
      </c>
      <c r="F1502" s="16">
        <v>174</v>
      </c>
      <c r="G1502" s="16">
        <v>173</v>
      </c>
      <c r="H1502" s="29">
        <f t="shared" si="131"/>
        <v>173.5</v>
      </c>
      <c r="I1502" s="33">
        <f t="shared" si="132"/>
        <v>-5.7471264367816091E-3</v>
      </c>
      <c r="J1502" s="16">
        <v>2</v>
      </c>
      <c r="L1502" s="16" t="s">
        <v>114</v>
      </c>
      <c r="M1502" s="16" t="s">
        <v>114</v>
      </c>
    </row>
    <row r="1503" spans="1:13" s="16" customFormat="1">
      <c r="A1503" s="16" t="s">
        <v>3517</v>
      </c>
      <c r="B1503" s="17">
        <f t="shared" si="129"/>
        <v>0.51424768518518515</v>
      </c>
      <c r="C1503" s="18">
        <f t="shared" si="130"/>
        <v>1.749999999999996E-2</v>
      </c>
      <c r="D1503" s="18">
        <f t="shared" si="133"/>
        <v>1.7384259259259238E-2</v>
      </c>
      <c r="E1503" s="18">
        <f t="shared" si="128"/>
        <v>1.0335648148148135E-2</v>
      </c>
      <c r="F1503" s="16">
        <v>174</v>
      </c>
      <c r="G1503" s="16">
        <v>173</v>
      </c>
      <c r="H1503" s="29">
        <f t="shared" si="131"/>
        <v>173.5</v>
      </c>
      <c r="I1503" s="33">
        <f t="shared" si="132"/>
        <v>-5.7471264367816091E-3</v>
      </c>
      <c r="J1503" s="16">
        <v>2</v>
      </c>
      <c r="L1503" s="16" t="s">
        <v>114</v>
      </c>
      <c r="M1503" s="16" t="s">
        <v>114</v>
      </c>
    </row>
    <row r="1504" spans="1:13" s="16" customFormat="1">
      <c r="A1504" s="16" t="s">
        <v>3518</v>
      </c>
      <c r="B1504" s="17">
        <f t="shared" si="129"/>
        <v>0.5142592592592593</v>
      </c>
      <c r="C1504" s="18">
        <f t="shared" si="130"/>
        <v>1.751157407407411E-2</v>
      </c>
      <c r="D1504" s="18">
        <f t="shared" si="133"/>
        <v>1.7395833333333388E-2</v>
      </c>
      <c r="E1504" s="18">
        <f t="shared" si="128"/>
        <v>1.0347222222222285E-2</v>
      </c>
      <c r="F1504" s="16">
        <v>174</v>
      </c>
      <c r="G1504" s="16">
        <v>173</v>
      </c>
      <c r="H1504" s="29">
        <f t="shared" si="131"/>
        <v>173.5</v>
      </c>
      <c r="I1504" s="33">
        <f t="shared" si="132"/>
        <v>-5.7471264367816091E-3</v>
      </c>
      <c r="J1504" s="16">
        <v>2</v>
      </c>
      <c r="L1504" s="16" t="s">
        <v>114</v>
      </c>
      <c r="M1504" s="16" t="s">
        <v>114</v>
      </c>
    </row>
    <row r="1505" spans="1:13" s="16" customFormat="1">
      <c r="A1505" s="16" t="s">
        <v>3519</v>
      </c>
      <c r="B1505" s="17">
        <f t="shared" si="129"/>
        <v>0.51427083333333334</v>
      </c>
      <c r="C1505" s="18">
        <f t="shared" si="130"/>
        <v>1.7523148148148149E-2</v>
      </c>
      <c r="D1505" s="18">
        <f t="shared" si="133"/>
        <v>1.7407407407407427E-2</v>
      </c>
      <c r="E1505" s="18">
        <f t="shared" si="128"/>
        <v>1.0358796296296324E-2</v>
      </c>
      <c r="F1505" s="16">
        <v>174</v>
      </c>
      <c r="G1505" s="16">
        <v>173</v>
      </c>
      <c r="H1505" s="29">
        <f t="shared" si="131"/>
        <v>173.5</v>
      </c>
      <c r="I1505" s="33">
        <f t="shared" si="132"/>
        <v>-5.7471264367816091E-3</v>
      </c>
      <c r="J1505" s="16">
        <v>2</v>
      </c>
      <c r="L1505" s="16" t="s">
        <v>114</v>
      </c>
      <c r="M1505" s="16" t="s">
        <v>114</v>
      </c>
    </row>
    <row r="1506" spans="1:13" s="16" customFormat="1">
      <c r="A1506" s="16" t="s">
        <v>3520</v>
      </c>
      <c r="B1506" s="17">
        <f t="shared" si="129"/>
        <v>0.51428240740740738</v>
      </c>
      <c r="C1506" s="18">
        <f t="shared" si="130"/>
        <v>1.7534722222222188E-2</v>
      </c>
      <c r="D1506" s="18">
        <f t="shared" si="133"/>
        <v>1.7418981481481466E-2</v>
      </c>
      <c r="E1506" s="18">
        <f t="shared" si="128"/>
        <v>1.0370370370370363E-2</v>
      </c>
      <c r="F1506" s="16">
        <v>174</v>
      </c>
      <c r="G1506" s="16">
        <v>173</v>
      </c>
      <c r="H1506" s="29">
        <f t="shared" si="131"/>
        <v>173.5</v>
      </c>
      <c r="I1506" s="33">
        <f t="shared" si="132"/>
        <v>-5.7471264367816091E-3</v>
      </c>
      <c r="J1506" s="16">
        <v>2</v>
      </c>
      <c r="L1506" s="16" t="s">
        <v>114</v>
      </c>
      <c r="M1506" s="16" t="s">
        <v>114</v>
      </c>
    </row>
    <row r="1507" spans="1:13" s="16" customFormat="1">
      <c r="A1507" s="16" t="s">
        <v>3521</v>
      </c>
      <c r="B1507" s="17">
        <f t="shared" si="129"/>
        <v>0.51429398148148153</v>
      </c>
      <c r="C1507" s="18">
        <f t="shared" si="130"/>
        <v>1.7546296296296338E-2</v>
      </c>
      <c r="D1507" s="18">
        <f t="shared" si="133"/>
        <v>1.7430555555555616E-2</v>
      </c>
      <c r="E1507" s="18">
        <f t="shared" si="128"/>
        <v>1.0381944444444513E-2</v>
      </c>
      <c r="F1507" s="16">
        <v>174</v>
      </c>
      <c r="G1507" s="16">
        <v>173</v>
      </c>
      <c r="H1507" s="29">
        <f t="shared" si="131"/>
        <v>173.5</v>
      </c>
      <c r="I1507" s="33">
        <f t="shared" si="132"/>
        <v>-5.7471264367816091E-3</v>
      </c>
      <c r="J1507" s="16">
        <v>2</v>
      </c>
      <c r="L1507" s="16" t="s">
        <v>114</v>
      </c>
      <c r="M1507" s="16" t="s">
        <v>114</v>
      </c>
    </row>
    <row r="1508" spans="1:13" s="16" customFormat="1">
      <c r="A1508" s="16" t="s">
        <v>3522</v>
      </c>
      <c r="B1508" s="17">
        <f t="shared" si="129"/>
        <v>0.51430555555555557</v>
      </c>
      <c r="C1508" s="18">
        <f t="shared" si="130"/>
        <v>1.7557870370370376E-2</v>
      </c>
      <c r="D1508" s="18">
        <f t="shared" si="133"/>
        <v>1.7442129629629655E-2</v>
      </c>
      <c r="E1508" s="18">
        <f t="shared" si="128"/>
        <v>1.0393518518518552E-2</v>
      </c>
      <c r="F1508" s="16">
        <v>174</v>
      </c>
      <c r="G1508" s="16">
        <v>173</v>
      </c>
      <c r="H1508" s="29">
        <f t="shared" si="131"/>
        <v>173.5</v>
      </c>
      <c r="I1508" s="33">
        <f t="shared" si="132"/>
        <v>-5.7471264367816091E-3</v>
      </c>
      <c r="J1508" s="16">
        <v>2</v>
      </c>
      <c r="L1508" s="16" t="s">
        <v>114</v>
      </c>
      <c r="M1508" s="16" t="s">
        <v>114</v>
      </c>
    </row>
    <row r="1509" spans="1:13" s="16" customFormat="1">
      <c r="A1509" s="16" t="s">
        <v>3523</v>
      </c>
      <c r="B1509" s="17">
        <f t="shared" si="129"/>
        <v>0.51431712962962961</v>
      </c>
      <c r="C1509" s="18">
        <f t="shared" si="130"/>
        <v>1.7569444444444415E-2</v>
      </c>
      <c r="D1509" s="18">
        <f t="shared" si="133"/>
        <v>1.7453703703703694E-2</v>
      </c>
      <c r="E1509" s="18">
        <f t="shared" si="128"/>
        <v>1.0405092592592591E-2</v>
      </c>
      <c r="F1509" s="16">
        <v>174</v>
      </c>
      <c r="G1509" s="16">
        <v>173</v>
      </c>
      <c r="H1509" s="29">
        <f t="shared" si="131"/>
        <v>173.5</v>
      </c>
      <c r="I1509" s="33">
        <f t="shared" si="132"/>
        <v>-5.7471264367816091E-3</v>
      </c>
      <c r="J1509" s="16">
        <v>2</v>
      </c>
      <c r="L1509" s="16" t="s">
        <v>114</v>
      </c>
      <c r="M1509" s="16" t="s">
        <v>114</v>
      </c>
    </row>
    <row r="1510" spans="1:13" s="16" customFormat="1">
      <c r="A1510" s="16" t="s">
        <v>3524</v>
      </c>
      <c r="B1510" s="17">
        <f t="shared" si="129"/>
        <v>0.51432870370370365</v>
      </c>
      <c r="C1510" s="18">
        <f t="shared" si="130"/>
        <v>1.7581018518518454E-2</v>
      </c>
      <c r="D1510" s="18">
        <f t="shared" si="133"/>
        <v>1.7465277777777732E-2</v>
      </c>
      <c r="E1510" s="18">
        <f t="shared" si="128"/>
        <v>1.041666666666663E-2</v>
      </c>
      <c r="F1510" s="16">
        <v>174</v>
      </c>
      <c r="G1510" s="16">
        <v>173</v>
      </c>
      <c r="H1510" s="29">
        <f t="shared" si="131"/>
        <v>173.5</v>
      </c>
      <c r="I1510" s="33">
        <f t="shared" si="132"/>
        <v>-5.7471264367816091E-3</v>
      </c>
      <c r="J1510" s="16">
        <v>2</v>
      </c>
      <c r="K1510" s="16" t="s">
        <v>1784</v>
      </c>
      <c r="L1510" s="16" t="s">
        <v>114</v>
      </c>
      <c r="M1510" s="16" t="s">
        <v>114</v>
      </c>
    </row>
    <row r="1511" spans="1:13">
      <c r="A1511" s="2" t="s">
        <v>3525</v>
      </c>
      <c r="B1511" s="4">
        <f t="shared" si="129"/>
        <v>0.5143402777777778</v>
      </c>
      <c r="C1511" s="3">
        <f t="shared" si="130"/>
        <v>1.7592592592592604E-2</v>
      </c>
      <c r="D1511" s="3">
        <f t="shared" si="133"/>
        <v>1.7476851851851882E-2</v>
      </c>
      <c r="E1511" s="3"/>
      <c r="F1511" s="2">
        <v>174</v>
      </c>
      <c r="G1511" s="2">
        <v>173</v>
      </c>
      <c r="H1511" s="27">
        <f t="shared" si="131"/>
        <v>173.5</v>
      </c>
      <c r="I1511" s="31">
        <f t="shared" si="132"/>
        <v>-5.7471264367816091E-3</v>
      </c>
      <c r="L1511" s="2" t="s">
        <v>114</v>
      </c>
      <c r="M1511" s="2" t="s">
        <v>114</v>
      </c>
    </row>
    <row r="1512" spans="1:13">
      <c r="A1512" s="2" t="s">
        <v>3526</v>
      </c>
      <c r="B1512" s="4">
        <f t="shared" si="129"/>
        <v>0.51435185185185184</v>
      </c>
      <c r="C1512" s="3">
        <f t="shared" si="130"/>
        <v>1.7604166666666643E-2</v>
      </c>
      <c r="D1512" s="3">
        <f t="shared" si="133"/>
        <v>1.7488425925925921E-2</v>
      </c>
      <c r="E1512" s="3"/>
      <c r="F1512" s="2">
        <v>174</v>
      </c>
      <c r="G1512" s="2">
        <v>173</v>
      </c>
      <c r="H1512" s="27">
        <f t="shared" si="131"/>
        <v>173.5</v>
      </c>
      <c r="I1512" s="31">
        <f t="shared" si="132"/>
        <v>-5.7471264367816091E-3</v>
      </c>
      <c r="L1512" s="2" t="s">
        <v>114</v>
      </c>
      <c r="M1512" s="2" t="s">
        <v>114</v>
      </c>
    </row>
    <row r="1513" spans="1:13">
      <c r="A1513" s="2" t="s">
        <v>3527</v>
      </c>
      <c r="B1513" s="4">
        <f t="shared" si="129"/>
        <v>0.51436342592592588</v>
      </c>
      <c r="C1513" s="3">
        <f t="shared" si="130"/>
        <v>1.7615740740740682E-2</v>
      </c>
      <c r="D1513" s="3">
        <f t="shared" si="133"/>
        <v>1.749999999999996E-2</v>
      </c>
      <c r="E1513" s="3"/>
      <c r="F1513" s="2">
        <v>174</v>
      </c>
      <c r="G1513" s="2">
        <v>173</v>
      </c>
      <c r="H1513" s="27">
        <f t="shared" si="131"/>
        <v>173.5</v>
      </c>
      <c r="I1513" s="31">
        <f t="shared" si="132"/>
        <v>-5.7471264367816091E-3</v>
      </c>
      <c r="L1513" s="2" t="s">
        <v>114</v>
      </c>
      <c r="M1513" s="2" t="s">
        <v>114</v>
      </c>
    </row>
    <row r="1514" spans="1:13">
      <c r="A1514" s="2" t="s">
        <v>3528</v>
      </c>
      <c r="B1514" s="4">
        <f t="shared" si="129"/>
        <v>0.51437500000000003</v>
      </c>
      <c r="C1514" s="3">
        <f t="shared" si="130"/>
        <v>1.7627314814814832E-2</v>
      </c>
      <c r="D1514" s="3">
        <f t="shared" si="133"/>
        <v>1.751157407407411E-2</v>
      </c>
      <c r="E1514" s="3"/>
      <c r="F1514" s="2">
        <v>174</v>
      </c>
      <c r="G1514" s="2">
        <v>173</v>
      </c>
      <c r="H1514" s="27">
        <f t="shared" si="131"/>
        <v>173.5</v>
      </c>
      <c r="I1514" s="31">
        <f t="shared" si="132"/>
        <v>-5.7471264367816091E-3</v>
      </c>
      <c r="L1514" s="2" t="s">
        <v>114</v>
      </c>
      <c r="M1514" s="2" t="s">
        <v>114</v>
      </c>
    </row>
    <row r="1515" spans="1:13">
      <c r="A1515" s="2" t="s">
        <v>3529</v>
      </c>
      <c r="B1515" s="4">
        <f t="shared" si="129"/>
        <v>0.51438657407407407</v>
      </c>
      <c r="C1515" s="3">
        <f t="shared" si="130"/>
        <v>1.7638888888888871E-2</v>
      </c>
      <c r="D1515" s="3">
        <f t="shared" si="133"/>
        <v>1.7523148148148149E-2</v>
      </c>
      <c r="E1515" s="3"/>
      <c r="F1515" s="2">
        <v>174</v>
      </c>
      <c r="G1515" s="2">
        <v>173</v>
      </c>
      <c r="H1515" s="27">
        <f t="shared" si="131"/>
        <v>173.5</v>
      </c>
      <c r="I1515" s="31">
        <f t="shared" si="132"/>
        <v>-5.7471264367816091E-3</v>
      </c>
      <c r="L1515" s="2" t="s">
        <v>114</v>
      </c>
      <c r="M1515" s="2" t="s">
        <v>114</v>
      </c>
    </row>
    <row r="1516" spans="1:13">
      <c r="A1516" s="2" t="s">
        <v>3530</v>
      </c>
      <c r="B1516" s="4">
        <f t="shared" si="129"/>
        <v>0.5143981481481481</v>
      </c>
      <c r="C1516" s="3">
        <f t="shared" si="130"/>
        <v>1.765046296296291E-2</v>
      </c>
      <c r="D1516" s="3">
        <f t="shared" si="133"/>
        <v>1.7534722222222188E-2</v>
      </c>
      <c r="E1516" s="3"/>
      <c r="F1516" s="2">
        <v>174</v>
      </c>
      <c r="G1516" s="2">
        <v>173</v>
      </c>
      <c r="H1516" s="27">
        <f t="shared" si="131"/>
        <v>173.5</v>
      </c>
      <c r="I1516" s="31">
        <f t="shared" si="132"/>
        <v>-5.7471264367816091E-3</v>
      </c>
      <c r="L1516" s="2" t="s">
        <v>114</v>
      </c>
      <c r="M1516" s="2" t="s">
        <v>114</v>
      </c>
    </row>
    <row r="1517" spans="1:13">
      <c r="A1517" s="2" t="s">
        <v>3531</v>
      </c>
      <c r="B1517" s="4">
        <f t="shared" si="129"/>
        <v>0.51440972222222225</v>
      </c>
      <c r="C1517" s="3">
        <f t="shared" si="130"/>
        <v>1.7662037037037059E-2</v>
      </c>
      <c r="D1517" s="3">
        <f t="shared" si="133"/>
        <v>1.7546296296296338E-2</v>
      </c>
      <c r="E1517" s="3"/>
      <c r="F1517" s="2">
        <v>174</v>
      </c>
      <c r="G1517" s="2">
        <v>173</v>
      </c>
      <c r="H1517" s="27">
        <f t="shared" si="131"/>
        <v>173.5</v>
      </c>
      <c r="I1517" s="31">
        <f t="shared" si="132"/>
        <v>-5.7471264367816091E-3</v>
      </c>
      <c r="L1517" s="2" t="s">
        <v>114</v>
      </c>
      <c r="M1517" s="2" t="s">
        <v>114</v>
      </c>
    </row>
    <row r="1518" spans="1:13">
      <c r="A1518" s="2" t="s">
        <v>3532</v>
      </c>
      <c r="B1518" s="4">
        <f t="shared" si="129"/>
        <v>0.51442129629629629</v>
      </c>
      <c r="C1518" s="3">
        <f t="shared" si="130"/>
        <v>1.7673611111111098E-2</v>
      </c>
      <c r="D1518" s="3">
        <f t="shared" si="133"/>
        <v>1.7557870370370376E-2</v>
      </c>
      <c r="E1518" s="3"/>
      <c r="F1518" s="2">
        <v>174</v>
      </c>
      <c r="G1518" s="2">
        <v>173</v>
      </c>
      <c r="H1518" s="27">
        <f t="shared" si="131"/>
        <v>173.5</v>
      </c>
      <c r="I1518" s="31">
        <f t="shared" si="132"/>
        <v>-5.7471264367816091E-3</v>
      </c>
      <c r="L1518" s="2" t="s">
        <v>114</v>
      </c>
      <c r="M1518" s="2" t="s">
        <v>114</v>
      </c>
    </row>
    <row r="1519" spans="1:13">
      <c r="A1519" s="2" t="s">
        <v>3533</v>
      </c>
      <c r="B1519" s="4">
        <f t="shared" si="129"/>
        <v>0.51443287037037033</v>
      </c>
      <c r="C1519" s="3">
        <f t="shared" si="130"/>
        <v>1.7685185185185137E-2</v>
      </c>
      <c r="D1519" s="3">
        <f t="shared" si="133"/>
        <v>1.7569444444444415E-2</v>
      </c>
      <c r="E1519" s="3"/>
      <c r="F1519" s="2">
        <v>174</v>
      </c>
      <c r="G1519" s="2">
        <v>173</v>
      </c>
      <c r="H1519" s="27">
        <f t="shared" si="131"/>
        <v>173.5</v>
      </c>
      <c r="I1519" s="31">
        <f t="shared" si="132"/>
        <v>-5.7471264367816091E-3</v>
      </c>
      <c r="L1519" s="2" t="s">
        <v>114</v>
      </c>
      <c r="M1519" s="2" t="s">
        <v>114</v>
      </c>
    </row>
    <row r="1520" spans="1:13">
      <c r="A1520" s="2" t="s">
        <v>3534</v>
      </c>
      <c r="B1520" s="4">
        <f t="shared" si="129"/>
        <v>0.51444444444444448</v>
      </c>
      <c r="C1520" s="3">
        <f t="shared" si="130"/>
        <v>1.7696759259259287E-2</v>
      </c>
      <c r="D1520" s="3">
        <f t="shared" si="133"/>
        <v>1.7581018518518565E-2</v>
      </c>
      <c r="E1520" s="3"/>
      <c r="F1520" s="2">
        <v>174</v>
      </c>
      <c r="G1520" s="2">
        <v>173</v>
      </c>
      <c r="H1520" s="27">
        <f t="shared" si="131"/>
        <v>173.5</v>
      </c>
      <c r="I1520" s="31">
        <f t="shared" si="132"/>
        <v>-5.7471264367816091E-3</v>
      </c>
      <c r="L1520" s="2" t="s">
        <v>114</v>
      </c>
      <c r="M1520" s="2" t="s">
        <v>114</v>
      </c>
    </row>
    <row r="1521" spans="1:13">
      <c r="A1521" s="2" t="s">
        <v>3535</v>
      </c>
      <c r="B1521" s="4">
        <f t="shared" si="129"/>
        <v>0.51445601851851852</v>
      </c>
      <c r="C1521" s="3">
        <f t="shared" si="130"/>
        <v>1.7708333333333326E-2</v>
      </c>
      <c r="D1521" s="3">
        <f t="shared" si="133"/>
        <v>1.7592592592592604E-2</v>
      </c>
      <c r="E1521" s="3"/>
      <c r="F1521" s="2">
        <v>174</v>
      </c>
      <c r="G1521" s="2">
        <v>173</v>
      </c>
      <c r="H1521" s="27">
        <f t="shared" si="131"/>
        <v>173.5</v>
      </c>
      <c r="I1521" s="31">
        <f t="shared" si="132"/>
        <v>-5.7471264367816091E-3</v>
      </c>
      <c r="L1521" s="2" t="s">
        <v>114</v>
      </c>
      <c r="M1521" s="2" t="s">
        <v>114</v>
      </c>
    </row>
    <row r="1522" spans="1:13">
      <c r="A1522" s="2" t="s">
        <v>3536</v>
      </c>
      <c r="B1522" s="4">
        <f t="shared" si="129"/>
        <v>0.51446759259259256</v>
      </c>
      <c r="C1522" s="3">
        <f t="shared" si="130"/>
        <v>1.7719907407407365E-2</v>
      </c>
      <c r="D1522" s="3">
        <f t="shared" si="133"/>
        <v>1.7604166666666643E-2</v>
      </c>
      <c r="E1522" s="3"/>
      <c r="F1522" s="2">
        <v>174</v>
      </c>
      <c r="G1522" s="2">
        <v>173</v>
      </c>
      <c r="H1522" s="27">
        <f t="shared" si="131"/>
        <v>173.5</v>
      </c>
      <c r="I1522" s="31">
        <f t="shared" si="132"/>
        <v>-5.7471264367816091E-3</v>
      </c>
      <c r="L1522" s="2" t="s">
        <v>114</v>
      </c>
      <c r="M1522" s="2" t="s">
        <v>114</v>
      </c>
    </row>
    <row r="1523" spans="1:13">
      <c r="A1523" s="2" t="s">
        <v>3537</v>
      </c>
      <c r="B1523" s="4">
        <f t="shared" si="129"/>
        <v>0.51447916666666671</v>
      </c>
      <c r="C1523" s="3">
        <f t="shared" si="130"/>
        <v>1.7731481481481515E-2</v>
      </c>
      <c r="D1523" s="3">
        <f t="shared" si="133"/>
        <v>1.7615740740740793E-2</v>
      </c>
      <c r="E1523" s="3"/>
      <c r="F1523" s="2">
        <v>174</v>
      </c>
      <c r="G1523" s="2">
        <v>173</v>
      </c>
      <c r="H1523" s="27">
        <f t="shared" si="131"/>
        <v>173.5</v>
      </c>
      <c r="I1523" s="31">
        <f t="shared" si="132"/>
        <v>-5.7471264367816091E-3</v>
      </c>
      <c r="L1523" s="2" t="s">
        <v>114</v>
      </c>
      <c r="M1523" s="2" t="s">
        <v>114</v>
      </c>
    </row>
    <row r="1524" spans="1:13">
      <c r="A1524" s="2" t="s">
        <v>3538</v>
      </c>
      <c r="B1524" s="4">
        <f t="shared" si="129"/>
        <v>0.51449074074074075</v>
      </c>
      <c r="C1524" s="3">
        <f t="shared" si="130"/>
        <v>1.7743055555555554E-2</v>
      </c>
      <c r="D1524" s="3">
        <f t="shared" si="133"/>
        <v>1.7627314814814832E-2</v>
      </c>
      <c r="E1524" s="3"/>
      <c r="F1524" s="2">
        <v>174</v>
      </c>
      <c r="G1524" s="2">
        <v>173</v>
      </c>
      <c r="H1524" s="27">
        <f t="shared" si="131"/>
        <v>173.5</v>
      </c>
      <c r="I1524" s="31">
        <f t="shared" si="132"/>
        <v>-5.7471264367816091E-3</v>
      </c>
      <c r="L1524" s="2" t="s">
        <v>114</v>
      </c>
      <c r="M1524" s="2" t="s">
        <v>114</v>
      </c>
    </row>
    <row r="1525" spans="1:13">
      <c r="A1525" s="2" t="s">
        <v>3539</v>
      </c>
      <c r="B1525" s="4">
        <f t="shared" si="129"/>
        <v>0.51450231481481479</v>
      </c>
      <c r="C1525" s="3">
        <f t="shared" si="130"/>
        <v>1.7754629629629592E-2</v>
      </c>
      <c r="D1525" s="3">
        <f t="shared" si="133"/>
        <v>1.7638888888888871E-2</v>
      </c>
      <c r="E1525" s="3"/>
      <c r="F1525" s="2">
        <v>174</v>
      </c>
      <c r="G1525" s="2">
        <v>173</v>
      </c>
      <c r="H1525" s="27">
        <f t="shared" si="131"/>
        <v>173.5</v>
      </c>
      <c r="I1525" s="31">
        <f t="shared" si="132"/>
        <v>-5.7471264367816091E-3</v>
      </c>
      <c r="L1525" s="2" t="s">
        <v>114</v>
      </c>
      <c r="M1525" s="2" t="s">
        <v>114</v>
      </c>
    </row>
    <row r="1526" spans="1:13">
      <c r="A1526" s="2" t="s">
        <v>3540</v>
      </c>
      <c r="B1526" s="4">
        <f t="shared" si="129"/>
        <v>0.51451388888888894</v>
      </c>
      <c r="C1526" s="3">
        <f t="shared" si="130"/>
        <v>1.7766203703703742E-2</v>
      </c>
      <c r="D1526" s="3">
        <f t="shared" si="133"/>
        <v>1.7650462962963021E-2</v>
      </c>
      <c r="E1526" s="3"/>
      <c r="F1526" s="2">
        <v>168</v>
      </c>
      <c r="G1526" s="2">
        <v>162</v>
      </c>
      <c r="H1526" s="27">
        <f t="shared" si="131"/>
        <v>165</v>
      </c>
      <c r="I1526" s="31">
        <f t="shared" si="132"/>
        <v>-3.5714285714285712E-2</v>
      </c>
      <c r="L1526" s="2" t="s">
        <v>114</v>
      </c>
      <c r="M1526" s="2" t="s">
        <v>114</v>
      </c>
    </row>
    <row r="1527" spans="1:13">
      <c r="A1527" s="2" t="s">
        <v>3541</v>
      </c>
      <c r="B1527" s="4">
        <f t="shared" si="129"/>
        <v>0.51452546296296298</v>
      </c>
      <c r="C1527" s="3">
        <f t="shared" si="130"/>
        <v>1.7777777777777781E-2</v>
      </c>
      <c r="D1527" s="3">
        <f t="shared" si="133"/>
        <v>1.7662037037037059E-2</v>
      </c>
      <c r="E1527" s="3"/>
      <c r="F1527" s="2">
        <v>115</v>
      </c>
      <c r="G1527" s="2">
        <v>110</v>
      </c>
      <c r="H1527" s="27">
        <f t="shared" si="131"/>
        <v>112.5</v>
      </c>
      <c r="I1527" s="31">
        <f t="shared" si="132"/>
        <v>-4.3478260869565216E-2</v>
      </c>
      <c r="L1527" s="2" t="s">
        <v>114</v>
      </c>
      <c r="M1527" s="2" t="s">
        <v>114</v>
      </c>
    </row>
    <row r="1528" spans="1:13">
      <c r="A1528" s="2" t="s">
        <v>3542</v>
      </c>
      <c r="B1528" s="4">
        <f t="shared" si="129"/>
        <v>0.51453703703703701</v>
      </c>
      <c r="C1528" s="3">
        <f t="shared" si="130"/>
        <v>1.778935185185182E-2</v>
      </c>
      <c r="D1528" s="3">
        <f t="shared" si="133"/>
        <v>1.7673611111111098E-2</v>
      </c>
      <c r="E1528" s="3"/>
      <c r="F1528" s="2">
        <v>82</v>
      </c>
      <c r="G1528" s="2">
        <v>77</v>
      </c>
      <c r="H1528" s="27">
        <f t="shared" si="131"/>
        <v>79.5</v>
      </c>
      <c r="I1528" s="31">
        <f t="shared" si="132"/>
        <v>-6.097560975609756E-2</v>
      </c>
      <c r="L1528" s="2" t="s">
        <v>114</v>
      </c>
      <c r="M1528" s="2" t="s">
        <v>114</v>
      </c>
    </row>
    <row r="1529" spans="1:13">
      <c r="A1529" s="2" t="s">
        <v>3543</v>
      </c>
      <c r="B1529" s="4">
        <f t="shared" si="129"/>
        <v>0.51454861111111116</v>
      </c>
      <c r="C1529" s="3">
        <f t="shared" si="130"/>
        <v>1.780092592592597E-2</v>
      </c>
      <c r="D1529" s="3">
        <f t="shared" si="133"/>
        <v>1.7685185185185248E-2</v>
      </c>
      <c r="E1529" s="3"/>
      <c r="F1529" s="2">
        <v>57</v>
      </c>
      <c r="G1529" s="2">
        <v>54</v>
      </c>
      <c r="H1529" s="27">
        <f t="shared" si="131"/>
        <v>55.5</v>
      </c>
      <c r="I1529" s="31">
        <f t="shared" si="132"/>
        <v>-5.2631578947368418E-2</v>
      </c>
      <c r="L1529" s="2" t="s">
        <v>114</v>
      </c>
      <c r="M1529" s="2" t="s">
        <v>114</v>
      </c>
    </row>
    <row r="1530" spans="1:13">
      <c r="A1530" s="2" t="s">
        <v>3544</v>
      </c>
      <c r="B1530" s="4">
        <f t="shared" si="129"/>
        <v>0.5145601851851852</v>
      </c>
      <c r="C1530" s="3">
        <f t="shared" si="130"/>
        <v>1.7812500000000009E-2</v>
      </c>
      <c r="D1530" s="3">
        <f t="shared" si="133"/>
        <v>1.7696759259259287E-2</v>
      </c>
      <c r="E1530" s="3"/>
      <c r="F1530" s="2">
        <v>56</v>
      </c>
      <c r="G1530" s="2">
        <v>53</v>
      </c>
      <c r="H1530" s="27">
        <f t="shared" si="131"/>
        <v>54.5</v>
      </c>
      <c r="I1530" s="31">
        <f t="shared" si="132"/>
        <v>-5.3571428571428568E-2</v>
      </c>
      <c r="L1530" s="2" t="s">
        <v>114</v>
      </c>
      <c r="M1530" s="2" t="s">
        <v>114</v>
      </c>
    </row>
    <row r="1531" spans="1:13">
      <c r="A1531" s="2" t="s">
        <v>3545</v>
      </c>
      <c r="B1531" s="4">
        <f t="shared" si="129"/>
        <v>0.51457175925925924</v>
      </c>
      <c r="C1531" s="3">
        <f t="shared" si="130"/>
        <v>1.7824074074074048E-2</v>
      </c>
      <c r="D1531" s="3">
        <f t="shared" si="133"/>
        <v>1.7708333333333326E-2</v>
      </c>
      <c r="E1531" s="3"/>
      <c r="F1531" s="2">
        <v>55</v>
      </c>
      <c r="G1531" s="2">
        <v>52</v>
      </c>
      <c r="H1531" s="27">
        <f t="shared" si="131"/>
        <v>53.5</v>
      </c>
      <c r="I1531" s="31">
        <f t="shared" si="132"/>
        <v>-5.4545454545454543E-2</v>
      </c>
      <c r="L1531" s="2" t="s">
        <v>114</v>
      </c>
      <c r="M1531" s="2" t="s">
        <v>114</v>
      </c>
    </row>
    <row r="1532" spans="1:13">
      <c r="A1532" s="2" t="s">
        <v>3546</v>
      </c>
      <c r="B1532" s="4">
        <f t="shared" si="129"/>
        <v>0.51458333333333328</v>
      </c>
      <c r="C1532" s="3">
        <f t="shared" si="130"/>
        <v>1.7835648148148087E-2</v>
      </c>
      <c r="D1532" s="3">
        <f t="shared" si="133"/>
        <v>1.7719907407407365E-2</v>
      </c>
      <c r="E1532" s="3"/>
      <c r="F1532" s="2">
        <v>54</v>
      </c>
      <c r="G1532" s="2">
        <v>51</v>
      </c>
      <c r="H1532" s="27">
        <f t="shared" si="131"/>
        <v>52.5</v>
      </c>
      <c r="I1532" s="31">
        <f t="shared" si="132"/>
        <v>-5.5555555555555552E-2</v>
      </c>
      <c r="L1532" s="2" t="s">
        <v>114</v>
      </c>
      <c r="M1532" s="2" t="s">
        <v>114</v>
      </c>
    </row>
    <row r="1533" spans="1:13">
      <c r="A1533" s="2" t="s">
        <v>3547</v>
      </c>
      <c r="B1533" s="4">
        <f t="shared" si="129"/>
        <v>0.51459490740740743</v>
      </c>
      <c r="C1533" s="3">
        <f t="shared" si="130"/>
        <v>1.7847222222222237E-2</v>
      </c>
      <c r="D1533" s="3">
        <f t="shared" si="133"/>
        <v>1.7731481481481515E-2</v>
      </c>
      <c r="E1533" s="3"/>
      <c r="F1533" s="2">
        <v>54</v>
      </c>
      <c r="G1533" s="2">
        <v>51</v>
      </c>
      <c r="H1533" s="27">
        <f t="shared" si="131"/>
        <v>52.5</v>
      </c>
      <c r="I1533" s="31">
        <f t="shared" si="132"/>
        <v>-5.5555555555555552E-2</v>
      </c>
      <c r="L1533" s="2" t="s">
        <v>114</v>
      </c>
      <c r="M1533" s="2" t="s">
        <v>114</v>
      </c>
    </row>
    <row r="1534" spans="1:13" s="21" customFormat="1">
      <c r="A1534" s="21" t="s">
        <v>3548</v>
      </c>
      <c r="B1534" s="22">
        <f t="shared" si="129"/>
        <v>0.51460648148148147</v>
      </c>
      <c r="C1534" s="23">
        <f t="shared" si="130"/>
        <v>1.7858796296296275E-2</v>
      </c>
      <c r="D1534" s="23">
        <f t="shared" si="133"/>
        <v>1.7743055555555554E-2</v>
      </c>
      <c r="E1534" s="23"/>
      <c r="F1534" s="21">
        <v>53</v>
      </c>
      <c r="G1534" s="21">
        <v>50</v>
      </c>
      <c r="H1534" s="30">
        <f t="shared" si="131"/>
        <v>51.5</v>
      </c>
      <c r="I1534" s="34">
        <f t="shared" si="132"/>
        <v>-5.6603773584905662E-2</v>
      </c>
      <c r="K1534" s="21" t="s">
        <v>1844</v>
      </c>
      <c r="L1534" s="21" t="s">
        <v>114</v>
      </c>
      <c r="M1534" s="21" t="s">
        <v>114</v>
      </c>
    </row>
    <row r="1535" spans="1:13">
      <c r="A1535" s="2" t="s">
        <v>3549</v>
      </c>
      <c r="B1535" s="4">
        <f t="shared" si="129"/>
        <v>0.51461805555555551</v>
      </c>
      <c r="C1535" s="3">
        <f t="shared" si="130"/>
        <v>1.7870370370370314E-2</v>
      </c>
      <c r="D1535" s="3">
        <f t="shared" si="133"/>
        <v>1.7754629629629592E-2</v>
      </c>
      <c r="E1535" s="3"/>
      <c r="F1535" s="2">
        <v>67</v>
      </c>
      <c r="G1535" s="2">
        <v>66</v>
      </c>
      <c r="H1535" s="27">
        <f t="shared" si="131"/>
        <v>66.5</v>
      </c>
      <c r="I1535" s="31">
        <f t="shared" si="132"/>
        <v>-1.4925373134328358E-2</v>
      </c>
      <c r="L1535" s="2" t="s">
        <v>114</v>
      </c>
      <c r="M1535" s="2" t="s">
        <v>114</v>
      </c>
    </row>
    <row r="1536" spans="1:13">
      <c r="A1536" s="2" t="s">
        <v>3550</v>
      </c>
      <c r="B1536" s="4">
        <f t="shared" si="129"/>
        <v>0.51462962962962966</v>
      </c>
      <c r="C1536" s="3">
        <f t="shared" si="130"/>
        <v>1.7881944444444464E-2</v>
      </c>
      <c r="D1536" s="3">
        <f t="shared" si="133"/>
        <v>1.7766203703703742E-2</v>
      </c>
      <c r="E1536" s="3"/>
      <c r="F1536" s="2">
        <v>91</v>
      </c>
      <c r="G1536" s="2">
        <v>89</v>
      </c>
      <c r="H1536" s="27">
        <f t="shared" si="131"/>
        <v>90</v>
      </c>
      <c r="I1536" s="31">
        <f t="shared" si="132"/>
        <v>-2.197802197802198E-2</v>
      </c>
      <c r="L1536" s="2" t="s">
        <v>114</v>
      </c>
      <c r="M1536" s="2" t="s">
        <v>114</v>
      </c>
    </row>
    <row r="1537" spans="1:13">
      <c r="A1537" s="2" t="s">
        <v>3551</v>
      </c>
      <c r="B1537" s="4">
        <f t="shared" si="129"/>
        <v>0.5146412037037037</v>
      </c>
      <c r="C1537" s="3">
        <f t="shared" si="130"/>
        <v>1.7893518518518503E-2</v>
      </c>
      <c r="D1537" s="3">
        <f t="shared" si="133"/>
        <v>1.7777777777777781E-2</v>
      </c>
      <c r="E1537" s="3"/>
      <c r="F1537" s="2">
        <v>120</v>
      </c>
      <c r="G1537" s="2">
        <v>120</v>
      </c>
      <c r="H1537" s="27">
        <f t="shared" si="131"/>
        <v>120</v>
      </c>
      <c r="I1537" s="31">
        <f t="shared" si="132"/>
        <v>0</v>
      </c>
      <c r="L1537" s="2" t="s">
        <v>114</v>
      </c>
      <c r="M1537" s="2" t="s">
        <v>114</v>
      </c>
    </row>
    <row r="1538" spans="1:13">
      <c r="A1538" s="2" t="s">
        <v>3552</v>
      </c>
      <c r="B1538" s="4">
        <f t="shared" si="129"/>
        <v>0.51465277777777774</v>
      </c>
      <c r="C1538" s="3">
        <f t="shared" si="130"/>
        <v>1.7905092592592542E-2</v>
      </c>
      <c r="D1538" s="3">
        <f t="shared" si="133"/>
        <v>1.778935185185182E-2</v>
      </c>
      <c r="E1538" s="3"/>
      <c r="F1538" s="2">
        <v>148</v>
      </c>
      <c r="G1538" s="2">
        <v>148</v>
      </c>
      <c r="H1538" s="27">
        <f t="shared" si="131"/>
        <v>148</v>
      </c>
      <c r="I1538" s="31">
        <f t="shared" si="132"/>
        <v>0</v>
      </c>
      <c r="L1538" s="2" t="s">
        <v>114</v>
      </c>
      <c r="M1538" s="2" t="s">
        <v>114</v>
      </c>
    </row>
    <row r="1539" spans="1:13">
      <c r="A1539" s="2" t="s">
        <v>3553</v>
      </c>
      <c r="B1539" s="4">
        <f t="shared" ref="B1539:B1602" si="134">TIMEVALUE(MID(A1539,9,9))</f>
        <v>0.51466435185185189</v>
      </c>
      <c r="C1539" s="3">
        <f t="shared" ref="C1539:C1602" si="135">B1539-$B$2</f>
        <v>1.7916666666666692E-2</v>
      </c>
      <c r="D1539" s="3">
        <f t="shared" si="133"/>
        <v>1.780092592592597E-2</v>
      </c>
      <c r="E1539" s="3"/>
      <c r="F1539" s="2">
        <v>167</v>
      </c>
      <c r="G1539" s="2">
        <v>167</v>
      </c>
      <c r="H1539" s="27">
        <f t="shared" ref="H1539:H1602" si="136">(F1539+G1539)/2</f>
        <v>167</v>
      </c>
      <c r="I1539" s="31">
        <f t="shared" ref="I1539:I1602" si="137">(G1539-F1539)/F1539</f>
        <v>0</v>
      </c>
      <c r="L1539" s="2" t="s">
        <v>114</v>
      </c>
      <c r="M1539" s="2" t="s">
        <v>114</v>
      </c>
    </row>
    <row r="1540" spans="1:13">
      <c r="A1540" s="2" t="s">
        <v>3554</v>
      </c>
      <c r="B1540" s="4">
        <f t="shared" si="134"/>
        <v>0.51467592592592593</v>
      </c>
      <c r="C1540" s="3">
        <f t="shared" si="135"/>
        <v>1.7928240740740731E-2</v>
      </c>
      <c r="D1540" s="3">
        <f t="shared" si="133"/>
        <v>1.7812500000000009E-2</v>
      </c>
      <c r="E1540" s="3"/>
      <c r="F1540" s="2">
        <v>173</v>
      </c>
      <c r="G1540" s="2">
        <v>171</v>
      </c>
      <c r="H1540" s="27">
        <f t="shared" si="136"/>
        <v>172</v>
      </c>
      <c r="I1540" s="31">
        <f t="shared" si="137"/>
        <v>-1.1560693641618497E-2</v>
      </c>
      <c r="L1540" s="2" t="s">
        <v>114</v>
      </c>
      <c r="M1540" s="2" t="s">
        <v>114</v>
      </c>
    </row>
    <row r="1541" spans="1:13" s="21" customFormat="1">
      <c r="A1541" s="21" t="s">
        <v>3555</v>
      </c>
      <c r="B1541" s="22">
        <f t="shared" si="134"/>
        <v>0.51468749999999996</v>
      </c>
      <c r="C1541" s="23">
        <f t="shared" si="135"/>
        <v>1.793981481481477E-2</v>
      </c>
      <c r="D1541" s="23">
        <f t="shared" si="133"/>
        <v>1.7824074074074048E-2</v>
      </c>
      <c r="E1541" s="23"/>
      <c r="F1541" s="21">
        <v>173</v>
      </c>
      <c r="G1541" s="21">
        <v>171</v>
      </c>
      <c r="H1541" s="30">
        <f t="shared" si="136"/>
        <v>172</v>
      </c>
      <c r="I1541" s="34">
        <f t="shared" si="137"/>
        <v>-1.1560693641618497E-2</v>
      </c>
      <c r="K1541" s="24" t="s">
        <v>1863</v>
      </c>
      <c r="L1541" s="21" t="s">
        <v>114</v>
      </c>
      <c r="M1541" s="21" t="s">
        <v>114</v>
      </c>
    </row>
    <row r="1542" spans="1:13">
      <c r="A1542" s="2" t="s">
        <v>3556</v>
      </c>
      <c r="B1542" s="4">
        <f t="shared" si="134"/>
        <v>0.51469907407407411</v>
      </c>
      <c r="C1542" s="3">
        <f t="shared" si="135"/>
        <v>1.7951388888888919E-2</v>
      </c>
      <c r="D1542" s="3">
        <f t="shared" si="133"/>
        <v>1.7835648148148198E-2</v>
      </c>
      <c r="E1542" s="3"/>
      <c r="F1542" s="2">
        <v>173</v>
      </c>
      <c r="G1542" s="2">
        <v>171</v>
      </c>
      <c r="H1542" s="27">
        <f t="shared" si="136"/>
        <v>172</v>
      </c>
      <c r="I1542" s="31">
        <f t="shared" si="137"/>
        <v>-1.1560693641618497E-2</v>
      </c>
      <c r="L1542" s="2" t="s">
        <v>114</v>
      </c>
      <c r="M1542" s="2" t="s">
        <v>114</v>
      </c>
    </row>
    <row r="1543" spans="1:13">
      <c r="A1543" s="2" t="s">
        <v>3557</v>
      </c>
      <c r="B1543" s="4">
        <f t="shared" si="134"/>
        <v>0.51471064814814815</v>
      </c>
      <c r="C1543" s="3">
        <f t="shared" si="135"/>
        <v>1.7962962962962958E-2</v>
      </c>
      <c r="D1543" s="3">
        <f t="shared" si="133"/>
        <v>1.7847222222222237E-2</v>
      </c>
      <c r="E1543" s="3"/>
      <c r="F1543" s="2">
        <v>173</v>
      </c>
      <c r="G1543" s="2">
        <v>171</v>
      </c>
      <c r="H1543" s="27">
        <f t="shared" si="136"/>
        <v>172</v>
      </c>
      <c r="I1543" s="31">
        <f t="shared" si="137"/>
        <v>-1.1560693641618497E-2</v>
      </c>
      <c r="L1543" s="2" t="s">
        <v>114</v>
      </c>
      <c r="M1543" s="2" t="s">
        <v>114</v>
      </c>
    </row>
    <row r="1544" spans="1:13">
      <c r="A1544" s="2" t="s">
        <v>3558</v>
      </c>
      <c r="B1544" s="4">
        <f t="shared" si="134"/>
        <v>0.51472222222222219</v>
      </c>
      <c r="C1544" s="3">
        <f t="shared" si="135"/>
        <v>1.7974537037036997E-2</v>
      </c>
      <c r="D1544" s="3">
        <f t="shared" si="133"/>
        <v>1.7858796296296275E-2</v>
      </c>
      <c r="E1544" s="3"/>
      <c r="F1544" s="2">
        <v>173</v>
      </c>
      <c r="G1544" s="2">
        <v>171</v>
      </c>
      <c r="H1544" s="27">
        <f t="shared" si="136"/>
        <v>172</v>
      </c>
      <c r="I1544" s="31">
        <f t="shared" si="137"/>
        <v>-1.1560693641618497E-2</v>
      </c>
      <c r="L1544" s="2" t="s">
        <v>114</v>
      </c>
      <c r="M1544" s="2" t="s">
        <v>114</v>
      </c>
    </row>
    <row r="1545" spans="1:13">
      <c r="A1545" s="2" t="s">
        <v>3559</v>
      </c>
      <c r="B1545" s="4">
        <f t="shared" si="134"/>
        <v>0.51473379629629634</v>
      </c>
      <c r="C1545" s="3">
        <f t="shared" si="135"/>
        <v>1.7986111111111147E-2</v>
      </c>
      <c r="D1545" s="3">
        <f t="shared" si="133"/>
        <v>1.7870370370370425E-2</v>
      </c>
      <c r="E1545" s="3"/>
      <c r="F1545" s="2">
        <v>173</v>
      </c>
      <c r="G1545" s="2">
        <v>171</v>
      </c>
      <c r="H1545" s="27">
        <f t="shared" si="136"/>
        <v>172</v>
      </c>
      <c r="I1545" s="31">
        <f t="shared" si="137"/>
        <v>-1.1560693641618497E-2</v>
      </c>
      <c r="L1545" s="2" t="s">
        <v>114</v>
      </c>
      <c r="M1545" s="2" t="s">
        <v>114</v>
      </c>
    </row>
    <row r="1546" spans="1:13">
      <c r="A1546" s="2" t="s">
        <v>3560</v>
      </c>
      <c r="B1546" s="4">
        <f t="shared" si="134"/>
        <v>0.51474537037037038</v>
      </c>
      <c r="C1546" s="3">
        <f t="shared" si="135"/>
        <v>1.7997685185185186E-2</v>
      </c>
      <c r="D1546" s="3">
        <f t="shared" si="133"/>
        <v>1.7881944444444464E-2</v>
      </c>
      <c r="E1546" s="3"/>
      <c r="F1546" s="2">
        <v>173</v>
      </c>
      <c r="G1546" s="2">
        <v>171</v>
      </c>
      <c r="H1546" s="27">
        <f t="shared" si="136"/>
        <v>172</v>
      </c>
      <c r="I1546" s="31">
        <f t="shared" si="137"/>
        <v>-1.1560693641618497E-2</v>
      </c>
      <c r="L1546" s="2" t="s">
        <v>114</v>
      </c>
      <c r="M1546" s="2" t="s">
        <v>114</v>
      </c>
    </row>
    <row r="1547" spans="1:13">
      <c r="A1547" s="2" t="s">
        <v>3561</v>
      </c>
      <c r="B1547" s="4">
        <f t="shared" si="134"/>
        <v>0.51475694444444442</v>
      </c>
      <c r="C1547" s="3">
        <f t="shared" si="135"/>
        <v>1.8009259259259225E-2</v>
      </c>
      <c r="D1547" s="3">
        <f t="shared" si="133"/>
        <v>1.7893518518518503E-2</v>
      </c>
      <c r="E1547" s="3"/>
      <c r="F1547" s="2">
        <v>173</v>
      </c>
      <c r="G1547" s="2">
        <v>171</v>
      </c>
      <c r="H1547" s="27">
        <f t="shared" si="136"/>
        <v>172</v>
      </c>
      <c r="I1547" s="31">
        <f t="shared" si="137"/>
        <v>-1.1560693641618497E-2</v>
      </c>
      <c r="L1547" s="2" t="s">
        <v>114</v>
      </c>
      <c r="M1547" s="2" t="s">
        <v>114</v>
      </c>
    </row>
    <row r="1548" spans="1:13">
      <c r="A1548" s="2" t="s">
        <v>3562</v>
      </c>
      <c r="B1548" s="4">
        <f t="shared" si="134"/>
        <v>0.51476851851851857</v>
      </c>
      <c r="C1548" s="3">
        <f t="shared" si="135"/>
        <v>1.8020833333333375E-2</v>
      </c>
      <c r="D1548" s="3">
        <f t="shared" si="133"/>
        <v>1.7905092592592653E-2</v>
      </c>
      <c r="E1548" s="3"/>
      <c r="F1548" s="2">
        <v>173</v>
      </c>
      <c r="G1548" s="2">
        <v>171</v>
      </c>
      <c r="H1548" s="27">
        <f t="shared" si="136"/>
        <v>172</v>
      </c>
      <c r="I1548" s="31">
        <f t="shared" si="137"/>
        <v>-1.1560693641618497E-2</v>
      </c>
      <c r="L1548" s="2" t="s">
        <v>114</v>
      </c>
      <c r="M1548" s="2" t="s">
        <v>114</v>
      </c>
    </row>
    <row r="1549" spans="1:13">
      <c r="A1549" s="2" t="s">
        <v>3563</v>
      </c>
      <c r="B1549" s="4">
        <f t="shared" si="134"/>
        <v>0.51478009259259261</v>
      </c>
      <c r="C1549" s="3">
        <f t="shared" si="135"/>
        <v>1.8032407407407414E-2</v>
      </c>
      <c r="D1549" s="3">
        <f t="shared" ref="D1549:D1612" si="138">C1549-$C$12</f>
        <v>1.7916666666666692E-2</v>
      </c>
      <c r="E1549" s="3"/>
      <c r="F1549" s="2">
        <v>173</v>
      </c>
      <c r="G1549" s="2">
        <v>171</v>
      </c>
      <c r="H1549" s="27">
        <f t="shared" si="136"/>
        <v>172</v>
      </c>
      <c r="I1549" s="31">
        <f t="shared" si="137"/>
        <v>-1.1560693641618497E-2</v>
      </c>
      <c r="L1549" s="2" t="s">
        <v>114</v>
      </c>
      <c r="M1549" s="2" t="s">
        <v>114</v>
      </c>
    </row>
    <row r="1550" spans="1:13">
      <c r="A1550" s="2" t="s">
        <v>3564</v>
      </c>
      <c r="B1550" s="4">
        <f t="shared" si="134"/>
        <v>0.51479166666666665</v>
      </c>
      <c r="C1550" s="3">
        <f t="shared" si="135"/>
        <v>1.8043981481481453E-2</v>
      </c>
      <c r="D1550" s="3">
        <f t="shared" si="138"/>
        <v>1.7928240740740731E-2</v>
      </c>
      <c r="E1550" s="3"/>
      <c r="F1550" s="2">
        <v>173</v>
      </c>
      <c r="G1550" s="2">
        <v>171</v>
      </c>
      <c r="H1550" s="27">
        <f t="shared" si="136"/>
        <v>172</v>
      </c>
      <c r="I1550" s="31">
        <f t="shared" si="137"/>
        <v>-1.1560693641618497E-2</v>
      </c>
      <c r="L1550" s="2" t="s">
        <v>114</v>
      </c>
      <c r="M1550" s="2" t="s">
        <v>114</v>
      </c>
    </row>
    <row r="1551" spans="1:13">
      <c r="A1551" s="2" t="s">
        <v>3565</v>
      </c>
      <c r="B1551" s="4">
        <f t="shared" si="134"/>
        <v>0.51480324074074069</v>
      </c>
      <c r="C1551" s="3">
        <f t="shared" si="135"/>
        <v>1.8055555555555491E-2</v>
      </c>
      <c r="D1551" s="3">
        <f t="shared" si="138"/>
        <v>1.793981481481477E-2</v>
      </c>
      <c r="E1551" s="3"/>
      <c r="F1551" s="2">
        <v>173</v>
      </c>
      <c r="G1551" s="2">
        <v>171</v>
      </c>
      <c r="H1551" s="27">
        <f t="shared" si="136"/>
        <v>172</v>
      </c>
      <c r="I1551" s="31">
        <f t="shared" si="137"/>
        <v>-1.1560693641618497E-2</v>
      </c>
      <c r="L1551" s="2" t="s">
        <v>114</v>
      </c>
      <c r="M1551" s="2" t="s">
        <v>114</v>
      </c>
    </row>
    <row r="1552" spans="1:13">
      <c r="A1552" s="2" t="s">
        <v>3566</v>
      </c>
      <c r="B1552" s="4">
        <f t="shared" si="134"/>
        <v>0.51481481481481484</v>
      </c>
      <c r="C1552" s="3">
        <f t="shared" si="135"/>
        <v>1.8067129629629641E-2</v>
      </c>
      <c r="D1552" s="3">
        <f t="shared" si="138"/>
        <v>1.7951388888888919E-2</v>
      </c>
      <c r="E1552" s="3"/>
      <c r="F1552" s="2">
        <v>173</v>
      </c>
      <c r="G1552" s="2">
        <v>171</v>
      </c>
      <c r="H1552" s="27">
        <f t="shared" si="136"/>
        <v>172</v>
      </c>
      <c r="I1552" s="31">
        <f t="shared" si="137"/>
        <v>-1.1560693641618497E-2</v>
      </c>
      <c r="L1552" s="2" t="s">
        <v>114</v>
      </c>
      <c r="M1552" s="2" t="s">
        <v>114</v>
      </c>
    </row>
    <row r="1553" spans="1:13">
      <c r="A1553" s="2" t="s">
        <v>3567</v>
      </c>
      <c r="B1553" s="4">
        <f t="shared" si="134"/>
        <v>0.51482638888888888</v>
      </c>
      <c r="C1553" s="3">
        <f t="shared" si="135"/>
        <v>1.807870370370368E-2</v>
      </c>
      <c r="D1553" s="3">
        <f t="shared" si="138"/>
        <v>1.7962962962962958E-2</v>
      </c>
      <c r="E1553" s="3"/>
      <c r="F1553" s="2">
        <v>173</v>
      </c>
      <c r="G1553" s="2">
        <v>171</v>
      </c>
      <c r="H1553" s="27">
        <f t="shared" si="136"/>
        <v>172</v>
      </c>
      <c r="I1553" s="31">
        <f t="shared" si="137"/>
        <v>-1.1560693641618497E-2</v>
      </c>
      <c r="L1553" s="2" t="s">
        <v>114</v>
      </c>
      <c r="M1553" s="2" t="s">
        <v>114</v>
      </c>
    </row>
    <row r="1554" spans="1:13">
      <c r="A1554" s="2" t="s">
        <v>3568</v>
      </c>
      <c r="B1554" s="4">
        <f t="shared" si="134"/>
        <v>0.51483796296296291</v>
      </c>
      <c r="C1554" s="3">
        <f t="shared" si="135"/>
        <v>1.8090277777777719E-2</v>
      </c>
      <c r="D1554" s="3">
        <f t="shared" si="138"/>
        <v>1.7974537037036997E-2</v>
      </c>
      <c r="E1554" s="3"/>
      <c r="F1554" s="2">
        <v>173</v>
      </c>
      <c r="G1554" s="2">
        <v>171</v>
      </c>
      <c r="H1554" s="27">
        <f t="shared" si="136"/>
        <v>172</v>
      </c>
      <c r="I1554" s="31">
        <f t="shared" si="137"/>
        <v>-1.1560693641618497E-2</v>
      </c>
      <c r="L1554" s="2" t="s">
        <v>114</v>
      </c>
      <c r="M1554" s="2" t="s">
        <v>114</v>
      </c>
    </row>
    <row r="1555" spans="1:13">
      <c r="A1555" s="2" t="s">
        <v>3569</v>
      </c>
      <c r="B1555" s="4">
        <f t="shared" si="134"/>
        <v>0.51484953703703706</v>
      </c>
      <c r="C1555" s="3">
        <f t="shared" si="135"/>
        <v>1.8101851851851869E-2</v>
      </c>
      <c r="D1555" s="3">
        <f t="shared" si="138"/>
        <v>1.7986111111111147E-2</v>
      </c>
      <c r="E1555" s="3"/>
      <c r="F1555" s="2">
        <v>173</v>
      </c>
      <c r="G1555" s="2">
        <v>172</v>
      </c>
      <c r="H1555" s="27">
        <f t="shared" si="136"/>
        <v>172.5</v>
      </c>
      <c r="I1555" s="31">
        <f t="shared" si="137"/>
        <v>-5.7803468208092483E-3</v>
      </c>
      <c r="L1555" s="2" t="s">
        <v>114</v>
      </c>
      <c r="M1555" s="2" t="s">
        <v>114</v>
      </c>
    </row>
    <row r="1556" spans="1:13">
      <c r="A1556" s="2" t="s">
        <v>3570</v>
      </c>
      <c r="B1556" s="4">
        <f t="shared" si="134"/>
        <v>0.5148611111111111</v>
      </c>
      <c r="C1556" s="3">
        <f t="shared" si="135"/>
        <v>1.8113425925925908E-2</v>
      </c>
      <c r="D1556" s="3">
        <f t="shared" si="138"/>
        <v>1.7997685185185186E-2</v>
      </c>
      <c r="E1556" s="3"/>
      <c r="F1556" s="2">
        <v>174</v>
      </c>
      <c r="G1556" s="2">
        <v>172</v>
      </c>
      <c r="H1556" s="27">
        <f t="shared" si="136"/>
        <v>173</v>
      </c>
      <c r="I1556" s="31">
        <f t="shared" si="137"/>
        <v>-1.1494252873563218E-2</v>
      </c>
      <c r="L1556" s="2" t="s">
        <v>114</v>
      </c>
      <c r="M1556" s="2" t="s">
        <v>114</v>
      </c>
    </row>
    <row r="1557" spans="1:13">
      <c r="A1557" s="2" t="s">
        <v>3571</v>
      </c>
      <c r="B1557" s="4">
        <f t="shared" si="134"/>
        <v>0.51487268518518514</v>
      </c>
      <c r="C1557" s="3">
        <f t="shared" si="135"/>
        <v>1.8124999999999947E-2</v>
      </c>
      <c r="D1557" s="3">
        <f t="shared" si="138"/>
        <v>1.8009259259259225E-2</v>
      </c>
      <c r="E1557" s="3"/>
      <c r="F1557" s="2">
        <v>174</v>
      </c>
      <c r="G1557" s="2">
        <v>172</v>
      </c>
      <c r="H1557" s="27">
        <f t="shared" si="136"/>
        <v>173</v>
      </c>
      <c r="I1557" s="31">
        <f t="shared" si="137"/>
        <v>-1.1494252873563218E-2</v>
      </c>
      <c r="L1557" s="2" t="s">
        <v>114</v>
      </c>
      <c r="M1557" s="2" t="s">
        <v>114</v>
      </c>
    </row>
    <row r="1558" spans="1:13">
      <c r="A1558" s="2" t="s">
        <v>3572</v>
      </c>
      <c r="B1558" s="4">
        <f t="shared" si="134"/>
        <v>0.51488425925925929</v>
      </c>
      <c r="C1558" s="3">
        <f t="shared" si="135"/>
        <v>1.8136574074074097E-2</v>
      </c>
      <c r="D1558" s="3">
        <f t="shared" si="138"/>
        <v>1.8020833333333375E-2</v>
      </c>
      <c r="E1558" s="3"/>
      <c r="F1558" s="2">
        <v>175</v>
      </c>
      <c r="G1558" s="2">
        <v>173</v>
      </c>
      <c r="H1558" s="27">
        <f t="shared" si="136"/>
        <v>174</v>
      </c>
      <c r="I1558" s="31">
        <f t="shared" si="137"/>
        <v>-1.1428571428571429E-2</v>
      </c>
      <c r="L1558" s="2" t="s">
        <v>114</v>
      </c>
      <c r="M1558" s="2" t="s">
        <v>114</v>
      </c>
    </row>
    <row r="1559" spans="1:13">
      <c r="A1559" s="2" t="s">
        <v>3573</v>
      </c>
      <c r="B1559" s="4">
        <f t="shared" si="134"/>
        <v>0.51489583333333333</v>
      </c>
      <c r="C1559" s="3">
        <f t="shared" si="135"/>
        <v>1.8148148148148135E-2</v>
      </c>
      <c r="D1559" s="3">
        <f t="shared" si="138"/>
        <v>1.8032407407407414E-2</v>
      </c>
      <c r="E1559" s="3"/>
      <c r="F1559" s="2">
        <v>175</v>
      </c>
      <c r="G1559" s="2">
        <v>173</v>
      </c>
      <c r="H1559" s="27">
        <f t="shared" si="136"/>
        <v>174</v>
      </c>
      <c r="I1559" s="31">
        <f t="shared" si="137"/>
        <v>-1.1428571428571429E-2</v>
      </c>
      <c r="L1559" s="2" t="s">
        <v>114</v>
      </c>
      <c r="M1559" s="2" t="s">
        <v>114</v>
      </c>
    </row>
    <row r="1560" spans="1:13">
      <c r="A1560" s="2" t="s">
        <v>3574</v>
      </c>
      <c r="B1560" s="4">
        <f t="shared" si="134"/>
        <v>0.51490740740740737</v>
      </c>
      <c r="C1560" s="3">
        <f t="shared" si="135"/>
        <v>1.8159722222222174E-2</v>
      </c>
      <c r="D1560" s="3">
        <f t="shared" si="138"/>
        <v>1.8043981481481453E-2</v>
      </c>
      <c r="E1560" s="3"/>
      <c r="F1560" s="2">
        <v>175</v>
      </c>
      <c r="G1560" s="2">
        <v>173</v>
      </c>
      <c r="H1560" s="27">
        <f t="shared" si="136"/>
        <v>174</v>
      </c>
      <c r="I1560" s="31">
        <f t="shared" si="137"/>
        <v>-1.1428571428571429E-2</v>
      </c>
      <c r="L1560" s="2" t="s">
        <v>114</v>
      </c>
      <c r="M1560" s="2" t="s">
        <v>114</v>
      </c>
    </row>
    <row r="1561" spans="1:13">
      <c r="A1561" s="2" t="s">
        <v>3575</v>
      </c>
      <c r="B1561" s="4">
        <f t="shared" si="134"/>
        <v>0.51491898148148152</v>
      </c>
      <c r="C1561" s="3">
        <f t="shared" si="135"/>
        <v>1.8171296296296324E-2</v>
      </c>
      <c r="D1561" s="3">
        <f t="shared" si="138"/>
        <v>1.8055555555555602E-2</v>
      </c>
      <c r="E1561" s="3"/>
      <c r="F1561" s="2">
        <v>175</v>
      </c>
      <c r="G1561" s="2">
        <v>173</v>
      </c>
      <c r="H1561" s="27">
        <f t="shared" si="136"/>
        <v>174</v>
      </c>
      <c r="I1561" s="31">
        <f t="shared" si="137"/>
        <v>-1.1428571428571429E-2</v>
      </c>
      <c r="L1561" s="2" t="s">
        <v>114</v>
      </c>
      <c r="M1561" s="2" t="s">
        <v>114</v>
      </c>
    </row>
    <row r="1562" spans="1:13">
      <c r="A1562" s="2" t="s">
        <v>3576</v>
      </c>
      <c r="B1562" s="4">
        <f t="shared" si="134"/>
        <v>0.51493055555555556</v>
      </c>
      <c r="C1562" s="3">
        <f t="shared" si="135"/>
        <v>1.8182870370370363E-2</v>
      </c>
      <c r="D1562" s="3">
        <f t="shared" si="138"/>
        <v>1.8067129629629641E-2</v>
      </c>
      <c r="E1562" s="3"/>
      <c r="F1562" s="2">
        <v>175</v>
      </c>
      <c r="G1562" s="2">
        <v>173</v>
      </c>
      <c r="H1562" s="27">
        <f t="shared" si="136"/>
        <v>174</v>
      </c>
      <c r="I1562" s="31">
        <f t="shared" si="137"/>
        <v>-1.1428571428571429E-2</v>
      </c>
      <c r="L1562" s="2" t="s">
        <v>114</v>
      </c>
      <c r="M1562" s="2" t="s">
        <v>114</v>
      </c>
    </row>
    <row r="1563" spans="1:13">
      <c r="A1563" s="2" t="s">
        <v>3577</v>
      </c>
      <c r="B1563" s="4">
        <f t="shared" si="134"/>
        <v>0.5149421296296296</v>
      </c>
      <c r="C1563" s="3">
        <f t="shared" si="135"/>
        <v>1.8194444444444402E-2</v>
      </c>
      <c r="D1563" s="3">
        <f t="shared" si="138"/>
        <v>1.807870370370368E-2</v>
      </c>
      <c r="E1563" s="3"/>
      <c r="F1563" s="2">
        <v>175</v>
      </c>
      <c r="G1563" s="2">
        <v>173</v>
      </c>
      <c r="H1563" s="27">
        <f t="shared" si="136"/>
        <v>174</v>
      </c>
      <c r="I1563" s="31">
        <f t="shared" si="137"/>
        <v>-1.1428571428571429E-2</v>
      </c>
      <c r="L1563" s="2" t="s">
        <v>114</v>
      </c>
      <c r="M1563" s="2" t="s">
        <v>114</v>
      </c>
    </row>
    <row r="1564" spans="1:13">
      <c r="A1564" s="2" t="s">
        <v>3578</v>
      </c>
      <c r="B1564" s="4">
        <f t="shared" si="134"/>
        <v>0.51495370370370375</v>
      </c>
      <c r="C1564" s="3">
        <f t="shared" si="135"/>
        <v>1.8206018518518552E-2</v>
      </c>
      <c r="D1564" s="3">
        <f t="shared" si="138"/>
        <v>1.809027777777783E-2</v>
      </c>
      <c r="E1564" s="3"/>
      <c r="F1564" s="2">
        <v>175</v>
      </c>
      <c r="G1564" s="2">
        <v>173</v>
      </c>
      <c r="H1564" s="27">
        <f t="shared" si="136"/>
        <v>174</v>
      </c>
      <c r="I1564" s="31">
        <f t="shared" si="137"/>
        <v>-1.1428571428571429E-2</v>
      </c>
      <c r="L1564" s="2" t="s">
        <v>114</v>
      </c>
      <c r="M1564" s="2" t="s">
        <v>114</v>
      </c>
    </row>
    <row r="1565" spans="1:13">
      <c r="A1565" s="2" t="s">
        <v>3579</v>
      </c>
      <c r="B1565" s="4">
        <f t="shared" si="134"/>
        <v>0.51496527777777779</v>
      </c>
      <c r="C1565" s="3">
        <f t="shared" si="135"/>
        <v>1.8217592592592591E-2</v>
      </c>
      <c r="D1565" s="3">
        <f t="shared" si="138"/>
        <v>1.8101851851851869E-2</v>
      </c>
      <c r="E1565" s="3"/>
      <c r="F1565" s="2">
        <v>175</v>
      </c>
      <c r="G1565" s="2">
        <v>173</v>
      </c>
      <c r="H1565" s="27">
        <f t="shared" si="136"/>
        <v>174</v>
      </c>
      <c r="I1565" s="31">
        <f t="shared" si="137"/>
        <v>-1.1428571428571429E-2</v>
      </c>
      <c r="L1565" s="2" t="s">
        <v>114</v>
      </c>
      <c r="M1565" s="2" t="s">
        <v>114</v>
      </c>
    </row>
    <row r="1566" spans="1:13">
      <c r="A1566" s="2" t="s">
        <v>3580</v>
      </c>
      <c r="B1566" s="4">
        <f t="shared" si="134"/>
        <v>0.51497685185185182</v>
      </c>
      <c r="C1566" s="3">
        <f t="shared" si="135"/>
        <v>1.822916666666663E-2</v>
      </c>
      <c r="D1566" s="3">
        <f t="shared" si="138"/>
        <v>1.8113425925925908E-2</v>
      </c>
      <c r="E1566" s="3"/>
      <c r="F1566" s="2">
        <v>175</v>
      </c>
      <c r="G1566" s="2">
        <v>173</v>
      </c>
      <c r="H1566" s="27">
        <f t="shared" si="136"/>
        <v>174</v>
      </c>
      <c r="I1566" s="31">
        <f t="shared" si="137"/>
        <v>-1.1428571428571429E-2</v>
      </c>
      <c r="L1566" s="2" t="s">
        <v>114</v>
      </c>
      <c r="M1566" s="2" t="s">
        <v>114</v>
      </c>
    </row>
    <row r="1567" spans="1:13">
      <c r="A1567" s="2" t="s">
        <v>3581</v>
      </c>
      <c r="B1567" s="4">
        <f t="shared" si="134"/>
        <v>0.51498842592592597</v>
      </c>
      <c r="C1567" s="3">
        <f t="shared" si="135"/>
        <v>1.824074074074078E-2</v>
      </c>
      <c r="D1567" s="3">
        <f t="shared" si="138"/>
        <v>1.8125000000000058E-2</v>
      </c>
      <c r="E1567" s="3"/>
      <c r="F1567" s="2">
        <v>175</v>
      </c>
      <c r="G1567" s="2">
        <v>173</v>
      </c>
      <c r="H1567" s="27">
        <f t="shared" si="136"/>
        <v>174</v>
      </c>
      <c r="I1567" s="31">
        <f t="shared" si="137"/>
        <v>-1.1428571428571429E-2</v>
      </c>
      <c r="L1567" s="2" t="s">
        <v>114</v>
      </c>
      <c r="M1567" s="2" t="s">
        <v>114</v>
      </c>
    </row>
    <row r="1568" spans="1:13">
      <c r="A1568" s="2" t="s">
        <v>3582</v>
      </c>
      <c r="B1568" s="4">
        <f t="shared" si="134"/>
        <v>0.51500000000000001</v>
      </c>
      <c r="C1568" s="3">
        <f t="shared" si="135"/>
        <v>1.8252314814814818E-2</v>
      </c>
      <c r="D1568" s="3">
        <f t="shared" si="138"/>
        <v>1.8136574074074097E-2</v>
      </c>
      <c r="E1568" s="3"/>
      <c r="F1568" s="2">
        <v>175</v>
      </c>
      <c r="G1568" s="2">
        <v>173</v>
      </c>
      <c r="H1568" s="27">
        <f t="shared" si="136"/>
        <v>174</v>
      </c>
      <c r="I1568" s="31">
        <f t="shared" si="137"/>
        <v>-1.1428571428571429E-2</v>
      </c>
      <c r="L1568" s="2" t="s">
        <v>114</v>
      </c>
      <c r="M1568" s="2" t="s">
        <v>114</v>
      </c>
    </row>
    <row r="1569" spans="1:13">
      <c r="A1569" s="2" t="s">
        <v>3583</v>
      </c>
      <c r="B1569" s="4">
        <f t="shared" si="134"/>
        <v>0.51501157407407405</v>
      </c>
      <c r="C1569" s="3">
        <f t="shared" si="135"/>
        <v>1.8263888888888857E-2</v>
      </c>
      <c r="D1569" s="3">
        <f t="shared" si="138"/>
        <v>1.8148148148148135E-2</v>
      </c>
      <c r="E1569" s="3"/>
      <c r="F1569" s="2">
        <v>175</v>
      </c>
      <c r="G1569" s="2">
        <v>173</v>
      </c>
      <c r="H1569" s="27">
        <f t="shared" si="136"/>
        <v>174</v>
      </c>
      <c r="I1569" s="31">
        <f t="shared" si="137"/>
        <v>-1.1428571428571429E-2</v>
      </c>
      <c r="L1569" s="2" t="s">
        <v>114</v>
      </c>
      <c r="M1569" s="2" t="s">
        <v>114</v>
      </c>
    </row>
    <row r="1570" spans="1:13">
      <c r="A1570" s="2" t="s">
        <v>3584</v>
      </c>
      <c r="B1570" s="4">
        <f t="shared" si="134"/>
        <v>0.5150231481481482</v>
      </c>
      <c r="C1570" s="3">
        <f t="shared" si="135"/>
        <v>1.8275462962963007E-2</v>
      </c>
      <c r="D1570" s="3">
        <f t="shared" si="138"/>
        <v>1.8159722222222285E-2</v>
      </c>
      <c r="E1570" s="3"/>
      <c r="F1570" s="2">
        <v>176</v>
      </c>
      <c r="G1570" s="2">
        <v>174</v>
      </c>
      <c r="H1570" s="27">
        <f t="shared" si="136"/>
        <v>175</v>
      </c>
      <c r="I1570" s="31">
        <f t="shared" si="137"/>
        <v>-1.1363636363636364E-2</v>
      </c>
      <c r="L1570" s="2" t="s">
        <v>114</v>
      </c>
      <c r="M1570" s="2" t="s">
        <v>114</v>
      </c>
    </row>
    <row r="1571" spans="1:13">
      <c r="A1571" s="2" t="s">
        <v>3585</v>
      </c>
      <c r="B1571" s="4">
        <f t="shared" si="134"/>
        <v>0.51503472222222224</v>
      </c>
      <c r="C1571" s="3">
        <f t="shared" si="135"/>
        <v>1.8287037037037046E-2</v>
      </c>
      <c r="D1571" s="3">
        <f t="shared" si="138"/>
        <v>1.8171296296296324E-2</v>
      </c>
      <c r="E1571" s="3"/>
      <c r="F1571" s="2">
        <v>176</v>
      </c>
      <c r="G1571" s="2">
        <v>174</v>
      </c>
      <c r="H1571" s="27">
        <f t="shared" si="136"/>
        <v>175</v>
      </c>
      <c r="I1571" s="31">
        <f t="shared" si="137"/>
        <v>-1.1363636363636364E-2</v>
      </c>
      <c r="L1571" s="2" t="s">
        <v>114</v>
      </c>
      <c r="M1571" s="2" t="s">
        <v>114</v>
      </c>
    </row>
    <row r="1572" spans="1:13">
      <c r="A1572" s="2" t="s">
        <v>3586</v>
      </c>
      <c r="B1572" s="4">
        <f t="shared" si="134"/>
        <v>0.51504629629629628</v>
      </c>
      <c r="C1572" s="3">
        <f t="shared" si="135"/>
        <v>1.8298611111111085E-2</v>
      </c>
      <c r="D1572" s="3">
        <f t="shared" si="138"/>
        <v>1.8182870370370363E-2</v>
      </c>
      <c r="E1572" s="3"/>
      <c r="F1572" s="2">
        <v>176</v>
      </c>
      <c r="G1572" s="2">
        <v>174</v>
      </c>
      <c r="H1572" s="27">
        <f t="shared" si="136"/>
        <v>175</v>
      </c>
      <c r="I1572" s="31">
        <f t="shared" si="137"/>
        <v>-1.1363636363636364E-2</v>
      </c>
      <c r="L1572" s="2" t="s">
        <v>114</v>
      </c>
      <c r="M1572" s="2" t="s">
        <v>114</v>
      </c>
    </row>
    <row r="1573" spans="1:13">
      <c r="A1573" s="2" t="s">
        <v>3587</v>
      </c>
      <c r="B1573" s="4">
        <f t="shared" si="134"/>
        <v>0.51505787037037032</v>
      </c>
      <c r="C1573" s="3">
        <f t="shared" si="135"/>
        <v>1.8310185185185124E-2</v>
      </c>
      <c r="D1573" s="3">
        <f t="shared" si="138"/>
        <v>1.8194444444444402E-2</v>
      </c>
      <c r="E1573" s="3"/>
      <c r="F1573" s="2">
        <v>176</v>
      </c>
      <c r="G1573" s="2">
        <v>174</v>
      </c>
      <c r="H1573" s="27">
        <f t="shared" si="136"/>
        <v>175</v>
      </c>
      <c r="I1573" s="31">
        <f t="shared" si="137"/>
        <v>-1.1363636363636364E-2</v>
      </c>
      <c r="L1573" s="2" t="s">
        <v>114</v>
      </c>
      <c r="M1573" s="2" t="s">
        <v>114</v>
      </c>
    </row>
    <row r="1574" spans="1:13">
      <c r="A1574" s="2" t="s">
        <v>3588</v>
      </c>
      <c r="B1574" s="4">
        <f t="shared" si="134"/>
        <v>0.51506944444444447</v>
      </c>
      <c r="C1574" s="3">
        <f t="shared" si="135"/>
        <v>1.8321759259259274E-2</v>
      </c>
      <c r="D1574" s="3">
        <f t="shared" si="138"/>
        <v>1.8206018518518552E-2</v>
      </c>
      <c r="E1574" s="3"/>
      <c r="F1574" s="2">
        <v>176</v>
      </c>
      <c r="G1574" s="2">
        <v>174</v>
      </c>
      <c r="H1574" s="27">
        <f t="shared" si="136"/>
        <v>175</v>
      </c>
      <c r="I1574" s="31">
        <f t="shared" si="137"/>
        <v>-1.1363636363636364E-2</v>
      </c>
      <c r="L1574" s="2" t="s">
        <v>114</v>
      </c>
      <c r="M1574" s="2" t="s">
        <v>114</v>
      </c>
    </row>
    <row r="1575" spans="1:13">
      <c r="A1575" s="2" t="s">
        <v>3589</v>
      </c>
      <c r="B1575" s="4">
        <f t="shared" si="134"/>
        <v>0.51508101851851851</v>
      </c>
      <c r="C1575" s="3">
        <f t="shared" si="135"/>
        <v>1.8333333333333313E-2</v>
      </c>
      <c r="D1575" s="3">
        <f t="shared" si="138"/>
        <v>1.8217592592592591E-2</v>
      </c>
      <c r="E1575" s="3"/>
      <c r="F1575" s="2">
        <v>176</v>
      </c>
      <c r="G1575" s="2">
        <v>174</v>
      </c>
      <c r="H1575" s="27">
        <f t="shared" si="136"/>
        <v>175</v>
      </c>
      <c r="I1575" s="31">
        <f t="shared" si="137"/>
        <v>-1.1363636363636364E-2</v>
      </c>
      <c r="L1575" s="2" t="s">
        <v>114</v>
      </c>
      <c r="M1575" s="2" t="s">
        <v>114</v>
      </c>
    </row>
    <row r="1576" spans="1:13">
      <c r="A1576" s="2" t="s">
        <v>3590</v>
      </c>
      <c r="B1576" s="4">
        <f t="shared" si="134"/>
        <v>0.51509259259259255</v>
      </c>
      <c r="C1576" s="3">
        <f t="shared" si="135"/>
        <v>1.8344907407407351E-2</v>
      </c>
      <c r="D1576" s="3">
        <f t="shared" si="138"/>
        <v>1.822916666666663E-2</v>
      </c>
      <c r="E1576" s="3"/>
      <c r="F1576" s="2">
        <v>176</v>
      </c>
      <c r="G1576" s="2">
        <v>174</v>
      </c>
      <c r="H1576" s="27">
        <f t="shared" si="136"/>
        <v>175</v>
      </c>
      <c r="I1576" s="31">
        <f t="shared" si="137"/>
        <v>-1.1363636363636364E-2</v>
      </c>
      <c r="L1576" s="2" t="s">
        <v>114</v>
      </c>
      <c r="M1576" s="2" t="s">
        <v>114</v>
      </c>
    </row>
    <row r="1577" spans="1:13">
      <c r="A1577" s="2" t="s">
        <v>3591</v>
      </c>
      <c r="B1577" s="4">
        <f t="shared" si="134"/>
        <v>0.5151041666666667</v>
      </c>
      <c r="C1577" s="3">
        <f t="shared" si="135"/>
        <v>1.8356481481481501E-2</v>
      </c>
      <c r="D1577" s="3">
        <f t="shared" si="138"/>
        <v>1.824074074074078E-2</v>
      </c>
      <c r="E1577" s="3"/>
      <c r="F1577" s="2">
        <v>176</v>
      </c>
      <c r="G1577" s="2">
        <v>174</v>
      </c>
      <c r="H1577" s="27">
        <f t="shared" si="136"/>
        <v>175</v>
      </c>
      <c r="I1577" s="31">
        <f t="shared" si="137"/>
        <v>-1.1363636363636364E-2</v>
      </c>
      <c r="L1577" s="2" t="s">
        <v>114</v>
      </c>
      <c r="M1577" s="2" t="s">
        <v>114</v>
      </c>
    </row>
    <row r="1578" spans="1:13">
      <c r="A1578" s="2" t="s">
        <v>3592</v>
      </c>
      <c r="B1578" s="4">
        <f t="shared" si="134"/>
        <v>0.51511574074074074</v>
      </c>
      <c r="C1578" s="3">
        <f t="shared" si="135"/>
        <v>1.836805555555554E-2</v>
      </c>
      <c r="D1578" s="3">
        <f t="shared" si="138"/>
        <v>1.8252314814814818E-2</v>
      </c>
      <c r="E1578" s="3"/>
      <c r="F1578" s="2">
        <v>176</v>
      </c>
      <c r="G1578" s="2">
        <v>174</v>
      </c>
      <c r="H1578" s="27">
        <f t="shared" si="136"/>
        <v>175</v>
      </c>
      <c r="I1578" s="31">
        <f t="shared" si="137"/>
        <v>-1.1363636363636364E-2</v>
      </c>
      <c r="L1578" s="2" t="s">
        <v>114</v>
      </c>
      <c r="M1578" s="2" t="s">
        <v>114</v>
      </c>
    </row>
    <row r="1579" spans="1:13">
      <c r="A1579" s="2" t="s">
        <v>3593</v>
      </c>
      <c r="B1579" s="4">
        <f t="shared" si="134"/>
        <v>0.51512731481481477</v>
      </c>
      <c r="C1579" s="3">
        <f t="shared" si="135"/>
        <v>1.8379629629629579E-2</v>
      </c>
      <c r="D1579" s="3">
        <f t="shared" si="138"/>
        <v>1.8263888888888857E-2</v>
      </c>
      <c r="E1579" s="3"/>
      <c r="F1579" s="2">
        <v>176</v>
      </c>
      <c r="G1579" s="2">
        <v>174</v>
      </c>
      <c r="H1579" s="27">
        <f t="shared" si="136"/>
        <v>175</v>
      </c>
      <c r="I1579" s="31">
        <f t="shared" si="137"/>
        <v>-1.1363636363636364E-2</v>
      </c>
      <c r="L1579" s="2" t="s">
        <v>114</v>
      </c>
      <c r="M1579" s="2" t="s">
        <v>114</v>
      </c>
    </row>
    <row r="1580" spans="1:13">
      <c r="A1580" s="2" t="s">
        <v>3594</v>
      </c>
      <c r="B1580" s="4">
        <f t="shared" si="134"/>
        <v>0.51513888888888892</v>
      </c>
      <c r="C1580" s="3">
        <f t="shared" si="135"/>
        <v>1.8391203703703729E-2</v>
      </c>
      <c r="D1580" s="3">
        <f t="shared" si="138"/>
        <v>1.8275462962963007E-2</v>
      </c>
      <c r="E1580" s="3"/>
      <c r="F1580" s="2">
        <v>176</v>
      </c>
      <c r="G1580" s="2">
        <v>174</v>
      </c>
      <c r="H1580" s="27">
        <f t="shared" si="136"/>
        <v>175</v>
      </c>
      <c r="I1580" s="31">
        <f t="shared" si="137"/>
        <v>-1.1363636363636364E-2</v>
      </c>
      <c r="L1580" s="2" t="s">
        <v>114</v>
      </c>
      <c r="M1580" s="2" t="s">
        <v>114</v>
      </c>
    </row>
    <row r="1581" spans="1:13">
      <c r="A1581" s="2" t="s">
        <v>3595</v>
      </c>
      <c r="B1581" s="4">
        <f t="shared" si="134"/>
        <v>0.51515046296296296</v>
      </c>
      <c r="C1581" s="3">
        <f t="shared" si="135"/>
        <v>1.8402777777777768E-2</v>
      </c>
      <c r="D1581" s="3">
        <f t="shared" si="138"/>
        <v>1.8287037037037046E-2</v>
      </c>
      <c r="E1581" s="3"/>
      <c r="F1581" s="2">
        <v>176</v>
      </c>
      <c r="G1581" s="2">
        <v>174</v>
      </c>
      <c r="H1581" s="27">
        <f t="shared" si="136"/>
        <v>175</v>
      </c>
      <c r="I1581" s="31">
        <f t="shared" si="137"/>
        <v>-1.1363636363636364E-2</v>
      </c>
      <c r="L1581" s="2" t="s">
        <v>114</v>
      </c>
      <c r="M1581" s="2" t="s">
        <v>114</v>
      </c>
    </row>
    <row r="1582" spans="1:13">
      <c r="A1582" s="2" t="s">
        <v>3596</v>
      </c>
      <c r="B1582" s="4">
        <f t="shared" si="134"/>
        <v>0.515162037037037</v>
      </c>
      <c r="C1582" s="3">
        <f t="shared" si="135"/>
        <v>1.8414351851851807E-2</v>
      </c>
      <c r="D1582" s="3">
        <f t="shared" si="138"/>
        <v>1.8298611111111085E-2</v>
      </c>
      <c r="E1582" s="3"/>
      <c r="F1582" s="2">
        <v>176</v>
      </c>
      <c r="G1582" s="2">
        <v>174</v>
      </c>
      <c r="H1582" s="27">
        <f t="shared" si="136"/>
        <v>175</v>
      </c>
      <c r="I1582" s="31">
        <f t="shared" si="137"/>
        <v>-1.1363636363636364E-2</v>
      </c>
      <c r="L1582" s="2" t="s">
        <v>114</v>
      </c>
      <c r="M1582" s="2" t="s">
        <v>114</v>
      </c>
    </row>
    <row r="1583" spans="1:13">
      <c r="A1583" s="2" t="s">
        <v>3597</v>
      </c>
      <c r="B1583" s="4">
        <f t="shared" si="134"/>
        <v>0.51518518518518519</v>
      </c>
      <c r="C1583" s="3">
        <f t="shared" si="135"/>
        <v>1.8437499999999996E-2</v>
      </c>
      <c r="D1583" s="3">
        <f t="shared" si="138"/>
        <v>1.8321759259259274E-2</v>
      </c>
      <c r="E1583" s="3"/>
      <c r="F1583" s="2">
        <v>177</v>
      </c>
      <c r="G1583" s="2">
        <v>175</v>
      </c>
      <c r="H1583" s="27">
        <f t="shared" si="136"/>
        <v>176</v>
      </c>
      <c r="I1583" s="31">
        <f t="shared" si="137"/>
        <v>-1.1299435028248588E-2</v>
      </c>
      <c r="L1583" s="2" t="s">
        <v>114</v>
      </c>
      <c r="M1583" s="2" t="s">
        <v>114</v>
      </c>
    </row>
    <row r="1584" spans="1:13" s="21" customFormat="1" ht="29.1">
      <c r="A1584" s="21" t="s">
        <v>3598</v>
      </c>
      <c r="B1584" s="22">
        <f t="shared" si="134"/>
        <v>0.51518518518518519</v>
      </c>
      <c r="C1584" s="23">
        <f t="shared" si="135"/>
        <v>1.8437499999999996E-2</v>
      </c>
      <c r="D1584" s="23">
        <f t="shared" si="138"/>
        <v>1.8321759259259274E-2</v>
      </c>
      <c r="E1584" s="23"/>
      <c r="F1584" s="21">
        <v>177</v>
      </c>
      <c r="G1584" s="21">
        <v>175</v>
      </c>
      <c r="H1584" s="30">
        <f t="shared" si="136"/>
        <v>176</v>
      </c>
      <c r="I1584" s="34">
        <f t="shared" si="137"/>
        <v>-1.1299435028248588E-2</v>
      </c>
      <c r="K1584" s="26" t="s">
        <v>3599</v>
      </c>
      <c r="L1584" s="21" t="s">
        <v>114</v>
      </c>
      <c r="M1584" s="21" t="s">
        <v>114</v>
      </c>
    </row>
    <row r="1585" spans="1:13">
      <c r="A1585" s="2" t="s">
        <v>3600</v>
      </c>
      <c r="B1585" s="4">
        <f t="shared" si="134"/>
        <v>0.51519675925925923</v>
      </c>
      <c r="C1585" s="3">
        <f t="shared" si="135"/>
        <v>1.8449074074074034E-2</v>
      </c>
      <c r="D1585" s="3">
        <f t="shared" si="138"/>
        <v>1.8333333333333313E-2</v>
      </c>
      <c r="E1585" s="3"/>
      <c r="F1585" s="2">
        <v>177</v>
      </c>
      <c r="G1585" s="2">
        <v>175</v>
      </c>
      <c r="H1585" s="27">
        <f t="shared" si="136"/>
        <v>176</v>
      </c>
      <c r="I1585" s="31">
        <f t="shared" si="137"/>
        <v>-1.1299435028248588E-2</v>
      </c>
      <c r="L1585" s="2" t="s">
        <v>114</v>
      </c>
      <c r="M1585" s="2" t="s">
        <v>114</v>
      </c>
    </row>
    <row r="1586" spans="1:13">
      <c r="A1586" s="2" t="s">
        <v>3601</v>
      </c>
      <c r="B1586" s="4">
        <f t="shared" si="134"/>
        <v>0.51520833333333338</v>
      </c>
      <c r="C1586" s="3">
        <f t="shared" si="135"/>
        <v>1.8460648148148184E-2</v>
      </c>
      <c r="D1586" s="3">
        <f t="shared" si="138"/>
        <v>1.8344907407407463E-2</v>
      </c>
      <c r="E1586" s="3"/>
      <c r="F1586" s="2">
        <v>177</v>
      </c>
      <c r="G1586" s="2">
        <v>175</v>
      </c>
      <c r="H1586" s="27">
        <f t="shared" si="136"/>
        <v>176</v>
      </c>
      <c r="I1586" s="31">
        <f t="shared" si="137"/>
        <v>-1.1299435028248588E-2</v>
      </c>
      <c r="L1586" s="2" t="s">
        <v>114</v>
      </c>
      <c r="M1586" s="2" t="s">
        <v>114</v>
      </c>
    </row>
    <row r="1587" spans="1:13">
      <c r="A1587" s="2" t="s">
        <v>3602</v>
      </c>
      <c r="B1587" s="4">
        <f t="shared" si="134"/>
        <v>0.51521990740740742</v>
      </c>
      <c r="C1587" s="3">
        <f t="shared" si="135"/>
        <v>1.8472222222222223E-2</v>
      </c>
      <c r="D1587" s="3">
        <f t="shared" si="138"/>
        <v>1.8356481481481501E-2</v>
      </c>
      <c r="E1587" s="3"/>
      <c r="F1587" s="2">
        <v>177</v>
      </c>
      <c r="G1587" s="2">
        <v>175</v>
      </c>
      <c r="H1587" s="27">
        <f t="shared" si="136"/>
        <v>176</v>
      </c>
      <c r="I1587" s="31">
        <f t="shared" si="137"/>
        <v>-1.1299435028248588E-2</v>
      </c>
      <c r="L1587" s="2" t="s">
        <v>114</v>
      </c>
      <c r="M1587" s="2" t="s">
        <v>114</v>
      </c>
    </row>
    <row r="1588" spans="1:13">
      <c r="A1588" s="2" t="s">
        <v>3603</v>
      </c>
      <c r="B1588" s="4">
        <f t="shared" si="134"/>
        <v>0.51524305555555561</v>
      </c>
      <c r="C1588" s="3">
        <f t="shared" si="135"/>
        <v>1.8495370370370412E-2</v>
      </c>
      <c r="D1588" s="3">
        <f t="shared" si="138"/>
        <v>1.837962962962969E-2</v>
      </c>
      <c r="E1588" s="3"/>
      <c r="F1588" s="2">
        <v>177</v>
      </c>
      <c r="G1588" s="2">
        <v>175</v>
      </c>
      <c r="H1588" s="27">
        <f t="shared" si="136"/>
        <v>176</v>
      </c>
      <c r="I1588" s="31">
        <f t="shared" si="137"/>
        <v>-1.1299435028248588E-2</v>
      </c>
      <c r="L1588" s="2" t="s">
        <v>114</v>
      </c>
      <c r="M1588" s="2" t="s">
        <v>114</v>
      </c>
    </row>
    <row r="1589" spans="1:13">
      <c r="A1589" s="2" t="s">
        <v>3604</v>
      </c>
      <c r="B1589" s="4">
        <f t="shared" si="134"/>
        <v>0.51525462962962965</v>
      </c>
      <c r="C1589" s="3">
        <f t="shared" si="135"/>
        <v>1.8506944444444451E-2</v>
      </c>
      <c r="D1589" s="3">
        <f t="shared" si="138"/>
        <v>1.8391203703703729E-2</v>
      </c>
      <c r="E1589" s="3"/>
      <c r="F1589" s="2">
        <v>177</v>
      </c>
      <c r="G1589" s="2">
        <v>175</v>
      </c>
      <c r="H1589" s="27">
        <f t="shared" si="136"/>
        <v>176</v>
      </c>
      <c r="I1589" s="31">
        <f t="shared" si="137"/>
        <v>-1.1299435028248588E-2</v>
      </c>
      <c r="L1589" s="2" t="s">
        <v>114</v>
      </c>
      <c r="M1589" s="2" t="s">
        <v>114</v>
      </c>
    </row>
    <row r="1590" spans="1:13">
      <c r="A1590" s="2" t="s">
        <v>3605</v>
      </c>
      <c r="B1590" s="4">
        <f t="shared" si="134"/>
        <v>0.51526620370370368</v>
      </c>
      <c r="C1590" s="3">
        <f t="shared" si="135"/>
        <v>1.851851851851849E-2</v>
      </c>
      <c r="D1590" s="3">
        <f t="shared" si="138"/>
        <v>1.8402777777777768E-2</v>
      </c>
      <c r="E1590" s="3"/>
      <c r="F1590" s="2">
        <v>177</v>
      </c>
      <c r="G1590" s="2">
        <v>175</v>
      </c>
      <c r="H1590" s="27">
        <f t="shared" si="136"/>
        <v>176</v>
      </c>
      <c r="I1590" s="31">
        <f t="shared" si="137"/>
        <v>-1.1299435028248588E-2</v>
      </c>
      <c r="L1590" s="2" t="s">
        <v>114</v>
      </c>
      <c r="M1590" s="2" t="s">
        <v>114</v>
      </c>
    </row>
    <row r="1591" spans="1:13">
      <c r="A1591" s="2" t="s">
        <v>3606</v>
      </c>
      <c r="B1591" s="4">
        <f t="shared" si="134"/>
        <v>0.51527777777777772</v>
      </c>
      <c r="C1591" s="3">
        <f t="shared" si="135"/>
        <v>1.8530092592592529E-2</v>
      </c>
      <c r="D1591" s="3">
        <f t="shared" si="138"/>
        <v>1.8414351851851807E-2</v>
      </c>
      <c r="E1591" s="3"/>
      <c r="F1591" s="2">
        <v>177</v>
      </c>
      <c r="G1591" s="2">
        <v>175</v>
      </c>
      <c r="H1591" s="27">
        <f t="shared" si="136"/>
        <v>176</v>
      </c>
      <c r="I1591" s="31">
        <f t="shared" si="137"/>
        <v>-1.1299435028248588E-2</v>
      </c>
      <c r="L1591" s="2" t="s">
        <v>114</v>
      </c>
      <c r="M1591" s="2" t="s">
        <v>114</v>
      </c>
    </row>
    <row r="1592" spans="1:13">
      <c r="A1592" s="2" t="s">
        <v>3607</v>
      </c>
      <c r="B1592" s="4">
        <f t="shared" si="134"/>
        <v>0.51528935185185187</v>
      </c>
      <c r="C1592" s="3">
        <f t="shared" si="135"/>
        <v>1.8541666666666679E-2</v>
      </c>
      <c r="D1592" s="3">
        <f t="shared" si="138"/>
        <v>1.8425925925925957E-2</v>
      </c>
      <c r="E1592" s="3"/>
      <c r="F1592" s="2">
        <v>177</v>
      </c>
      <c r="G1592" s="2">
        <v>175</v>
      </c>
      <c r="H1592" s="27">
        <f t="shared" si="136"/>
        <v>176</v>
      </c>
      <c r="I1592" s="31">
        <f t="shared" si="137"/>
        <v>-1.1299435028248588E-2</v>
      </c>
      <c r="L1592" s="2" t="s">
        <v>114</v>
      </c>
      <c r="M1592" s="2" t="s">
        <v>114</v>
      </c>
    </row>
    <row r="1593" spans="1:13">
      <c r="A1593" s="2" t="s">
        <v>3608</v>
      </c>
      <c r="B1593" s="4">
        <f t="shared" si="134"/>
        <v>0.51530092592592591</v>
      </c>
      <c r="C1593" s="3">
        <f t="shared" si="135"/>
        <v>1.8553240740740717E-2</v>
      </c>
      <c r="D1593" s="3">
        <f t="shared" si="138"/>
        <v>1.8437499999999996E-2</v>
      </c>
      <c r="E1593" s="3"/>
      <c r="F1593" s="2">
        <v>177</v>
      </c>
      <c r="G1593" s="2">
        <v>175</v>
      </c>
      <c r="H1593" s="27">
        <f t="shared" si="136"/>
        <v>176</v>
      </c>
      <c r="I1593" s="31">
        <f t="shared" si="137"/>
        <v>-1.1299435028248588E-2</v>
      </c>
      <c r="L1593" s="2" t="s">
        <v>114</v>
      </c>
      <c r="M1593" s="2" t="s">
        <v>114</v>
      </c>
    </row>
    <row r="1594" spans="1:13">
      <c r="A1594" s="2" t="s">
        <v>3609</v>
      </c>
      <c r="B1594" s="4">
        <f t="shared" si="134"/>
        <v>0.51531249999999995</v>
      </c>
      <c r="C1594" s="3">
        <f t="shared" si="135"/>
        <v>1.8564814814814756E-2</v>
      </c>
      <c r="D1594" s="3">
        <f t="shared" si="138"/>
        <v>1.8449074074074034E-2</v>
      </c>
      <c r="E1594" s="3"/>
      <c r="F1594" s="2">
        <v>177</v>
      </c>
      <c r="G1594" s="2">
        <v>175</v>
      </c>
      <c r="H1594" s="27">
        <f t="shared" si="136"/>
        <v>176</v>
      </c>
      <c r="I1594" s="31">
        <f t="shared" si="137"/>
        <v>-1.1299435028248588E-2</v>
      </c>
      <c r="L1594" s="2" t="s">
        <v>114</v>
      </c>
      <c r="M1594" s="2" t="s">
        <v>114</v>
      </c>
    </row>
    <row r="1595" spans="1:13">
      <c r="A1595" s="2" t="s">
        <v>3610</v>
      </c>
      <c r="B1595" s="4">
        <f t="shared" si="134"/>
        <v>0.5153240740740741</v>
      </c>
      <c r="C1595" s="3">
        <f t="shared" si="135"/>
        <v>1.8576388888888906E-2</v>
      </c>
      <c r="D1595" s="3">
        <f t="shared" si="138"/>
        <v>1.8460648148148184E-2</v>
      </c>
      <c r="E1595" s="3"/>
      <c r="F1595" s="2">
        <v>177</v>
      </c>
      <c r="G1595" s="2">
        <v>175</v>
      </c>
      <c r="H1595" s="27">
        <f t="shared" si="136"/>
        <v>176</v>
      </c>
      <c r="I1595" s="31">
        <f t="shared" si="137"/>
        <v>-1.1299435028248588E-2</v>
      </c>
      <c r="L1595" s="2" t="s">
        <v>114</v>
      </c>
      <c r="M1595" s="2" t="s">
        <v>114</v>
      </c>
    </row>
    <row r="1596" spans="1:13">
      <c r="A1596" s="2" t="s">
        <v>3611</v>
      </c>
      <c r="B1596" s="4">
        <f t="shared" si="134"/>
        <v>0.51533564814814814</v>
      </c>
      <c r="C1596" s="3">
        <f t="shared" si="135"/>
        <v>1.8587962962962945E-2</v>
      </c>
      <c r="D1596" s="3">
        <f t="shared" si="138"/>
        <v>1.8472222222222223E-2</v>
      </c>
      <c r="E1596" s="3"/>
      <c r="F1596" s="2">
        <v>177</v>
      </c>
      <c r="G1596" s="2">
        <v>175</v>
      </c>
      <c r="H1596" s="27">
        <f t="shared" si="136"/>
        <v>176</v>
      </c>
      <c r="I1596" s="31">
        <f t="shared" si="137"/>
        <v>-1.1299435028248588E-2</v>
      </c>
      <c r="L1596" s="2" t="s">
        <v>114</v>
      </c>
      <c r="M1596" s="2" t="s">
        <v>114</v>
      </c>
    </row>
    <row r="1597" spans="1:13">
      <c r="A1597" s="2" t="s">
        <v>3612</v>
      </c>
      <c r="B1597" s="4">
        <f t="shared" si="134"/>
        <v>0.51534722222222218</v>
      </c>
      <c r="C1597" s="3">
        <f t="shared" si="135"/>
        <v>1.8599537037036984E-2</v>
      </c>
      <c r="D1597" s="3">
        <f t="shared" si="138"/>
        <v>1.8483796296296262E-2</v>
      </c>
      <c r="E1597" s="3"/>
      <c r="F1597" s="2">
        <v>177</v>
      </c>
      <c r="G1597" s="2">
        <v>175</v>
      </c>
      <c r="H1597" s="27">
        <f t="shared" si="136"/>
        <v>176</v>
      </c>
      <c r="I1597" s="31">
        <f t="shared" si="137"/>
        <v>-1.1299435028248588E-2</v>
      </c>
      <c r="L1597" s="2" t="s">
        <v>114</v>
      </c>
      <c r="M1597" s="2" t="s">
        <v>114</v>
      </c>
    </row>
    <row r="1598" spans="1:13">
      <c r="A1598" s="2" t="s">
        <v>3613</v>
      </c>
      <c r="B1598" s="4">
        <f t="shared" si="134"/>
        <v>0.51535879629629633</v>
      </c>
      <c r="C1598" s="3">
        <f t="shared" si="135"/>
        <v>1.8611111111111134E-2</v>
      </c>
      <c r="D1598" s="3">
        <f t="shared" si="138"/>
        <v>1.8495370370370412E-2</v>
      </c>
      <c r="E1598" s="3"/>
      <c r="F1598" s="2">
        <v>177</v>
      </c>
      <c r="G1598" s="2">
        <v>175</v>
      </c>
      <c r="H1598" s="27">
        <f t="shared" si="136"/>
        <v>176</v>
      </c>
      <c r="I1598" s="31">
        <f t="shared" si="137"/>
        <v>-1.1299435028248588E-2</v>
      </c>
      <c r="L1598" s="2" t="s">
        <v>114</v>
      </c>
      <c r="M1598" s="2" t="s">
        <v>114</v>
      </c>
    </row>
    <row r="1599" spans="1:13">
      <c r="A1599" s="2" t="s">
        <v>3614</v>
      </c>
      <c r="B1599" s="4">
        <f t="shared" si="134"/>
        <v>0.51537037037037037</v>
      </c>
      <c r="C1599" s="3">
        <f t="shared" si="135"/>
        <v>1.8622685185185173E-2</v>
      </c>
      <c r="D1599" s="3">
        <f t="shared" si="138"/>
        <v>1.8506944444444451E-2</v>
      </c>
      <c r="E1599" s="3"/>
      <c r="F1599" s="2">
        <v>177</v>
      </c>
      <c r="G1599" s="2">
        <v>175</v>
      </c>
      <c r="H1599" s="27">
        <f t="shared" si="136"/>
        <v>176</v>
      </c>
      <c r="I1599" s="31">
        <f t="shared" si="137"/>
        <v>-1.1299435028248588E-2</v>
      </c>
      <c r="L1599" s="2" t="s">
        <v>114</v>
      </c>
      <c r="M1599" s="2" t="s">
        <v>114</v>
      </c>
    </row>
    <row r="1600" spans="1:13">
      <c r="A1600" s="2" t="s">
        <v>3615</v>
      </c>
      <c r="B1600" s="4">
        <f t="shared" si="134"/>
        <v>0.51538194444444441</v>
      </c>
      <c r="C1600" s="3">
        <f t="shared" si="135"/>
        <v>1.8634259259259212E-2</v>
      </c>
      <c r="D1600" s="3">
        <f t="shared" si="138"/>
        <v>1.851851851851849E-2</v>
      </c>
      <c r="E1600" s="3"/>
      <c r="F1600" s="2">
        <v>177</v>
      </c>
      <c r="G1600" s="2">
        <v>175</v>
      </c>
      <c r="H1600" s="27">
        <f t="shared" si="136"/>
        <v>176</v>
      </c>
      <c r="I1600" s="31">
        <f t="shared" si="137"/>
        <v>-1.1299435028248588E-2</v>
      </c>
      <c r="L1600" s="2" t="s">
        <v>114</v>
      </c>
      <c r="M1600" s="2" t="s">
        <v>114</v>
      </c>
    </row>
    <row r="1601" spans="1:13">
      <c r="A1601" s="2" t="s">
        <v>3616</v>
      </c>
      <c r="B1601" s="4">
        <f t="shared" si="134"/>
        <v>0.51539351851851856</v>
      </c>
      <c r="C1601" s="3">
        <f t="shared" si="135"/>
        <v>1.8645833333333361E-2</v>
      </c>
      <c r="D1601" s="3">
        <f t="shared" si="138"/>
        <v>1.853009259259264E-2</v>
      </c>
      <c r="E1601" s="3"/>
      <c r="F1601" s="2">
        <v>177</v>
      </c>
      <c r="G1601" s="2">
        <v>175</v>
      </c>
      <c r="H1601" s="27">
        <f t="shared" si="136"/>
        <v>176</v>
      </c>
      <c r="I1601" s="31">
        <f t="shared" si="137"/>
        <v>-1.1299435028248588E-2</v>
      </c>
      <c r="L1601" s="2" t="s">
        <v>114</v>
      </c>
      <c r="M1601" s="2" t="s">
        <v>114</v>
      </c>
    </row>
    <row r="1602" spans="1:13">
      <c r="A1602" s="2" t="s">
        <v>3617</v>
      </c>
      <c r="B1602" s="4">
        <f t="shared" si="134"/>
        <v>0.5154050925925926</v>
      </c>
      <c r="C1602" s="3">
        <f t="shared" si="135"/>
        <v>1.86574074074074E-2</v>
      </c>
      <c r="D1602" s="3">
        <f t="shared" si="138"/>
        <v>1.8541666666666679E-2</v>
      </c>
      <c r="E1602" s="3"/>
      <c r="F1602" s="2">
        <v>177</v>
      </c>
      <c r="G1602" s="2">
        <v>175</v>
      </c>
      <c r="H1602" s="27">
        <f t="shared" si="136"/>
        <v>176</v>
      </c>
      <c r="I1602" s="31">
        <f t="shared" si="137"/>
        <v>-1.1299435028248588E-2</v>
      </c>
      <c r="L1602" s="2" t="s">
        <v>114</v>
      </c>
      <c r="M1602" s="2" t="s">
        <v>114</v>
      </c>
    </row>
    <row r="1603" spans="1:13">
      <c r="A1603" s="2" t="s">
        <v>3618</v>
      </c>
      <c r="B1603" s="4">
        <f t="shared" ref="B1603:B1666" si="139">TIMEVALUE(MID(A1603,9,9))</f>
        <v>0.51541666666666663</v>
      </c>
      <c r="C1603" s="3">
        <f t="shared" ref="C1603:C1666" si="140">B1603-$B$2</f>
        <v>1.8668981481481439E-2</v>
      </c>
      <c r="D1603" s="3">
        <f t="shared" si="138"/>
        <v>1.8553240740740717E-2</v>
      </c>
      <c r="E1603" s="3"/>
      <c r="F1603" s="2">
        <v>177</v>
      </c>
      <c r="G1603" s="2">
        <v>175</v>
      </c>
      <c r="H1603" s="27">
        <f t="shared" ref="H1603:H1666" si="141">(F1603+G1603)/2</f>
        <v>176</v>
      </c>
      <c r="I1603" s="31">
        <f t="shared" ref="I1603:I1666" si="142">(G1603-F1603)/F1603</f>
        <v>-1.1299435028248588E-2</v>
      </c>
      <c r="L1603" s="2" t="s">
        <v>114</v>
      </c>
      <c r="M1603" s="2" t="s">
        <v>114</v>
      </c>
    </row>
    <row r="1604" spans="1:13">
      <c r="A1604" s="2" t="s">
        <v>3619</v>
      </c>
      <c r="B1604" s="4">
        <f t="shared" si="139"/>
        <v>0.51542824074074078</v>
      </c>
      <c r="C1604" s="3">
        <f t="shared" si="140"/>
        <v>1.8680555555555589E-2</v>
      </c>
      <c r="D1604" s="3">
        <f t="shared" si="138"/>
        <v>1.8564814814814867E-2</v>
      </c>
      <c r="E1604" s="3"/>
      <c r="F1604" s="2">
        <v>177</v>
      </c>
      <c r="G1604" s="2">
        <v>175</v>
      </c>
      <c r="H1604" s="27">
        <f t="shared" si="141"/>
        <v>176</v>
      </c>
      <c r="I1604" s="31">
        <f t="shared" si="142"/>
        <v>-1.1299435028248588E-2</v>
      </c>
      <c r="L1604" s="2" t="s">
        <v>114</v>
      </c>
      <c r="M1604" s="2" t="s">
        <v>114</v>
      </c>
    </row>
    <row r="1605" spans="1:13">
      <c r="A1605" s="2" t="s">
        <v>3620</v>
      </c>
      <c r="B1605" s="4">
        <f t="shared" si="139"/>
        <v>0.51543981481481482</v>
      </c>
      <c r="C1605" s="3">
        <f t="shared" si="140"/>
        <v>1.8692129629629628E-2</v>
      </c>
      <c r="D1605" s="3">
        <f t="shared" si="138"/>
        <v>1.8576388888888906E-2</v>
      </c>
      <c r="E1605" s="3"/>
      <c r="F1605" s="2">
        <v>177</v>
      </c>
      <c r="G1605" s="2">
        <v>175</v>
      </c>
      <c r="H1605" s="27">
        <f t="shared" si="141"/>
        <v>176</v>
      </c>
      <c r="I1605" s="31">
        <f t="shared" si="142"/>
        <v>-1.1299435028248588E-2</v>
      </c>
      <c r="L1605" s="2" t="s">
        <v>114</v>
      </c>
      <c r="M1605" s="2" t="s">
        <v>114</v>
      </c>
    </row>
    <row r="1606" spans="1:13">
      <c r="A1606" s="2" t="s">
        <v>3621</v>
      </c>
      <c r="B1606" s="4">
        <f t="shared" si="139"/>
        <v>0.51545138888888886</v>
      </c>
      <c r="C1606" s="3">
        <f t="shared" si="140"/>
        <v>1.8703703703703667E-2</v>
      </c>
      <c r="D1606" s="3">
        <f t="shared" si="138"/>
        <v>1.8587962962962945E-2</v>
      </c>
      <c r="E1606" s="3"/>
      <c r="F1606" s="2">
        <v>177</v>
      </c>
      <c r="G1606" s="2">
        <v>175</v>
      </c>
      <c r="H1606" s="27">
        <f t="shared" si="141"/>
        <v>176</v>
      </c>
      <c r="I1606" s="31">
        <f t="shared" si="142"/>
        <v>-1.1299435028248588E-2</v>
      </c>
      <c r="L1606" s="2" t="s">
        <v>114</v>
      </c>
      <c r="M1606" s="2" t="s">
        <v>114</v>
      </c>
    </row>
    <row r="1607" spans="1:13">
      <c r="A1607" s="2" t="s">
        <v>3622</v>
      </c>
      <c r="B1607" s="4">
        <f t="shared" si="139"/>
        <v>0.51546296296296301</v>
      </c>
      <c r="C1607" s="3">
        <f t="shared" si="140"/>
        <v>1.8715277777777817E-2</v>
      </c>
      <c r="D1607" s="3">
        <f t="shared" si="138"/>
        <v>1.8599537037037095E-2</v>
      </c>
      <c r="E1607" s="3"/>
      <c r="F1607" s="2">
        <v>177</v>
      </c>
      <c r="G1607" s="2">
        <v>175</v>
      </c>
      <c r="H1607" s="27">
        <f t="shared" si="141"/>
        <v>176</v>
      </c>
      <c r="I1607" s="31">
        <f t="shared" si="142"/>
        <v>-1.1299435028248588E-2</v>
      </c>
      <c r="L1607" s="2" t="s">
        <v>114</v>
      </c>
      <c r="M1607" s="2" t="s">
        <v>114</v>
      </c>
    </row>
    <row r="1608" spans="1:13">
      <c r="A1608" s="2" t="s">
        <v>3623</v>
      </c>
      <c r="B1608" s="4">
        <f t="shared" si="139"/>
        <v>0.51547453703703705</v>
      </c>
      <c r="C1608" s="3">
        <f t="shared" si="140"/>
        <v>1.8726851851851856E-2</v>
      </c>
      <c r="D1608" s="3">
        <f t="shared" si="138"/>
        <v>1.8611111111111134E-2</v>
      </c>
      <c r="E1608" s="3"/>
      <c r="F1608" s="2">
        <v>177</v>
      </c>
      <c r="G1608" s="2">
        <v>175</v>
      </c>
      <c r="H1608" s="27">
        <f t="shared" si="141"/>
        <v>176</v>
      </c>
      <c r="I1608" s="31">
        <f t="shared" si="142"/>
        <v>-1.1299435028248588E-2</v>
      </c>
      <c r="L1608" s="2" t="s">
        <v>114</v>
      </c>
      <c r="M1608" s="2" t="s">
        <v>114</v>
      </c>
    </row>
    <row r="1609" spans="1:13">
      <c r="A1609" s="2" t="s">
        <v>3624</v>
      </c>
      <c r="B1609" s="4">
        <f t="shared" si="139"/>
        <v>0.51548611111111109</v>
      </c>
      <c r="C1609" s="3">
        <f t="shared" si="140"/>
        <v>1.8738425925925895E-2</v>
      </c>
      <c r="D1609" s="3">
        <f t="shared" si="138"/>
        <v>1.8622685185185173E-2</v>
      </c>
      <c r="E1609" s="3"/>
      <c r="F1609" s="2">
        <v>177</v>
      </c>
      <c r="G1609" s="2">
        <v>175</v>
      </c>
      <c r="H1609" s="27">
        <f t="shared" si="141"/>
        <v>176</v>
      </c>
      <c r="I1609" s="31">
        <f t="shared" si="142"/>
        <v>-1.1299435028248588E-2</v>
      </c>
      <c r="L1609" s="2" t="s">
        <v>114</v>
      </c>
      <c r="M1609" s="2" t="s">
        <v>114</v>
      </c>
    </row>
    <row r="1610" spans="1:13">
      <c r="A1610" s="2" t="s">
        <v>3625</v>
      </c>
      <c r="B1610" s="4">
        <f t="shared" si="139"/>
        <v>0.51549768518518524</v>
      </c>
      <c r="C1610" s="3">
        <f t="shared" si="140"/>
        <v>1.8750000000000044E-2</v>
      </c>
      <c r="D1610" s="3">
        <f t="shared" si="138"/>
        <v>1.8634259259259323E-2</v>
      </c>
      <c r="E1610" s="3"/>
      <c r="F1610" s="2">
        <v>177</v>
      </c>
      <c r="G1610" s="2">
        <v>175</v>
      </c>
      <c r="H1610" s="27">
        <f t="shared" si="141"/>
        <v>176</v>
      </c>
      <c r="I1610" s="31">
        <f t="shared" si="142"/>
        <v>-1.1299435028248588E-2</v>
      </c>
      <c r="L1610" s="2" t="s">
        <v>114</v>
      </c>
      <c r="M1610" s="2" t="s">
        <v>114</v>
      </c>
    </row>
    <row r="1611" spans="1:13">
      <c r="A1611" s="2" t="s">
        <v>3626</v>
      </c>
      <c r="B1611" s="4">
        <f t="shared" si="139"/>
        <v>0.51550925925925928</v>
      </c>
      <c r="C1611" s="3">
        <f t="shared" si="140"/>
        <v>1.8761574074074083E-2</v>
      </c>
      <c r="D1611" s="3">
        <f t="shared" si="138"/>
        <v>1.8645833333333361E-2</v>
      </c>
      <c r="E1611" s="3"/>
      <c r="F1611" s="2">
        <v>177</v>
      </c>
      <c r="G1611" s="2">
        <v>175</v>
      </c>
      <c r="H1611" s="27">
        <f t="shared" si="141"/>
        <v>176</v>
      </c>
      <c r="I1611" s="31">
        <f t="shared" si="142"/>
        <v>-1.1299435028248588E-2</v>
      </c>
      <c r="L1611" s="2" t="s">
        <v>114</v>
      </c>
      <c r="M1611" s="2" t="s">
        <v>114</v>
      </c>
    </row>
    <row r="1612" spans="1:13">
      <c r="A1612" s="2" t="s">
        <v>3627</v>
      </c>
      <c r="B1612" s="4">
        <f t="shared" si="139"/>
        <v>0.51552083333333332</v>
      </c>
      <c r="C1612" s="3">
        <f t="shared" si="140"/>
        <v>1.8773148148148122E-2</v>
      </c>
      <c r="D1612" s="3">
        <f t="shared" si="138"/>
        <v>1.86574074074074E-2</v>
      </c>
      <c r="E1612" s="3"/>
      <c r="F1612" s="2">
        <v>177</v>
      </c>
      <c r="G1612" s="2">
        <v>175</v>
      </c>
      <c r="H1612" s="27">
        <f t="shared" si="141"/>
        <v>176</v>
      </c>
      <c r="I1612" s="31">
        <f t="shared" si="142"/>
        <v>-1.1299435028248588E-2</v>
      </c>
      <c r="L1612" s="2" t="s">
        <v>114</v>
      </c>
      <c r="M1612" s="2" t="s">
        <v>114</v>
      </c>
    </row>
    <row r="1613" spans="1:13">
      <c r="A1613" s="2" t="s">
        <v>3628</v>
      </c>
      <c r="B1613" s="4">
        <f t="shared" si="139"/>
        <v>0.51553240740740736</v>
      </c>
      <c r="C1613" s="3">
        <f t="shared" si="140"/>
        <v>1.8784722222222161E-2</v>
      </c>
      <c r="D1613" s="3">
        <f t="shared" ref="D1613:D1676" si="143">C1613-$C$12</f>
        <v>1.8668981481481439E-2</v>
      </c>
      <c r="E1613" s="3"/>
      <c r="F1613" s="2">
        <v>177</v>
      </c>
      <c r="G1613" s="2">
        <v>175</v>
      </c>
      <c r="H1613" s="27">
        <f t="shared" si="141"/>
        <v>176</v>
      </c>
      <c r="I1613" s="31">
        <f t="shared" si="142"/>
        <v>-1.1299435028248588E-2</v>
      </c>
      <c r="L1613" s="2" t="s">
        <v>114</v>
      </c>
      <c r="M1613" s="2" t="s">
        <v>114</v>
      </c>
    </row>
    <row r="1614" spans="1:13">
      <c r="A1614" s="2" t="s">
        <v>3629</v>
      </c>
      <c r="B1614" s="4">
        <f t="shared" si="139"/>
        <v>0.51554398148148151</v>
      </c>
      <c r="C1614" s="3">
        <f t="shared" si="140"/>
        <v>1.8796296296296311E-2</v>
      </c>
      <c r="D1614" s="3">
        <f t="shared" si="143"/>
        <v>1.8680555555555589E-2</v>
      </c>
      <c r="E1614" s="3"/>
      <c r="F1614" s="2">
        <v>177</v>
      </c>
      <c r="G1614" s="2">
        <v>175</v>
      </c>
      <c r="H1614" s="27">
        <f t="shared" si="141"/>
        <v>176</v>
      </c>
      <c r="I1614" s="31">
        <f t="shared" si="142"/>
        <v>-1.1299435028248588E-2</v>
      </c>
      <c r="L1614" s="2" t="s">
        <v>114</v>
      </c>
      <c r="M1614" s="2" t="s">
        <v>114</v>
      </c>
    </row>
    <row r="1615" spans="1:13">
      <c r="A1615" s="2" t="s">
        <v>3630</v>
      </c>
      <c r="B1615" s="4">
        <f t="shared" si="139"/>
        <v>0.51555555555555554</v>
      </c>
      <c r="C1615" s="3">
        <f t="shared" si="140"/>
        <v>1.880787037037035E-2</v>
      </c>
      <c r="D1615" s="3">
        <f t="shared" si="143"/>
        <v>1.8692129629629628E-2</v>
      </c>
      <c r="E1615" s="3"/>
      <c r="F1615" s="2">
        <v>177</v>
      </c>
      <c r="G1615" s="2">
        <v>175</v>
      </c>
      <c r="H1615" s="27">
        <f t="shared" si="141"/>
        <v>176</v>
      </c>
      <c r="I1615" s="31">
        <f t="shared" si="142"/>
        <v>-1.1299435028248588E-2</v>
      </c>
      <c r="L1615" s="2" t="s">
        <v>114</v>
      </c>
      <c r="M1615" s="2" t="s">
        <v>114</v>
      </c>
    </row>
    <row r="1616" spans="1:13">
      <c r="A1616" s="2" t="s">
        <v>3631</v>
      </c>
      <c r="B1616" s="4">
        <f t="shared" si="139"/>
        <v>0.51556712962962958</v>
      </c>
      <c r="C1616" s="3">
        <f t="shared" si="140"/>
        <v>1.8819444444444389E-2</v>
      </c>
      <c r="D1616" s="3">
        <f t="shared" si="143"/>
        <v>1.8703703703703667E-2</v>
      </c>
      <c r="E1616" s="3"/>
      <c r="F1616" s="2">
        <v>177</v>
      </c>
      <c r="G1616" s="2">
        <v>175</v>
      </c>
      <c r="H1616" s="27">
        <f t="shared" si="141"/>
        <v>176</v>
      </c>
      <c r="I1616" s="31">
        <f t="shared" si="142"/>
        <v>-1.1299435028248588E-2</v>
      </c>
      <c r="L1616" s="2" t="s">
        <v>114</v>
      </c>
      <c r="M1616" s="2" t="s">
        <v>114</v>
      </c>
    </row>
    <row r="1617" spans="1:13">
      <c r="A1617" s="2" t="s">
        <v>3632</v>
      </c>
      <c r="B1617" s="4">
        <f t="shared" si="139"/>
        <v>0.51557870370370373</v>
      </c>
      <c r="C1617" s="3">
        <f t="shared" si="140"/>
        <v>1.8831018518518539E-2</v>
      </c>
      <c r="D1617" s="3">
        <f t="shared" si="143"/>
        <v>1.8715277777777817E-2</v>
      </c>
      <c r="E1617" s="3"/>
      <c r="F1617" s="2">
        <v>177</v>
      </c>
      <c r="G1617" s="2">
        <v>175</v>
      </c>
      <c r="H1617" s="27">
        <f t="shared" si="141"/>
        <v>176</v>
      </c>
      <c r="I1617" s="31">
        <f t="shared" si="142"/>
        <v>-1.1299435028248588E-2</v>
      </c>
      <c r="L1617" s="2" t="s">
        <v>114</v>
      </c>
      <c r="M1617" s="2" t="s">
        <v>114</v>
      </c>
    </row>
    <row r="1618" spans="1:13">
      <c r="A1618" s="2" t="s">
        <v>3633</v>
      </c>
      <c r="B1618" s="4">
        <f t="shared" si="139"/>
        <v>0.51559027777777777</v>
      </c>
      <c r="C1618" s="3">
        <f t="shared" si="140"/>
        <v>1.8842592592592577E-2</v>
      </c>
      <c r="D1618" s="3">
        <f t="shared" si="143"/>
        <v>1.8726851851851856E-2</v>
      </c>
      <c r="E1618" s="3"/>
      <c r="F1618" s="2">
        <v>177</v>
      </c>
      <c r="G1618" s="2">
        <v>175</v>
      </c>
      <c r="H1618" s="27">
        <f t="shared" si="141"/>
        <v>176</v>
      </c>
      <c r="I1618" s="31">
        <f t="shared" si="142"/>
        <v>-1.1299435028248588E-2</v>
      </c>
      <c r="L1618" s="2" t="s">
        <v>114</v>
      </c>
      <c r="M1618" s="2" t="s">
        <v>114</v>
      </c>
    </row>
    <row r="1619" spans="1:13">
      <c r="A1619" s="2" t="s">
        <v>3634</v>
      </c>
      <c r="B1619" s="4">
        <f t="shared" si="139"/>
        <v>0.51560185185185181</v>
      </c>
      <c r="C1619" s="3">
        <f t="shared" si="140"/>
        <v>1.8854166666666616E-2</v>
      </c>
      <c r="D1619" s="3">
        <f t="shared" si="143"/>
        <v>1.8738425925925895E-2</v>
      </c>
      <c r="E1619" s="3"/>
      <c r="F1619" s="2">
        <v>173</v>
      </c>
      <c r="G1619" s="2">
        <v>169</v>
      </c>
      <c r="H1619" s="27">
        <f t="shared" si="141"/>
        <v>171</v>
      </c>
      <c r="I1619" s="31">
        <f t="shared" si="142"/>
        <v>-2.3121387283236993E-2</v>
      </c>
      <c r="L1619" s="2" t="s">
        <v>114</v>
      </c>
      <c r="M1619" s="2" t="s">
        <v>114</v>
      </c>
    </row>
    <row r="1620" spans="1:13">
      <c r="A1620" s="2" t="s">
        <v>3635</v>
      </c>
      <c r="B1620" s="4">
        <f t="shared" si="139"/>
        <v>0.51561342592592596</v>
      </c>
      <c r="C1620" s="3">
        <f t="shared" si="140"/>
        <v>1.8865740740740766E-2</v>
      </c>
      <c r="D1620" s="3">
        <f t="shared" si="143"/>
        <v>1.8750000000000044E-2</v>
      </c>
      <c r="E1620" s="3"/>
      <c r="F1620" s="2">
        <v>128</v>
      </c>
      <c r="G1620" s="2">
        <v>122</v>
      </c>
      <c r="H1620" s="27">
        <f t="shared" si="141"/>
        <v>125</v>
      </c>
      <c r="I1620" s="31">
        <f t="shared" si="142"/>
        <v>-4.6875E-2</v>
      </c>
      <c r="L1620" s="2" t="s">
        <v>114</v>
      </c>
      <c r="M1620" s="2" t="s">
        <v>114</v>
      </c>
    </row>
    <row r="1621" spans="1:13">
      <c r="A1621" s="2" t="s">
        <v>3636</v>
      </c>
      <c r="B1621" s="4">
        <f t="shared" si="139"/>
        <v>0.515625</v>
      </c>
      <c r="C1621" s="3">
        <f t="shared" si="140"/>
        <v>1.8877314814814805E-2</v>
      </c>
      <c r="D1621" s="3">
        <f t="shared" si="143"/>
        <v>1.8761574074074083E-2</v>
      </c>
      <c r="E1621" s="3"/>
      <c r="F1621" s="2">
        <v>83</v>
      </c>
      <c r="G1621" s="2">
        <v>77</v>
      </c>
      <c r="H1621" s="27">
        <f t="shared" si="141"/>
        <v>80</v>
      </c>
      <c r="I1621" s="31">
        <f t="shared" si="142"/>
        <v>-7.2289156626506021E-2</v>
      </c>
      <c r="L1621" s="2" t="s">
        <v>114</v>
      </c>
      <c r="M1621" s="2" t="s">
        <v>114</v>
      </c>
    </row>
    <row r="1622" spans="1:13">
      <c r="A1622" s="2" t="s">
        <v>3637</v>
      </c>
      <c r="B1622" s="4">
        <f t="shared" si="139"/>
        <v>0.51563657407407404</v>
      </c>
      <c r="C1622" s="3">
        <f t="shared" si="140"/>
        <v>1.8888888888888844E-2</v>
      </c>
      <c r="D1622" s="3">
        <f t="shared" si="143"/>
        <v>1.8773148148148122E-2</v>
      </c>
      <c r="E1622" s="3"/>
      <c r="F1622" s="2">
        <v>57</v>
      </c>
      <c r="G1622" s="2">
        <v>54</v>
      </c>
      <c r="H1622" s="27">
        <f t="shared" si="141"/>
        <v>55.5</v>
      </c>
      <c r="I1622" s="31">
        <f t="shared" si="142"/>
        <v>-5.2631578947368418E-2</v>
      </c>
      <c r="L1622" s="2" t="s">
        <v>114</v>
      </c>
      <c r="M1622" s="2" t="s">
        <v>114</v>
      </c>
    </row>
    <row r="1623" spans="1:13">
      <c r="A1623" s="2" t="s">
        <v>3638</v>
      </c>
      <c r="B1623" s="4">
        <f t="shared" si="139"/>
        <v>0.51564814814814819</v>
      </c>
      <c r="C1623" s="3">
        <f t="shared" si="140"/>
        <v>1.8900462962962994E-2</v>
      </c>
      <c r="D1623" s="3">
        <f t="shared" si="143"/>
        <v>1.8784722222222272E-2</v>
      </c>
      <c r="E1623" s="3"/>
      <c r="F1623" s="2">
        <v>56</v>
      </c>
      <c r="G1623" s="2">
        <v>52</v>
      </c>
      <c r="H1623" s="27">
        <f t="shared" si="141"/>
        <v>54</v>
      </c>
      <c r="I1623" s="31">
        <f t="shared" si="142"/>
        <v>-7.1428571428571425E-2</v>
      </c>
      <c r="L1623" s="2" t="s">
        <v>114</v>
      </c>
      <c r="M1623" s="2" t="s">
        <v>114</v>
      </c>
    </row>
    <row r="1624" spans="1:13">
      <c r="A1624" s="2" t="s">
        <v>3639</v>
      </c>
      <c r="B1624" s="4">
        <f t="shared" si="139"/>
        <v>0.51565972222222223</v>
      </c>
      <c r="C1624" s="3">
        <f t="shared" si="140"/>
        <v>1.8912037037037033E-2</v>
      </c>
      <c r="D1624" s="3">
        <f t="shared" si="143"/>
        <v>1.8796296296296311E-2</v>
      </c>
      <c r="E1624" s="3"/>
      <c r="F1624" s="2">
        <v>55</v>
      </c>
      <c r="G1624" s="2">
        <v>51</v>
      </c>
      <c r="H1624" s="27">
        <f t="shared" si="141"/>
        <v>53</v>
      </c>
      <c r="I1624" s="31">
        <f t="shared" si="142"/>
        <v>-7.2727272727272724E-2</v>
      </c>
      <c r="L1624" s="2" t="s">
        <v>114</v>
      </c>
      <c r="M1624" s="2" t="s">
        <v>114</v>
      </c>
    </row>
    <row r="1625" spans="1:13">
      <c r="A1625" s="2" t="s">
        <v>3640</v>
      </c>
      <c r="B1625" s="4">
        <f t="shared" si="139"/>
        <v>0.51567129629629627</v>
      </c>
      <c r="C1625" s="3">
        <f t="shared" si="140"/>
        <v>1.8923611111111072E-2</v>
      </c>
      <c r="D1625" s="3">
        <f t="shared" si="143"/>
        <v>1.880787037037035E-2</v>
      </c>
      <c r="E1625" s="3"/>
      <c r="F1625" s="2">
        <v>54</v>
      </c>
      <c r="G1625" s="2">
        <v>51</v>
      </c>
      <c r="H1625" s="27">
        <f t="shared" si="141"/>
        <v>52.5</v>
      </c>
      <c r="I1625" s="31">
        <f t="shared" si="142"/>
        <v>-5.5555555555555552E-2</v>
      </c>
      <c r="L1625" s="2" t="s">
        <v>114</v>
      </c>
      <c r="M1625" s="2" t="s">
        <v>114</v>
      </c>
    </row>
    <row r="1626" spans="1:13">
      <c r="A1626" s="2" t="s">
        <v>3641</v>
      </c>
      <c r="B1626" s="4">
        <f t="shared" si="139"/>
        <v>0.51568287037037042</v>
      </c>
      <c r="C1626" s="3">
        <f t="shared" si="140"/>
        <v>1.8935185185185222E-2</v>
      </c>
      <c r="D1626" s="3">
        <f t="shared" si="143"/>
        <v>1.88194444444445E-2</v>
      </c>
      <c r="E1626" s="3"/>
      <c r="F1626" s="2">
        <v>54</v>
      </c>
      <c r="G1626" s="2">
        <v>51</v>
      </c>
      <c r="H1626" s="27">
        <f t="shared" si="141"/>
        <v>52.5</v>
      </c>
      <c r="I1626" s="31">
        <f t="shared" si="142"/>
        <v>-5.5555555555555552E-2</v>
      </c>
      <c r="L1626" s="2" t="s">
        <v>114</v>
      </c>
      <c r="M1626" s="2" t="s">
        <v>114</v>
      </c>
    </row>
    <row r="1627" spans="1:13">
      <c r="A1627" s="2" t="s">
        <v>3642</v>
      </c>
      <c r="B1627" s="4">
        <f t="shared" si="139"/>
        <v>0.51569444444444446</v>
      </c>
      <c r="C1627" s="3">
        <f t="shared" si="140"/>
        <v>1.894675925925926E-2</v>
      </c>
      <c r="D1627" s="3">
        <f t="shared" si="143"/>
        <v>1.8831018518518539E-2</v>
      </c>
      <c r="E1627" s="3"/>
      <c r="F1627" s="2">
        <v>53</v>
      </c>
      <c r="G1627" s="2">
        <v>50</v>
      </c>
      <c r="H1627" s="27">
        <f t="shared" si="141"/>
        <v>51.5</v>
      </c>
      <c r="I1627" s="31">
        <f t="shared" si="142"/>
        <v>-5.6603773584905662E-2</v>
      </c>
      <c r="L1627" s="2" t="s">
        <v>114</v>
      </c>
      <c r="M1627" s="2" t="s">
        <v>114</v>
      </c>
    </row>
    <row r="1628" spans="1:13">
      <c r="A1628" s="2" t="s">
        <v>3643</v>
      </c>
      <c r="B1628" s="4">
        <f t="shared" si="139"/>
        <v>0.51570601851851849</v>
      </c>
      <c r="C1628" s="3">
        <f t="shared" si="140"/>
        <v>1.8958333333333299E-2</v>
      </c>
      <c r="D1628" s="3">
        <f t="shared" si="143"/>
        <v>1.8842592592592577E-2</v>
      </c>
      <c r="E1628" s="3"/>
      <c r="F1628" s="2">
        <v>53</v>
      </c>
      <c r="G1628" s="2">
        <v>50</v>
      </c>
      <c r="H1628" s="27">
        <f t="shared" si="141"/>
        <v>51.5</v>
      </c>
      <c r="I1628" s="31">
        <f t="shared" si="142"/>
        <v>-5.6603773584905662E-2</v>
      </c>
      <c r="L1628" s="2" t="s">
        <v>114</v>
      </c>
      <c r="M1628" s="2" t="s">
        <v>114</v>
      </c>
    </row>
    <row r="1629" spans="1:13">
      <c r="A1629" s="2" t="s">
        <v>3644</v>
      </c>
      <c r="B1629" s="4">
        <f t="shared" si="139"/>
        <v>0.51571759259259264</v>
      </c>
      <c r="C1629" s="3">
        <f t="shared" si="140"/>
        <v>1.8969907407407449E-2</v>
      </c>
      <c r="D1629" s="3">
        <f t="shared" si="143"/>
        <v>1.8854166666666727E-2</v>
      </c>
      <c r="E1629" s="3"/>
      <c r="F1629" s="2">
        <v>53</v>
      </c>
      <c r="G1629" s="2">
        <v>50</v>
      </c>
      <c r="H1629" s="27">
        <f t="shared" si="141"/>
        <v>51.5</v>
      </c>
      <c r="I1629" s="31">
        <f t="shared" si="142"/>
        <v>-5.6603773584905662E-2</v>
      </c>
      <c r="L1629" s="2" t="s">
        <v>114</v>
      </c>
      <c r="M1629" s="2" t="s">
        <v>114</v>
      </c>
    </row>
    <row r="1630" spans="1:13">
      <c r="A1630" s="2" t="s">
        <v>3645</v>
      </c>
      <c r="B1630" s="4">
        <f t="shared" si="139"/>
        <v>0.51572916666666668</v>
      </c>
      <c r="C1630" s="3">
        <f t="shared" si="140"/>
        <v>1.8981481481481488E-2</v>
      </c>
      <c r="D1630" s="3">
        <f t="shared" si="143"/>
        <v>1.8865740740740766E-2</v>
      </c>
      <c r="E1630" s="3"/>
      <c r="F1630" s="2">
        <v>53</v>
      </c>
      <c r="G1630" s="2">
        <v>49</v>
      </c>
      <c r="H1630" s="27">
        <f t="shared" si="141"/>
        <v>51</v>
      </c>
      <c r="I1630" s="31">
        <f t="shared" si="142"/>
        <v>-7.5471698113207544E-2</v>
      </c>
      <c r="L1630" s="2" t="s">
        <v>114</v>
      </c>
      <c r="M1630" s="2" t="s">
        <v>114</v>
      </c>
    </row>
    <row r="1631" spans="1:13">
      <c r="A1631" s="2" t="s">
        <v>3646</v>
      </c>
      <c r="B1631" s="4">
        <f t="shared" si="139"/>
        <v>0.51574074074074072</v>
      </c>
      <c r="C1631" s="3">
        <f t="shared" si="140"/>
        <v>1.8993055555555527E-2</v>
      </c>
      <c r="D1631" s="3">
        <f t="shared" si="143"/>
        <v>1.8877314814814805E-2</v>
      </c>
      <c r="E1631" s="3"/>
      <c r="F1631" s="2">
        <v>52</v>
      </c>
      <c r="G1631" s="2">
        <v>49</v>
      </c>
      <c r="H1631" s="27">
        <f t="shared" si="141"/>
        <v>50.5</v>
      </c>
      <c r="I1631" s="31">
        <f t="shared" si="142"/>
        <v>-5.7692307692307696E-2</v>
      </c>
      <c r="L1631" s="2" t="s">
        <v>114</v>
      </c>
      <c r="M1631" s="2" t="s">
        <v>114</v>
      </c>
    </row>
    <row r="1632" spans="1:13">
      <c r="A1632" s="2" t="s">
        <v>3647</v>
      </c>
      <c r="B1632" s="4">
        <f t="shared" si="139"/>
        <v>0.51575231481481476</v>
      </c>
      <c r="C1632" s="3">
        <f t="shared" si="140"/>
        <v>1.9004629629629566E-2</v>
      </c>
      <c r="D1632" s="3">
        <f t="shared" si="143"/>
        <v>1.8888888888888844E-2</v>
      </c>
      <c r="E1632" s="3"/>
      <c r="F1632" s="2">
        <v>52</v>
      </c>
      <c r="G1632" s="2">
        <v>49</v>
      </c>
      <c r="H1632" s="27">
        <f t="shared" si="141"/>
        <v>50.5</v>
      </c>
      <c r="I1632" s="31">
        <f t="shared" si="142"/>
        <v>-5.7692307692307696E-2</v>
      </c>
      <c r="L1632" s="2" t="s">
        <v>114</v>
      </c>
      <c r="M1632" s="2" t="s">
        <v>114</v>
      </c>
    </row>
    <row r="1633" spans="1:13">
      <c r="A1633" s="2" t="s">
        <v>3648</v>
      </c>
      <c r="B1633" s="4">
        <f t="shared" si="139"/>
        <v>0.51576388888888891</v>
      </c>
      <c r="C1633" s="3">
        <f t="shared" si="140"/>
        <v>1.9016203703703716E-2</v>
      </c>
      <c r="D1633" s="3">
        <f t="shared" si="143"/>
        <v>1.8900462962962994E-2</v>
      </c>
      <c r="E1633" s="3"/>
      <c r="F1633" s="2">
        <v>52</v>
      </c>
      <c r="G1633" s="2">
        <v>49</v>
      </c>
      <c r="H1633" s="27">
        <f t="shared" si="141"/>
        <v>50.5</v>
      </c>
      <c r="I1633" s="31">
        <f t="shared" si="142"/>
        <v>-5.7692307692307696E-2</v>
      </c>
      <c r="L1633" s="2" t="s">
        <v>114</v>
      </c>
      <c r="M1633" s="2" t="s">
        <v>114</v>
      </c>
    </row>
    <row r="1634" spans="1:13" s="21" customFormat="1" ht="29.1">
      <c r="A1634" s="21" t="s">
        <v>3649</v>
      </c>
      <c r="B1634" s="22">
        <f t="shared" si="139"/>
        <v>0.51577546296296295</v>
      </c>
      <c r="C1634" s="23">
        <f t="shared" si="140"/>
        <v>1.9027777777777755E-2</v>
      </c>
      <c r="D1634" s="23">
        <f t="shared" si="143"/>
        <v>1.8912037037037033E-2</v>
      </c>
      <c r="E1634" s="23"/>
      <c r="F1634" s="21">
        <v>52</v>
      </c>
      <c r="G1634" s="21">
        <v>49</v>
      </c>
      <c r="H1634" s="30">
        <f t="shared" si="141"/>
        <v>50.5</v>
      </c>
      <c r="I1634" s="34">
        <f t="shared" si="142"/>
        <v>-5.7692307692307696E-2</v>
      </c>
      <c r="K1634" s="26" t="s">
        <v>1994</v>
      </c>
      <c r="L1634" s="21" t="s">
        <v>114</v>
      </c>
      <c r="M1634" s="21" t="s">
        <v>114</v>
      </c>
    </row>
    <row r="1635" spans="1:13">
      <c r="A1635" s="2" t="s">
        <v>3650</v>
      </c>
      <c r="B1635" s="4">
        <f t="shared" si="139"/>
        <v>0.51578703703703699</v>
      </c>
      <c r="C1635" s="3">
        <f t="shared" si="140"/>
        <v>1.9039351851851793E-2</v>
      </c>
      <c r="D1635" s="3">
        <f t="shared" si="143"/>
        <v>1.8923611111111072E-2</v>
      </c>
      <c r="E1635" s="3"/>
      <c r="F1635" s="2">
        <v>52</v>
      </c>
      <c r="G1635" s="2">
        <v>48</v>
      </c>
      <c r="H1635" s="27">
        <f t="shared" si="141"/>
        <v>50</v>
      </c>
      <c r="I1635" s="31">
        <f t="shared" si="142"/>
        <v>-7.6923076923076927E-2</v>
      </c>
      <c r="L1635" s="2" t="s">
        <v>114</v>
      </c>
      <c r="M1635" s="2" t="s">
        <v>114</v>
      </c>
    </row>
    <row r="1636" spans="1:13">
      <c r="A1636" s="2" t="s">
        <v>3651</v>
      </c>
      <c r="B1636" s="4">
        <f t="shared" si="139"/>
        <v>0.51579861111111114</v>
      </c>
      <c r="C1636" s="3">
        <f t="shared" si="140"/>
        <v>1.9050925925925943E-2</v>
      </c>
      <c r="D1636" s="3">
        <f t="shared" si="143"/>
        <v>1.8935185185185222E-2</v>
      </c>
      <c r="E1636" s="3"/>
      <c r="F1636" s="2">
        <v>52</v>
      </c>
      <c r="G1636" s="2">
        <v>48</v>
      </c>
      <c r="H1636" s="27">
        <f t="shared" si="141"/>
        <v>50</v>
      </c>
      <c r="I1636" s="31">
        <f t="shared" si="142"/>
        <v>-7.6923076923076927E-2</v>
      </c>
      <c r="L1636" s="2" t="s">
        <v>114</v>
      </c>
      <c r="M1636" s="2" t="s">
        <v>114</v>
      </c>
    </row>
    <row r="1637" spans="1:13">
      <c r="A1637" s="2" t="s">
        <v>3652</v>
      </c>
      <c r="B1637" s="4">
        <f t="shared" si="139"/>
        <v>0.51581018518518518</v>
      </c>
      <c r="C1637" s="3">
        <f t="shared" si="140"/>
        <v>1.9062499999999982E-2</v>
      </c>
      <c r="D1637" s="3">
        <f t="shared" si="143"/>
        <v>1.894675925925926E-2</v>
      </c>
      <c r="E1637" s="3"/>
      <c r="F1637" s="2">
        <v>51</v>
      </c>
      <c r="G1637" s="2">
        <v>48</v>
      </c>
      <c r="H1637" s="27">
        <f t="shared" si="141"/>
        <v>49.5</v>
      </c>
      <c r="I1637" s="31">
        <f t="shared" si="142"/>
        <v>-5.8823529411764705E-2</v>
      </c>
      <c r="L1637" s="2" t="s">
        <v>114</v>
      </c>
      <c r="M1637" s="2" t="s">
        <v>114</v>
      </c>
    </row>
    <row r="1638" spans="1:13">
      <c r="A1638" s="2" t="s">
        <v>3653</v>
      </c>
      <c r="B1638" s="4">
        <f t="shared" si="139"/>
        <v>0.51582175925925922</v>
      </c>
      <c r="C1638" s="3">
        <f t="shared" si="140"/>
        <v>1.9074074074074021E-2</v>
      </c>
      <c r="D1638" s="3">
        <f t="shared" si="143"/>
        <v>1.8958333333333299E-2</v>
      </c>
      <c r="E1638" s="3"/>
      <c r="F1638" s="2">
        <v>51</v>
      </c>
      <c r="G1638" s="2">
        <v>48</v>
      </c>
      <c r="H1638" s="27">
        <f t="shared" si="141"/>
        <v>49.5</v>
      </c>
      <c r="I1638" s="31">
        <f t="shared" si="142"/>
        <v>-5.8823529411764705E-2</v>
      </c>
      <c r="L1638" s="2" t="s">
        <v>114</v>
      </c>
      <c r="M1638" s="2" t="s">
        <v>114</v>
      </c>
    </row>
    <row r="1639" spans="1:13">
      <c r="A1639" s="2" t="s">
        <v>3654</v>
      </c>
      <c r="B1639" s="4">
        <f t="shared" si="139"/>
        <v>0.51583333333333337</v>
      </c>
      <c r="C1639" s="3">
        <f t="shared" si="140"/>
        <v>1.9085648148148171E-2</v>
      </c>
      <c r="D1639" s="3">
        <f t="shared" si="143"/>
        <v>1.8969907407407449E-2</v>
      </c>
      <c r="E1639" s="3"/>
      <c r="F1639" s="2">
        <v>51</v>
      </c>
      <c r="G1639" s="2">
        <v>48</v>
      </c>
      <c r="H1639" s="27">
        <f t="shared" si="141"/>
        <v>49.5</v>
      </c>
      <c r="I1639" s="31">
        <f t="shared" si="142"/>
        <v>-5.8823529411764705E-2</v>
      </c>
      <c r="L1639" s="2" t="s">
        <v>114</v>
      </c>
      <c r="M1639" s="2" t="s">
        <v>114</v>
      </c>
    </row>
    <row r="1640" spans="1:13">
      <c r="A1640" s="2" t="s">
        <v>3655</v>
      </c>
      <c r="B1640" s="4">
        <f t="shared" si="139"/>
        <v>0.5158449074074074</v>
      </c>
      <c r="C1640" s="3">
        <f t="shared" si="140"/>
        <v>1.909722222222221E-2</v>
      </c>
      <c r="D1640" s="3">
        <f t="shared" si="143"/>
        <v>1.8981481481481488E-2</v>
      </c>
      <c r="E1640" s="3"/>
      <c r="F1640" s="2">
        <v>51</v>
      </c>
      <c r="G1640" s="2">
        <v>48</v>
      </c>
      <c r="H1640" s="27">
        <f t="shared" si="141"/>
        <v>49.5</v>
      </c>
      <c r="I1640" s="31">
        <f t="shared" si="142"/>
        <v>-5.8823529411764705E-2</v>
      </c>
      <c r="L1640" s="2" t="s">
        <v>114</v>
      </c>
      <c r="M1640" s="2" t="s">
        <v>114</v>
      </c>
    </row>
    <row r="1641" spans="1:13">
      <c r="A1641" s="2" t="s">
        <v>3656</v>
      </c>
      <c r="B1641" s="4">
        <f t="shared" si="139"/>
        <v>0.51585648148148144</v>
      </c>
      <c r="C1641" s="3">
        <f t="shared" si="140"/>
        <v>1.9108796296296249E-2</v>
      </c>
      <c r="D1641" s="3">
        <f t="shared" si="143"/>
        <v>1.8993055555555527E-2</v>
      </c>
      <c r="E1641" s="3"/>
      <c r="F1641" s="2">
        <v>51</v>
      </c>
      <c r="G1641" s="2">
        <v>48</v>
      </c>
      <c r="H1641" s="27">
        <f t="shared" si="141"/>
        <v>49.5</v>
      </c>
      <c r="I1641" s="31">
        <f t="shared" si="142"/>
        <v>-5.8823529411764705E-2</v>
      </c>
      <c r="L1641" s="2" t="s">
        <v>114</v>
      </c>
      <c r="M1641" s="2" t="s">
        <v>114</v>
      </c>
    </row>
    <row r="1642" spans="1:13">
      <c r="A1642" s="2" t="s">
        <v>3657</v>
      </c>
      <c r="B1642" s="4">
        <f t="shared" si="139"/>
        <v>0.51586805555555559</v>
      </c>
      <c r="C1642" s="3">
        <f t="shared" si="140"/>
        <v>1.9120370370370399E-2</v>
      </c>
      <c r="D1642" s="3">
        <f t="shared" si="143"/>
        <v>1.9004629629629677E-2</v>
      </c>
      <c r="E1642" s="3"/>
      <c r="F1642" s="2">
        <v>51</v>
      </c>
      <c r="G1642" s="2">
        <v>48</v>
      </c>
      <c r="H1642" s="27">
        <f t="shared" si="141"/>
        <v>49.5</v>
      </c>
      <c r="I1642" s="31">
        <f t="shared" si="142"/>
        <v>-5.8823529411764705E-2</v>
      </c>
      <c r="L1642" s="2" t="s">
        <v>114</v>
      </c>
      <c r="M1642" s="2" t="s">
        <v>114</v>
      </c>
    </row>
    <row r="1643" spans="1:13">
      <c r="A1643" s="2" t="s">
        <v>3658</v>
      </c>
      <c r="B1643" s="4">
        <f t="shared" si="139"/>
        <v>0.51587962962962963</v>
      </c>
      <c r="C1643" s="3">
        <f t="shared" si="140"/>
        <v>1.9131944444444438E-2</v>
      </c>
      <c r="D1643" s="3">
        <f t="shared" si="143"/>
        <v>1.9016203703703716E-2</v>
      </c>
      <c r="E1643" s="3"/>
      <c r="F1643" s="2">
        <v>51</v>
      </c>
      <c r="G1643" s="2">
        <v>48</v>
      </c>
      <c r="H1643" s="27">
        <f t="shared" si="141"/>
        <v>49.5</v>
      </c>
      <c r="I1643" s="31">
        <f t="shared" si="142"/>
        <v>-5.8823529411764705E-2</v>
      </c>
      <c r="L1643" s="2" t="s">
        <v>114</v>
      </c>
      <c r="M1643" s="2" t="s">
        <v>114</v>
      </c>
    </row>
    <row r="1644" spans="1:13">
      <c r="A1644" s="2" t="s">
        <v>3659</v>
      </c>
      <c r="B1644" s="4">
        <f t="shared" si="139"/>
        <v>0.51589120370370367</v>
      </c>
      <c r="C1644" s="3">
        <f t="shared" si="140"/>
        <v>1.9143518518518476E-2</v>
      </c>
      <c r="D1644" s="3">
        <f t="shared" si="143"/>
        <v>1.9027777777777755E-2</v>
      </c>
      <c r="E1644" s="3"/>
      <c r="F1644" s="2">
        <v>51</v>
      </c>
      <c r="G1644" s="2">
        <v>48</v>
      </c>
      <c r="H1644" s="27">
        <f t="shared" si="141"/>
        <v>49.5</v>
      </c>
      <c r="I1644" s="31">
        <f t="shared" si="142"/>
        <v>-5.8823529411764705E-2</v>
      </c>
      <c r="L1644" s="2" t="s">
        <v>114</v>
      </c>
      <c r="M1644" s="2" t="s">
        <v>114</v>
      </c>
    </row>
    <row r="1645" spans="1:13">
      <c r="A1645" s="2" t="s">
        <v>3660</v>
      </c>
      <c r="B1645" s="4">
        <f t="shared" si="139"/>
        <v>0.51590277777777782</v>
      </c>
      <c r="C1645" s="3">
        <f t="shared" si="140"/>
        <v>1.9155092592592626E-2</v>
      </c>
      <c r="D1645" s="3">
        <f t="shared" si="143"/>
        <v>1.9039351851851904E-2</v>
      </c>
      <c r="E1645" s="3"/>
      <c r="F1645" s="2">
        <v>51</v>
      </c>
      <c r="G1645" s="2">
        <v>48</v>
      </c>
      <c r="H1645" s="27">
        <f t="shared" si="141"/>
        <v>49.5</v>
      </c>
      <c r="I1645" s="31">
        <f t="shared" si="142"/>
        <v>-5.8823529411764705E-2</v>
      </c>
      <c r="L1645" s="2" t="s">
        <v>114</v>
      </c>
      <c r="M1645" s="2" t="s">
        <v>114</v>
      </c>
    </row>
    <row r="1646" spans="1:13">
      <c r="A1646" s="2" t="s">
        <v>3661</v>
      </c>
      <c r="B1646" s="4">
        <f t="shared" si="139"/>
        <v>0.51591435185185186</v>
      </c>
      <c r="C1646" s="3">
        <f t="shared" si="140"/>
        <v>1.9166666666666665E-2</v>
      </c>
      <c r="D1646" s="3">
        <f t="shared" si="143"/>
        <v>1.9050925925925943E-2</v>
      </c>
      <c r="E1646" s="3"/>
      <c r="F1646" s="2">
        <v>51</v>
      </c>
      <c r="G1646" s="2">
        <v>47</v>
      </c>
      <c r="H1646" s="27">
        <f t="shared" si="141"/>
        <v>49</v>
      </c>
      <c r="I1646" s="31">
        <f t="shared" si="142"/>
        <v>-7.8431372549019607E-2</v>
      </c>
      <c r="L1646" s="2" t="s">
        <v>114</v>
      </c>
      <c r="M1646" s="2" t="s">
        <v>114</v>
      </c>
    </row>
    <row r="1647" spans="1:13">
      <c r="A1647" s="2" t="s">
        <v>3662</v>
      </c>
      <c r="B1647" s="4">
        <f t="shared" si="139"/>
        <v>0.5159259259259259</v>
      </c>
      <c r="C1647" s="3">
        <f t="shared" si="140"/>
        <v>1.9178240740740704E-2</v>
      </c>
      <c r="D1647" s="3">
        <f t="shared" si="143"/>
        <v>1.9062499999999982E-2</v>
      </c>
      <c r="E1647" s="3"/>
      <c r="F1647" s="2">
        <v>50</v>
      </c>
      <c r="G1647" s="2">
        <v>48</v>
      </c>
      <c r="H1647" s="27">
        <f t="shared" si="141"/>
        <v>49</v>
      </c>
      <c r="I1647" s="31">
        <f t="shared" si="142"/>
        <v>-0.04</v>
      </c>
      <c r="L1647" s="2" t="s">
        <v>114</v>
      </c>
      <c r="M1647" s="2" t="s">
        <v>114</v>
      </c>
    </row>
    <row r="1648" spans="1:13">
      <c r="A1648" s="2" t="s">
        <v>3663</v>
      </c>
      <c r="B1648" s="4">
        <f t="shared" si="139"/>
        <v>0.51593750000000005</v>
      </c>
      <c r="C1648" s="3">
        <f t="shared" si="140"/>
        <v>1.9189814814814854E-2</v>
      </c>
      <c r="D1648" s="3">
        <f t="shared" si="143"/>
        <v>1.9074074074074132E-2</v>
      </c>
      <c r="E1648" s="3"/>
      <c r="F1648" s="2">
        <v>50</v>
      </c>
      <c r="G1648" s="2">
        <v>47</v>
      </c>
      <c r="H1648" s="27">
        <f t="shared" si="141"/>
        <v>48.5</v>
      </c>
      <c r="I1648" s="31">
        <f t="shared" si="142"/>
        <v>-0.06</v>
      </c>
      <c r="L1648" s="2" t="s">
        <v>114</v>
      </c>
      <c r="M1648" s="2" t="s">
        <v>114</v>
      </c>
    </row>
    <row r="1649" spans="1:13">
      <c r="A1649" s="2" t="s">
        <v>3664</v>
      </c>
      <c r="B1649" s="4">
        <f t="shared" si="139"/>
        <v>0.51594907407407409</v>
      </c>
      <c r="C1649" s="3">
        <f t="shared" si="140"/>
        <v>1.9201388888888893E-2</v>
      </c>
      <c r="D1649" s="3">
        <f t="shared" si="143"/>
        <v>1.9085648148148171E-2</v>
      </c>
      <c r="E1649" s="3"/>
      <c r="F1649" s="2">
        <v>55</v>
      </c>
      <c r="G1649" s="2">
        <v>47</v>
      </c>
      <c r="H1649" s="27">
        <f t="shared" si="141"/>
        <v>51</v>
      </c>
      <c r="I1649" s="31">
        <f t="shared" si="142"/>
        <v>-0.14545454545454545</v>
      </c>
      <c r="L1649" s="2" t="s">
        <v>114</v>
      </c>
      <c r="M1649" s="2" t="s">
        <v>114</v>
      </c>
    </row>
    <row r="1650" spans="1:13">
      <c r="A1650" s="2" t="s">
        <v>3665</v>
      </c>
      <c r="B1650" s="4">
        <f t="shared" si="139"/>
        <v>0.51596064814814813</v>
      </c>
      <c r="C1650" s="3">
        <f t="shared" si="140"/>
        <v>1.9212962962962932E-2</v>
      </c>
      <c r="D1650" s="3">
        <f t="shared" si="143"/>
        <v>1.909722222222221E-2</v>
      </c>
      <c r="E1650" s="3"/>
      <c r="F1650" s="2">
        <v>22</v>
      </c>
      <c r="G1650" s="2">
        <v>47</v>
      </c>
      <c r="H1650" s="27">
        <f t="shared" si="141"/>
        <v>34.5</v>
      </c>
      <c r="I1650" s="31">
        <f t="shared" si="142"/>
        <v>1.1363636363636365</v>
      </c>
      <c r="L1650" s="2" t="s">
        <v>114</v>
      </c>
      <c r="M1650" s="2" t="s">
        <v>114</v>
      </c>
    </row>
    <row r="1651" spans="1:13">
      <c r="A1651" s="2" t="s">
        <v>3666</v>
      </c>
      <c r="B1651" s="4">
        <f t="shared" si="139"/>
        <v>0.51597222222222228</v>
      </c>
      <c r="C1651" s="3">
        <f t="shared" si="140"/>
        <v>1.9224537037037082E-2</v>
      </c>
      <c r="D1651" s="3">
        <f t="shared" si="143"/>
        <v>1.910879629629636E-2</v>
      </c>
      <c r="E1651" s="3"/>
      <c r="F1651" s="2">
        <v>-260</v>
      </c>
      <c r="G1651" s="2">
        <v>47</v>
      </c>
      <c r="H1651" s="27">
        <f t="shared" si="141"/>
        <v>-106.5</v>
      </c>
      <c r="I1651" s="31">
        <f t="shared" si="142"/>
        <v>-1.1807692307692308</v>
      </c>
      <c r="L1651" s="2" t="s">
        <v>114</v>
      </c>
      <c r="M1651" s="2" t="s">
        <v>114</v>
      </c>
    </row>
    <row r="1652" spans="1:13">
      <c r="A1652" s="2" t="s">
        <v>3667</v>
      </c>
      <c r="B1652" s="4">
        <f t="shared" si="139"/>
        <v>0.51598379629629632</v>
      </c>
      <c r="C1652" s="3">
        <f t="shared" si="140"/>
        <v>1.923611111111112E-2</v>
      </c>
      <c r="D1652" s="3">
        <f t="shared" si="143"/>
        <v>1.9120370370370399E-2</v>
      </c>
      <c r="E1652" s="3"/>
      <c r="F1652" s="2">
        <v>-260</v>
      </c>
      <c r="G1652" s="2">
        <v>57</v>
      </c>
      <c r="H1652" s="27">
        <f t="shared" si="141"/>
        <v>-101.5</v>
      </c>
      <c r="I1652" s="31">
        <f t="shared" si="142"/>
        <v>-1.2192307692307693</v>
      </c>
      <c r="L1652" s="2" t="s">
        <v>114</v>
      </c>
      <c r="M1652" s="2" t="s">
        <v>114</v>
      </c>
    </row>
    <row r="1653" spans="1:13">
      <c r="A1653" s="2" t="s">
        <v>3668</v>
      </c>
      <c r="B1653" s="4">
        <f t="shared" si="139"/>
        <v>0.51599537037037035</v>
      </c>
      <c r="C1653" s="3">
        <f t="shared" si="140"/>
        <v>1.9247685185185159E-2</v>
      </c>
      <c r="D1653" s="3">
        <f t="shared" si="143"/>
        <v>1.9131944444444438E-2</v>
      </c>
      <c r="E1653" s="3"/>
      <c r="F1653" s="2">
        <v>-260</v>
      </c>
      <c r="G1653" s="2">
        <v>62</v>
      </c>
      <c r="H1653" s="27">
        <f t="shared" si="141"/>
        <v>-99</v>
      </c>
      <c r="I1653" s="31">
        <f t="shared" si="142"/>
        <v>-1.2384615384615385</v>
      </c>
      <c r="L1653" s="2" t="s">
        <v>114</v>
      </c>
      <c r="M1653" s="2" t="s">
        <v>114</v>
      </c>
    </row>
    <row r="1654" spans="1:13">
      <c r="A1654" s="2" t="s">
        <v>3669</v>
      </c>
      <c r="B1654" s="4">
        <f t="shared" si="139"/>
        <v>0.51600694444444439</v>
      </c>
      <c r="C1654" s="3">
        <f t="shared" si="140"/>
        <v>1.9259259259259198E-2</v>
      </c>
      <c r="D1654" s="3">
        <f t="shared" si="143"/>
        <v>1.9143518518518476E-2</v>
      </c>
      <c r="E1654" s="3"/>
      <c r="F1654" s="2">
        <v>-260</v>
      </c>
      <c r="G1654" s="2">
        <v>52</v>
      </c>
      <c r="H1654" s="27">
        <f t="shared" si="141"/>
        <v>-104</v>
      </c>
      <c r="I1654" s="31">
        <f t="shared" si="142"/>
        <v>-1.2</v>
      </c>
      <c r="L1654" s="2" t="s">
        <v>114</v>
      </c>
      <c r="M1654" s="2" t="s">
        <v>114</v>
      </c>
    </row>
    <row r="1655" spans="1:13">
      <c r="A1655" s="2" t="s">
        <v>3670</v>
      </c>
      <c r="B1655" s="4">
        <f t="shared" si="139"/>
        <v>0.51601851851851854</v>
      </c>
      <c r="C1655" s="3">
        <f t="shared" si="140"/>
        <v>1.9270833333333348E-2</v>
      </c>
      <c r="D1655" s="3">
        <f t="shared" si="143"/>
        <v>1.9155092592592626E-2</v>
      </c>
      <c r="E1655" s="3"/>
      <c r="F1655" s="2">
        <v>-260</v>
      </c>
      <c r="G1655" s="2">
        <v>-234</v>
      </c>
      <c r="H1655" s="27">
        <f t="shared" si="141"/>
        <v>-247</v>
      </c>
      <c r="I1655" s="31">
        <f t="shared" si="142"/>
        <v>-0.1</v>
      </c>
      <c r="L1655" s="2" t="s">
        <v>114</v>
      </c>
      <c r="M1655" s="2" t="s">
        <v>114</v>
      </c>
    </row>
    <row r="1656" spans="1:13">
      <c r="A1656" s="2" t="s">
        <v>3671</v>
      </c>
      <c r="B1656" s="4">
        <f t="shared" si="139"/>
        <v>0.51603009259259258</v>
      </c>
      <c r="C1656" s="3">
        <f t="shared" si="140"/>
        <v>1.9282407407407387E-2</v>
      </c>
      <c r="D1656" s="3">
        <f t="shared" si="143"/>
        <v>1.9166666666666665E-2</v>
      </c>
      <c r="E1656" s="3"/>
      <c r="F1656" s="2">
        <v>-260</v>
      </c>
      <c r="G1656" s="2">
        <v>-236</v>
      </c>
      <c r="H1656" s="27">
        <f t="shared" si="141"/>
        <v>-248</v>
      </c>
      <c r="I1656" s="31">
        <f t="shared" si="142"/>
        <v>-9.2307692307692313E-2</v>
      </c>
      <c r="L1656" s="2" t="s">
        <v>114</v>
      </c>
      <c r="M1656" s="2" t="s">
        <v>114</v>
      </c>
    </row>
    <row r="1657" spans="1:13">
      <c r="A1657" s="2" t="s">
        <v>3672</v>
      </c>
      <c r="B1657" s="4">
        <f t="shared" si="139"/>
        <v>0.51604166666666662</v>
      </c>
      <c r="C1657" s="3">
        <f t="shared" si="140"/>
        <v>1.9293981481481426E-2</v>
      </c>
      <c r="D1657" s="3">
        <f t="shared" si="143"/>
        <v>1.9178240740740704E-2</v>
      </c>
      <c r="E1657" s="3"/>
      <c r="F1657" s="2">
        <v>-260</v>
      </c>
      <c r="G1657" s="2">
        <v>-236</v>
      </c>
      <c r="H1657" s="27">
        <f t="shared" si="141"/>
        <v>-248</v>
      </c>
      <c r="I1657" s="31">
        <f t="shared" si="142"/>
        <v>-9.2307692307692313E-2</v>
      </c>
      <c r="L1657" s="2" t="s">
        <v>114</v>
      </c>
      <c r="M1657" s="2" t="s">
        <v>114</v>
      </c>
    </row>
    <row r="1658" spans="1:13">
      <c r="A1658" s="2" t="s">
        <v>3673</v>
      </c>
      <c r="B1658" s="4">
        <f t="shared" si="139"/>
        <v>0.51605324074074077</v>
      </c>
      <c r="C1658" s="3">
        <f t="shared" si="140"/>
        <v>1.9305555555555576E-2</v>
      </c>
      <c r="D1658" s="3">
        <f t="shared" si="143"/>
        <v>1.9189814814814854E-2</v>
      </c>
      <c r="E1658" s="3"/>
      <c r="F1658" s="2">
        <v>-260</v>
      </c>
      <c r="G1658" s="2">
        <v>-236</v>
      </c>
      <c r="H1658" s="27">
        <f t="shared" si="141"/>
        <v>-248</v>
      </c>
      <c r="I1658" s="31">
        <f t="shared" si="142"/>
        <v>-9.2307692307692313E-2</v>
      </c>
      <c r="L1658" s="2" t="s">
        <v>114</v>
      </c>
      <c r="M1658" s="2" t="s">
        <v>114</v>
      </c>
    </row>
    <row r="1659" spans="1:13">
      <c r="A1659" s="2" t="s">
        <v>3674</v>
      </c>
      <c r="B1659" s="4">
        <f t="shared" si="139"/>
        <v>0.51606481481481481</v>
      </c>
      <c r="C1659" s="3">
        <f t="shared" si="140"/>
        <v>1.9317129629629615E-2</v>
      </c>
      <c r="D1659" s="3">
        <f t="shared" si="143"/>
        <v>1.9201388888888893E-2</v>
      </c>
      <c r="E1659" s="3"/>
      <c r="F1659" s="2">
        <v>-260</v>
      </c>
      <c r="G1659" s="2">
        <v>-236</v>
      </c>
      <c r="H1659" s="27">
        <f t="shared" si="141"/>
        <v>-248</v>
      </c>
      <c r="I1659" s="31">
        <f t="shared" si="142"/>
        <v>-9.2307692307692313E-2</v>
      </c>
      <c r="L1659" s="2" t="s">
        <v>114</v>
      </c>
      <c r="M1659" s="2" t="s">
        <v>114</v>
      </c>
    </row>
    <row r="1660" spans="1:13">
      <c r="A1660" s="2" t="s">
        <v>3675</v>
      </c>
      <c r="B1660" s="4">
        <f t="shared" si="139"/>
        <v>0.51607638888888885</v>
      </c>
      <c r="C1660" s="3">
        <f t="shared" si="140"/>
        <v>1.9328703703703654E-2</v>
      </c>
      <c r="D1660" s="3">
        <f t="shared" si="143"/>
        <v>1.9212962962962932E-2</v>
      </c>
      <c r="E1660" s="3"/>
      <c r="F1660" s="2">
        <v>-260</v>
      </c>
      <c r="G1660" s="2">
        <v>-236</v>
      </c>
      <c r="H1660" s="27">
        <f t="shared" si="141"/>
        <v>-248</v>
      </c>
      <c r="I1660" s="31">
        <f t="shared" si="142"/>
        <v>-9.2307692307692313E-2</v>
      </c>
      <c r="L1660" s="2" t="s">
        <v>114</v>
      </c>
      <c r="M1660" s="2" t="s">
        <v>114</v>
      </c>
    </row>
    <row r="1661" spans="1:13">
      <c r="A1661" s="2" t="s">
        <v>3676</v>
      </c>
      <c r="B1661" s="4">
        <f t="shared" si="139"/>
        <v>0.516087962962963</v>
      </c>
      <c r="C1661" s="3">
        <f t="shared" si="140"/>
        <v>1.9340277777777803E-2</v>
      </c>
      <c r="D1661" s="3">
        <f t="shared" si="143"/>
        <v>1.9224537037037082E-2</v>
      </c>
      <c r="E1661" s="3"/>
      <c r="F1661" s="2">
        <v>-260</v>
      </c>
      <c r="G1661" s="2">
        <v>-236</v>
      </c>
      <c r="H1661" s="27">
        <f t="shared" si="141"/>
        <v>-248</v>
      </c>
      <c r="I1661" s="31">
        <f t="shared" si="142"/>
        <v>-9.2307692307692313E-2</v>
      </c>
      <c r="L1661" s="2" t="s">
        <v>114</v>
      </c>
      <c r="M1661" s="2" t="s">
        <v>114</v>
      </c>
    </row>
    <row r="1662" spans="1:13">
      <c r="A1662" s="2" t="s">
        <v>3677</v>
      </c>
      <c r="B1662" s="4">
        <f t="shared" si="139"/>
        <v>0.51609953703703704</v>
      </c>
      <c r="C1662" s="3">
        <f t="shared" si="140"/>
        <v>1.9351851851851842E-2</v>
      </c>
      <c r="D1662" s="3">
        <f t="shared" si="143"/>
        <v>1.923611111111112E-2</v>
      </c>
      <c r="E1662" s="3"/>
      <c r="F1662" s="2">
        <v>-260</v>
      </c>
      <c r="G1662" s="2">
        <v>-236</v>
      </c>
      <c r="H1662" s="27">
        <f t="shared" si="141"/>
        <v>-248</v>
      </c>
      <c r="I1662" s="31">
        <f t="shared" si="142"/>
        <v>-9.2307692307692313E-2</v>
      </c>
      <c r="L1662" s="2" t="s">
        <v>114</v>
      </c>
      <c r="M1662" s="2" t="s">
        <v>114</v>
      </c>
    </row>
    <row r="1663" spans="1:13">
      <c r="A1663" s="2" t="s">
        <v>3678</v>
      </c>
      <c r="B1663" s="4">
        <f t="shared" si="139"/>
        <v>0.51611111111111108</v>
      </c>
      <c r="C1663" s="3">
        <f t="shared" si="140"/>
        <v>1.9363425925925881E-2</v>
      </c>
      <c r="D1663" s="3">
        <f t="shared" si="143"/>
        <v>1.9247685185185159E-2</v>
      </c>
      <c r="E1663" s="3"/>
      <c r="F1663" s="2">
        <v>-260</v>
      </c>
      <c r="G1663" s="2">
        <v>-236</v>
      </c>
      <c r="H1663" s="27">
        <f t="shared" si="141"/>
        <v>-248</v>
      </c>
      <c r="I1663" s="31">
        <f t="shared" si="142"/>
        <v>-9.2307692307692313E-2</v>
      </c>
      <c r="L1663" s="2" t="s">
        <v>114</v>
      </c>
      <c r="M1663" s="2" t="s">
        <v>114</v>
      </c>
    </row>
    <row r="1664" spans="1:13">
      <c r="A1664" s="2" t="s">
        <v>3679</v>
      </c>
      <c r="B1664" s="4">
        <f t="shared" si="139"/>
        <v>0.51612268518518523</v>
      </c>
      <c r="C1664" s="3">
        <f t="shared" si="140"/>
        <v>1.9375000000000031E-2</v>
      </c>
      <c r="D1664" s="3">
        <f t="shared" si="143"/>
        <v>1.9259259259259309E-2</v>
      </c>
      <c r="E1664" s="3"/>
      <c r="F1664" s="2">
        <v>-260</v>
      </c>
      <c r="G1664" s="2">
        <v>-236</v>
      </c>
      <c r="H1664" s="27">
        <f t="shared" si="141"/>
        <v>-248</v>
      </c>
      <c r="I1664" s="31">
        <f t="shared" si="142"/>
        <v>-9.2307692307692313E-2</v>
      </c>
      <c r="L1664" s="2" t="s">
        <v>114</v>
      </c>
      <c r="M1664" s="2" t="s">
        <v>114</v>
      </c>
    </row>
    <row r="1665" spans="1:13">
      <c r="A1665" s="2" t="s">
        <v>3680</v>
      </c>
      <c r="B1665" s="4">
        <f t="shared" si="139"/>
        <v>0.51613425925925926</v>
      </c>
      <c r="C1665" s="3">
        <f t="shared" si="140"/>
        <v>1.938657407407407E-2</v>
      </c>
      <c r="D1665" s="3">
        <f t="shared" si="143"/>
        <v>1.9270833333333348E-2</v>
      </c>
      <c r="E1665" s="3"/>
      <c r="F1665" s="2">
        <v>-260</v>
      </c>
      <c r="G1665" s="2">
        <v>-236</v>
      </c>
      <c r="H1665" s="27">
        <f t="shared" si="141"/>
        <v>-248</v>
      </c>
      <c r="I1665" s="31">
        <f t="shared" si="142"/>
        <v>-9.2307692307692313E-2</v>
      </c>
      <c r="L1665" s="2" t="s">
        <v>114</v>
      </c>
      <c r="M1665" s="2" t="s">
        <v>114</v>
      </c>
    </row>
    <row r="1666" spans="1:13">
      <c r="A1666" s="2" t="s">
        <v>3681</v>
      </c>
      <c r="B1666" s="4">
        <f t="shared" si="139"/>
        <v>0.5161458333333333</v>
      </c>
      <c r="C1666" s="3">
        <f t="shared" si="140"/>
        <v>1.9398148148148109E-2</v>
      </c>
      <c r="D1666" s="3">
        <f t="shared" si="143"/>
        <v>1.9282407407407387E-2</v>
      </c>
      <c r="E1666" s="3"/>
      <c r="F1666" s="2">
        <v>-260</v>
      </c>
      <c r="G1666" s="2">
        <v>-236</v>
      </c>
      <c r="H1666" s="27">
        <f t="shared" si="141"/>
        <v>-248</v>
      </c>
      <c r="I1666" s="31">
        <f t="shared" si="142"/>
        <v>-9.2307692307692313E-2</v>
      </c>
      <c r="L1666" s="2" t="s">
        <v>114</v>
      </c>
      <c r="M1666" s="2" t="s">
        <v>114</v>
      </c>
    </row>
    <row r="1667" spans="1:13">
      <c r="A1667" s="2" t="s">
        <v>3682</v>
      </c>
      <c r="B1667" s="4">
        <f t="shared" ref="B1667:B1730" si="144">TIMEVALUE(MID(A1667,9,9))</f>
        <v>0.51615740740740745</v>
      </c>
      <c r="C1667" s="3">
        <f t="shared" ref="C1667:C1730" si="145">B1667-$B$2</f>
        <v>1.9409722222222259E-2</v>
      </c>
      <c r="D1667" s="3">
        <f t="shared" si="143"/>
        <v>1.9293981481481537E-2</v>
      </c>
      <c r="E1667" s="3"/>
      <c r="F1667" s="2">
        <v>-260</v>
      </c>
      <c r="G1667" s="2">
        <v>-236</v>
      </c>
      <c r="H1667" s="27">
        <f t="shared" ref="H1667:H1730" si="146">(F1667+G1667)/2</f>
        <v>-248</v>
      </c>
      <c r="I1667" s="31">
        <f t="shared" ref="I1667:I1730" si="147">(G1667-F1667)/F1667</f>
        <v>-9.2307692307692313E-2</v>
      </c>
      <c r="L1667" s="2" t="s">
        <v>114</v>
      </c>
      <c r="M1667" s="2" t="s">
        <v>114</v>
      </c>
    </row>
    <row r="1668" spans="1:13">
      <c r="A1668" s="2" t="s">
        <v>3683</v>
      </c>
      <c r="B1668" s="4">
        <f t="shared" si="144"/>
        <v>0.51616898148148149</v>
      </c>
      <c r="C1668" s="3">
        <f t="shared" si="145"/>
        <v>1.9421296296296298E-2</v>
      </c>
      <c r="D1668" s="3">
        <f t="shared" si="143"/>
        <v>1.9305555555555576E-2</v>
      </c>
      <c r="E1668" s="3"/>
      <c r="F1668" s="2">
        <v>-260</v>
      </c>
      <c r="G1668" s="2">
        <v>-236</v>
      </c>
      <c r="H1668" s="27">
        <f t="shared" si="146"/>
        <v>-248</v>
      </c>
      <c r="I1668" s="31">
        <f t="shared" si="147"/>
        <v>-9.2307692307692313E-2</v>
      </c>
      <c r="L1668" s="2" t="s">
        <v>114</v>
      </c>
      <c r="M1668" s="2" t="s">
        <v>114</v>
      </c>
    </row>
    <row r="1669" spans="1:13">
      <c r="A1669" s="2" t="s">
        <v>3684</v>
      </c>
      <c r="B1669" s="4">
        <f t="shared" si="144"/>
        <v>0.51618055555555553</v>
      </c>
      <c r="C1669" s="3">
        <f t="shared" si="145"/>
        <v>1.9432870370370336E-2</v>
      </c>
      <c r="D1669" s="3">
        <f t="shared" si="143"/>
        <v>1.9317129629629615E-2</v>
      </c>
      <c r="E1669" s="3"/>
      <c r="F1669" s="2">
        <v>-260</v>
      </c>
      <c r="G1669" s="2">
        <v>-236</v>
      </c>
      <c r="H1669" s="27">
        <f t="shared" si="146"/>
        <v>-248</v>
      </c>
      <c r="I1669" s="31">
        <f t="shared" si="147"/>
        <v>-9.2307692307692313E-2</v>
      </c>
      <c r="L1669" s="2" t="s">
        <v>114</v>
      </c>
      <c r="M1669" s="2" t="s">
        <v>114</v>
      </c>
    </row>
    <row r="1670" spans="1:13">
      <c r="A1670" s="2" t="s">
        <v>3685</v>
      </c>
      <c r="B1670" s="4">
        <f t="shared" si="144"/>
        <v>0.51619212962962968</v>
      </c>
      <c r="C1670" s="3">
        <f t="shared" si="145"/>
        <v>1.9444444444444486E-2</v>
      </c>
      <c r="D1670" s="3">
        <f t="shared" si="143"/>
        <v>1.9328703703703765E-2</v>
      </c>
      <c r="E1670" s="3"/>
      <c r="F1670" s="2">
        <v>-260</v>
      </c>
      <c r="G1670" s="2">
        <v>-236</v>
      </c>
      <c r="H1670" s="27">
        <f t="shared" si="146"/>
        <v>-248</v>
      </c>
      <c r="I1670" s="31">
        <f t="shared" si="147"/>
        <v>-9.2307692307692313E-2</v>
      </c>
      <c r="L1670" s="2" t="s">
        <v>114</v>
      </c>
      <c r="M1670" s="2" t="s">
        <v>114</v>
      </c>
    </row>
    <row r="1671" spans="1:13">
      <c r="A1671" s="2" t="s">
        <v>3686</v>
      </c>
      <c r="B1671" s="4">
        <f t="shared" si="144"/>
        <v>0.51620370370370372</v>
      </c>
      <c r="C1671" s="3">
        <f t="shared" si="145"/>
        <v>1.9456018518518525E-2</v>
      </c>
      <c r="D1671" s="3">
        <f t="shared" si="143"/>
        <v>1.9340277777777803E-2</v>
      </c>
      <c r="E1671" s="3"/>
      <c r="F1671" s="2">
        <v>-260</v>
      </c>
      <c r="G1671" s="2">
        <v>-236</v>
      </c>
      <c r="H1671" s="27">
        <f t="shared" si="146"/>
        <v>-248</v>
      </c>
      <c r="I1671" s="31">
        <f t="shared" si="147"/>
        <v>-9.2307692307692313E-2</v>
      </c>
      <c r="L1671" s="2" t="s">
        <v>114</v>
      </c>
      <c r="M1671" s="2" t="s">
        <v>114</v>
      </c>
    </row>
    <row r="1672" spans="1:13">
      <c r="A1672" s="2" t="s">
        <v>3687</v>
      </c>
      <c r="B1672" s="4">
        <f t="shared" si="144"/>
        <v>0.51621527777777776</v>
      </c>
      <c r="C1672" s="3">
        <f t="shared" si="145"/>
        <v>1.9467592592592564E-2</v>
      </c>
      <c r="D1672" s="3">
        <f t="shared" si="143"/>
        <v>1.9351851851851842E-2</v>
      </c>
      <c r="E1672" s="3"/>
      <c r="F1672" s="2">
        <v>-260</v>
      </c>
      <c r="G1672" s="2">
        <v>-236</v>
      </c>
      <c r="H1672" s="27">
        <f t="shared" si="146"/>
        <v>-248</v>
      </c>
      <c r="I1672" s="31">
        <f t="shared" si="147"/>
        <v>-9.2307692307692313E-2</v>
      </c>
      <c r="L1672" s="2" t="s">
        <v>114</v>
      </c>
      <c r="M1672" s="2" t="s">
        <v>114</v>
      </c>
    </row>
    <row r="1673" spans="1:13">
      <c r="A1673" s="2" t="s">
        <v>3688</v>
      </c>
      <c r="B1673" s="4">
        <f t="shared" si="144"/>
        <v>0.5162268518518518</v>
      </c>
      <c r="C1673" s="3">
        <f t="shared" si="145"/>
        <v>1.9479166666666603E-2</v>
      </c>
      <c r="D1673" s="3">
        <f t="shared" si="143"/>
        <v>1.9363425925925881E-2</v>
      </c>
      <c r="E1673" s="3"/>
      <c r="F1673" s="2">
        <v>-260</v>
      </c>
      <c r="G1673" s="2">
        <v>-236</v>
      </c>
      <c r="H1673" s="27">
        <f t="shared" si="146"/>
        <v>-248</v>
      </c>
      <c r="I1673" s="31">
        <f t="shared" si="147"/>
        <v>-9.2307692307692313E-2</v>
      </c>
      <c r="L1673" s="2" t="s">
        <v>114</v>
      </c>
      <c r="M1673" s="2" t="s">
        <v>114</v>
      </c>
    </row>
    <row r="1674" spans="1:13">
      <c r="A1674" s="2" t="s">
        <v>3689</v>
      </c>
      <c r="B1674" s="4">
        <f t="shared" si="144"/>
        <v>0.51623842592592595</v>
      </c>
      <c r="C1674" s="3">
        <f t="shared" si="145"/>
        <v>1.9490740740740753E-2</v>
      </c>
      <c r="D1674" s="3">
        <f t="shared" si="143"/>
        <v>1.9375000000000031E-2</v>
      </c>
      <c r="E1674" s="3"/>
      <c r="F1674" s="2">
        <v>-260</v>
      </c>
      <c r="G1674" s="2">
        <v>-236</v>
      </c>
      <c r="H1674" s="27">
        <f t="shared" si="146"/>
        <v>-248</v>
      </c>
      <c r="I1674" s="31">
        <f t="shared" si="147"/>
        <v>-9.2307692307692313E-2</v>
      </c>
      <c r="L1674" s="2" t="s">
        <v>114</v>
      </c>
      <c r="M1674" s="2" t="s">
        <v>114</v>
      </c>
    </row>
    <row r="1675" spans="1:13">
      <c r="A1675" s="2" t="s">
        <v>3690</v>
      </c>
      <c r="B1675" s="4">
        <f t="shared" si="144"/>
        <v>0.51624999999999999</v>
      </c>
      <c r="C1675" s="3">
        <f t="shared" si="145"/>
        <v>1.9502314814814792E-2</v>
      </c>
      <c r="D1675" s="3">
        <f t="shared" si="143"/>
        <v>1.938657407407407E-2</v>
      </c>
      <c r="E1675" s="3"/>
      <c r="F1675" s="2">
        <v>-260</v>
      </c>
      <c r="G1675" s="2">
        <v>-236</v>
      </c>
      <c r="H1675" s="27">
        <f t="shared" si="146"/>
        <v>-248</v>
      </c>
      <c r="I1675" s="31">
        <f t="shared" si="147"/>
        <v>-9.2307692307692313E-2</v>
      </c>
      <c r="L1675" s="2" t="s">
        <v>114</v>
      </c>
      <c r="M1675" s="2" t="s">
        <v>114</v>
      </c>
    </row>
    <row r="1676" spans="1:13">
      <c r="A1676" s="2" t="s">
        <v>3691</v>
      </c>
      <c r="B1676" s="4">
        <f t="shared" si="144"/>
        <v>0.51626157407407403</v>
      </c>
      <c r="C1676" s="3">
        <f t="shared" si="145"/>
        <v>1.9513888888888831E-2</v>
      </c>
      <c r="D1676" s="3">
        <f t="shared" si="143"/>
        <v>1.9398148148148109E-2</v>
      </c>
      <c r="E1676" s="3"/>
      <c r="F1676" s="2">
        <v>-260</v>
      </c>
      <c r="G1676" s="2">
        <v>-236</v>
      </c>
      <c r="H1676" s="27">
        <f t="shared" si="146"/>
        <v>-248</v>
      </c>
      <c r="I1676" s="31">
        <f t="shared" si="147"/>
        <v>-9.2307692307692313E-2</v>
      </c>
      <c r="L1676" s="2" t="s">
        <v>114</v>
      </c>
      <c r="M1676" s="2" t="s">
        <v>114</v>
      </c>
    </row>
    <row r="1677" spans="1:13">
      <c r="A1677" s="2" t="s">
        <v>3692</v>
      </c>
      <c r="B1677" s="4">
        <f t="shared" si="144"/>
        <v>0.51627314814814818</v>
      </c>
      <c r="C1677" s="3">
        <f t="shared" si="145"/>
        <v>1.9525462962962981E-2</v>
      </c>
      <c r="D1677" s="3">
        <f t="shared" ref="D1677:D1740" si="148">C1677-$C$12</f>
        <v>1.9409722222222259E-2</v>
      </c>
      <c r="E1677" s="3"/>
      <c r="F1677" s="2">
        <v>-260</v>
      </c>
      <c r="G1677" s="2">
        <v>-236</v>
      </c>
      <c r="H1677" s="27">
        <f t="shared" si="146"/>
        <v>-248</v>
      </c>
      <c r="I1677" s="31">
        <f t="shared" si="147"/>
        <v>-9.2307692307692313E-2</v>
      </c>
      <c r="L1677" s="2" t="s">
        <v>114</v>
      </c>
      <c r="M1677" s="2" t="s">
        <v>114</v>
      </c>
    </row>
    <row r="1678" spans="1:13">
      <c r="A1678" s="2" t="s">
        <v>3693</v>
      </c>
      <c r="B1678" s="4">
        <f t="shared" si="144"/>
        <v>0.51628472222222221</v>
      </c>
      <c r="C1678" s="3">
        <f t="shared" si="145"/>
        <v>1.9537037037037019E-2</v>
      </c>
      <c r="D1678" s="3">
        <f t="shared" si="148"/>
        <v>1.9421296296296298E-2</v>
      </c>
      <c r="E1678" s="3"/>
      <c r="F1678" s="2">
        <v>-260</v>
      </c>
      <c r="G1678" s="2">
        <v>-236</v>
      </c>
      <c r="H1678" s="27">
        <f t="shared" si="146"/>
        <v>-248</v>
      </c>
      <c r="I1678" s="31">
        <f t="shared" si="147"/>
        <v>-9.2307692307692313E-2</v>
      </c>
      <c r="L1678" s="2" t="s">
        <v>114</v>
      </c>
      <c r="M1678" s="2" t="s">
        <v>114</v>
      </c>
    </row>
    <row r="1679" spans="1:13">
      <c r="A1679" s="2" t="s">
        <v>3694</v>
      </c>
      <c r="B1679" s="4">
        <f t="shared" si="144"/>
        <v>0.51629629629629625</v>
      </c>
      <c r="C1679" s="3">
        <f t="shared" si="145"/>
        <v>1.9548611111111058E-2</v>
      </c>
      <c r="D1679" s="3">
        <f t="shared" si="148"/>
        <v>1.9432870370370336E-2</v>
      </c>
      <c r="E1679" s="3"/>
      <c r="F1679" s="2">
        <v>-260</v>
      </c>
      <c r="G1679" s="2">
        <v>-236</v>
      </c>
      <c r="H1679" s="27">
        <f t="shared" si="146"/>
        <v>-248</v>
      </c>
      <c r="I1679" s="31">
        <f t="shared" si="147"/>
        <v>-9.2307692307692313E-2</v>
      </c>
      <c r="L1679" s="2" t="s">
        <v>114</v>
      </c>
      <c r="M1679" s="2" t="s">
        <v>114</v>
      </c>
    </row>
    <row r="1680" spans="1:13">
      <c r="A1680" s="2" t="s">
        <v>3695</v>
      </c>
      <c r="B1680" s="4">
        <f t="shared" si="144"/>
        <v>0.5163078703703704</v>
      </c>
      <c r="C1680" s="3">
        <f t="shared" si="145"/>
        <v>1.9560185185185208E-2</v>
      </c>
      <c r="D1680" s="3">
        <f t="shared" si="148"/>
        <v>1.9444444444444486E-2</v>
      </c>
      <c r="E1680" s="3"/>
      <c r="F1680" s="2">
        <v>-260</v>
      </c>
      <c r="G1680" s="2">
        <v>-236</v>
      </c>
      <c r="H1680" s="27">
        <f t="shared" si="146"/>
        <v>-248</v>
      </c>
      <c r="I1680" s="31">
        <f t="shared" si="147"/>
        <v>-9.2307692307692313E-2</v>
      </c>
      <c r="L1680" s="2" t="s">
        <v>114</v>
      </c>
      <c r="M1680" s="2" t="s">
        <v>114</v>
      </c>
    </row>
    <row r="1681" spans="1:13">
      <c r="A1681" s="2" t="s">
        <v>3696</v>
      </c>
      <c r="B1681" s="4">
        <f t="shared" si="144"/>
        <v>0.51631944444444444</v>
      </c>
      <c r="C1681" s="3">
        <f t="shared" si="145"/>
        <v>1.9571759259259247E-2</v>
      </c>
      <c r="D1681" s="3">
        <f t="shared" si="148"/>
        <v>1.9456018518518525E-2</v>
      </c>
      <c r="E1681" s="3"/>
      <c r="F1681" s="2">
        <v>-260</v>
      </c>
      <c r="G1681" s="2">
        <v>-236</v>
      </c>
      <c r="H1681" s="27">
        <f t="shared" si="146"/>
        <v>-248</v>
      </c>
      <c r="I1681" s="31">
        <f t="shared" si="147"/>
        <v>-9.2307692307692313E-2</v>
      </c>
      <c r="L1681" s="2" t="s">
        <v>114</v>
      </c>
      <c r="M1681" s="2" t="s">
        <v>114</v>
      </c>
    </row>
    <row r="1682" spans="1:13">
      <c r="A1682" s="2" t="s">
        <v>3697</v>
      </c>
      <c r="B1682" s="4">
        <f t="shared" si="144"/>
        <v>0.51633101851851848</v>
      </c>
      <c r="C1682" s="3">
        <f t="shared" si="145"/>
        <v>1.9583333333333286E-2</v>
      </c>
      <c r="D1682" s="3">
        <f t="shared" si="148"/>
        <v>1.9467592592592564E-2</v>
      </c>
      <c r="E1682" s="3"/>
      <c r="F1682" s="2">
        <v>-260</v>
      </c>
      <c r="G1682" s="2">
        <v>-236</v>
      </c>
      <c r="H1682" s="27">
        <f t="shared" si="146"/>
        <v>-248</v>
      </c>
      <c r="I1682" s="31">
        <f t="shared" si="147"/>
        <v>-9.2307692307692313E-2</v>
      </c>
      <c r="L1682" s="2" t="s">
        <v>114</v>
      </c>
      <c r="M1682" s="2" t="s">
        <v>114</v>
      </c>
    </row>
    <row r="1683" spans="1:13">
      <c r="A1683" s="2" t="s">
        <v>3698</v>
      </c>
      <c r="B1683" s="4">
        <f t="shared" si="144"/>
        <v>0.51634259259259263</v>
      </c>
      <c r="C1683" s="3">
        <f t="shared" si="145"/>
        <v>1.9594907407407436E-2</v>
      </c>
      <c r="D1683" s="3">
        <f t="shared" si="148"/>
        <v>1.9479166666666714E-2</v>
      </c>
      <c r="E1683" s="3"/>
      <c r="F1683" s="2">
        <v>-260</v>
      </c>
      <c r="G1683" s="2">
        <v>-236</v>
      </c>
      <c r="H1683" s="27">
        <f t="shared" si="146"/>
        <v>-248</v>
      </c>
      <c r="I1683" s="31">
        <f t="shared" si="147"/>
        <v>-9.2307692307692313E-2</v>
      </c>
      <c r="L1683" s="2" t="s">
        <v>114</v>
      </c>
      <c r="M1683" s="2" t="s">
        <v>114</v>
      </c>
    </row>
    <row r="1684" spans="1:13">
      <c r="A1684" s="2" t="s">
        <v>3699</v>
      </c>
      <c r="B1684" s="4">
        <f t="shared" si="144"/>
        <v>0.51635416666666667</v>
      </c>
      <c r="C1684" s="3">
        <f t="shared" si="145"/>
        <v>1.9606481481481475E-2</v>
      </c>
      <c r="D1684" s="3">
        <f t="shared" si="148"/>
        <v>1.9490740740740753E-2</v>
      </c>
      <c r="E1684" s="3"/>
      <c r="F1684" s="2">
        <v>-260</v>
      </c>
      <c r="G1684" s="2">
        <v>-236</v>
      </c>
      <c r="H1684" s="27">
        <f t="shared" si="146"/>
        <v>-248</v>
      </c>
      <c r="I1684" s="31">
        <f t="shared" si="147"/>
        <v>-9.2307692307692313E-2</v>
      </c>
      <c r="L1684" s="2" t="s">
        <v>114</v>
      </c>
      <c r="M1684" s="2" t="s">
        <v>114</v>
      </c>
    </row>
    <row r="1685" spans="1:13">
      <c r="A1685" s="2" t="s">
        <v>3700</v>
      </c>
      <c r="B1685" s="4">
        <f t="shared" si="144"/>
        <v>0.51636574074074071</v>
      </c>
      <c r="C1685" s="3">
        <f t="shared" si="145"/>
        <v>1.9618055555555514E-2</v>
      </c>
      <c r="D1685" s="3">
        <f t="shared" si="148"/>
        <v>1.9502314814814792E-2</v>
      </c>
      <c r="E1685" s="3"/>
      <c r="F1685" s="2">
        <v>-260</v>
      </c>
      <c r="G1685" s="2">
        <v>-236</v>
      </c>
      <c r="H1685" s="27">
        <f t="shared" si="146"/>
        <v>-248</v>
      </c>
      <c r="I1685" s="31">
        <f t="shared" si="147"/>
        <v>-9.2307692307692313E-2</v>
      </c>
      <c r="L1685" s="2" t="s">
        <v>114</v>
      </c>
      <c r="M1685" s="2" t="s">
        <v>114</v>
      </c>
    </row>
    <row r="1686" spans="1:13">
      <c r="A1686" s="2" t="s">
        <v>3701</v>
      </c>
      <c r="B1686" s="4">
        <f t="shared" si="144"/>
        <v>0.51637731481481486</v>
      </c>
      <c r="C1686" s="3">
        <f t="shared" si="145"/>
        <v>1.9629629629629664E-2</v>
      </c>
      <c r="D1686" s="3">
        <f t="shared" si="148"/>
        <v>1.9513888888888942E-2</v>
      </c>
      <c r="E1686" s="3"/>
      <c r="F1686" s="2">
        <v>-260</v>
      </c>
      <c r="G1686" s="2">
        <v>-236</v>
      </c>
      <c r="H1686" s="27">
        <f t="shared" si="146"/>
        <v>-248</v>
      </c>
      <c r="I1686" s="31">
        <f t="shared" si="147"/>
        <v>-9.2307692307692313E-2</v>
      </c>
      <c r="L1686" s="2" t="s">
        <v>114</v>
      </c>
      <c r="M1686" s="2" t="s">
        <v>114</v>
      </c>
    </row>
    <row r="1687" spans="1:13">
      <c r="A1687" s="2" t="s">
        <v>3702</v>
      </c>
      <c r="B1687" s="4">
        <f t="shared" si="144"/>
        <v>0.5163888888888889</v>
      </c>
      <c r="C1687" s="3">
        <f t="shared" si="145"/>
        <v>1.9641203703703702E-2</v>
      </c>
      <c r="D1687" s="3">
        <f t="shared" si="148"/>
        <v>1.9525462962962981E-2</v>
      </c>
      <c r="E1687" s="3"/>
      <c r="F1687" s="2">
        <v>-260</v>
      </c>
      <c r="G1687" s="2">
        <v>-236</v>
      </c>
      <c r="H1687" s="27">
        <f t="shared" si="146"/>
        <v>-248</v>
      </c>
      <c r="I1687" s="31">
        <f t="shared" si="147"/>
        <v>-9.2307692307692313E-2</v>
      </c>
      <c r="L1687" s="2" t="s">
        <v>114</v>
      </c>
      <c r="M1687" s="2" t="s">
        <v>114</v>
      </c>
    </row>
    <row r="1688" spans="1:13">
      <c r="A1688" s="2" t="s">
        <v>3703</v>
      </c>
      <c r="B1688" s="4">
        <f t="shared" si="144"/>
        <v>0.51640046296296294</v>
      </c>
      <c r="C1688" s="3">
        <f t="shared" si="145"/>
        <v>1.9652777777777741E-2</v>
      </c>
      <c r="D1688" s="3">
        <f t="shared" si="148"/>
        <v>1.9537037037037019E-2</v>
      </c>
      <c r="E1688" s="3"/>
      <c r="F1688" s="2">
        <v>-260</v>
      </c>
      <c r="G1688" s="2">
        <v>-236</v>
      </c>
      <c r="H1688" s="27">
        <f t="shared" si="146"/>
        <v>-248</v>
      </c>
      <c r="I1688" s="31">
        <f t="shared" si="147"/>
        <v>-9.2307692307692313E-2</v>
      </c>
      <c r="L1688" s="2" t="s">
        <v>114</v>
      </c>
      <c r="M1688" s="2" t="s">
        <v>114</v>
      </c>
    </row>
    <row r="1689" spans="1:13">
      <c r="A1689" s="2" t="s">
        <v>3704</v>
      </c>
      <c r="B1689" s="4">
        <f t="shared" si="144"/>
        <v>0.51641203703703709</v>
      </c>
      <c r="C1689" s="3">
        <f t="shared" si="145"/>
        <v>1.9664351851851891E-2</v>
      </c>
      <c r="D1689" s="3">
        <f t="shared" si="148"/>
        <v>1.9548611111111169E-2</v>
      </c>
      <c r="E1689" s="3"/>
      <c r="F1689" s="2">
        <v>-260</v>
      </c>
      <c r="G1689" s="2">
        <v>-236</v>
      </c>
      <c r="H1689" s="27">
        <f t="shared" si="146"/>
        <v>-248</v>
      </c>
      <c r="I1689" s="31">
        <f t="shared" si="147"/>
        <v>-9.2307692307692313E-2</v>
      </c>
      <c r="L1689" s="2" t="s">
        <v>114</v>
      </c>
      <c r="M1689" s="2" t="s">
        <v>114</v>
      </c>
    </row>
    <row r="1690" spans="1:13">
      <c r="A1690" s="2" t="s">
        <v>3705</v>
      </c>
      <c r="B1690" s="4">
        <f t="shared" si="144"/>
        <v>0.51642361111111112</v>
      </c>
      <c r="C1690" s="3">
        <f t="shared" si="145"/>
        <v>1.967592592592593E-2</v>
      </c>
      <c r="D1690" s="3">
        <f t="shared" si="148"/>
        <v>1.9560185185185208E-2</v>
      </c>
      <c r="E1690" s="3"/>
      <c r="F1690" s="2">
        <v>-260</v>
      </c>
      <c r="G1690" s="2">
        <v>-236</v>
      </c>
      <c r="H1690" s="27">
        <f t="shared" si="146"/>
        <v>-248</v>
      </c>
      <c r="I1690" s="31">
        <f t="shared" si="147"/>
        <v>-9.2307692307692313E-2</v>
      </c>
      <c r="L1690" s="2" t="s">
        <v>114</v>
      </c>
      <c r="M1690" s="2" t="s">
        <v>114</v>
      </c>
    </row>
    <row r="1691" spans="1:13">
      <c r="A1691" s="2" t="s">
        <v>3706</v>
      </c>
      <c r="B1691" s="4">
        <f t="shared" si="144"/>
        <v>0.51643518518518516</v>
      </c>
      <c r="C1691" s="3">
        <f t="shared" si="145"/>
        <v>1.9687499999999969E-2</v>
      </c>
      <c r="D1691" s="3">
        <f t="shared" si="148"/>
        <v>1.9571759259259247E-2</v>
      </c>
      <c r="E1691" s="3"/>
      <c r="F1691" s="2">
        <v>-260</v>
      </c>
      <c r="G1691" s="2">
        <v>-236</v>
      </c>
      <c r="H1691" s="27">
        <f t="shared" si="146"/>
        <v>-248</v>
      </c>
      <c r="I1691" s="31">
        <f t="shared" si="147"/>
        <v>-9.2307692307692313E-2</v>
      </c>
      <c r="L1691" s="2" t="s">
        <v>114</v>
      </c>
      <c r="M1691" s="2" t="s">
        <v>114</v>
      </c>
    </row>
    <row r="1692" spans="1:13">
      <c r="A1692" s="2" t="s">
        <v>3707</v>
      </c>
      <c r="B1692" s="4">
        <f t="shared" si="144"/>
        <v>0.51644675925925931</v>
      </c>
      <c r="C1692" s="3">
        <f t="shared" si="145"/>
        <v>1.9699074074074119E-2</v>
      </c>
      <c r="D1692" s="3">
        <f t="shared" si="148"/>
        <v>1.9583333333333397E-2</v>
      </c>
      <c r="E1692" s="3"/>
      <c r="F1692" s="2">
        <v>-260</v>
      </c>
      <c r="G1692" s="2">
        <v>-236</v>
      </c>
      <c r="H1692" s="27">
        <f t="shared" si="146"/>
        <v>-248</v>
      </c>
      <c r="I1692" s="31">
        <f t="shared" si="147"/>
        <v>-9.2307692307692313E-2</v>
      </c>
      <c r="L1692" s="2" t="s">
        <v>114</v>
      </c>
      <c r="M1692" s="2" t="s">
        <v>114</v>
      </c>
    </row>
    <row r="1693" spans="1:13">
      <c r="A1693" s="2" t="s">
        <v>3708</v>
      </c>
      <c r="B1693" s="4">
        <f t="shared" si="144"/>
        <v>0.51645833333333335</v>
      </c>
      <c r="C1693" s="3">
        <f t="shared" si="145"/>
        <v>1.9710648148148158E-2</v>
      </c>
      <c r="D1693" s="3">
        <f t="shared" si="148"/>
        <v>1.9594907407407436E-2</v>
      </c>
      <c r="E1693" s="3"/>
      <c r="F1693" s="2">
        <v>-260</v>
      </c>
      <c r="G1693" s="2">
        <v>-236</v>
      </c>
      <c r="H1693" s="27">
        <f t="shared" si="146"/>
        <v>-248</v>
      </c>
      <c r="I1693" s="31">
        <f t="shared" si="147"/>
        <v>-9.2307692307692313E-2</v>
      </c>
      <c r="L1693" s="2" t="s">
        <v>114</v>
      </c>
      <c r="M1693" s="2" t="s">
        <v>114</v>
      </c>
    </row>
    <row r="1694" spans="1:13">
      <c r="A1694" s="2" t="s">
        <v>3709</v>
      </c>
      <c r="B1694" s="4">
        <f t="shared" si="144"/>
        <v>0.51646990740740739</v>
      </c>
      <c r="C1694" s="3">
        <f t="shared" si="145"/>
        <v>1.9722222222222197E-2</v>
      </c>
      <c r="D1694" s="3">
        <f t="shared" si="148"/>
        <v>1.9606481481481475E-2</v>
      </c>
      <c r="E1694" s="3"/>
      <c r="F1694" s="2">
        <v>-260</v>
      </c>
      <c r="G1694" s="2">
        <v>-236</v>
      </c>
      <c r="H1694" s="27">
        <f t="shared" si="146"/>
        <v>-248</v>
      </c>
      <c r="I1694" s="31">
        <f t="shared" si="147"/>
        <v>-9.2307692307692313E-2</v>
      </c>
      <c r="L1694" s="2" t="s">
        <v>114</v>
      </c>
      <c r="M1694" s="2" t="s">
        <v>114</v>
      </c>
    </row>
    <row r="1695" spans="1:13">
      <c r="A1695" s="2" t="s">
        <v>3710</v>
      </c>
      <c r="B1695" s="4">
        <f t="shared" si="144"/>
        <v>0.51648148148148143</v>
      </c>
      <c r="C1695" s="3">
        <f t="shared" si="145"/>
        <v>1.9733796296296235E-2</v>
      </c>
      <c r="D1695" s="3">
        <f t="shared" si="148"/>
        <v>1.9618055555555514E-2</v>
      </c>
      <c r="E1695" s="3"/>
      <c r="F1695" s="2">
        <v>-260</v>
      </c>
      <c r="G1695" s="2">
        <v>-236</v>
      </c>
      <c r="H1695" s="27">
        <f t="shared" si="146"/>
        <v>-248</v>
      </c>
      <c r="I1695" s="31">
        <f t="shared" si="147"/>
        <v>-9.2307692307692313E-2</v>
      </c>
      <c r="L1695" s="2" t="s">
        <v>114</v>
      </c>
      <c r="M1695" s="2" t="s">
        <v>114</v>
      </c>
    </row>
    <row r="1696" spans="1:13">
      <c r="A1696" s="2" t="s">
        <v>3711</v>
      </c>
      <c r="B1696" s="4">
        <f t="shared" si="144"/>
        <v>0.51649305555555558</v>
      </c>
      <c r="C1696" s="3">
        <f t="shared" si="145"/>
        <v>1.9745370370370385E-2</v>
      </c>
      <c r="D1696" s="3">
        <f t="shared" si="148"/>
        <v>1.9629629629629664E-2</v>
      </c>
      <c r="E1696" s="3"/>
      <c r="F1696" s="2">
        <v>-260</v>
      </c>
      <c r="G1696" s="2">
        <v>-236</v>
      </c>
      <c r="H1696" s="27">
        <f t="shared" si="146"/>
        <v>-248</v>
      </c>
      <c r="I1696" s="31">
        <f t="shared" si="147"/>
        <v>-9.2307692307692313E-2</v>
      </c>
      <c r="L1696" s="2" t="s">
        <v>114</v>
      </c>
      <c r="M1696" s="2" t="s">
        <v>114</v>
      </c>
    </row>
    <row r="1697" spans="1:13">
      <c r="A1697" s="2" t="s">
        <v>3712</v>
      </c>
      <c r="B1697" s="4">
        <f t="shared" si="144"/>
        <v>0.51650462962962962</v>
      </c>
      <c r="C1697" s="3">
        <f t="shared" si="145"/>
        <v>1.9756944444444424E-2</v>
      </c>
      <c r="D1697" s="3">
        <f t="shared" si="148"/>
        <v>1.9641203703703702E-2</v>
      </c>
      <c r="E1697" s="3"/>
      <c r="F1697" s="2">
        <v>-260</v>
      </c>
      <c r="G1697" s="2">
        <v>-236</v>
      </c>
      <c r="H1697" s="27">
        <f t="shared" si="146"/>
        <v>-248</v>
      </c>
      <c r="I1697" s="31">
        <f t="shared" si="147"/>
        <v>-9.2307692307692313E-2</v>
      </c>
      <c r="L1697" s="2" t="s">
        <v>114</v>
      </c>
      <c r="M1697" s="2" t="s">
        <v>114</v>
      </c>
    </row>
    <row r="1698" spans="1:13">
      <c r="A1698" s="2" t="s">
        <v>3713</v>
      </c>
      <c r="B1698" s="4">
        <f t="shared" si="144"/>
        <v>0.51651620370370366</v>
      </c>
      <c r="C1698" s="3">
        <f t="shared" si="145"/>
        <v>1.9768518518518463E-2</v>
      </c>
      <c r="D1698" s="3">
        <f t="shared" si="148"/>
        <v>1.9652777777777741E-2</v>
      </c>
      <c r="E1698" s="3"/>
      <c r="F1698" s="2">
        <v>-260</v>
      </c>
      <c r="G1698" s="2">
        <v>-236</v>
      </c>
      <c r="H1698" s="27">
        <f t="shared" si="146"/>
        <v>-248</v>
      </c>
      <c r="I1698" s="31">
        <f t="shared" si="147"/>
        <v>-9.2307692307692313E-2</v>
      </c>
      <c r="L1698" s="2" t="s">
        <v>114</v>
      </c>
      <c r="M1698" s="2" t="s">
        <v>114</v>
      </c>
    </row>
    <row r="1699" spans="1:13">
      <c r="A1699" s="2" t="s">
        <v>3714</v>
      </c>
      <c r="B1699" s="4">
        <f t="shared" si="144"/>
        <v>0.51652777777777781</v>
      </c>
      <c r="C1699" s="3">
        <f t="shared" si="145"/>
        <v>1.9780092592592613E-2</v>
      </c>
      <c r="D1699" s="3">
        <f t="shared" si="148"/>
        <v>1.9664351851851891E-2</v>
      </c>
      <c r="E1699" s="3"/>
      <c r="F1699" s="2">
        <v>-260</v>
      </c>
      <c r="G1699" s="2">
        <v>-236</v>
      </c>
      <c r="H1699" s="27">
        <f t="shared" si="146"/>
        <v>-248</v>
      </c>
      <c r="I1699" s="31">
        <f t="shared" si="147"/>
        <v>-9.2307692307692313E-2</v>
      </c>
      <c r="L1699" s="2" t="s">
        <v>114</v>
      </c>
      <c r="M1699" s="2" t="s">
        <v>114</v>
      </c>
    </row>
    <row r="1700" spans="1:13">
      <c r="A1700" s="2" t="s">
        <v>3715</v>
      </c>
      <c r="B1700" s="4">
        <f t="shared" si="144"/>
        <v>0.51653935185185185</v>
      </c>
      <c r="C1700" s="3">
        <f t="shared" si="145"/>
        <v>1.9791666666666652E-2</v>
      </c>
      <c r="D1700" s="3">
        <f t="shared" si="148"/>
        <v>1.967592592592593E-2</v>
      </c>
      <c r="E1700" s="3"/>
      <c r="F1700" s="2">
        <v>-260</v>
      </c>
      <c r="G1700" s="2">
        <v>-236</v>
      </c>
      <c r="H1700" s="27">
        <f t="shared" si="146"/>
        <v>-248</v>
      </c>
      <c r="I1700" s="31">
        <f t="shared" si="147"/>
        <v>-9.2307692307692313E-2</v>
      </c>
      <c r="L1700" s="2" t="s">
        <v>114</v>
      </c>
      <c r="M1700" s="2" t="s">
        <v>114</v>
      </c>
    </row>
    <row r="1701" spans="1:13">
      <c r="A1701" s="2" t="s">
        <v>3716</v>
      </c>
      <c r="B1701" s="4">
        <f t="shared" si="144"/>
        <v>0.51655092592592589</v>
      </c>
      <c r="C1701" s="3">
        <f t="shared" si="145"/>
        <v>1.9803240740740691E-2</v>
      </c>
      <c r="D1701" s="3">
        <f t="shared" si="148"/>
        <v>1.9687499999999969E-2</v>
      </c>
      <c r="E1701" s="3"/>
      <c r="F1701" s="2">
        <v>-260</v>
      </c>
      <c r="G1701" s="2">
        <v>-236</v>
      </c>
      <c r="H1701" s="27">
        <f t="shared" si="146"/>
        <v>-248</v>
      </c>
      <c r="I1701" s="31">
        <f t="shared" si="147"/>
        <v>-9.2307692307692313E-2</v>
      </c>
      <c r="L1701" s="2" t="s">
        <v>114</v>
      </c>
      <c r="M1701" s="2" t="s">
        <v>114</v>
      </c>
    </row>
    <row r="1702" spans="1:13">
      <c r="A1702" s="2" t="s">
        <v>3717</v>
      </c>
      <c r="B1702" s="4">
        <f t="shared" si="144"/>
        <v>0.51656250000000004</v>
      </c>
      <c r="C1702" s="3">
        <f t="shared" si="145"/>
        <v>1.9814814814814841E-2</v>
      </c>
      <c r="D1702" s="3">
        <f t="shared" si="148"/>
        <v>1.9699074074074119E-2</v>
      </c>
      <c r="E1702" s="3"/>
      <c r="F1702" s="2">
        <v>-260</v>
      </c>
      <c r="G1702" s="2">
        <v>-236</v>
      </c>
      <c r="H1702" s="27">
        <f t="shared" si="146"/>
        <v>-248</v>
      </c>
      <c r="I1702" s="31">
        <f t="shared" si="147"/>
        <v>-9.2307692307692313E-2</v>
      </c>
      <c r="L1702" s="2" t="s">
        <v>114</v>
      </c>
      <c r="M1702" s="2" t="s">
        <v>114</v>
      </c>
    </row>
    <row r="1703" spans="1:13">
      <c r="A1703" s="2" t="s">
        <v>3718</v>
      </c>
      <c r="B1703" s="4">
        <f t="shared" si="144"/>
        <v>0.51657407407407407</v>
      </c>
      <c r="C1703" s="3">
        <f t="shared" si="145"/>
        <v>1.982638888888888E-2</v>
      </c>
      <c r="D1703" s="3">
        <f t="shared" si="148"/>
        <v>1.9710648148148158E-2</v>
      </c>
      <c r="E1703" s="3"/>
      <c r="F1703" s="2">
        <v>-260</v>
      </c>
      <c r="G1703" s="2">
        <v>-236</v>
      </c>
      <c r="H1703" s="27">
        <f t="shared" si="146"/>
        <v>-248</v>
      </c>
      <c r="I1703" s="31">
        <f t="shared" si="147"/>
        <v>-9.2307692307692313E-2</v>
      </c>
      <c r="L1703" s="2" t="s">
        <v>114</v>
      </c>
      <c r="M1703" s="2" t="s">
        <v>114</v>
      </c>
    </row>
    <row r="1704" spans="1:13">
      <c r="A1704" s="2" t="s">
        <v>3719</v>
      </c>
      <c r="B1704" s="4">
        <f t="shared" si="144"/>
        <v>0.51658564814814811</v>
      </c>
      <c r="C1704" s="3">
        <f t="shared" si="145"/>
        <v>1.9837962962962918E-2</v>
      </c>
      <c r="D1704" s="3">
        <f t="shared" si="148"/>
        <v>1.9722222222222197E-2</v>
      </c>
      <c r="E1704" s="3"/>
      <c r="F1704" s="2">
        <v>-260</v>
      </c>
      <c r="G1704" s="2">
        <v>-236</v>
      </c>
      <c r="H1704" s="27">
        <f t="shared" si="146"/>
        <v>-248</v>
      </c>
      <c r="I1704" s="31">
        <f t="shared" si="147"/>
        <v>-9.2307692307692313E-2</v>
      </c>
      <c r="L1704" s="2" t="s">
        <v>114</v>
      </c>
      <c r="M1704" s="2" t="s">
        <v>114</v>
      </c>
    </row>
    <row r="1705" spans="1:13">
      <c r="A1705" s="2" t="s">
        <v>3720</v>
      </c>
      <c r="B1705" s="4">
        <f t="shared" si="144"/>
        <v>0.51659722222222226</v>
      </c>
      <c r="C1705" s="3">
        <f t="shared" si="145"/>
        <v>1.9849537037037068E-2</v>
      </c>
      <c r="D1705" s="3">
        <f t="shared" si="148"/>
        <v>1.9733796296296346E-2</v>
      </c>
      <c r="E1705" s="3"/>
      <c r="F1705" s="2">
        <v>-260</v>
      </c>
      <c r="G1705" s="2">
        <v>-236</v>
      </c>
      <c r="H1705" s="27">
        <f t="shared" si="146"/>
        <v>-248</v>
      </c>
      <c r="I1705" s="31">
        <f t="shared" si="147"/>
        <v>-9.2307692307692313E-2</v>
      </c>
      <c r="L1705" s="2" t="s">
        <v>114</v>
      </c>
      <c r="M1705" s="2" t="s">
        <v>114</v>
      </c>
    </row>
    <row r="1706" spans="1:13">
      <c r="A1706" s="2" t="s">
        <v>3721</v>
      </c>
      <c r="B1706" s="4">
        <f t="shared" si="144"/>
        <v>0.5166087962962963</v>
      </c>
      <c r="C1706" s="3">
        <f t="shared" si="145"/>
        <v>1.9861111111111107E-2</v>
      </c>
      <c r="D1706" s="3">
        <f t="shared" si="148"/>
        <v>1.9745370370370385E-2</v>
      </c>
      <c r="E1706" s="3"/>
      <c r="F1706" s="2">
        <v>-260</v>
      </c>
      <c r="G1706" s="2">
        <v>-236</v>
      </c>
      <c r="H1706" s="27">
        <f t="shared" si="146"/>
        <v>-248</v>
      </c>
      <c r="I1706" s="31">
        <f t="shared" si="147"/>
        <v>-9.2307692307692313E-2</v>
      </c>
      <c r="L1706" s="2" t="s">
        <v>114</v>
      </c>
      <c r="M1706" s="2" t="s">
        <v>114</v>
      </c>
    </row>
    <row r="1707" spans="1:13">
      <c r="A1707" s="2" t="s">
        <v>3722</v>
      </c>
      <c r="B1707" s="4">
        <f t="shared" si="144"/>
        <v>0.51662037037037034</v>
      </c>
      <c r="C1707" s="3">
        <f t="shared" si="145"/>
        <v>1.9872685185185146E-2</v>
      </c>
      <c r="D1707" s="3">
        <f t="shared" si="148"/>
        <v>1.9756944444444424E-2</v>
      </c>
      <c r="E1707" s="3"/>
      <c r="F1707" s="2">
        <v>-260</v>
      </c>
      <c r="G1707" s="2">
        <v>-236</v>
      </c>
      <c r="H1707" s="27">
        <f t="shared" si="146"/>
        <v>-248</v>
      </c>
      <c r="I1707" s="31">
        <f t="shared" si="147"/>
        <v>-9.2307692307692313E-2</v>
      </c>
      <c r="L1707" s="2" t="s">
        <v>114</v>
      </c>
      <c r="M1707" s="2" t="s">
        <v>114</v>
      </c>
    </row>
    <row r="1708" spans="1:13">
      <c r="A1708" s="2" t="s">
        <v>3723</v>
      </c>
      <c r="B1708" s="4">
        <f t="shared" si="144"/>
        <v>0.51663194444444449</v>
      </c>
      <c r="C1708" s="3">
        <f t="shared" si="145"/>
        <v>1.9884259259259296E-2</v>
      </c>
      <c r="D1708" s="3">
        <f t="shared" si="148"/>
        <v>1.9768518518518574E-2</v>
      </c>
      <c r="E1708" s="3"/>
      <c r="F1708" s="2">
        <v>-260</v>
      </c>
      <c r="G1708" s="2">
        <v>-236</v>
      </c>
      <c r="H1708" s="27">
        <f t="shared" si="146"/>
        <v>-248</v>
      </c>
      <c r="I1708" s="31">
        <f t="shared" si="147"/>
        <v>-9.2307692307692313E-2</v>
      </c>
      <c r="L1708" s="2" t="s">
        <v>114</v>
      </c>
      <c r="M1708" s="2" t="s">
        <v>114</v>
      </c>
    </row>
    <row r="1709" spans="1:13">
      <c r="A1709" s="2" t="s">
        <v>3724</v>
      </c>
      <c r="B1709" s="4">
        <f t="shared" si="144"/>
        <v>0.51664351851851853</v>
      </c>
      <c r="C1709" s="3">
        <f t="shared" si="145"/>
        <v>1.9895833333333335E-2</v>
      </c>
      <c r="D1709" s="3">
        <f t="shared" si="148"/>
        <v>1.9780092592592613E-2</v>
      </c>
      <c r="E1709" s="3"/>
      <c r="F1709" s="2">
        <v>-260</v>
      </c>
      <c r="G1709" s="2">
        <v>-236</v>
      </c>
      <c r="H1709" s="27">
        <f t="shared" si="146"/>
        <v>-248</v>
      </c>
      <c r="I1709" s="31">
        <f t="shared" si="147"/>
        <v>-9.2307692307692313E-2</v>
      </c>
      <c r="L1709" s="2" t="s">
        <v>114</v>
      </c>
      <c r="M1709" s="2" t="s">
        <v>114</v>
      </c>
    </row>
    <row r="1710" spans="1:13">
      <c r="A1710" s="2" t="s">
        <v>3725</v>
      </c>
      <c r="B1710" s="4">
        <f t="shared" si="144"/>
        <v>0.51665509259259257</v>
      </c>
      <c r="C1710" s="3">
        <f t="shared" si="145"/>
        <v>1.9907407407407374E-2</v>
      </c>
      <c r="D1710" s="3">
        <f t="shared" si="148"/>
        <v>1.9791666666666652E-2</v>
      </c>
      <c r="E1710" s="3"/>
      <c r="F1710" s="2">
        <v>-260</v>
      </c>
      <c r="G1710" s="2">
        <v>-236</v>
      </c>
      <c r="H1710" s="27">
        <f t="shared" si="146"/>
        <v>-248</v>
      </c>
      <c r="I1710" s="31">
        <f t="shared" si="147"/>
        <v>-9.2307692307692313E-2</v>
      </c>
      <c r="L1710" s="2" t="s">
        <v>114</v>
      </c>
      <c r="M1710" s="2" t="s">
        <v>114</v>
      </c>
    </row>
    <row r="1711" spans="1:13">
      <c r="A1711" s="2" t="s">
        <v>3726</v>
      </c>
      <c r="B1711" s="4">
        <f t="shared" si="144"/>
        <v>0.51666666666666672</v>
      </c>
      <c r="C1711" s="3">
        <f t="shared" si="145"/>
        <v>1.9918981481481524E-2</v>
      </c>
      <c r="D1711" s="3">
        <f t="shared" si="148"/>
        <v>1.9803240740740802E-2</v>
      </c>
      <c r="E1711" s="3"/>
      <c r="F1711" s="2">
        <v>-260</v>
      </c>
      <c r="G1711" s="2">
        <v>-236</v>
      </c>
      <c r="H1711" s="27">
        <f t="shared" si="146"/>
        <v>-248</v>
      </c>
      <c r="I1711" s="31">
        <f t="shared" si="147"/>
        <v>-9.2307692307692313E-2</v>
      </c>
      <c r="L1711" s="2" t="s">
        <v>114</v>
      </c>
      <c r="M1711" s="2" t="s">
        <v>114</v>
      </c>
    </row>
    <row r="1712" spans="1:13">
      <c r="A1712" s="2" t="s">
        <v>3727</v>
      </c>
      <c r="B1712" s="4">
        <f t="shared" si="144"/>
        <v>0.51667824074074076</v>
      </c>
      <c r="C1712" s="3">
        <f t="shared" si="145"/>
        <v>1.9930555555555562E-2</v>
      </c>
      <c r="D1712" s="3">
        <f t="shared" si="148"/>
        <v>1.9814814814814841E-2</v>
      </c>
      <c r="E1712" s="3"/>
      <c r="F1712" s="2">
        <v>-260</v>
      </c>
      <c r="G1712" s="2">
        <v>-236</v>
      </c>
      <c r="H1712" s="27">
        <f t="shared" si="146"/>
        <v>-248</v>
      </c>
      <c r="I1712" s="31">
        <f t="shared" si="147"/>
        <v>-9.2307692307692313E-2</v>
      </c>
      <c r="L1712" s="2" t="s">
        <v>114</v>
      </c>
      <c r="M1712" s="2" t="s">
        <v>114</v>
      </c>
    </row>
    <row r="1713" spans="1:13">
      <c r="A1713" s="2" t="s">
        <v>3728</v>
      </c>
      <c r="B1713" s="4">
        <f t="shared" si="144"/>
        <v>0.5166898148148148</v>
      </c>
      <c r="C1713" s="3">
        <f t="shared" si="145"/>
        <v>1.9942129629629601E-2</v>
      </c>
      <c r="D1713" s="3">
        <f t="shared" si="148"/>
        <v>1.982638888888888E-2</v>
      </c>
      <c r="E1713" s="3"/>
      <c r="F1713" s="2">
        <v>-260</v>
      </c>
      <c r="G1713" s="2">
        <v>-236</v>
      </c>
      <c r="H1713" s="27">
        <f t="shared" si="146"/>
        <v>-248</v>
      </c>
      <c r="I1713" s="31">
        <f t="shared" si="147"/>
        <v>-9.2307692307692313E-2</v>
      </c>
      <c r="L1713" s="2" t="s">
        <v>114</v>
      </c>
      <c r="M1713" s="2" t="s">
        <v>114</v>
      </c>
    </row>
    <row r="1714" spans="1:13">
      <c r="A1714" s="2" t="s">
        <v>3729</v>
      </c>
      <c r="B1714" s="4">
        <f t="shared" si="144"/>
        <v>0.51670138888888884</v>
      </c>
      <c r="C1714" s="3">
        <f t="shared" si="145"/>
        <v>1.995370370370364E-2</v>
      </c>
      <c r="D1714" s="3">
        <f t="shared" si="148"/>
        <v>1.9837962962962918E-2</v>
      </c>
      <c r="E1714" s="3"/>
      <c r="F1714" s="2">
        <v>-260</v>
      </c>
      <c r="G1714" s="2">
        <v>-236</v>
      </c>
      <c r="H1714" s="27">
        <f t="shared" si="146"/>
        <v>-248</v>
      </c>
      <c r="I1714" s="31">
        <f t="shared" si="147"/>
        <v>-9.2307692307692313E-2</v>
      </c>
      <c r="L1714" s="2" t="s">
        <v>114</v>
      </c>
      <c r="M1714" s="2" t="s">
        <v>114</v>
      </c>
    </row>
    <row r="1715" spans="1:13">
      <c r="A1715" s="2" t="s">
        <v>3730</v>
      </c>
      <c r="B1715" s="4">
        <f t="shared" si="144"/>
        <v>0.51671296296296299</v>
      </c>
      <c r="C1715" s="3">
        <f t="shared" si="145"/>
        <v>1.996527777777779E-2</v>
      </c>
      <c r="D1715" s="3">
        <f t="shared" si="148"/>
        <v>1.9849537037037068E-2</v>
      </c>
      <c r="E1715" s="3"/>
      <c r="F1715" s="2">
        <v>-260</v>
      </c>
      <c r="G1715" s="2">
        <v>-236</v>
      </c>
      <c r="H1715" s="27">
        <f t="shared" si="146"/>
        <v>-248</v>
      </c>
      <c r="I1715" s="31">
        <f t="shared" si="147"/>
        <v>-9.2307692307692313E-2</v>
      </c>
      <c r="L1715" s="2" t="s">
        <v>114</v>
      </c>
      <c r="M1715" s="2" t="s">
        <v>114</v>
      </c>
    </row>
    <row r="1716" spans="1:13">
      <c r="A1716" s="2" t="s">
        <v>3731</v>
      </c>
      <c r="B1716" s="4">
        <f t="shared" si="144"/>
        <v>0.51672453703703702</v>
      </c>
      <c r="C1716" s="3">
        <f t="shared" si="145"/>
        <v>1.9976851851851829E-2</v>
      </c>
      <c r="D1716" s="3">
        <f t="shared" si="148"/>
        <v>1.9861111111111107E-2</v>
      </c>
      <c r="E1716" s="3"/>
      <c r="F1716" s="2">
        <v>-260</v>
      </c>
      <c r="G1716" s="2">
        <v>-236</v>
      </c>
      <c r="H1716" s="27">
        <f t="shared" si="146"/>
        <v>-248</v>
      </c>
      <c r="I1716" s="31">
        <f t="shared" si="147"/>
        <v>-9.2307692307692313E-2</v>
      </c>
      <c r="L1716" s="2" t="s">
        <v>114</v>
      </c>
      <c r="M1716" s="2" t="s">
        <v>114</v>
      </c>
    </row>
    <row r="1717" spans="1:13">
      <c r="A1717" s="2" t="s">
        <v>3732</v>
      </c>
      <c r="B1717" s="4">
        <f t="shared" si="144"/>
        <v>0.51673611111111106</v>
      </c>
      <c r="C1717" s="3">
        <f t="shared" si="145"/>
        <v>1.9988425925925868E-2</v>
      </c>
      <c r="D1717" s="3">
        <f t="shared" si="148"/>
        <v>1.9872685185185146E-2</v>
      </c>
      <c r="E1717" s="3"/>
      <c r="F1717" s="2">
        <v>-260</v>
      </c>
      <c r="G1717" s="2">
        <v>-236</v>
      </c>
      <c r="H1717" s="27">
        <f t="shared" si="146"/>
        <v>-248</v>
      </c>
      <c r="I1717" s="31">
        <f t="shared" si="147"/>
        <v>-9.2307692307692313E-2</v>
      </c>
      <c r="L1717" s="2" t="s">
        <v>114</v>
      </c>
      <c r="M1717" s="2" t="s">
        <v>114</v>
      </c>
    </row>
    <row r="1718" spans="1:13">
      <c r="A1718" s="2" t="s">
        <v>3733</v>
      </c>
      <c r="B1718" s="4">
        <f t="shared" si="144"/>
        <v>0.51674768518518521</v>
      </c>
      <c r="C1718" s="3">
        <f t="shared" si="145"/>
        <v>2.0000000000000018E-2</v>
      </c>
      <c r="D1718" s="3">
        <f t="shared" si="148"/>
        <v>1.9884259259259296E-2</v>
      </c>
      <c r="E1718" s="3"/>
      <c r="F1718" s="2">
        <v>-260</v>
      </c>
      <c r="G1718" s="2">
        <v>-236</v>
      </c>
      <c r="H1718" s="27">
        <f t="shared" si="146"/>
        <v>-248</v>
      </c>
      <c r="I1718" s="31">
        <f t="shared" si="147"/>
        <v>-9.2307692307692313E-2</v>
      </c>
      <c r="L1718" s="2" t="s">
        <v>114</v>
      </c>
      <c r="M1718" s="2" t="s">
        <v>114</v>
      </c>
    </row>
    <row r="1719" spans="1:13">
      <c r="A1719" s="2" t="s">
        <v>3734</v>
      </c>
      <c r="B1719" s="4">
        <f t="shared" si="144"/>
        <v>0.51675925925925925</v>
      </c>
      <c r="C1719" s="3">
        <f t="shared" si="145"/>
        <v>2.0011574074074057E-2</v>
      </c>
      <c r="D1719" s="3">
        <f t="shared" si="148"/>
        <v>1.9895833333333335E-2</v>
      </c>
      <c r="E1719" s="3"/>
      <c r="F1719" s="2">
        <v>-260</v>
      </c>
      <c r="G1719" s="2">
        <v>-236</v>
      </c>
      <c r="H1719" s="27">
        <f t="shared" si="146"/>
        <v>-248</v>
      </c>
      <c r="I1719" s="31">
        <f t="shared" si="147"/>
        <v>-9.2307692307692313E-2</v>
      </c>
      <c r="L1719" s="2" t="s">
        <v>114</v>
      </c>
      <c r="M1719" s="2" t="s">
        <v>114</v>
      </c>
    </row>
    <row r="1720" spans="1:13">
      <c r="A1720" s="2" t="s">
        <v>3735</v>
      </c>
      <c r="B1720" s="4">
        <f t="shared" si="144"/>
        <v>0.51677083333333329</v>
      </c>
      <c r="C1720" s="3">
        <f t="shared" si="145"/>
        <v>2.0023148148148096E-2</v>
      </c>
      <c r="D1720" s="3">
        <f t="shared" si="148"/>
        <v>1.9907407407407374E-2</v>
      </c>
      <c r="E1720" s="3"/>
      <c r="F1720" s="2">
        <v>-260</v>
      </c>
      <c r="G1720" s="2">
        <v>-236</v>
      </c>
      <c r="H1720" s="27">
        <f t="shared" si="146"/>
        <v>-248</v>
      </c>
      <c r="I1720" s="31">
        <f t="shared" si="147"/>
        <v>-9.2307692307692313E-2</v>
      </c>
      <c r="L1720" s="2" t="s">
        <v>114</v>
      </c>
      <c r="M1720" s="2" t="s">
        <v>114</v>
      </c>
    </row>
    <row r="1721" spans="1:13">
      <c r="A1721" s="2" t="s">
        <v>3736</v>
      </c>
      <c r="B1721" s="4">
        <f t="shared" si="144"/>
        <v>0.51678240740740744</v>
      </c>
      <c r="C1721" s="3">
        <f t="shared" si="145"/>
        <v>2.0034722222222245E-2</v>
      </c>
      <c r="D1721" s="3">
        <f t="shared" si="148"/>
        <v>1.9918981481481524E-2</v>
      </c>
      <c r="E1721" s="3"/>
      <c r="F1721" s="2">
        <v>-260</v>
      </c>
      <c r="G1721" s="2">
        <v>-236</v>
      </c>
      <c r="H1721" s="27">
        <f t="shared" si="146"/>
        <v>-248</v>
      </c>
      <c r="I1721" s="31">
        <f t="shared" si="147"/>
        <v>-9.2307692307692313E-2</v>
      </c>
      <c r="L1721" s="2" t="s">
        <v>114</v>
      </c>
      <c r="M1721" s="2" t="s">
        <v>114</v>
      </c>
    </row>
    <row r="1722" spans="1:13">
      <c r="A1722" s="2" t="s">
        <v>3737</v>
      </c>
      <c r="B1722" s="4">
        <f t="shared" si="144"/>
        <v>0.51679398148148148</v>
      </c>
      <c r="C1722" s="3">
        <f t="shared" si="145"/>
        <v>2.0046296296296284E-2</v>
      </c>
      <c r="D1722" s="3">
        <f t="shared" si="148"/>
        <v>1.9930555555555562E-2</v>
      </c>
      <c r="E1722" s="3"/>
      <c r="F1722" s="2">
        <v>-260</v>
      </c>
      <c r="G1722" s="2">
        <v>-236</v>
      </c>
      <c r="H1722" s="27">
        <f t="shared" si="146"/>
        <v>-248</v>
      </c>
      <c r="I1722" s="31">
        <f t="shared" si="147"/>
        <v>-9.2307692307692313E-2</v>
      </c>
      <c r="L1722" s="2" t="s">
        <v>114</v>
      </c>
      <c r="M1722" s="2" t="s">
        <v>114</v>
      </c>
    </row>
    <row r="1723" spans="1:13">
      <c r="A1723" s="2" t="s">
        <v>3738</v>
      </c>
      <c r="B1723" s="4">
        <f t="shared" si="144"/>
        <v>0.51680555555555552</v>
      </c>
      <c r="C1723" s="3">
        <f t="shared" si="145"/>
        <v>2.0057870370370323E-2</v>
      </c>
      <c r="D1723" s="3">
        <f t="shared" si="148"/>
        <v>1.9942129629629601E-2</v>
      </c>
      <c r="E1723" s="3"/>
      <c r="F1723" s="2">
        <v>-260</v>
      </c>
      <c r="G1723" s="2">
        <v>-236</v>
      </c>
      <c r="H1723" s="27">
        <f t="shared" si="146"/>
        <v>-248</v>
      </c>
      <c r="I1723" s="31">
        <f t="shared" si="147"/>
        <v>-9.2307692307692313E-2</v>
      </c>
      <c r="L1723" s="2" t="s">
        <v>114</v>
      </c>
      <c r="M1723" s="2" t="s">
        <v>114</v>
      </c>
    </row>
    <row r="1724" spans="1:13">
      <c r="A1724" s="2" t="s">
        <v>3739</v>
      </c>
      <c r="B1724" s="4">
        <f t="shared" si="144"/>
        <v>0.51681712962962967</v>
      </c>
      <c r="C1724" s="3">
        <f t="shared" si="145"/>
        <v>2.0069444444444473E-2</v>
      </c>
      <c r="D1724" s="3">
        <f t="shared" si="148"/>
        <v>1.9953703703703751E-2</v>
      </c>
      <c r="E1724" s="3"/>
      <c r="F1724" s="2">
        <v>-260</v>
      </c>
      <c r="G1724" s="2">
        <v>-236</v>
      </c>
      <c r="H1724" s="27">
        <f t="shared" si="146"/>
        <v>-248</v>
      </c>
      <c r="I1724" s="31">
        <f t="shared" si="147"/>
        <v>-9.2307692307692313E-2</v>
      </c>
      <c r="L1724" s="2" t="s">
        <v>114</v>
      </c>
      <c r="M1724" s="2" t="s">
        <v>114</v>
      </c>
    </row>
    <row r="1725" spans="1:13">
      <c r="A1725" s="2" t="s">
        <v>3740</v>
      </c>
      <c r="B1725" s="4">
        <f t="shared" si="144"/>
        <v>0.51682870370370371</v>
      </c>
      <c r="C1725" s="3">
        <f t="shared" si="145"/>
        <v>2.0081018518518512E-2</v>
      </c>
      <c r="D1725" s="3">
        <f t="shared" si="148"/>
        <v>1.996527777777779E-2</v>
      </c>
      <c r="E1725" s="3"/>
      <c r="F1725" s="2">
        <v>-260</v>
      </c>
      <c r="G1725" s="2">
        <v>-236</v>
      </c>
      <c r="H1725" s="27">
        <f t="shared" si="146"/>
        <v>-248</v>
      </c>
      <c r="I1725" s="31">
        <f t="shared" si="147"/>
        <v>-9.2307692307692313E-2</v>
      </c>
      <c r="L1725" s="2" t="s">
        <v>114</v>
      </c>
      <c r="M1725" s="2" t="s">
        <v>114</v>
      </c>
    </row>
    <row r="1726" spans="1:13">
      <c r="A1726" s="2" t="s">
        <v>3741</v>
      </c>
      <c r="B1726" s="4">
        <f t="shared" si="144"/>
        <v>0.51684027777777775</v>
      </c>
      <c r="C1726" s="3">
        <f t="shared" si="145"/>
        <v>2.0092592592592551E-2</v>
      </c>
      <c r="D1726" s="3">
        <f t="shared" si="148"/>
        <v>1.9976851851851829E-2</v>
      </c>
      <c r="E1726" s="3"/>
      <c r="F1726" s="2">
        <v>-260</v>
      </c>
      <c r="G1726" s="2">
        <v>-236</v>
      </c>
      <c r="H1726" s="27">
        <f t="shared" si="146"/>
        <v>-248</v>
      </c>
      <c r="I1726" s="31">
        <f t="shared" si="147"/>
        <v>-9.2307692307692313E-2</v>
      </c>
      <c r="L1726" s="2" t="s">
        <v>114</v>
      </c>
      <c r="M1726" s="2" t="s">
        <v>114</v>
      </c>
    </row>
    <row r="1727" spans="1:13">
      <c r="A1727" s="2" t="s">
        <v>3742</v>
      </c>
      <c r="B1727" s="4">
        <f t="shared" si="144"/>
        <v>0.5168518518518519</v>
      </c>
      <c r="C1727" s="3">
        <f t="shared" si="145"/>
        <v>2.0104166666666701E-2</v>
      </c>
      <c r="D1727" s="3">
        <f t="shared" si="148"/>
        <v>1.9988425925925979E-2</v>
      </c>
      <c r="E1727" s="3"/>
      <c r="F1727" s="2">
        <v>-260</v>
      </c>
      <c r="G1727" s="2">
        <v>-236</v>
      </c>
      <c r="H1727" s="27">
        <f t="shared" si="146"/>
        <v>-248</v>
      </c>
      <c r="I1727" s="31">
        <f t="shared" si="147"/>
        <v>-9.2307692307692313E-2</v>
      </c>
      <c r="L1727" s="2" t="s">
        <v>114</v>
      </c>
      <c r="M1727" s="2" t="s">
        <v>114</v>
      </c>
    </row>
    <row r="1728" spans="1:13">
      <c r="A1728" s="2" t="s">
        <v>3743</v>
      </c>
      <c r="B1728" s="4">
        <f t="shared" si="144"/>
        <v>0.51686342592592593</v>
      </c>
      <c r="C1728" s="3">
        <f t="shared" si="145"/>
        <v>2.011574074074074E-2</v>
      </c>
      <c r="D1728" s="3">
        <f t="shared" si="148"/>
        <v>2.0000000000000018E-2</v>
      </c>
      <c r="E1728" s="3"/>
      <c r="F1728" s="2">
        <v>-260</v>
      </c>
      <c r="G1728" s="2">
        <v>-236</v>
      </c>
      <c r="H1728" s="27">
        <f t="shared" si="146"/>
        <v>-248</v>
      </c>
      <c r="I1728" s="31">
        <f t="shared" si="147"/>
        <v>-9.2307692307692313E-2</v>
      </c>
      <c r="L1728" s="2" t="s">
        <v>114</v>
      </c>
      <c r="M1728" s="2" t="s">
        <v>114</v>
      </c>
    </row>
    <row r="1729" spans="1:13">
      <c r="A1729" s="2" t="s">
        <v>3744</v>
      </c>
      <c r="B1729" s="4">
        <f t="shared" si="144"/>
        <v>0.51687499999999997</v>
      </c>
      <c r="C1729" s="3">
        <f t="shared" si="145"/>
        <v>2.0127314814814778E-2</v>
      </c>
      <c r="D1729" s="3">
        <f t="shared" si="148"/>
        <v>2.0011574074074057E-2</v>
      </c>
      <c r="E1729" s="3"/>
      <c r="F1729" s="2">
        <v>-260</v>
      </c>
      <c r="G1729" s="2">
        <v>-236</v>
      </c>
      <c r="H1729" s="27">
        <f t="shared" si="146"/>
        <v>-248</v>
      </c>
      <c r="I1729" s="31">
        <f t="shared" si="147"/>
        <v>-9.2307692307692313E-2</v>
      </c>
      <c r="L1729" s="2" t="s">
        <v>114</v>
      </c>
      <c r="M1729" s="2" t="s">
        <v>114</v>
      </c>
    </row>
    <row r="1730" spans="1:13">
      <c r="A1730" s="2" t="s">
        <v>3745</v>
      </c>
      <c r="B1730" s="4">
        <f t="shared" si="144"/>
        <v>0.51688657407407412</v>
      </c>
      <c r="C1730" s="3">
        <f t="shared" si="145"/>
        <v>2.0138888888888928E-2</v>
      </c>
      <c r="D1730" s="3">
        <f t="shared" si="148"/>
        <v>2.0023148148148207E-2</v>
      </c>
      <c r="E1730" s="3"/>
      <c r="F1730" s="2">
        <v>-260</v>
      </c>
      <c r="G1730" s="2">
        <v>-236</v>
      </c>
      <c r="H1730" s="27">
        <f t="shared" si="146"/>
        <v>-248</v>
      </c>
      <c r="I1730" s="31">
        <f t="shared" si="147"/>
        <v>-9.2307692307692313E-2</v>
      </c>
      <c r="L1730" s="2" t="s">
        <v>114</v>
      </c>
      <c r="M1730" s="2" t="s">
        <v>114</v>
      </c>
    </row>
    <row r="1731" spans="1:13">
      <c r="A1731" s="2" t="s">
        <v>3746</v>
      </c>
      <c r="B1731" s="4">
        <f t="shared" ref="B1731:B1794" si="149">TIMEVALUE(MID(A1731,9,9))</f>
        <v>0.51689814814814816</v>
      </c>
      <c r="C1731" s="3">
        <f t="shared" ref="C1731:C1794" si="150">B1731-$B$2</f>
        <v>2.0150462962962967E-2</v>
      </c>
      <c r="D1731" s="3">
        <f t="shared" si="148"/>
        <v>2.0034722222222245E-2</v>
      </c>
      <c r="E1731" s="3"/>
      <c r="F1731" s="2">
        <v>-260</v>
      </c>
      <c r="G1731" s="2">
        <v>-236</v>
      </c>
      <c r="H1731" s="27">
        <f t="shared" ref="H1731:H1794" si="151">(F1731+G1731)/2</f>
        <v>-248</v>
      </c>
      <c r="I1731" s="31">
        <f t="shared" ref="I1731:I1794" si="152">(G1731-F1731)/F1731</f>
        <v>-9.2307692307692313E-2</v>
      </c>
      <c r="L1731" s="2" t="s">
        <v>114</v>
      </c>
      <c r="M1731" s="2" t="s">
        <v>114</v>
      </c>
    </row>
    <row r="1732" spans="1:13">
      <c r="A1732" s="2" t="s">
        <v>3747</v>
      </c>
      <c r="B1732" s="4">
        <f t="shared" si="149"/>
        <v>0.5169097222222222</v>
      </c>
      <c r="C1732" s="3">
        <f t="shared" si="150"/>
        <v>2.0162037037037006E-2</v>
      </c>
      <c r="D1732" s="3">
        <f t="shared" si="148"/>
        <v>2.0046296296296284E-2</v>
      </c>
      <c r="E1732" s="3"/>
      <c r="F1732" s="2">
        <v>-260</v>
      </c>
      <c r="G1732" s="2">
        <v>-236</v>
      </c>
      <c r="H1732" s="27">
        <f t="shared" si="151"/>
        <v>-248</v>
      </c>
      <c r="I1732" s="31">
        <f t="shared" si="152"/>
        <v>-9.2307692307692313E-2</v>
      </c>
      <c r="L1732" s="2" t="s">
        <v>114</v>
      </c>
      <c r="M1732" s="2" t="s">
        <v>114</v>
      </c>
    </row>
    <row r="1733" spans="1:13">
      <c r="A1733" s="2" t="s">
        <v>3748</v>
      </c>
      <c r="B1733" s="4">
        <f t="shared" si="149"/>
        <v>0.51692129629629635</v>
      </c>
      <c r="C1733" s="3">
        <f t="shared" si="150"/>
        <v>2.0173611111111156E-2</v>
      </c>
      <c r="D1733" s="3">
        <f t="shared" si="148"/>
        <v>2.0057870370370434E-2</v>
      </c>
      <c r="E1733" s="3"/>
      <c r="F1733" s="2">
        <v>-260</v>
      </c>
      <c r="G1733" s="2">
        <v>-236</v>
      </c>
      <c r="H1733" s="27">
        <f t="shared" si="151"/>
        <v>-248</v>
      </c>
      <c r="I1733" s="31">
        <f t="shared" si="152"/>
        <v>-9.2307692307692313E-2</v>
      </c>
      <c r="L1733" s="2" t="s">
        <v>114</v>
      </c>
      <c r="M1733" s="2" t="s">
        <v>114</v>
      </c>
    </row>
    <row r="1734" spans="1:13">
      <c r="A1734" s="2" t="s">
        <v>3749</v>
      </c>
      <c r="B1734" s="4">
        <f t="shared" si="149"/>
        <v>0.51693287037037039</v>
      </c>
      <c r="C1734" s="3">
        <f t="shared" si="150"/>
        <v>2.0185185185185195E-2</v>
      </c>
      <c r="D1734" s="3">
        <f t="shared" si="148"/>
        <v>2.0069444444444473E-2</v>
      </c>
      <c r="E1734" s="3"/>
      <c r="F1734" s="2">
        <v>-260</v>
      </c>
      <c r="G1734" s="2">
        <v>-236</v>
      </c>
      <c r="H1734" s="27">
        <f t="shared" si="151"/>
        <v>-248</v>
      </c>
      <c r="I1734" s="31">
        <f t="shared" si="152"/>
        <v>-9.2307692307692313E-2</v>
      </c>
      <c r="L1734" s="2" t="s">
        <v>114</v>
      </c>
      <c r="M1734" s="2" t="s">
        <v>114</v>
      </c>
    </row>
    <row r="1735" spans="1:13">
      <c r="A1735" s="2" t="s">
        <v>3750</v>
      </c>
      <c r="B1735" s="4">
        <f t="shared" si="149"/>
        <v>0.51694444444444443</v>
      </c>
      <c r="C1735" s="3">
        <f t="shared" si="150"/>
        <v>2.0196759259259234E-2</v>
      </c>
      <c r="D1735" s="3">
        <f t="shared" si="148"/>
        <v>2.0081018518518512E-2</v>
      </c>
      <c r="E1735" s="3"/>
      <c r="F1735" s="2">
        <v>-260</v>
      </c>
      <c r="G1735" s="2">
        <v>-236</v>
      </c>
      <c r="H1735" s="27">
        <f t="shared" si="151"/>
        <v>-248</v>
      </c>
      <c r="I1735" s="31">
        <f t="shared" si="152"/>
        <v>-9.2307692307692313E-2</v>
      </c>
      <c r="L1735" s="2" t="s">
        <v>114</v>
      </c>
      <c r="M1735" s="2" t="s">
        <v>114</v>
      </c>
    </row>
    <row r="1736" spans="1:13">
      <c r="A1736" s="2" t="s">
        <v>3751</v>
      </c>
      <c r="B1736" s="4">
        <f t="shared" si="149"/>
        <v>0.51695601851851847</v>
      </c>
      <c r="C1736" s="3">
        <f t="shared" si="150"/>
        <v>2.0208333333333273E-2</v>
      </c>
      <c r="D1736" s="3">
        <f t="shared" si="148"/>
        <v>2.0092592592592551E-2</v>
      </c>
      <c r="E1736" s="3"/>
      <c r="F1736" s="2">
        <v>-260</v>
      </c>
      <c r="G1736" s="2">
        <v>-236</v>
      </c>
      <c r="H1736" s="27">
        <f t="shared" si="151"/>
        <v>-248</v>
      </c>
      <c r="I1736" s="31">
        <f t="shared" si="152"/>
        <v>-9.2307692307692313E-2</v>
      </c>
      <c r="L1736" s="2" t="s">
        <v>114</v>
      </c>
      <c r="M1736" s="2" t="s">
        <v>114</v>
      </c>
    </row>
    <row r="1737" spans="1:13">
      <c r="A1737" s="2" t="s">
        <v>3752</v>
      </c>
      <c r="B1737" s="4">
        <f t="shared" si="149"/>
        <v>0.51696759259259262</v>
      </c>
      <c r="C1737" s="3">
        <f t="shared" si="150"/>
        <v>2.0219907407407423E-2</v>
      </c>
      <c r="D1737" s="3">
        <f t="shared" si="148"/>
        <v>2.0104166666666701E-2</v>
      </c>
      <c r="E1737" s="3"/>
      <c r="F1737" s="2">
        <v>-260</v>
      </c>
      <c r="G1737" s="2">
        <v>-236</v>
      </c>
      <c r="H1737" s="27">
        <f t="shared" si="151"/>
        <v>-248</v>
      </c>
      <c r="I1737" s="31">
        <f t="shared" si="152"/>
        <v>-9.2307692307692313E-2</v>
      </c>
      <c r="L1737" s="2" t="s">
        <v>114</v>
      </c>
      <c r="M1737" s="2" t="s">
        <v>114</v>
      </c>
    </row>
    <row r="1738" spans="1:13">
      <c r="A1738" s="2" t="s">
        <v>3753</v>
      </c>
      <c r="B1738" s="4">
        <f t="shared" si="149"/>
        <v>0.51697916666666666</v>
      </c>
      <c r="C1738" s="3">
        <f t="shared" si="150"/>
        <v>2.0231481481481461E-2</v>
      </c>
      <c r="D1738" s="3">
        <f t="shared" si="148"/>
        <v>2.011574074074074E-2</v>
      </c>
      <c r="E1738" s="3"/>
      <c r="F1738" s="2">
        <v>-260</v>
      </c>
      <c r="G1738" s="2">
        <v>-236</v>
      </c>
      <c r="H1738" s="27">
        <f t="shared" si="151"/>
        <v>-248</v>
      </c>
      <c r="I1738" s="31">
        <f t="shared" si="152"/>
        <v>-9.2307692307692313E-2</v>
      </c>
      <c r="L1738" s="2" t="s">
        <v>114</v>
      </c>
      <c r="M1738" s="2" t="s">
        <v>114</v>
      </c>
    </row>
    <row r="1739" spans="1:13">
      <c r="A1739" s="2" t="s">
        <v>3754</v>
      </c>
      <c r="B1739" s="4">
        <f t="shared" si="149"/>
        <v>0.5169907407407407</v>
      </c>
      <c r="C1739" s="3">
        <f t="shared" si="150"/>
        <v>2.02430555555555E-2</v>
      </c>
      <c r="D1739" s="3">
        <f t="shared" si="148"/>
        <v>2.0127314814814778E-2</v>
      </c>
      <c r="E1739" s="3"/>
      <c r="F1739" s="2">
        <v>-260</v>
      </c>
      <c r="G1739" s="2">
        <v>-236</v>
      </c>
      <c r="H1739" s="27">
        <f t="shared" si="151"/>
        <v>-248</v>
      </c>
      <c r="I1739" s="31">
        <f t="shared" si="152"/>
        <v>-9.2307692307692313E-2</v>
      </c>
      <c r="L1739" s="2" t="s">
        <v>114</v>
      </c>
      <c r="M1739" s="2" t="s">
        <v>114</v>
      </c>
    </row>
    <row r="1740" spans="1:13">
      <c r="A1740" s="2" t="s">
        <v>3755</v>
      </c>
      <c r="B1740" s="4">
        <f t="shared" si="149"/>
        <v>0.51700231481481485</v>
      </c>
      <c r="C1740" s="3">
        <f t="shared" si="150"/>
        <v>2.025462962962965E-2</v>
      </c>
      <c r="D1740" s="3">
        <f t="shared" si="148"/>
        <v>2.0138888888888928E-2</v>
      </c>
      <c r="E1740" s="3"/>
      <c r="F1740" s="2">
        <v>-260</v>
      </c>
      <c r="G1740" s="2">
        <v>-236</v>
      </c>
      <c r="H1740" s="27">
        <f t="shared" si="151"/>
        <v>-248</v>
      </c>
      <c r="I1740" s="31">
        <f t="shared" si="152"/>
        <v>-9.2307692307692313E-2</v>
      </c>
      <c r="L1740" s="2" t="s">
        <v>114</v>
      </c>
      <c r="M1740" s="2" t="s">
        <v>114</v>
      </c>
    </row>
    <row r="1741" spans="1:13">
      <c r="A1741" s="2" t="s">
        <v>3756</v>
      </c>
      <c r="B1741" s="4">
        <f t="shared" si="149"/>
        <v>0.51701388888888888</v>
      </c>
      <c r="C1741" s="3">
        <f t="shared" si="150"/>
        <v>2.0266203703703689E-2</v>
      </c>
      <c r="D1741" s="3">
        <f t="shared" ref="D1741:D1804" si="153">C1741-$C$12</f>
        <v>2.0150462962962967E-2</v>
      </c>
      <c r="E1741" s="3"/>
      <c r="F1741" s="2">
        <v>-260</v>
      </c>
      <c r="G1741" s="2">
        <v>-236</v>
      </c>
      <c r="H1741" s="27">
        <f t="shared" si="151"/>
        <v>-248</v>
      </c>
      <c r="I1741" s="31">
        <f t="shared" si="152"/>
        <v>-9.2307692307692313E-2</v>
      </c>
      <c r="L1741" s="2" t="s">
        <v>114</v>
      </c>
      <c r="M1741" s="2" t="s">
        <v>114</v>
      </c>
    </row>
    <row r="1742" spans="1:13">
      <c r="A1742" s="2" t="s">
        <v>3757</v>
      </c>
      <c r="B1742" s="4">
        <f t="shared" si="149"/>
        <v>0.51702546296296292</v>
      </c>
      <c r="C1742" s="3">
        <f t="shared" si="150"/>
        <v>2.0277777777777728E-2</v>
      </c>
      <c r="D1742" s="3">
        <f t="shared" si="153"/>
        <v>2.0162037037037006E-2</v>
      </c>
      <c r="E1742" s="3"/>
      <c r="F1742" s="2">
        <v>-260</v>
      </c>
      <c r="G1742" s="2">
        <v>-236</v>
      </c>
      <c r="H1742" s="27">
        <f t="shared" si="151"/>
        <v>-248</v>
      </c>
      <c r="I1742" s="31">
        <f t="shared" si="152"/>
        <v>-9.2307692307692313E-2</v>
      </c>
      <c r="L1742" s="2" t="s">
        <v>114</v>
      </c>
      <c r="M1742" s="2" t="s">
        <v>114</v>
      </c>
    </row>
    <row r="1743" spans="1:13">
      <c r="A1743" s="2" t="s">
        <v>3758</v>
      </c>
      <c r="B1743" s="4">
        <f t="shared" si="149"/>
        <v>0.51703703703703707</v>
      </c>
      <c r="C1743" s="3">
        <f t="shared" si="150"/>
        <v>2.0289351851851878E-2</v>
      </c>
      <c r="D1743" s="3">
        <f t="shared" si="153"/>
        <v>2.0173611111111156E-2</v>
      </c>
      <c r="E1743" s="3"/>
      <c r="F1743" s="2">
        <v>-260</v>
      </c>
      <c r="G1743" s="2">
        <v>-236</v>
      </c>
      <c r="H1743" s="27">
        <f t="shared" si="151"/>
        <v>-248</v>
      </c>
      <c r="I1743" s="31">
        <f t="shared" si="152"/>
        <v>-9.2307692307692313E-2</v>
      </c>
      <c r="L1743" s="2" t="s">
        <v>114</v>
      </c>
      <c r="M1743" s="2" t="s">
        <v>114</v>
      </c>
    </row>
    <row r="1744" spans="1:13">
      <c r="A1744" s="2" t="s">
        <v>3759</v>
      </c>
      <c r="B1744" s="4">
        <f t="shared" si="149"/>
        <v>0.51704861111111111</v>
      </c>
      <c r="C1744" s="3">
        <f t="shared" si="150"/>
        <v>2.0300925925925917E-2</v>
      </c>
      <c r="D1744" s="3">
        <f t="shared" si="153"/>
        <v>2.0185185185185195E-2</v>
      </c>
      <c r="E1744" s="3"/>
      <c r="F1744" s="2">
        <v>-260</v>
      </c>
      <c r="G1744" s="2">
        <v>-236</v>
      </c>
      <c r="H1744" s="27">
        <f t="shared" si="151"/>
        <v>-248</v>
      </c>
      <c r="I1744" s="31">
        <f t="shared" si="152"/>
        <v>-9.2307692307692313E-2</v>
      </c>
      <c r="L1744" s="2" t="s">
        <v>114</v>
      </c>
      <c r="M1744" s="2" t="s">
        <v>114</v>
      </c>
    </row>
    <row r="1745" spans="1:13">
      <c r="A1745" s="2" t="s">
        <v>3760</v>
      </c>
      <c r="B1745" s="4">
        <f t="shared" si="149"/>
        <v>0.51706018518518515</v>
      </c>
      <c r="C1745" s="3">
        <f t="shared" si="150"/>
        <v>2.0312499999999956E-2</v>
      </c>
      <c r="D1745" s="3">
        <f t="shared" si="153"/>
        <v>2.0196759259259234E-2</v>
      </c>
      <c r="E1745" s="3"/>
      <c r="F1745" s="2">
        <v>-260</v>
      </c>
      <c r="G1745" s="2">
        <v>-236</v>
      </c>
      <c r="H1745" s="27">
        <f t="shared" si="151"/>
        <v>-248</v>
      </c>
      <c r="I1745" s="31">
        <f t="shared" si="152"/>
        <v>-9.2307692307692313E-2</v>
      </c>
      <c r="L1745" s="2" t="s">
        <v>114</v>
      </c>
      <c r="M1745" s="2" t="s">
        <v>114</v>
      </c>
    </row>
    <row r="1746" spans="1:13">
      <c r="A1746" s="2" t="s">
        <v>3761</v>
      </c>
      <c r="B1746" s="4">
        <f t="shared" si="149"/>
        <v>0.5170717592592593</v>
      </c>
      <c r="C1746" s="3">
        <f t="shared" si="150"/>
        <v>2.0324074074074105E-2</v>
      </c>
      <c r="D1746" s="3">
        <f t="shared" si="153"/>
        <v>2.0208333333333384E-2</v>
      </c>
      <c r="E1746" s="3"/>
      <c r="F1746" s="2">
        <v>-260</v>
      </c>
      <c r="G1746" s="2">
        <v>-236</v>
      </c>
      <c r="H1746" s="27">
        <f t="shared" si="151"/>
        <v>-248</v>
      </c>
      <c r="I1746" s="31">
        <f t="shared" si="152"/>
        <v>-9.2307692307692313E-2</v>
      </c>
      <c r="L1746" s="2" t="s">
        <v>114</v>
      </c>
      <c r="M1746" s="2" t="s">
        <v>114</v>
      </c>
    </row>
    <row r="1747" spans="1:13">
      <c r="A1747" s="2" t="s">
        <v>3762</v>
      </c>
      <c r="B1747" s="4">
        <f t="shared" si="149"/>
        <v>0.51708333333333334</v>
      </c>
      <c r="C1747" s="3">
        <f t="shared" si="150"/>
        <v>2.0335648148148144E-2</v>
      </c>
      <c r="D1747" s="3">
        <f t="shared" si="153"/>
        <v>2.0219907407407423E-2</v>
      </c>
      <c r="E1747" s="3"/>
      <c r="F1747" s="2">
        <v>-260</v>
      </c>
      <c r="G1747" s="2">
        <v>-236</v>
      </c>
      <c r="H1747" s="27">
        <f t="shared" si="151"/>
        <v>-248</v>
      </c>
      <c r="I1747" s="31">
        <f t="shared" si="152"/>
        <v>-9.2307692307692313E-2</v>
      </c>
      <c r="L1747" s="2" t="s">
        <v>114</v>
      </c>
      <c r="M1747" s="2" t="s">
        <v>114</v>
      </c>
    </row>
    <row r="1748" spans="1:13">
      <c r="A1748" s="2" t="s">
        <v>3763</v>
      </c>
      <c r="B1748" s="4">
        <f t="shared" si="149"/>
        <v>0.51709490740740738</v>
      </c>
      <c r="C1748" s="3">
        <f t="shared" si="150"/>
        <v>2.0347222222222183E-2</v>
      </c>
      <c r="D1748" s="3">
        <f t="shared" si="153"/>
        <v>2.0231481481481461E-2</v>
      </c>
      <c r="E1748" s="3"/>
      <c r="F1748" s="2">
        <v>-260</v>
      </c>
      <c r="G1748" s="2">
        <v>-236</v>
      </c>
      <c r="H1748" s="27">
        <f t="shared" si="151"/>
        <v>-248</v>
      </c>
      <c r="I1748" s="31">
        <f t="shared" si="152"/>
        <v>-9.2307692307692313E-2</v>
      </c>
      <c r="L1748" s="2" t="s">
        <v>114</v>
      </c>
      <c r="M1748" s="2" t="s">
        <v>114</v>
      </c>
    </row>
    <row r="1749" spans="1:13">
      <c r="A1749" s="2" t="s">
        <v>3764</v>
      </c>
      <c r="B1749" s="4">
        <f t="shared" si="149"/>
        <v>0.51710648148148153</v>
      </c>
      <c r="C1749" s="3">
        <f t="shared" si="150"/>
        <v>2.0358796296296333E-2</v>
      </c>
      <c r="D1749" s="3">
        <f t="shared" si="153"/>
        <v>2.0243055555555611E-2</v>
      </c>
      <c r="E1749" s="3"/>
      <c r="F1749" s="2">
        <v>-260</v>
      </c>
      <c r="G1749" s="2">
        <v>-236</v>
      </c>
      <c r="H1749" s="27">
        <f t="shared" si="151"/>
        <v>-248</v>
      </c>
      <c r="I1749" s="31">
        <f t="shared" si="152"/>
        <v>-9.2307692307692313E-2</v>
      </c>
      <c r="L1749" s="2" t="s">
        <v>114</v>
      </c>
      <c r="M1749" s="2" t="s">
        <v>114</v>
      </c>
    </row>
    <row r="1750" spans="1:13">
      <c r="A1750" s="2" t="s">
        <v>3765</v>
      </c>
      <c r="B1750" s="4">
        <f t="shared" si="149"/>
        <v>0.51711805555555557</v>
      </c>
      <c r="C1750" s="3">
        <f t="shared" si="150"/>
        <v>2.0370370370370372E-2</v>
      </c>
      <c r="D1750" s="3">
        <f t="shared" si="153"/>
        <v>2.025462962962965E-2</v>
      </c>
      <c r="E1750" s="3"/>
      <c r="F1750" s="2">
        <v>-260</v>
      </c>
      <c r="G1750" s="2">
        <v>-236</v>
      </c>
      <c r="H1750" s="27">
        <f t="shared" si="151"/>
        <v>-248</v>
      </c>
      <c r="I1750" s="31">
        <f t="shared" si="152"/>
        <v>-9.2307692307692313E-2</v>
      </c>
      <c r="L1750" s="2" t="s">
        <v>114</v>
      </c>
      <c r="M1750" s="2" t="s">
        <v>114</v>
      </c>
    </row>
    <row r="1751" spans="1:13">
      <c r="A1751" s="2" t="s">
        <v>3766</v>
      </c>
      <c r="B1751" s="4">
        <f t="shared" si="149"/>
        <v>0.51712962962962961</v>
      </c>
      <c r="C1751" s="3">
        <f t="shared" si="150"/>
        <v>2.0381944444444411E-2</v>
      </c>
      <c r="D1751" s="3">
        <f t="shared" si="153"/>
        <v>2.0266203703703689E-2</v>
      </c>
      <c r="E1751" s="3"/>
      <c r="F1751" s="2">
        <v>-260</v>
      </c>
      <c r="G1751" s="2">
        <v>-236</v>
      </c>
      <c r="H1751" s="27">
        <f t="shared" si="151"/>
        <v>-248</v>
      </c>
      <c r="I1751" s="31">
        <f t="shared" si="152"/>
        <v>-9.2307692307692313E-2</v>
      </c>
      <c r="L1751" s="2" t="s">
        <v>114</v>
      </c>
      <c r="M1751" s="2" t="s">
        <v>114</v>
      </c>
    </row>
    <row r="1752" spans="1:13">
      <c r="A1752" s="2" t="s">
        <v>3767</v>
      </c>
      <c r="B1752" s="4">
        <f t="shared" si="149"/>
        <v>0.51714120370370376</v>
      </c>
      <c r="C1752" s="3">
        <f t="shared" si="150"/>
        <v>2.0393518518518561E-2</v>
      </c>
      <c r="D1752" s="3">
        <f t="shared" si="153"/>
        <v>2.0277777777777839E-2</v>
      </c>
      <c r="E1752" s="3"/>
      <c r="F1752" s="2">
        <v>-260</v>
      </c>
      <c r="G1752" s="2">
        <v>-236</v>
      </c>
      <c r="H1752" s="27">
        <f t="shared" si="151"/>
        <v>-248</v>
      </c>
      <c r="I1752" s="31">
        <f t="shared" si="152"/>
        <v>-9.2307692307692313E-2</v>
      </c>
      <c r="L1752" s="2" t="s">
        <v>114</v>
      </c>
      <c r="M1752" s="2" t="s">
        <v>114</v>
      </c>
    </row>
    <row r="1753" spans="1:13">
      <c r="A1753" s="2" t="s">
        <v>3768</v>
      </c>
      <c r="B1753" s="4">
        <f t="shared" si="149"/>
        <v>0.51715277777777779</v>
      </c>
      <c r="C1753" s="3">
        <f t="shared" si="150"/>
        <v>2.04050925925926E-2</v>
      </c>
      <c r="D1753" s="3">
        <f t="shared" si="153"/>
        <v>2.0289351851851878E-2</v>
      </c>
      <c r="E1753" s="3"/>
      <c r="F1753" s="2">
        <v>-260</v>
      </c>
      <c r="G1753" s="2">
        <v>-236</v>
      </c>
      <c r="H1753" s="27">
        <f t="shared" si="151"/>
        <v>-248</v>
      </c>
      <c r="I1753" s="31">
        <f t="shared" si="152"/>
        <v>-9.2307692307692313E-2</v>
      </c>
      <c r="L1753" s="2" t="s">
        <v>114</v>
      </c>
      <c r="M1753" s="2" t="s">
        <v>114</v>
      </c>
    </row>
    <row r="1754" spans="1:13">
      <c r="A1754" s="2" t="s">
        <v>3769</v>
      </c>
      <c r="B1754" s="4">
        <f t="shared" si="149"/>
        <v>0.51716435185185183</v>
      </c>
      <c r="C1754" s="3">
        <f t="shared" si="150"/>
        <v>2.0416666666666639E-2</v>
      </c>
      <c r="D1754" s="3">
        <f t="shared" si="153"/>
        <v>2.0300925925925917E-2</v>
      </c>
      <c r="E1754" s="3"/>
      <c r="F1754" s="2">
        <v>-260</v>
      </c>
      <c r="G1754" s="2">
        <v>-236</v>
      </c>
      <c r="H1754" s="27">
        <f t="shared" si="151"/>
        <v>-248</v>
      </c>
      <c r="I1754" s="31">
        <f t="shared" si="152"/>
        <v>-9.2307692307692313E-2</v>
      </c>
      <c r="L1754" s="2" t="s">
        <v>114</v>
      </c>
      <c r="M1754" s="2" t="s">
        <v>114</v>
      </c>
    </row>
    <row r="1755" spans="1:13">
      <c r="A1755" s="2" t="s">
        <v>3770</v>
      </c>
      <c r="B1755" s="4">
        <f t="shared" si="149"/>
        <v>0.51717592592592587</v>
      </c>
      <c r="C1755" s="3">
        <f t="shared" si="150"/>
        <v>2.0428240740740677E-2</v>
      </c>
      <c r="D1755" s="3">
        <f t="shared" si="153"/>
        <v>2.0312499999999956E-2</v>
      </c>
      <c r="E1755" s="3"/>
      <c r="F1755" s="2">
        <v>-260</v>
      </c>
      <c r="G1755" s="2">
        <v>-236</v>
      </c>
      <c r="H1755" s="27">
        <f t="shared" si="151"/>
        <v>-248</v>
      </c>
      <c r="I1755" s="31">
        <f t="shared" si="152"/>
        <v>-9.2307692307692313E-2</v>
      </c>
      <c r="L1755" s="2" t="s">
        <v>114</v>
      </c>
      <c r="M1755" s="2" t="s">
        <v>114</v>
      </c>
    </row>
    <row r="1756" spans="1:13">
      <c r="A1756" s="2" t="s">
        <v>3771</v>
      </c>
      <c r="B1756" s="4">
        <f t="shared" si="149"/>
        <v>0.51718750000000002</v>
      </c>
      <c r="C1756" s="3">
        <f t="shared" si="150"/>
        <v>2.0439814814814827E-2</v>
      </c>
      <c r="D1756" s="3">
        <f t="shared" si="153"/>
        <v>2.0324074074074105E-2</v>
      </c>
      <c r="E1756" s="3"/>
      <c r="F1756" s="2">
        <v>-260</v>
      </c>
      <c r="G1756" s="2">
        <v>-236</v>
      </c>
      <c r="H1756" s="27">
        <f t="shared" si="151"/>
        <v>-248</v>
      </c>
      <c r="I1756" s="31">
        <f t="shared" si="152"/>
        <v>-9.2307692307692313E-2</v>
      </c>
      <c r="L1756" s="2" t="s">
        <v>114</v>
      </c>
      <c r="M1756" s="2" t="s">
        <v>114</v>
      </c>
    </row>
    <row r="1757" spans="1:13">
      <c r="A1757" s="2" t="s">
        <v>3772</v>
      </c>
      <c r="B1757" s="4">
        <f t="shared" si="149"/>
        <v>0.51719907407407406</v>
      </c>
      <c r="C1757" s="3">
        <f t="shared" si="150"/>
        <v>2.0451388888888866E-2</v>
      </c>
      <c r="D1757" s="3">
        <f t="shared" si="153"/>
        <v>2.0335648148148144E-2</v>
      </c>
      <c r="E1757" s="3"/>
      <c r="F1757" s="2">
        <v>-260</v>
      </c>
      <c r="G1757" s="2">
        <v>-236</v>
      </c>
      <c r="H1757" s="27">
        <f t="shared" si="151"/>
        <v>-248</v>
      </c>
      <c r="I1757" s="31">
        <f t="shared" si="152"/>
        <v>-9.2307692307692313E-2</v>
      </c>
      <c r="L1757" s="2" t="s">
        <v>114</v>
      </c>
      <c r="M1757" s="2" t="s">
        <v>114</v>
      </c>
    </row>
    <row r="1758" spans="1:13">
      <c r="A1758" s="2" t="s">
        <v>3773</v>
      </c>
      <c r="B1758" s="4">
        <f t="shared" si="149"/>
        <v>0.5172106481481481</v>
      </c>
      <c r="C1758" s="3">
        <f t="shared" si="150"/>
        <v>2.0462962962962905E-2</v>
      </c>
      <c r="D1758" s="3">
        <f t="shared" si="153"/>
        <v>2.0347222222222183E-2</v>
      </c>
      <c r="E1758" s="3"/>
      <c r="F1758" s="2">
        <v>-260</v>
      </c>
      <c r="G1758" s="2">
        <v>-236</v>
      </c>
      <c r="H1758" s="27">
        <f t="shared" si="151"/>
        <v>-248</v>
      </c>
      <c r="I1758" s="31">
        <f t="shared" si="152"/>
        <v>-9.2307692307692313E-2</v>
      </c>
      <c r="L1758" s="2" t="s">
        <v>114</v>
      </c>
      <c r="M1758" s="2" t="s">
        <v>114</v>
      </c>
    </row>
    <row r="1759" spans="1:13">
      <c r="A1759" s="2" t="s">
        <v>3774</v>
      </c>
      <c r="B1759" s="4">
        <f t="shared" si="149"/>
        <v>0.51722222222222225</v>
      </c>
      <c r="C1759" s="3">
        <f t="shared" si="150"/>
        <v>2.0474537037037055E-2</v>
      </c>
      <c r="D1759" s="3">
        <f t="shared" si="153"/>
        <v>2.0358796296296333E-2</v>
      </c>
      <c r="E1759" s="3"/>
      <c r="F1759" s="2">
        <v>-260</v>
      </c>
      <c r="G1759" s="2">
        <v>-236</v>
      </c>
      <c r="H1759" s="27">
        <f t="shared" si="151"/>
        <v>-248</v>
      </c>
      <c r="I1759" s="31">
        <f t="shared" si="152"/>
        <v>-9.2307692307692313E-2</v>
      </c>
      <c r="L1759" s="2" t="s">
        <v>114</v>
      </c>
      <c r="M1759" s="2" t="s">
        <v>114</v>
      </c>
    </row>
    <row r="1760" spans="1:13">
      <c r="A1760" s="2" t="s">
        <v>3775</v>
      </c>
      <c r="B1760" s="4">
        <f t="shared" si="149"/>
        <v>0.51723379629629629</v>
      </c>
      <c r="C1760" s="3">
        <f t="shared" si="150"/>
        <v>2.0486111111111094E-2</v>
      </c>
      <c r="D1760" s="3">
        <f t="shared" si="153"/>
        <v>2.0370370370370372E-2</v>
      </c>
      <c r="E1760" s="3"/>
      <c r="F1760" s="2">
        <v>-260</v>
      </c>
      <c r="G1760" s="2">
        <v>-236</v>
      </c>
      <c r="H1760" s="27">
        <f t="shared" si="151"/>
        <v>-248</v>
      </c>
      <c r="I1760" s="31">
        <f t="shared" si="152"/>
        <v>-9.2307692307692313E-2</v>
      </c>
      <c r="L1760" s="2" t="s">
        <v>114</v>
      </c>
      <c r="M1760" s="2" t="s">
        <v>114</v>
      </c>
    </row>
    <row r="1761" spans="1:13">
      <c r="A1761" s="2" t="s">
        <v>3776</v>
      </c>
      <c r="B1761" s="4">
        <f t="shared" si="149"/>
        <v>0.51724537037037033</v>
      </c>
      <c r="C1761" s="3">
        <f t="shared" si="150"/>
        <v>2.0497685185185133E-2</v>
      </c>
      <c r="D1761" s="3">
        <f t="shared" si="153"/>
        <v>2.0381944444444411E-2</v>
      </c>
      <c r="E1761" s="3"/>
      <c r="F1761" s="2">
        <v>-260</v>
      </c>
      <c r="G1761" s="2">
        <v>-236</v>
      </c>
      <c r="H1761" s="27">
        <f t="shared" si="151"/>
        <v>-248</v>
      </c>
      <c r="I1761" s="31">
        <f t="shared" si="152"/>
        <v>-9.2307692307692313E-2</v>
      </c>
      <c r="L1761" s="2" t="s">
        <v>114</v>
      </c>
      <c r="M1761" s="2" t="s">
        <v>114</v>
      </c>
    </row>
    <row r="1762" spans="1:13">
      <c r="A1762" s="2" t="s">
        <v>3777</v>
      </c>
      <c r="B1762" s="4">
        <f t="shared" si="149"/>
        <v>0.51725694444444448</v>
      </c>
      <c r="C1762" s="3">
        <f t="shared" si="150"/>
        <v>2.0509259259259283E-2</v>
      </c>
      <c r="D1762" s="3">
        <f t="shared" si="153"/>
        <v>2.0393518518518561E-2</v>
      </c>
      <c r="F1762" s="2">
        <v>-260</v>
      </c>
      <c r="G1762" s="2">
        <v>-236</v>
      </c>
      <c r="H1762" s="27">
        <f t="shared" si="151"/>
        <v>-248</v>
      </c>
      <c r="I1762" s="31">
        <f t="shared" si="152"/>
        <v>-9.2307692307692313E-2</v>
      </c>
      <c r="L1762" s="2" t="s">
        <v>114</v>
      </c>
      <c r="M1762" s="2" t="s">
        <v>114</v>
      </c>
    </row>
    <row r="1763" spans="1:13">
      <c r="A1763" s="2" t="s">
        <v>3778</v>
      </c>
      <c r="B1763" s="4">
        <f t="shared" si="149"/>
        <v>0.51726851851851852</v>
      </c>
      <c r="C1763" s="3">
        <f t="shared" si="150"/>
        <v>2.0520833333333321E-2</v>
      </c>
      <c r="D1763" s="3">
        <f t="shared" si="153"/>
        <v>2.04050925925926E-2</v>
      </c>
      <c r="F1763" s="2">
        <v>-260</v>
      </c>
      <c r="G1763" s="2">
        <v>-236</v>
      </c>
      <c r="H1763" s="27">
        <f t="shared" si="151"/>
        <v>-248</v>
      </c>
      <c r="I1763" s="31">
        <f t="shared" si="152"/>
        <v>-9.2307692307692313E-2</v>
      </c>
      <c r="L1763" s="2" t="s">
        <v>114</v>
      </c>
      <c r="M1763" s="2" t="s">
        <v>114</v>
      </c>
    </row>
    <row r="1764" spans="1:13">
      <c r="A1764" s="2" t="s">
        <v>3779</v>
      </c>
      <c r="B1764" s="4">
        <f t="shared" si="149"/>
        <v>0.51728009259259256</v>
      </c>
      <c r="C1764" s="3">
        <f t="shared" si="150"/>
        <v>2.053240740740736E-2</v>
      </c>
      <c r="D1764" s="3">
        <f t="shared" si="153"/>
        <v>2.0416666666666639E-2</v>
      </c>
      <c r="F1764" s="2">
        <v>-260</v>
      </c>
      <c r="G1764" s="2">
        <v>-236</v>
      </c>
      <c r="H1764" s="27">
        <f t="shared" si="151"/>
        <v>-248</v>
      </c>
      <c r="I1764" s="31">
        <f t="shared" si="152"/>
        <v>-9.2307692307692313E-2</v>
      </c>
      <c r="L1764" s="2" t="s">
        <v>114</v>
      </c>
      <c r="M1764" s="2" t="s">
        <v>114</v>
      </c>
    </row>
    <row r="1765" spans="1:13">
      <c r="A1765" s="2" t="s">
        <v>3780</v>
      </c>
      <c r="B1765" s="4">
        <f t="shared" si="149"/>
        <v>0.51729166666666671</v>
      </c>
      <c r="C1765" s="3">
        <f t="shared" si="150"/>
        <v>2.054398148148151E-2</v>
      </c>
      <c r="D1765" s="3">
        <f t="shared" si="153"/>
        <v>2.0428240740740788E-2</v>
      </c>
      <c r="F1765" s="2">
        <v>-260</v>
      </c>
      <c r="G1765" s="2">
        <v>-236</v>
      </c>
      <c r="H1765" s="27">
        <f t="shared" si="151"/>
        <v>-248</v>
      </c>
      <c r="I1765" s="31">
        <f t="shared" si="152"/>
        <v>-9.2307692307692313E-2</v>
      </c>
      <c r="L1765" s="2" t="s">
        <v>114</v>
      </c>
      <c r="M1765" s="2" t="s">
        <v>114</v>
      </c>
    </row>
    <row r="1766" spans="1:13">
      <c r="A1766" s="2" t="s">
        <v>3781</v>
      </c>
      <c r="B1766" s="4">
        <f t="shared" si="149"/>
        <v>0.51730324074074074</v>
      </c>
      <c r="C1766" s="3">
        <f t="shared" si="150"/>
        <v>2.0555555555555549E-2</v>
      </c>
      <c r="D1766" s="3">
        <f t="shared" si="153"/>
        <v>2.0439814814814827E-2</v>
      </c>
      <c r="F1766" s="2">
        <v>-260</v>
      </c>
      <c r="G1766" s="2">
        <v>-236</v>
      </c>
      <c r="H1766" s="27">
        <f t="shared" si="151"/>
        <v>-248</v>
      </c>
      <c r="I1766" s="31">
        <f t="shared" si="152"/>
        <v>-9.2307692307692313E-2</v>
      </c>
      <c r="L1766" s="2" t="s">
        <v>114</v>
      </c>
      <c r="M1766" s="2" t="s">
        <v>114</v>
      </c>
    </row>
    <row r="1767" spans="1:13">
      <c r="A1767" s="2" t="s">
        <v>3782</v>
      </c>
      <c r="B1767" s="4">
        <f t="shared" si="149"/>
        <v>0.51731481481481478</v>
      </c>
      <c r="C1767" s="3">
        <f t="shared" si="150"/>
        <v>2.0567129629629588E-2</v>
      </c>
      <c r="D1767" s="3">
        <f t="shared" si="153"/>
        <v>2.0451388888888866E-2</v>
      </c>
      <c r="F1767" s="2">
        <v>-260</v>
      </c>
      <c r="G1767" s="2">
        <v>-236</v>
      </c>
      <c r="H1767" s="27">
        <f t="shared" si="151"/>
        <v>-248</v>
      </c>
      <c r="I1767" s="31">
        <f t="shared" si="152"/>
        <v>-9.2307692307692313E-2</v>
      </c>
      <c r="L1767" s="2" t="s">
        <v>114</v>
      </c>
      <c r="M1767" s="2" t="s">
        <v>114</v>
      </c>
    </row>
    <row r="1768" spans="1:13">
      <c r="A1768" s="2" t="s">
        <v>3783</v>
      </c>
      <c r="B1768" s="4">
        <f t="shared" si="149"/>
        <v>0.51732638888888893</v>
      </c>
      <c r="C1768" s="3">
        <f t="shared" si="150"/>
        <v>2.0578703703703738E-2</v>
      </c>
      <c r="D1768" s="3">
        <f t="shared" si="153"/>
        <v>2.0462962962963016E-2</v>
      </c>
      <c r="F1768" s="2">
        <v>-260</v>
      </c>
      <c r="G1768" s="2">
        <v>-236</v>
      </c>
      <c r="H1768" s="27">
        <f t="shared" si="151"/>
        <v>-248</v>
      </c>
      <c r="I1768" s="31">
        <f t="shared" si="152"/>
        <v>-9.2307692307692313E-2</v>
      </c>
      <c r="L1768" s="2" t="s">
        <v>114</v>
      </c>
      <c r="M1768" s="2" t="s">
        <v>114</v>
      </c>
    </row>
    <row r="1769" spans="1:13">
      <c r="A1769" s="2" t="s">
        <v>3784</v>
      </c>
      <c r="B1769" s="4">
        <f t="shared" si="149"/>
        <v>0.51733796296296297</v>
      </c>
      <c r="C1769" s="3">
        <f t="shared" si="150"/>
        <v>2.0590277777777777E-2</v>
      </c>
      <c r="D1769" s="3">
        <f t="shared" si="153"/>
        <v>2.0474537037037055E-2</v>
      </c>
      <c r="F1769" s="2">
        <v>-260</v>
      </c>
      <c r="G1769" s="2">
        <v>-236</v>
      </c>
      <c r="H1769" s="27">
        <f t="shared" si="151"/>
        <v>-248</v>
      </c>
      <c r="I1769" s="31">
        <f t="shared" si="152"/>
        <v>-9.2307692307692313E-2</v>
      </c>
      <c r="L1769" s="2" t="s">
        <v>114</v>
      </c>
      <c r="M1769" s="2" t="s">
        <v>114</v>
      </c>
    </row>
    <row r="1770" spans="1:13">
      <c r="A1770" s="2" t="s">
        <v>3785</v>
      </c>
      <c r="B1770" s="4">
        <f t="shared" si="149"/>
        <v>0.51734953703703701</v>
      </c>
      <c r="C1770" s="3">
        <f t="shared" si="150"/>
        <v>2.0601851851851816E-2</v>
      </c>
      <c r="D1770" s="3">
        <f t="shared" si="153"/>
        <v>2.0486111111111094E-2</v>
      </c>
      <c r="F1770" s="2">
        <v>-260</v>
      </c>
      <c r="G1770" s="2">
        <v>-236</v>
      </c>
      <c r="H1770" s="27">
        <f t="shared" si="151"/>
        <v>-248</v>
      </c>
      <c r="I1770" s="31">
        <f t="shared" si="152"/>
        <v>-9.2307692307692313E-2</v>
      </c>
      <c r="L1770" s="2" t="s">
        <v>114</v>
      </c>
      <c r="M1770" s="2" t="s">
        <v>114</v>
      </c>
    </row>
    <row r="1771" spans="1:13">
      <c r="A1771" s="2" t="s">
        <v>3786</v>
      </c>
      <c r="B1771" s="4">
        <f t="shared" si="149"/>
        <v>0.51736111111111116</v>
      </c>
      <c r="C1771" s="3">
        <f t="shared" si="150"/>
        <v>2.0613425925925966E-2</v>
      </c>
      <c r="D1771" s="3">
        <f t="shared" si="153"/>
        <v>2.0497685185185244E-2</v>
      </c>
      <c r="F1771" s="2">
        <v>-260</v>
      </c>
      <c r="G1771" s="2">
        <v>-236</v>
      </c>
      <c r="H1771" s="27">
        <f t="shared" si="151"/>
        <v>-248</v>
      </c>
      <c r="I1771" s="31">
        <f t="shared" si="152"/>
        <v>-9.2307692307692313E-2</v>
      </c>
      <c r="L1771" s="2" t="s">
        <v>114</v>
      </c>
      <c r="M1771" s="2" t="s">
        <v>114</v>
      </c>
    </row>
    <row r="1772" spans="1:13">
      <c r="A1772" s="2" t="s">
        <v>3787</v>
      </c>
      <c r="B1772" s="4">
        <f t="shared" si="149"/>
        <v>0.5173726851851852</v>
      </c>
      <c r="C1772" s="3">
        <f t="shared" si="150"/>
        <v>2.0625000000000004E-2</v>
      </c>
      <c r="D1772" s="3">
        <f t="shared" si="153"/>
        <v>2.0509259259259283E-2</v>
      </c>
      <c r="F1772" s="2">
        <v>-260</v>
      </c>
      <c r="G1772" s="2">
        <v>-236</v>
      </c>
      <c r="H1772" s="27">
        <f t="shared" si="151"/>
        <v>-248</v>
      </c>
      <c r="I1772" s="31">
        <f t="shared" si="152"/>
        <v>-9.2307692307692313E-2</v>
      </c>
      <c r="L1772" s="2" t="s">
        <v>114</v>
      </c>
      <c r="M1772" s="2" t="s">
        <v>114</v>
      </c>
    </row>
    <row r="1773" spans="1:13">
      <c r="A1773" s="2" t="s">
        <v>3788</v>
      </c>
      <c r="B1773" s="4">
        <f t="shared" si="149"/>
        <v>0.51738425925925924</v>
      </c>
      <c r="C1773" s="3">
        <f t="shared" si="150"/>
        <v>2.0636574074074043E-2</v>
      </c>
      <c r="D1773" s="3">
        <f t="shared" si="153"/>
        <v>2.0520833333333321E-2</v>
      </c>
      <c r="F1773" s="2">
        <v>-260</v>
      </c>
      <c r="G1773" s="2">
        <v>-236</v>
      </c>
      <c r="H1773" s="27">
        <f t="shared" si="151"/>
        <v>-248</v>
      </c>
      <c r="I1773" s="31">
        <f t="shared" si="152"/>
        <v>-9.2307692307692313E-2</v>
      </c>
      <c r="L1773" s="2" t="s">
        <v>114</v>
      </c>
      <c r="M1773" s="2" t="s">
        <v>114</v>
      </c>
    </row>
    <row r="1774" spans="1:13">
      <c r="A1774" s="2" t="s">
        <v>3789</v>
      </c>
      <c r="B1774" s="4">
        <f t="shared" si="149"/>
        <v>0.51739583333333339</v>
      </c>
      <c r="C1774" s="3">
        <f t="shared" si="150"/>
        <v>2.0648148148148193E-2</v>
      </c>
      <c r="D1774" s="3">
        <f t="shared" si="153"/>
        <v>2.0532407407407471E-2</v>
      </c>
      <c r="F1774" s="2">
        <v>-260</v>
      </c>
      <c r="G1774" s="2">
        <v>-236</v>
      </c>
      <c r="H1774" s="27">
        <f t="shared" si="151"/>
        <v>-248</v>
      </c>
      <c r="I1774" s="31">
        <f t="shared" si="152"/>
        <v>-9.2307692307692313E-2</v>
      </c>
      <c r="L1774" s="2" t="s">
        <v>114</v>
      </c>
      <c r="M1774" s="2" t="s">
        <v>114</v>
      </c>
    </row>
    <row r="1775" spans="1:13">
      <c r="A1775" s="2" t="s">
        <v>3790</v>
      </c>
      <c r="B1775" s="4">
        <f t="shared" si="149"/>
        <v>0.51740740740740743</v>
      </c>
      <c r="C1775" s="3">
        <f t="shared" si="150"/>
        <v>2.0659722222222232E-2</v>
      </c>
      <c r="D1775" s="3">
        <f t="shared" si="153"/>
        <v>2.054398148148151E-2</v>
      </c>
      <c r="F1775" s="2">
        <v>-260</v>
      </c>
      <c r="G1775" s="2">
        <v>-236</v>
      </c>
      <c r="H1775" s="27">
        <f t="shared" si="151"/>
        <v>-248</v>
      </c>
      <c r="I1775" s="31">
        <f t="shared" si="152"/>
        <v>-9.2307692307692313E-2</v>
      </c>
      <c r="L1775" s="2" t="s">
        <v>114</v>
      </c>
      <c r="M1775" s="2" t="s">
        <v>114</v>
      </c>
    </row>
    <row r="1776" spans="1:13">
      <c r="A1776" s="2" t="s">
        <v>3791</v>
      </c>
      <c r="B1776" s="4">
        <f t="shared" si="149"/>
        <v>0.51741898148148147</v>
      </c>
      <c r="C1776" s="3">
        <f t="shared" si="150"/>
        <v>2.0671296296296271E-2</v>
      </c>
      <c r="D1776" s="3">
        <f t="shared" si="153"/>
        <v>2.0555555555555549E-2</v>
      </c>
      <c r="F1776" s="2">
        <v>-260</v>
      </c>
      <c r="G1776" s="2">
        <v>-236</v>
      </c>
      <c r="H1776" s="27">
        <f t="shared" si="151"/>
        <v>-248</v>
      </c>
      <c r="I1776" s="31">
        <f t="shared" si="152"/>
        <v>-9.2307692307692313E-2</v>
      </c>
      <c r="L1776" s="2" t="s">
        <v>114</v>
      </c>
      <c r="M1776" s="2" t="s">
        <v>114</v>
      </c>
    </row>
    <row r="1777" spans="1:13">
      <c r="A1777" s="2" t="s">
        <v>3792</v>
      </c>
      <c r="B1777" s="4">
        <f t="shared" si="149"/>
        <v>0.5174305555555555</v>
      </c>
      <c r="C1777" s="3">
        <f t="shared" si="150"/>
        <v>2.068287037037031E-2</v>
      </c>
      <c r="D1777" s="3">
        <f t="shared" si="153"/>
        <v>2.0567129629629588E-2</v>
      </c>
      <c r="F1777" s="2">
        <v>-260</v>
      </c>
      <c r="G1777" s="2">
        <v>-236</v>
      </c>
      <c r="H1777" s="27">
        <f t="shared" si="151"/>
        <v>-248</v>
      </c>
      <c r="I1777" s="31">
        <f t="shared" si="152"/>
        <v>-9.2307692307692313E-2</v>
      </c>
      <c r="L1777" s="2" t="s">
        <v>114</v>
      </c>
      <c r="M1777" s="2" t="s">
        <v>114</v>
      </c>
    </row>
    <row r="1778" spans="1:13">
      <c r="A1778" s="2" t="s">
        <v>3793</v>
      </c>
      <c r="B1778" s="4">
        <f t="shared" si="149"/>
        <v>0.51744212962962965</v>
      </c>
      <c r="C1778" s="3">
        <f t="shared" si="150"/>
        <v>2.069444444444446E-2</v>
      </c>
      <c r="D1778" s="3">
        <f t="shared" si="153"/>
        <v>2.0578703703703738E-2</v>
      </c>
      <c r="F1778" s="2">
        <v>-260</v>
      </c>
      <c r="G1778" s="2">
        <v>-236</v>
      </c>
      <c r="H1778" s="27">
        <f t="shared" si="151"/>
        <v>-248</v>
      </c>
      <c r="I1778" s="31">
        <f t="shared" si="152"/>
        <v>-9.2307692307692313E-2</v>
      </c>
      <c r="L1778" s="2" t="s">
        <v>114</v>
      </c>
      <c r="M1778" s="2" t="s">
        <v>114</v>
      </c>
    </row>
    <row r="1779" spans="1:13">
      <c r="A1779" s="2" t="s">
        <v>3794</v>
      </c>
      <c r="B1779" s="4">
        <f t="shared" si="149"/>
        <v>0.51745370370370369</v>
      </c>
      <c r="C1779" s="3">
        <f t="shared" si="150"/>
        <v>2.0706018518518499E-2</v>
      </c>
      <c r="D1779" s="3">
        <f t="shared" si="153"/>
        <v>2.0590277777777777E-2</v>
      </c>
      <c r="F1779" s="2">
        <v>-260</v>
      </c>
      <c r="G1779" s="2">
        <v>-236</v>
      </c>
      <c r="H1779" s="27">
        <f t="shared" si="151"/>
        <v>-248</v>
      </c>
      <c r="I1779" s="31">
        <f t="shared" si="152"/>
        <v>-9.2307692307692313E-2</v>
      </c>
      <c r="L1779" s="2" t="s">
        <v>114</v>
      </c>
      <c r="M1779" s="2" t="s">
        <v>114</v>
      </c>
    </row>
    <row r="1780" spans="1:13">
      <c r="A1780" s="2" t="s">
        <v>3795</v>
      </c>
      <c r="B1780" s="4">
        <f t="shared" si="149"/>
        <v>0.51746527777777773</v>
      </c>
      <c r="C1780" s="3">
        <f t="shared" si="150"/>
        <v>2.0717592592592537E-2</v>
      </c>
      <c r="D1780" s="3">
        <f t="shared" si="153"/>
        <v>2.0601851851851816E-2</v>
      </c>
      <c r="F1780" s="2">
        <v>-260</v>
      </c>
      <c r="G1780" s="2">
        <v>-236</v>
      </c>
      <c r="H1780" s="27">
        <f t="shared" si="151"/>
        <v>-248</v>
      </c>
      <c r="I1780" s="31">
        <f t="shared" si="152"/>
        <v>-9.2307692307692313E-2</v>
      </c>
      <c r="L1780" s="2" t="s">
        <v>114</v>
      </c>
      <c r="M1780" s="2" t="s">
        <v>114</v>
      </c>
    </row>
    <row r="1781" spans="1:13">
      <c r="A1781" s="2" t="s">
        <v>3796</v>
      </c>
      <c r="B1781" s="4">
        <f t="shared" si="149"/>
        <v>0.51747685185185188</v>
      </c>
      <c r="C1781" s="3">
        <f t="shared" si="150"/>
        <v>2.0729166666666687E-2</v>
      </c>
      <c r="D1781" s="3">
        <f t="shared" si="153"/>
        <v>2.0613425925925966E-2</v>
      </c>
      <c r="F1781" s="2">
        <v>-260</v>
      </c>
      <c r="G1781" s="2">
        <v>-236</v>
      </c>
      <c r="H1781" s="27">
        <f t="shared" si="151"/>
        <v>-248</v>
      </c>
      <c r="I1781" s="31">
        <f t="shared" si="152"/>
        <v>-9.2307692307692313E-2</v>
      </c>
      <c r="L1781" s="2" t="s">
        <v>114</v>
      </c>
      <c r="M1781" s="2" t="s">
        <v>114</v>
      </c>
    </row>
    <row r="1782" spans="1:13">
      <c r="A1782" s="2" t="s">
        <v>3797</v>
      </c>
      <c r="B1782" s="4">
        <f t="shared" si="149"/>
        <v>0.51748842592592592</v>
      </c>
      <c r="C1782" s="3">
        <f t="shared" si="150"/>
        <v>2.0740740740740726E-2</v>
      </c>
      <c r="D1782" s="3">
        <f t="shared" si="153"/>
        <v>2.0625000000000004E-2</v>
      </c>
      <c r="F1782" s="2">
        <v>-260</v>
      </c>
      <c r="G1782" s="2">
        <v>-236</v>
      </c>
      <c r="H1782" s="27">
        <f t="shared" si="151"/>
        <v>-248</v>
      </c>
      <c r="I1782" s="31">
        <f t="shared" si="152"/>
        <v>-9.2307692307692313E-2</v>
      </c>
      <c r="L1782" s="2" t="s">
        <v>114</v>
      </c>
      <c r="M1782" s="2" t="s">
        <v>114</v>
      </c>
    </row>
    <row r="1783" spans="1:13">
      <c r="A1783" s="2" t="s">
        <v>3798</v>
      </c>
      <c r="B1783" s="4">
        <f t="shared" si="149"/>
        <v>0.51749999999999996</v>
      </c>
      <c r="C1783" s="3">
        <f t="shared" si="150"/>
        <v>2.0752314814814765E-2</v>
      </c>
      <c r="D1783" s="3">
        <f t="shared" si="153"/>
        <v>2.0636574074074043E-2</v>
      </c>
      <c r="F1783" s="2">
        <v>-260</v>
      </c>
      <c r="G1783" s="2">
        <v>-236</v>
      </c>
      <c r="H1783" s="27">
        <f t="shared" si="151"/>
        <v>-248</v>
      </c>
      <c r="I1783" s="31">
        <f t="shared" si="152"/>
        <v>-9.2307692307692313E-2</v>
      </c>
      <c r="L1783" s="2" t="s">
        <v>114</v>
      </c>
      <c r="M1783" s="2" t="s">
        <v>114</v>
      </c>
    </row>
    <row r="1784" spans="1:13">
      <c r="A1784" s="2" t="s">
        <v>3799</v>
      </c>
      <c r="B1784" s="4">
        <f t="shared" si="149"/>
        <v>0.51751157407407411</v>
      </c>
      <c r="C1784" s="3">
        <f t="shared" si="150"/>
        <v>2.0763888888888915E-2</v>
      </c>
      <c r="D1784" s="3">
        <f t="shared" si="153"/>
        <v>2.0648148148148193E-2</v>
      </c>
      <c r="F1784" s="2">
        <v>-260</v>
      </c>
      <c r="G1784" s="2">
        <v>-236</v>
      </c>
      <c r="H1784" s="27">
        <f t="shared" si="151"/>
        <v>-248</v>
      </c>
      <c r="I1784" s="31">
        <f t="shared" si="152"/>
        <v>-9.2307692307692313E-2</v>
      </c>
      <c r="L1784" s="2" t="s">
        <v>114</v>
      </c>
      <c r="M1784" s="2" t="s">
        <v>114</v>
      </c>
    </row>
    <row r="1785" spans="1:13">
      <c r="A1785" s="2" t="s">
        <v>3800</v>
      </c>
      <c r="B1785" s="4">
        <f t="shared" si="149"/>
        <v>0.51752314814814815</v>
      </c>
      <c r="C1785" s="3">
        <f t="shared" si="150"/>
        <v>2.0775462962962954E-2</v>
      </c>
      <c r="D1785" s="3">
        <f t="shared" si="153"/>
        <v>2.0659722222222232E-2</v>
      </c>
      <c r="F1785" s="2">
        <v>-260</v>
      </c>
      <c r="G1785" s="2">
        <v>-236</v>
      </c>
      <c r="H1785" s="27">
        <f t="shared" si="151"/>
        <v>-248</v>
      </c>
      <c r="I1785" s="31">
        <f t="shared" si="152"/>
        <v>-9.2307692307692313E-2</v>
      </c>
      <c r="L1785" s="2" t="s">
        <v>114</v>
      </c>
      <c r="M1785" s="2" t="s">
        <v>114</v>
      </c>
    </row>
    <row r="1786" spans="1:13">
      <c r="A1786" s="2" t="s">
        <v>3801</v>
      </c>
      <c r="B1786" s="4">
        <f t="shared" si="149"/>
        <v>0.51753472222222219</v>
      </c>
      <c r="C1786" s="3">
        <f t="shared" si="150"/>
        <v>2.0787037037036993E-2</v>
      </c>
      <c r="D1786" s="3">
        <f t="shared" si="153"/>
        <v>2.0671296296296271E-2</v>
      </c>
      <c r="F1786" s="2">
        <v>-260</v>
      </c>
      <c r="G1786" s="2">
        <v>-236</v>
      </c>
      <c r="H1786" s="27">
        <f t="shared" si="151"/>
        <v>-248</v>
      </c>
      <c r="I1786" s="31">
        <f t="shared" si="152"/>
        <v>-9.2307692307692313E-2</v>
      </c>
      <c r="L1786" s="2" t="s">
        <v>114</v>
      </c>
      <c r="M1786" s="2" t="s">
        <v>114</v>
      </c>
    </row>
    <row r="1787" spans="1:13">
      <c r="A1787" s="2" t="s">
        <v>3802</v>
      </c>
      <c r="B1787" s="4">
        <f t="shared" si="149"/>
        <v>0.51754629629629634</v>
      </c>
      <c r="C1787" s="3">
        <f t="shared" si="150"/>
        <v>2.0798611111111143E-2</v>
      </c>
      <c r="D1787" s="3">
        <f t="shared" si="153"/>
        <v>2.0682870370370421E-2</v>
      </c>
      <c r="F1787" s="2">
        <v>-260</v>
      </c>
      <c r="G1787" s="2">
        <v>-236</v>
      </c>
      <c r="H1787" s="27">
        <f t="shared" si="151"/>
        <v>-248</v>
      </c>
      <c r="I1787" s="31">
        <f t="shared" si="152"/>
        <v>-9.2307692307692313E-2</v>
      </c>
      <c r="L1787" s="2" t="s">
        <v>114</v>
      </c>
      <c r="M1787" s="2" t="s">
        <v>114</v>
      </c>
    </row>
    <row r="1788" spans="1:13">
      <c r="A1788" s="2" t="s">
        <v>3803</v>
      </c>
      <c r="B1788" s="4">
        <f t="shared" si="149"/>
        <v>0.51755787037037038</v>
      </c>
      <c r="C1788" s="3">
        <f t="shared" si="150"/>
        <v>2.0810185185185182E-2</v>
      </c>
      <c r="D1788" s="3">
        <f t="shared" si="153"/>
        <v>2.069444444444446E-2</v>
      </c>
      <c r="F1788" s="2">
        <v>-260</v>
      </c>
      <c r="G1788" s="2">
        <v>-236</v>
      </c>
      <c r="H1788" s="27">
        <f t="shared" si="151"/>
        <v>-248</v>
      </c>
      <c r="I1788" s="31">
        <f t="shared" si="152"/>
        <v>-9.2307692307692313E-2</v>
      </c>
      <c r="L1788" s="2" t="s">
        <v>114</v>
      </c>
      <c r="M1788" s="2" t="s">
        <v>114</v>
      </c>
    </row>
    <row r="1789" spans="1:13">
      <c r="A1789" s="2" t="s">
        <v>3804</v>
      </c>
      <c r="B1789" s="4">
        <f t="shared" si="149"/>
        <v>0.51756944444444442</v>
      </c>
      <c r="C1789" s="3">
        <f t="shared" si="150"/>
        <v>2.082175925925922E-2</v>
      </c>
      <c r="D1789" s="3">
        <f t="shared" si="153"/>
        <v>2.0706018518518499E-2</v>
      </c>
      <c r="F1789" s="2">
        <v>-260</v>
      </c>
      <c r="G1789" s="2">
        <v>-236</v>
      </c>
      <c r="H1789" s="27">
        <f t="shared" si="151"/>
        <v>-248</v>
      </c>
      <c r="I1789" s="31">
        <f t="shared" si="152"/>
        <v>-9.2307692307692313E-2</v>
      </c>
      <c r="L1789" s="2" t="s">
        <v>114</v>
      </c>
      <c r="M1789" s="2" t="s">
        <v>114</v>
      </c>
    </row>
    <row r="1790" spans="1:13">
      <c r="A1790" s="2" t="s">
        <v>3805</v>
      </c>
      <c r="B1790" s="4">
        <f t="shared" si="149"/>
        <v>0.51758101851851857</v>
      </c>
      <c r="C1790" s="3">
        <f t="shared" si="150"/>
        <v>2.083333333333337E-2</v>
      </c>
      <c r="D1790" s="3">
        <f t="shared" si="153"/>
        <v>2.0717592592592649E-2</v>
      </c>
      <c r="F1790" s="2">
        <v>-260</v>
      </c>
      <c r="G1790" s="2">
        <v>-236</v>
      </c>
      <c r="H1790" s="27">
        <f t="shared" si="151"/>
        <v>-248</v>
      </c>
      <c r="I1790" s="31">
        <f t="shared" si="152"/>
        <v>-9.2307692307692313E-2</v>
      </c>
      <c r="L1790" s="2" t="s">
        <v>114</v>
      </c>
      <c r="M1790" s="2" t="s">
        <v>114</v>
      </c>
    </row>
    <row r="1791" spans="1:13">
      <c r="A1791" s="2" t="s">
        <v>3806</v>
      </c>
      <c r="B1791" s="4">
        <f t="shared" si="149"/>
        <v>0.5175925925925926</v>
      </c>
      <c r="C1791" s="3">
        <f t="shared" si="150"/>
        <v>2.0844907407407409E-2</v>
      </c>
      <c r="D1791" s="3">
        <f t="shared" si="153"/>
        <v>2.0729166666666687E-2</v>
      </c>
      <c r="F1791" s="2">
        <v>-260</v>
      </c>
      <c r="G1791" s="2">
        <v>-236</v>
      </c>
      <c r="H1791" s="27">
        <f t="shared" si="151"/>
        <v>-248</v>
      </c>
      <c r="I1791" s="31">
        <f t="shared" si="152"/>
        <v>-9.2307692307692313E-2</v>
      </c>
      <c r="L1791" s="2" t="s">
        <v>114</v>
      </c>
      <c r="M1791" s="2" t="s">
        <v>114</v>
      </c>
    </row>
    <row r="1792" spans="1:13">
      <c r="A1792" s="2" t="s">
        <v>3807</v>
      </c>
      <c r="B1792" s="4">
        <f t="shared" si="149"/>
        <v>0.51760416666666664</v>
      </c>
      <c r="C1792" s="3">
        <f t="shared" si="150"/>
        <v>2.0856481481481448E-2</v>
      </c>
      <c r="D1792" s="3">
        <f t="shared" si="153"/>
        <v>2.0740740740740726E-2</v>
      </c>
      <c r="F1792" s="2">
        <v>-260</v>
      </c>
      <c r="G1792" s="2">
        <v>-236</v>
      </c>
      <c r="H1792" s="27">
        <f t="shared" si="151"/>
        <v>-248</v>
      </c>
      <c r="I1792" s="31">
        <f t="shared" si="152"/>
        <v>-9.2307692307692313E-2</v>
      </c>
      <c r="L1792" s="2" t="s">
        <v>114</v>
      </c>
      <c r="M1792" s="2" t="s">
        <v>114</v>
      </c>
    </row>
    <row r="1793" spans="1:13">
      <c r="A1793" s="2" t="s">
        <v>3808</v>
      </c>
      <c r="B1793" s="4">
        <f t="shared" si="149"/>
        <v>0.51761574074074079</v>
      </c>
      <c r="C1793" s="3">
        <f t="shared" si="150"/>
        <v>2.0868055555555598E-2</v>
      </c>
      <c r="D1793" s="3">
        <f t="shared" si="153"/>
        <v>2.0752314814814876E-2</v>
      </c>
      <c r="F1793" s="2">
        <v>-260</v>
      </c>
      <c r="G1793" s="2">
        <v>-236</v>
      </c>
      <c r="H1793" s="27">
        <f t="shared" si="151"/>
        <v>-248</v>
      </c>
      <c r="I1793" s="31">
        <f t="shared" si="152"/>
        <v>-9.2307692307692313E-2</v>
      </c>
      <c r="L1793" s="2" t="s">
        <v>114</v>
      </c>
      <c r="M1793" s="2" t="s">
        <v>114</v>
      </c>
    </row>
    <row r="1794" spans="1:13">
      <c r="A1794" s="2" t="s">
        <v>3809</v>
      </c>
      <c r="B1794" s="4">
        <f t="shared" si="149"/>
        <v>0.51762731481481483</v>
      </c>
      <c r="C1794" s="3">
        <f t="shared" si="150"/>
        <v>2.0879629629629637E-2</v>
      </c>
      <c r="D1794" s="3">
        <f t="shared" si="153"/>
        <v>2.0763888888888915E-2</v>
      </c>
      <c r="F1794" s="2">
        <v>-260</v>
      </c>
      <c r="G1794" s="2">
        <v>-236</v>
      </c>
      <c r="H1794" s="27">
        <f t="shared" si="151"/>
        <v>-248</v>
      </c>
      <c r="I1794" s="31">
        <f t="shared" si="152"/>
        <v>-9.2307692307692313E-2</v>
      </c>
      <c r="L1794" s="2" t="s">
        <v>114</v>
      </c>
      <c r="M1794" s="2" t="s">
        <v>114</v>
      </c>
    </row>
    <row r="1795" spans="1:13">
      <c r="A1795" s="2" t="s">
        <v>3810</v>
      </c>
      <c r="B1795" s="4">
        <f t="shared" ref="B1795:B1858" si="154">TIMEVALUE(MID(A1795,9,9))</f>
        <v>0.51763888888888887</v>
      </c>
      <c r="C1795" s="3">
        <f t="shared" ref="C1795:C1858" si="155">B1795-$B$2</f>
        <v>2.0891203703703676E-2</v>
      </c>
      <c r="D1795" s="3">
        <f t="shared" si="153"/>
        <v>2.0775462962962954E-2</v>
      </c>
      <c r="F1795" s="2">
        <v>-260</v>
      </c>
      <c r="G1795" s="2">
        <v>-236</v>
      </c>
      <c r="H1795" s="27">
        <f t="shared" ref="H1795:H1858" si="156">(F1795+G1795)/2</f>
        <v>-248</v>
      </c>
      <c r="I1795" s="31">
        <f t="shared" ref="I1795:I1858" si="157">(G1795-F1795)/F1795</f>
        <v>-9.2307692307692313E-2</v>
      </c>
      <c r="L1795" s="2" t="s">
        <v>114</v>
      </c>
      <c r="M1795" s="2" t="s">
        <v>114</v>
      </c>
    </row>
    <row r="1796" spans="1:13">
      <c r="A1796" s="2" t="s">
        <v>3811</v>
      </c>
      <c r="B1796" s="4">
        <f t="shared" si="154"/>
        <v>0.51765046296296291</v>
      </c>
      <c r="C1796" s="3">
        <f t="shared" si="155"/>
        <v>2.0902777777777715E-2</v>
      </c>
      <c r="D1796" s="3">
        <f t="shared" si="153"/>
        <v>2.0787037037036993E-2</v>
      </c>
      <c r="F1796" s="2">
        <v>-260</v>
      </c>
      <c r="G1796" s="2">
        <v>-236</v>
      </c>
      <c r="H1796" s="27">
        <f t="shared" si="156"/>
        <v>-248</v>
      </c>
      <c r="I1796" s="31">
        <f t="shared" si="157"/>
        <v>-9.2307692307692313E-2</v>
      </c>
      <c r="L1796" s="2" t="s">
        <v>114</v>
      </c>
      <c r="M1796" s="2" t="s">
        <v>114</v>
      </c>
    </row>
    <row r="1797" spans="1:13">
      <c r="A1797" s="2" t="s">
        <v>3812</v>
      </c>
      <c r="B1797" s="4">
        <f t="shared" si="154"/>
        <v>0.51766203703703706</v>
      </c>
      <c r="C1797" s="3">
        <f t="shared" si="155"/>
        <v>2.0914351851851865E-2</v>
      </c>
      <c r="D1797" s="3">
        <f t="shared" si="153"/>
        <v>2.0798611111111143E-2</v>
      </c>
      <c r="F1797" s="2">
        <v>-260</v>
      </c>
      <c r="G1797" s="2">
        <v>-236</v>
      </c>
      <c r="H1797" s="27">
        <f t="shared" si="156"/>
        <v>-248</v>
      </c>
      <c r="I1797" s="31">
        <f t="shared" si="157"/>
        <v>-9.2307692307692313E-2</v>
      </c>
      <c r="L1797" s="2" t="s">
        <v>114</v>
      </c>
      <c r="M1797" s="2" t="s">
        <v>114</v>
      </c>
    </row>
    <row r="1798" spans="1:13">
      <c r="A1798" s="2" t="s">
        <v>3813</v>
      </c>
      <c r="B1798" s="4">
        <f t="shared" si="154"/>
        <v>0.5176736111111111</v>
      </c>
      <c r="C1798" s="3">
        <f t="shared" si="155"/>
        <v>2.0925925925925903E-2</v>
      </c>
      <c r="D1798" s="3">
        <f t="shared" si="153"/>
        <v>2.0810185185185182E-2</v>
      </c>
      <c r="F1798" s="2">
        <v>-260</v>
      </c>
      <c r="G1798" s="2">
        <v>-236</v>
      </c>
      <c r="H1798" s="27">
        <f t="shared" si="156"/>
        <v>-248</v>
      </c>
      <c r="I1798" s="31">
        <f t="shared" si="157"/>
        <v>-9.2307692307692313E-2</v>
      </c>
      <c r="L1798" s="2" t="s">
        <v>114</v>
      </c>
      <c r="M1798" s="2" t="s">
        <v>114</v>
      </c>
    </row>
    <row r="1799" spans="1:13">
      <c r="A1799" s="2" t="s">
        <v>3814</v>
      </c>
      <c r="B1799" s="4">
        <f t="shared" si="154"/>
        <v>0.51768518518518514</v>
      </c>
      <c r="C1799" s="3">
        <f t="shared" si="155"/>
        <v>2.0937499999999942E-2</v>
      </c>
      <c r="D1799" s="3">
        <f t="shared" si="153"/>
        <v>2.082175925925922E-2</v>
      </c>
      <c r="F1799" s="2">
        <v>-260</v>
      </c>
      <c r="G1799" s="2">
        <v>-236</v>
      </c>
      <c r="H1799" s="27">
        <f t="shared" si="156"/>
        <v>-248</v>
      </c>
      <c r="I1799" s="31">
        <f t="shared" si="157"/>
        <v>-9.2307692307692313E-2</v>
      </c>
      <c r="L1799" s="2" t="s">
        <v>114</v>
      </c>
      <c r="M1799" s="2" t="s">
        <v>114</v>
      </c>
    </row>
    <row r="1800" spans="1:13">
      <c r="A1800" s="2" t="s">
        <v>3815</v>
      </c>
      <c r="B1800" s="4">
        <f t="shared" si="154"/>
        <v>0.51769675925925929</v>
      </c>
      <c r="C1800" s="3">
        <f t="shared" si="155"/>
        <v>2.0949074074074092E-2</v>
      </c>
      <c r="D1800" s="3">
        <f t="shared" si="153"/>
        <v>2.083333333333337E-2</v>
      </c>
      <c r="F1800" s="2">
        <v>-260</v>
      </c>
      <c r="G1800" s="2">
        <v>-236</v>
      </c>
      <c r="H1800" s="27">
        <f t="shared" si="156"/>
        <v>-248</v>
      </c>
      <c r="I1800" s="31">
        <f t="shared" si="157"/>
        <v>-9.2307692307692313E-2</v>
      </c>
      <c r="L1800" s="2" t="s">
        <v>114</v>
      </c>
      <c r="M1800" s="2" t="s">
        <v>114</v>
      </c>
    </row>
    <row r="1801" spans="1:13">
      <c r="A1801" s="2" t="s">
        <v>3816</v>
      </c>
      <c r="B1801" s="4">
        <f t="shared" si="154"/>
        <v>0.51770833333333333</v>
      </c>
      <c r="C1801" s="3">
        <f t="shared" si="155"/>
        <v>2.0960648148148131E-2</v>
      </c>
      <c r="D1801" s="3">
        <f t="shared" si="153"/>
        <v>2.0844907407407409E-2</v>
      </c>
      <c r="F1801" s="2">
        <v>-260</v>
      </c>
      <c r="G1801" s="2">
        <v>-236</v>
      </c>
      <c r="H1801" s="27">
        <f t="shared" si="156"/>
        <v>-248</v>
      </c>
      <c r="I1801" s="31">
        <f t="shared" si="157"/>
        <v>-9.2307692307692313E-2</v>
      </c>
      <c r="L1801" s="2" t="s">
        <v>114</v>
      </c>
      <c r="M1801" s="2" t="s">
        <v>114</v>
      </c>
    </row>
    <row r="1802" spans="1:13">
      <c r="A1802" s="2" t="s">
        <v>3817</v>
      </c>
      <c r="B1802" s="4">
        <f t="shared" si="154"/>
        <v>0.51771990740740736</v>
      </c>
      <c r="C1802" s="3">
        <f t="shared" si="155"/>
        <v>2.097222222222217E-2</v>
      </c>
      <c r="D1802" s="3">
        <f t="shared" si="153"/>
        <v>2.0856481481481448E-2</v>
      </c>
      <c r="F1802" s="2">
        <v>-260</v>
      </c>
      <c r="G1802" s="2">
        <v>-236</v>
      </c>
      <c r="H1802" s="27">
        <f t="shared" si="156"/>
        <v>-248</v>
      </c>
      <c r="I1802" s="31">
        <f t="shared" si="157"/>
        <v>-9.2307692307692313E-2</v>
      </c>
      <c r="L1802" s="2" t="s">
        <v>114</v>
      </c>
      <c r="M1802" s="2" t="s">
        <v>114</v>
      </c>
    </row>
    <row r="1803" spans="1:13">
      <c r="A1803" s="2" t="s">
        <v>3818</v>
      </c>
      <c r="B1803" s="4">
        <f t="shared" si="154"/>
        <v>0.51773148148148151</v>
      </c>
      <c r="C1803" s="3">
        <f t="shared" si="155"/>
        <v>2.098379629629632E-2</v>
      </c>
      <c r="D1803" s="3">
        <f t="shared" si="153"/>
        <v>2.0868055555555598E-2</v>
      </c>
      <c r="F1803" s="2">
        <v>-260</v>
      </c>
      <c r="G1803" s="2">
        <v>-236</v>
      </c>
      <c r="H1803" s="27">
        <f t="shared" si="156"/>
        <v>-248</v>
      </c>
      <c r="I1803" s="31">
        <f t="shared" si="157"/>
        <v>-9.2307692307692313E-2</v>
      </c>
      <c r="L1803" s="2" t="s">
        <v>114</v>
      </c>
      <c r="M1803" s="2" t="s">
        <v>114</v>
      </c>
    </row>
    <row r="1804" spans="1:13">
      <c r="A1804" s="2" t="s">
        <v>3819</v>
      </c>
      <c r="B1804" s="4">
        <f t="shared" si="154"/>
        <v>0.51774305555555555</v>
      </c>
      <c r="C1804" s="3">
        <f t="shared" si="155"/>
        <v>2.0995370370370359E-2</v>
      </c>
      <c r="D1804" s="3">
        <f t="shared" si="153"/>
        <v>2.0879629629629637E-2</v>
      </c>
      <c r="F1804" s="2">
        <v>-260</v>
      </c>
      <c r="G1804" s="2">
        <v>-236</v>
      </c>
      <c r="H1804" s="27">
        <f t="shared" si="156"/>
        <v>-248</v>
      </c>
      <c r="I1804" s="31">
        <f t="shared" si="157"/>
        <v>-9.2307692307692313E-2</v>
      </c>
      <c r="L1804" s="2" t="s">
        <v>114</v>
      </c>
      <c r="M1804" s="2" t="s">
        <v>114</v>
      </c>
    </row>
    <row r="1805" spans="1:13">
      <c r="A1805" s="2" t="s">
        <v>3820</v>
      </c>
      <c r="B1805" s="4">
        <f t="shared" si="154"/>
        <v>0.51775462962962959</v>
      </c>
      <c r="C1805" s="3">
        <f t="shared" si="155"/>
        <v>2.1006944444444398E-2</v>
      </c>
      <c r="D1805" s="3">
        <f t="shared" ref="D1805:D1868" si="158">C1805-$C$12</f>
        <v>2.0891203703703676E-2</v>
      </c>
      <c r="F1805" s="2">
        <v>-260</v>
      </c>
      <c r="G1805" s="2">
        <v>-236</v>
      </c>
      <c r="H1805" s="27">
        <f t="shared" si="156"/>
        <v>-248</v>
      </c>
      <c r="I1805" s="31">
        <f t="shared" si="157"/>
        <v>-9.2307692307692313E-2</v>
      </c>
      <c r="L1805" s="2" t="s">
        <v>114</v>
      </c>
      <c r="M1805" s="2" t="s">
        <v>114</v>
      </c>
    </row>
    <row r="1806" spans="1:13">
      <c r="A1806" s="2" t="s">
        <v>3821</v>
      </c>
      <c r="B1806" s="4">
        <f t="shared" si="154"/>
        <v>0.51776620370370374</v>
      </c>
      <c r="C1806" s="3">
        <f t="shared" si="155"/>
        <v>2.1018518518518547E-2</v>
      </c>
      <c r="D1806" s="3">
        <f t="shared" si="158"/>
        <v>2.0902777777777826E-2</v>
      </c>
      <c r="F1806" s="2">
        <v>-260</v>
      </c>
      <c r="G1806" s="2">
        <v>-236</v>
      </c>
      <c r="H1806" s="27">
        <f t="shared" si="156"/>
        <v>-248</v>
      </c>
      <c r="I1806" s="31">
        <f t="shared" si="157"/>
        <v>-9.2307692307692313E-2</v>
      </c>
      <c r="L1806" s="2" t="s">
        <v>114</v>
      </c>
      <c r="M1806" s="2" t="s">
        <v>114</v>
      </c>
    </row>
    <row r="1807" spans="1:13">
      <c r="A1807" s="2" t="s">
        <v>3822</v>
      </c>
      <c r="B1807" s="4">
        <f t="shared" si="154"/>
        <v>0.51777777777777778</v>
      </c>
      <c r="C1807" s="3">
        <f t="shared" si="155"/>
        <v>2.1030092592592586E-2</v>
      </c>
      <c r="D1807" s="3">
        <f t="shared" si="158"/>
        <v>2.0914351851851865E-2</v>
      </c>
      <c r="F1807" s="2">
        <v>-260</v>
      </c>
      <c r="G1807" s="2">
        <v>-236</v>
      </c>
      <c r="H1807" s="27">
        <f t="shared" si="156"/>
        <v>-248</v>
      </c>
      <c r="I1807" s="31">
        <f t="shared" si="157"/>
        <v>-9.2307692307692313E-2</v>
      </c>
      <c r="L1807" s="2" t="s">
        <v>114</v>
      </c>
      <c r="M1807" s="2" t="s">
        <v>114</v>
      </c>
    </row>
    <row r="1808" spans="1:13">
      <c r="A1808" s="2" t="s">
        <v>3823</v>
      </c>
      <c r="B1808" s="4">
        <f t="shared" si="154"/>
        <v>0.51778935185185182</v>
      </c>
      <c r="C1808" s="3">
        <f t="shared" si="155"/>
        <v>2.1041666666666625E-2</v>
      </c>
      <c r="D1808" s="3">
        <f t="shared" si="158"/>
        <v>2.0925925925925903E-2</v>
      </c>
      <c r="F1808" s="2">
        <v>-260</v>
      </c>
      <c r="G1808" s="2">
        <v>-236</v>
      </c>
      <c r="H1808" s="27">
        <f t="shared" si="156"/>
        <v>-248</v>
      </c>
      <c r="I1808" s="31">
        <f t="shared" si="157"/>
        <v>-9.2307692307692313E-2</v>
      </c>
      <c r="L1808" s="2" t="s">
        <v>114</v>
      </c>
      <c r="M1808" s="2" t="s">
        <v>114</v>
      </c>
    </row>
    <row r="1809" spans="1:13">
      <c r="A1809" s="2" t="s">
        <v>3824</v>
      </c>
      <c r="B1809" s="4">
        <f t="shared" si="154"/>
        <v>0.51781250000000001</v>
      </c>
      <c r="C1809" s="3">
        <f t="shared" si="155"/>
        <v>2.1064814814814814E-2</v>
      </c>
      <c r="D1809" s="3">
        <f t="shared" si="158"/>
        <v>2.0949074074074092E-2</v>
      </c>
      <c r="F1809" s="2">
        <v>-260</v>
      </c>
      <c r="G1809" s="2">
        <v>-236</v>
      </c>
      <c r="H1809" s="27">
        <f t="shared" si="156"/>
        <v>-248</v>
      </c>
      <c r="I1809" s="31">
        <f t="shared" si="157"/>
        <v>-9.2307692307692313E-2</v>
      </c>
      <c r="L1809" s="2" t="s">
        <v>114</v>
      </c>
      <c r="M1809" s="2" t="s">
        <v>114</v>
      </c>
    </row>
    <row r="1810" spans="1:13">
      <c r="A1810" s="2" t="s">
        <v>3825</v>
      </c>
      <c r="B1810" s="4">
        <f t="shared" si="154"/>
        <v>0.51782407407407405</v>
      </c>
      <c r="C1810" s="3">
        <f t="shared" si="155"/>
        <v>2.1076388888888853E-2</v>
      </c>
      <c r="D1810" s="3">
        <f t="shared" si="158"/>
        <v>2.0960648148148131E-2</v>
      </c>
      <c r="F1810" s="2">
        <v>-260</v>
      </c>
      <c r="G1810" s="2">
        <v>-236</v>
      </c>
      <c r="H1810" s="27">
        <f t="shared" si="156"/>
        <v>-248</v>
      </c>
      <c r="I1810" s="31">
        <f t="shared" si="157"/>
        <v>-9.2307692307692313E-2</v>
      </c>
      <c r="L1810" s="2" t="s">
        <v>114</v>
      </c>
      <c r="M1810" s="2" t="s">
        <v>114</v>
      </c>
    </row>
    <row r="1811" spans="1:13">
      <c r="A1811" s="2" t="s">
        <v>3826</v>
      </c>
      <c r="B1811" s="4">
        <f t="shared" si="154"/>
        <v>0.5178356481481482</v>
      </c>
      <c r="C1811" s="3">
        <f t="shared" si="155"/>
        <v>2.1087962962963003E-2</v>
      </c>
      <c r="D1811" s="3">
        <f t="shared" si="158"/>
        <v>2.0972222222222281E-2</v>
      </c>
      <c r="F1811" s="2">
        <v>-260</v>
      </c>
      <c r="G1811" s="2">
        <v>-236</v>
      </c>
      <c r="H1811" s="27">
        <f t="shared" si="156"/>
        <v>-248</v>
      </c>
      <c r="I1811" s="31">
        <f t="shared" si="157"/>
        <v>-9.2307692307692313E-2</v>
      </c>
      <c r="L1811" s="2" t="s">
        <v>114</v>
      </c>
      <c r="M1811" s="2" t="s">
        <v>114</v>
      </c>
    </row>
    <row r="1812" spans="1:13">
      <c r="A1812" s="2" t="s">
        <v>3827</v>
      </c>
      <c r="B1812" s="4">
        <f t="shared" si="154"/>
        <v>0.51784722222222224</v>
      </c>
      <c r="C1812" s="3">
        <f t="shared" si="155"/>
        <v>2.1099537037037042E-2</v>
      </c>
      <c r="D1812" s="3">
        <f t="shared" si="158"/>
        <v>2.098379629629632E-2</v>
      </c>
      <c r="F1812" s="2">
        <v>-260</v>
      </c>
      <c r="G1812" s="2">
        <v>-236</v>
      </c>
      <c r="H1812" s="27">
        <f t="shared" si="156"/>
        <v>-248</v>
      </c>
      <c r="I1812" s="31">
        <f t="shared" si="157"/>
        <v>-9.2307692307692313E-2</v>
      </c>
      <c r="L1812" s="2" t="s">
        <v>114</v>
      </c>
      <c r="M1812" s="2" t="s">
        <v>114</v>
      </c>
    </row>
    <row r="1813" spans="1:13">
      <c r="A1813" s="2" t="s">
        <v>3828</v>
      </c>
      <c r="B1813" s="4">
        <f t="shared" si="154"/>
        <v>0.51785879629629628</v>
      </c>
      <c r="C1813" s="3">
        <f t="shared" si="155"/>
        <v>2.1111111111111081E-2</v>
      </c>
      <c r="D1813" s="3">
        <f t="shared" si="158"/>
        <v>2.0995370370370359E-2</v>
      </c>
      <c r="F1813" s="2">
        <v>-260</v>
      </c>
      <c r="G1813" s="2">
        <v>-236</v>
      </c>
      <c r="H1813" s="27">
        <f t="shared" si="156"/>
        <v>-248</v>
      </c>
      <c r="I1813" s="31">
        <f t="shared" si="157"/>
        <v>-9.2307692307692313E-2</v>
      </c>
      <c r="L1813" s="2" t="s">
        <v>114</v>
      </c>
      <c r="M1813" s="2" t="s">
        <v>114</v>
      </c>
    </row>
    <row r="1814" spans="1:13">
      <c r="A1814" s="2" t="s">
        <v>3829</v>
      </c>
      <c r="B1814" s="4">
        <f t="shared" si="154"/>
        <v>0.51787037037037043</v>
      </c>
      <c r="C1814" s="3">
        <f t="shared" si="155"/>
        <v>2.112268518518523E-2</v>
      </c>
      <c r="D1814" s="3">
        <f t="shared" si="158"/>
        <v>2.1006944444444509E-2</v>
      </c>
      <c r="F1814" s="2">
        <v>-260</v>
      </c>
      <c r="G1814" s="2">
        <v>-236</v>
      </c>
      <c r="H1814" s="27">
        <f t="shared" si="156"/>
        <v>-248</v>
      </c>
      <c r="I1814" s="31">
        <f t="shared" si="157"/>
        <v>-9.2307692307692313E-2</v>
      </c>
      <c r="L1814" s="2" t="s">
        <v>114</v>
      </c>
      <c r="M1814" s="2" t="s">
        <v>114</v>
      </c>
    </row>
    <row r="1815" spans="1:13">
      <c r="A1815" s="2" t="s">
        <v>3830</v>
      </c>
      <c r="B1815" s="4">
        <f t="shared" si="154"/>
        <v>0.51788194444444446</v>
      </c>
      <c r="C1815" s="3">
        <f t="shared" si="155"/>
        <v>2.1134259259259269E-2</v>
      </c>
      <c r="D1815" s="3">
        <f t="shared" si="158"/>
        <v>2.1018518518518547E-2</v>
      </c>
      <c r="F1815" s="2">
        <v>-260</v>
      </c>
      <c r="G1815" s="2">
        <v>-236</v>
      </c>
      <c r="H1815" s="27">
        <f t="shared" si="156"/>
        <v>-248</v>
      </c>
      <c r="I1815" s="31">
        <f t="shared" si="157"/>
        <v>-9.2307692307692313E-2</v>
      </c>
      <c r="L1815" s="2" t="s">
        <v>114</v>
      </c>
      <c r="M1815" s="2" t="s">
        <v>114</v>
      </c>
    </row>
    <row r="1816" spans="1:13">
      <c r="A1816" s="2" t="s">
        <v>3831</v>
      </c>
      <c r="B1816" s="4">
        <f t="shared" si="154"/>
        <v>0.5178935185185185</v>
      </c>
      <c r="C1816" s="3">
        <f t="shared" si="155"/>
        <v>2.1145833333333308E-2</v>
      </c>
      <c r="D1816" s="3">
        <f t="shared" si="158"/>
        <v>2.1030092592592586E-2</v>
      </c>
      <c r="F1816" s="2">
        <v>-260</v>
      </c>
      <c r="G1816" s="2">
        <v>-236</v>
      </c>
      <c r="H1816" s="27">
        <f t="shared" si="156"/>
        <v>-248</v>
      </c>
      <c r="I1816" s="31">
        <f t="shared" si="157"/>
        <v>-9.2307692307692313E-2</v>
      </c>
      <c r="L1816" s="2" t="s">
        <v>114</v>
      </c>
      <c r="M1816" s="2" t="s">
        <v>114</v>
      </c>
    </row>
    <row r="1817" spans="1:13">
      <c r="A1817" s="2" t="s">
        <v>3832</v>
      </c>
      <c r="B1817" s="4">
        <f t="shared" si="154"/>
        <v>0.51790509259259254</v>
      </c>
      <c r="C1817" s="3">
        <f t="shared" si="155"/>
        <v>2.1157407407407347E-2</v>
      </c>
      <c r="D1817" s="3">
        <f t="shared" si="158"/>
        <v>2.1041666666666625E-2</v>
      </c>
      <c r="F1817" s="2">
        <v>-260</v>
      </c>
      <c r="G1817" s="2">
        <v>-236</v>
      </c>
      <c r="H1817" s="27">
        <f t="shared" si="156"/>
        <v>-248</v>
      </c>
      <c r="I1817" s="31">
        <f t="shared" si="157"/>
        <v>-9.2307692307692313E-2</v>
      </c>
      <c r="L1817" s="2" t="s">
        <v>114</v>
      </c>
      <c r="M1817" s="2" t="s">
        <v>114</v>
      </c>
    </row>
    <row r="1818" spans="1:13">
      <c r="A1818" s="2" t="s">
        <v>3833</v>
      </c>
      <c r="B1818" s="4">
        <f t="shared" si="154"/>
        <v>0.51791666666666669</v>
      </c>
      <c r="C1818" s="3">
        <f t="shared" si="155"/>
        <v>2.1168981481481497E-2</v>
      </c>
      <c r="D1818" s="3">
        <f t="shared" si="158"/>
        <v>2.1053240740740775E-2</v>
      </c>
      <c r="F1818" s="2">
        <v>-260</v>
      </c>
      <c r="G1818" s="2">
        <v>-236</v>
      </c>
      <c r="H1818" s="27">
        <f t="shared" si="156"/>
        <v>-248</v>
      </c>
      <c r="I1818" s="31">
        <f t="shared" si="157"/>
        <v>-9.2307692307692313E-2</v>
      </c>
      <c r="L1818" s="2" t="s">
        <v>114</v>
      </c>
      <c r="M1818" s="2" t="s">
        <v>114</v>
      </c>
    </row>
    <row r="1819" spans="1:13">
      <c r="A1819" s="2" t="s">
        <v>3834</v>
      </c>
      <c r="B1819" s="4">
        <f t="shared" si="154"/>
        <v>0.51792824074074073</v>
      </c>
      <c r="C1819" s="3">
        <f t="shared" si="155"/>
        <v>2.1180555555555536E-2</v>
      </c>
      <c r="D1819" s="3">
        <f t="shared" si="158"/>
        <v>2.1064814814814814E-2</v>
      </c>
      <c r="F1819" s="2">
        <v>-260</v>
      </c>
      <c r="G1819" s="2">
        <v>-236</v>
      </c>
      <c r="H1819" s="27">
        <f t="shared" si="156"/>
        <v>-248</v>
      </c>
      <c r="I1819" s="31">
        <f t="shared" si="157"/>
        <v>-9.2307692307692313E-2</v>
      </c>
      <c r="L1819" s="2" t="s">
        <v>114</v>
      </c>
      <c r="M1819" s="2" t="s">
        <v>114</v>
      </c>
    </row>
    <row r="1820" spans="1:13">
      <c r="A1820" s="2" t="s">
        <v>3835</v>
      </c>
      <c r="B1820" s="4">
        <f t="shared" si="154"/>
        <v>0.51793981481481477</v>
      </c>
      <c r="C1820" s="3">
        <f t="shared" si="155"/>
        <v>2.1192129629629575E-2</v>
      </c>
      <c r="D1820" s="3">
        <f t="shared" si="158"/>
        <v>2.1076388888888853E-2</v>
      </c>
      <c r="F1820" s="2">
        <v>-260</v>
      </c>
      <c r="G1820" s="2">
        <v>-236</v>
      </c>
      <c r="H1820" s="27">
        <f t="shared" si="156"/>
        <v>-248</v>
      </c>
      <c r="I1820" s="31">
        <f t="shared" si="157"/>
        <v>-9.2307692307692313E-2</v>
      </c>
      <c r="L1820" s="2" t="s">
        <v>114</v>
      </c>
      <c r="M1820" s="2" t="s">
        <v>114</v>
      </c>
    </row>
    <row r="1821" spans="1:13">
      <c r="A1821" s="2" t="s">
        <v>3836</v>
      </c>
      <c r="B1821" s="4">
        <f t="shared" si="154"/>
        <v>0.51795138888888892</v>
      </c>
      <c r="C1821" s="3">
        <f t="shared" si="155"/>
        <v>2.1203703703703725E-2</v>
      </c>
      <c r="D1821" s="3">
        <f t="shared" si="158"/>
        <v>2.1087962962963003E-2</v>
      </c>
      <c r="F1821" s="2">
        <v>-260</v>
      </c>
      <c r="G1821" s="2">
        <v>-236</v>
      </c>
      <c r="H1821" s="27">
        <f t="shared" si="156"/>
        <v>-248</v>
      </c>
      <c r="I1821" s="31">
        <f t="shared" si="157"/>
        <v>-9.2307692307692313E-2</v>
      </c>
      <c r="L1821" s="2" t="s">
        <v>114</v>
      </c>
      <c r="M1821" s="2" t="s">
        <v>114</v>
      </c>
    </row>
    <row r="1822" spans="1:13">
      <c r="A1822" s="2" t="s">
        <v>3837</v>
      </c>
      <c r="B1822" s="4">
        <f t="shared" si="154"/>
        <v>0.51796296296296296</v>
      </c>
      <c r="C1822" s="3">
        <f t="shared" si="155"/>
        <v>2.1215277777777763E-2</v>
      </c>
      <c r="D1822" s="3">
        <f t="shared" si="158"/>
        <v>2.1099537037037042E-2</v>
      </c>
      <c r="F1822" s="2">
        <v>-260</v>
      </c>
      <c r="G1822" s="2">
        <v>-236</v>
      </c>
      <c r="H1822" s="27">
        <f t="shared" si="156"/>
        <v>-248</v>
      </c>
      <c r="I1822" s="31">
        <f t="shared" si="157"/>
        <v>-9.2307692307692313E-2</v>
      </c>
      <c r="L1822" s="2" t="s">
        <v>114</v>
      </c>
      <c r="M1822" s="2" t="s">
        <v>114</v>
      </c>
    </row>
    <row r="1823" spans="1:13">
      <c r="A1823" s="2" t="s">
        <v>3838</v>
      </c>
      <c r="B1823" s="4">
        <f t="shared" si="154"/>
        <v>0.517974537037037</v>
      </c>
      <c r="C1823" s="3">
        <f t="shared" si="155"/>
        <v>2.1226851851851802E-2</v>
      </c>
      <c r="D1823" s="3">
        <f t="shared" si="158"/>
        <v>2.1111111111111081E-2</v>
      </c>
      <c r="F1823" s="2">
        <v>-260</v>
      </c>
      <c r="G1823" s="2">
        <v>-236</v>
      </c>
      <c r="H1823" s="27">
        <f t="shared" si="156"/>
        <v>-248</v>
      </c>
      <c r="I1823" s="31">
        <f t="shared" si="157"/>
        <v>-9.2307692307692313E-2</v>
      </c>
      <c r="L1823" s="2" t="s">
        <v>114</v>
      </c>
      <c r="M1823" s="2" t="s">
        <v>114</v>
      </c>
    </row>
    <row r="1824" spans="1:13">
      <c r="A1824" s="2" t="s">
        <v>3839</v>
      </c>
      <c r="B1824" s="4">
        <f t="shared" si="154"/>
        <v>0.51798611111111115</v>
      </c>
      <c r="C1824" s="3">
        <f t="shared" si="155"/>
        <v>2.1238425925925952E-2</v>
      </c>
      <c r="D1824" s="3">
        <f t="shared" si="158"/>
        <v>2.112268518518523E-2</v>
      </c>
      <c r="F1824" s="2">
        <v>-260</v>
      </c>
      <c r="G1824" s="2">
        <v>-236</v>
      </c>
      <c r="H1824" s="27">
        <f t="shared" si="156"/>
        <v>-248</v>
      </c>
      <c r="I1824" s="31">
        <f t="shared" si="157"/>
        <v>-9.2307692307692313E-2</v>
      </c>
      <c r="L1824" s="2" t="s">
        <v>114</v>
      </c>
      <c r="M1824" s="2" t="s">
        <v>114</v>
      </c>
    </row>
    <row r="1825" spans="1:13">
      <c r="A1825" s="2" t="s">
        <v>3840</v>
      </c>
      <c r="B1825" s="4">
        <f t="shared" si="154"/>
        <v>0.51799768518518519</v>
      </c>
      <c r="C1825" s="3">
        <f t="shared" si="155"/>
        <v>2.1249999999999991E-2</v>
      </c>
      <c r="D1825" s="3">
        <f t="shared" si="158"/>
        <v>2.1134259259259269E-2</v>
      </c>
      <c r="F1825" s="2">
        <v>-260</v>
      </c>
      <c r="G1825" s="2">
        <v>-236</v>
      </c>
      <c r="H1825" s="27">
        <f t="shared" si="156"/>
        <v>-248</v>
      </c>
      <c r="I1825" s="31">
        <f t="shared" si="157"/>
        <v>-9.2307692307692313E-2</v>
      </c>
      <c r="L1825" s="2" t="s">
        <v>114</v>
      </c>
      <c r="M1825" s="2" t="s">
        <v>114</v>
      </c>
    </row>
    <row r="1826" spans="1:13">
      <c r="A1826" s="2" t="s">
        <v>3841</v>
      </c>
      <c r="B1826" s="4">
        <f t="shared" si="154"/>
        <v>0.51800925925925922</v>
      </c>
      <c r="C1826" s="3">
        <f t="shared" si="155"/>
        <v>2.126157407407403E-2</v>
      </c>
      <c r="D1826" s="3">
        <f t="shared" si="158"/>
        <v>2.1145833333333308E-2</v>
      </c>
      <c r="F1826" s="2">
        <v>-260</v>
      </c>
      <c r="G1826" s="2">
        <v>-236</v>
      </c>
      <c r="H1826" s="27">
        <f t="shared" si="156"/>
        <v>-248</v>
      </c>
      <c r="I1826" s="31">
        <f t="shared" si="157"/>
        <v>-9.2307692307692313E-2</v>
      </c>
      <c r="L1826" s="2" t="s">
        <v>114</v>
      </c>
      <c r="M1826" s="2" t="s">
        <v>114</v>
      </c>
    </row>
    <row r="1827" spans="1:13">
      <c r="A1827" s="2" t="s">
        <v>3842</v>
      </c>
      <c r="B1827" s="4">
        <f t="shared" si="154"/>
        <v>0.51802083333333337</v>
      </c>
      <c r="C1827" s="3">
        <f t="shared" si="155"/>
        <v>2.127314814814818E-2</v>
      </c>
      <c r="D1827" s="3">
        <f t="shared" si="158"/>
        <v>2.1157407407407458E-2</v>
      </c>
      <c r="F1827" s="2">
        <v>-260</v>
      </c>
      <c r="G1827" s="2">
        <v>-236</v>
      </c>
      <c r="H1827" s="27">
        <f t="shared" si="156"/>
        <v>-248</v>
      </c>
      <c r="I1827" s="31">
        <f t="shared" si="157"/>
        <v>-9.2307692307692313E-2</v>
      </c>
      <c r="L1827" s="2" t="s">
        <v>114</v>
      </c>
      <c r="M1827" s="2" t="s">
        <v>114</v>
      </c>
    </row>
    <row r="1828" spans="1:13">
      <c r="A1828" s="2" t="s">
        <v>3843</v>
      </c>
      <c r="B1828" s="4">
        <f t="shared" si="154"/>
        <v>0.51803240740740741</v>
      </c>
      <c r="C1828" s="3">
        <f t="shared" si="155"/>
        <v>2.1284722222222219E-2</v>
      </c>
      <c r="D1828" s="3">
        <f t="shared" si="158"/>
        <v>2.1168981481481497E-2</v>
      </c>
      <c r="F1828" s="2">
        <v>-260</v>
      </c>
      <c r="G1828" s="2">
        <v>-236</v>
      </c>
      <c r="H1828" s="27">
        <f t="shared" si="156"/>
        <v>-248</v>
      </c>
      <c r="I1828" s="31">
        <f t="shared" si="157"/>
        <v>-9.2307692307692313E-2</v>
      </c>
      <c r="L1828" s="2" t="s">
        <v>114</v>
      </c>
      <c r="M1828" s="2" t="s">
        <v>114</v>
      </c>
    </row>
    <row r="1829" spans="1:13">
      <c r="A1829" s="2" t="s">
        <v>3844</v>
      </c>
      <c r="B1829" s="4">
        <f t="shared" si="154"/>
        <v>0.51804398148148145</v>
      </c>
      <c r="C1829" s="3">
        <f t="shared" si="155"/>
        <v>2.1296296296296258E-2</v>
      </c>
      <c r="D1829" s="3">
        <f t="shared" si="158"/>
        <v>2.1180555555555536E-2</v>
      </c>
      <c r="F1829" s="2">
        <v>-260</v>
      </c>
      <c r="G1829" s="2">
        <v>-236</v>
      </c>
      <c r="H1829" s="27">
        <f t="shared" si="156"/>
        <v>-248</v>
      </c>
      <c r="I1829" s="31">
        <f t="shared" si="157"/>
        <v>-9.2307692307692313E-2</v>
      </c>
      <c r="L1829" s="2" t="s">
        <v>114</v>
      </c>
      <c r="M1829" s="2" t="s">
        <v>114</v>
      </c>
    </row>
    <row r="1830" spans="1:13">
      <c r="A1830" s="2" t="s">
        <v>3845</v>
      </c>
      <c r="B1830" s="4">
        <f t="shared" si="154"/>
        <v>0.5180555555555556</v>
      </c>
      <c r="C1830" s="3">
        <f t="shared" si="155"/>
        <v>2.1307870370370408E-2</v>
      </c>
      <c r="D1830" s="3">
        <f t="shared" si="158"/>
        <v>2.1192129629629686E-2</v>
      </c>
      <c r="F1830" s="2">
        <v>-260</v>
      </c>
      <c r="G1830" s="2">
        <v>-236</v>
      </c>
      <c r="H1830" s="27">
        <f t="shared" si="156"/>
        <v>-248</v>
      </c>
      <c r="I1830" s="31">
        <f t="shared" si="157"/>
        <v>-9.2307692307692313E-2</v>
      </c>
      <c r="L1830" s="2" t="s">
        <v>114</v>
      </c>
      <c r="M1830" s="2" t="s">
        <v>114</v>
      </c>
    </row>
    <row r="1831" spans="1:13">
      <c r="A1831" s="2" t="s">
        <v>3846</v>
      </c>
      <c r="B1831" s="4">
        <f t="shared" si="154"/>
        <v>0.51806712962962964</v>
      </c>
      <c r="C1831" s="3">
        <f t="shared" si="155"/>
        <v>2.1319444444444446E-2</v>
      </c>
      <c r="D1831" s="3">
        <f t="shared" si="158"/>
        <v>2.1203703703703725E-2</v>
      </c>
      <c r="F1831" s="2">
        <v>-260</v>
      </c>
      <c r="G1831" s="2">
        <v>-236</v>
      </c>
      <c r="H1831" s="27">
        <f t="shared" si="156"/>
        <v>-248</v>
      </c>
      <c r="I1831" s="31">
        <f t="shared" si="157"/>
        <v>-9.2307692307692313E-2</v>
      </c>
      <c r="L1831" s="2" t="s">
        <v>114</v>
      </c>
      <c r="M1831" s="2" t="s">
        <v>114</v>
      </c>
    </row>
    <row r="1832" spans="1:13">
      <c r="A1832" s="2" t="s">
        <v>3847</v>
      </c>
      <c r="B1832" s="4">
        <f t="shared" si="154"/>
        <v>0.51807870370370368</v>
      </c>
      <c r="C1832" s="3">
        <f t="shared" si="155"/>
        <v>2.1331018518518485E-2</v>
      </c>
      <c r="D1832" s="3">
        <f t="shared" si="158"/>
        <v>2.1215277777777763E-2</v>
      </c>
      <c r="F1832" s="2">
        <v>-260</v>
      </c>
      <c r="G1832" s="2">
        <v>-236</v>
      </c>
      <c r="H1832" s="27">
        <f t="shared" si="156"/>
        <v>-248</v>
      </c>
      <c r="I1832" s="31">
        <f t="shared" si="157"/>
        <v>-9.2307692307692313E-2</v>
      </c>
      <c r="L1832" s="2" t="s">
        <v>114</v>
      </c>
      <c r="M1832" s="2" t="s">
        <v>114</v>
      </c>
    </row>
    <row r="1833" spans="1:13">
      <c r="A1833" s="2" t="s">
        <v>3848</v>
      </c>
      <c r="B1833" s="4">
        <f t="shared" si="154"/>
        <v>0.51809027777777783</v>
      </c>
      <c r="C1833" s="3">
        <f t="shared" si="155"/>
        <v>2.1342592592592635E-2</v>
      </c>
      <c r="D1833" s="3">
        <f t="shared" si="158"/>
        <v>2.1226851851851913E-2</v>
      </c>
      <c r="F1833" s="2">
        <v>-260</v>
      </c>
      <c r="G1833" s="2">
        <v>-236</v>
      </c>
      <c r="H1833" s="27">
        <f t="shared" si="156"/>
        <v>-248</v>
      </c>
      <c r="I1833" s="31">
        <f t="shared" si="157"/>
        <v>-9.2307692307692313E-2</v>
      </c>
      <c r="L1833" s="2" t="s">
        <v>114</v>
      </c>
      <c r="M1833" s="2" t="s">
        <v>114</v>
      </c>
    </row>
    <row r="1834" spans="1:13">
      <c r="A1834" s="2" t="s">
        <v>3849</v>
      </c>
      <c r="B1834" s="4">
        <f t="shared" si="154"/>
        <v>0.51810185185185187</v>
      </c>
      <c r="C1834" s="3">
        <f t="shared" si="155"/>
        <v>2.1354166666666674E-2</v>
      </c>
      <c r="D1834" s="3">
        <f t="shared" si="158"/>
        <v>2.1238425925925952E-2</v>
      </c>
      <c r="F1834" s="2">
        <v>-260</v>
      </c>
      <c r="G1834" s="2">
        <v>-236</v>
      </c>
      <c r="H1834" s="27">
        <f t="shared" si="156"/>
        <v>-248</v>
      </c>
      <c r="I1834" s="31">
        <f t="shared" si="157"/>
        <v>-9.2307692307692313E-2</v>
      </c>
      <c r="L1834" s="2" t="s">
        <v>114</v>
      </c>
      <c r="M1834" s="2" t="s">
        <v>114</v>
      </c>
    </row>
    <row r="1835" spans="1:13">
      <c r="A1835" s="2" t="s">
        <v>3850</v>
      </c>
      <c r="B1835" s="4">
        <f t="shared" si="154"/>
        <v>0.51811342592592591</v>
      </c>
      <c r="C1835" s="3">
        <f t="shared" si="155"/>
        <v>2.1365740740740713E-2</v>
      </c>
      <c r="D1835" s="3">
        <f t="shared" si="158"/>
        <v>2.1249999999999991E-2</v>
      </c>
      <c r="F1835" s="2">
        <v>-260</v>
      </c>
      <c r="G1835" s="2">
        <v>-236</v>
      </c>
      <c r="H1835" s="27">
        <f t="shared" si="156"/>
        <v>-248</v>
      </c>
      <c r="I1835" s="31">
        <f t="shared" si="157"/>
        <v>-9.2307692307692313E-2</v>
      </c>
      <c r="L1835" s="2" t="s">
        <v>114</v>
      </c>
      <c r="M1835" s="2" t="s">
        <v>114</v>
      </c>
    </row>
    <row r="1836" spans="1:13">
      <c r="A1836" s="2" t="s">
        <v>3851</v>
      </c>
      <c r="B1836" s="4">
        <f t="shared" si="154"/>
        <v>0.51812499999999995</v>
      </c>
      <c r="C1836" s="3">
        <f t="shared" si="155"/>
        <v>2.1377314814814752E-2</v>
      </c>
      <c r="D1836" s="3">
        <f t="shared" si="158"/>
        <v>2.126157407407403E-2</v>
      </c>
      <c r="F1836" s="2">
        <v>-260</v>
      </c>
      <c r="G1836" s="2">
        <v>-236</v>
      </c>
      <c r="H1836" s="27">
        <f t="shared" si="156"/>
        <v>-248</v>
      </c>
      <c r="I1836" s="31">
        <f t="shared" si="157"/>
        <v>-9.2307692307692313E-2</v>
      </c>
      <c r="L1836" s="2" t="s">
        <v>114</v>
      </c>
      <c r="M1836" s="2" t="s">
        <v>114</v>
      </c>
    </row>
    <row r="1837" spans="1:13">
      <c r="A1837" s="2" t="s">
        <v>3852</v>
      </c>
      <c r="B1837" s="4">
        <f t="shared" si="154"/>
        <v>0.5181365740740741</v>
      </c>
      <c r="C1837" s="3">
        <f t="shared" si="155"/>
        <v>2.1388888888888902E-2</v>
      </c>
      <c r="D1837" s="3">
        <f t="shared" si="158"/>
        <v>2.127314814814818E-2</v>
      </c>
      <c r="F1837" s="2">
        <v>-260</v>
      </c>
      <c r="G1837" s="2">
        <v>-236</v>
      </c>
      <c r="H1837" s="27">
        <f t="shared" si="156"/>
        <v>-248</v>
      </c>
      <c r="I1837" s="31">
        <f t="shared" si="157"/>
        <v>-9.2307692307692313E-2</v>
      </c>
      <c r="L1837" s="2" t="s">
        <v>114</v>
      </c>
      <c r="M1837" s="2" t="s">
        <v>114</v>
      </c>
    </row>
    <row r="1838" spans="1:13">
      <c r="A1838" s="2" t="s">
        <v>3853</v>
      </c>
      <c r="B1838" s="4">
        <f t="shared" si="154"/>
        <v>0.51814814814814814</v>
      </c>
      <c r="C1838" s="3">
        <f t="shared" si="155"/>
        <v>2.1400462962962941E-2</v>
      </c>
      <c r="D1838" s="3">
        <f t="shared" si="158"/>
        <v>2.1284722222222219E-2</v>
      </c>
      <c r="F1838" s="2">
        <v>-260</v>
      </c>
      <c r="G1838" s="2">
        <v>-236</v>
      </c>
      <c r="H1838" s="27">
        <f t="shared" si="156"/>
        <v>-248</v>
      </c>
      <c r="I1838" s="31">
        <f t="shared" si="157"/>
        <v>-9.2307692307692313E-2</v>
      </c>
      <c r="L1838" s="2" t="s">
        <v>114</v>
      </c>
      <c r="M1838" s="2" t="s">
        <v>114</v>
      </c>
    </row>
    <row r="1839" spans="1:13">
      <c r="A1839" s="2" t="s">
        <v>3854</v>
      </c>
      <c r="B1839" s="4">
        <f t="shared" si="154"/>
        <v>0.51815972222222217</v>
      </c>
      <c r="C1839" s="3">
        <f t="shared" si="155"/>
        <v>2.1412037037036979E-2</v>
      </c>
      <c r="D1839" s="3">
        <f t="shared" si="158"/>
        <v>2.1296296296296258E-2</v>
      </c>
      <c r="F1839" s="2">
        <v>-260</v>
      </c>
      <c r="G1839" s="2">
        <v>-236</v>
      </c>
      <c r="H1839" s="27">
        <f t="shared" si="156"/>
        <v>-248</v>
      </c>
      <c r="I1839" s="31">
        <f t="shared" si="157"/>
        <v>-9.2307692307692313E-2</v>
      </c>
      <c r="L1839" s="2" t="s">
        <v>114</v>
      </c>
      <c r="M1839" s="2" t="s">
        <v>114</v>
      </c>
    </row>
    <row r="1840" spans="1:13">
      <c r="A1840" s="2" t="s">
        <v>3855</v>
      </c>
      <c r="B1840" s="4">
        <f t="shared" si="154"/>
        <v>0.51817129629629632</v>
      </c>
      <c r="C1840" s="3">
        <f t="shared" si="155"/>
        <v>2.1423611111111129E-2</v>
      </c>
      <c r="D1840" s="3">
        <f t="shared" si="158"/>
        <v>2.1307870370370408E-2</v>
      </c>
      <c r="F1840" s="2">
        <v>-260</v>
      </c>
      <c r="G1840" s="2">
        <v>-236</v>
      </c>
      <c r="H1840" s="27">
        <f t="shared" si="156"/>
        <v>-248</v>
      </c>
      <c r="I1840" s="31">
        <f t="shared" si="157"/>
        <v>-9.2307692307692313E-2</v>
      </c>
      <c r="L1840" s="2" t="s">
        <v>114</v>
      </c>
      <c r="M1840" s="2" t="s">
        <v>114</v>
      </c>
    </row>
    <row r="1841" spans="1:13">
      <c r="A1841" s="2" t="s">
        <v>3856</v>
      </c>
      <c r="B1841" s="4">
        <f t="shared" si="154"/>
        <v>0.51818287037037036</v>
      </c>
      <c r="C1841" s="3">
        <f t="shared" si="155"/>
        <v>2.1435185185185168E-2</v>
      </c>
      <c r="D1841" s="3">
        <f t="shared" si="158"/>
        <v>2.1319444444444446E-2</v>
      </c>
      <c r="F1841" s="2">
        <v>-260</v>
      </c>
      <c r="G1841" s="2">
        <v>-236</v>
      </c>
      <c r="H1841" s="27">
        <f t="shared" si="156"/>
        <v>-248</v>
      </c>
      <c r="I1841" s="31">
        <f t="shared" si="157"/>
        <v>-9.2307692307692313E-2</v>
      </c>
      <c r="L1841" s="2" t="s">
        <v>114</v>
      </c>
      <c r="M1841" s="2" t="s">
        <v>114</v>
      </c>
    </row>
    <row r="1842" spans="1:13">
      <c r="A1842" s="2" t="s">
        <v>3857</v>
      </c>
      <c r="B1842" s="4">
        <f t="shared" si="154"/>
        <v>0.5181944444444444</v>
      </c>
      <c r="C1842" s="3">
        <f t="shared" si="155"/>
        <v>2.1446759259259207E-2</v>
      </c>
      <c r="D1842" s="3">
        <f t="shared" si="158"/>
        <v>2.1331018518518485E-2</v>
      </c>
      <c r="F1842" s="2">
        <v>-260</v>
      </c>
      <c r="G1842" s="2">
        <v>-236</v>
      </c>
      <c r="H1842" s="27">
        <f t="shared" si="156"/>
        <v>-248</v>
      </c>
      <c r="I1842" s="31">
        <f t="shared" si="157"/>
        <v>-9.2307692307692313E-2</v>
      </c>
      <c r="L1842" s="2" t="s">
        <v>114</v>
      </c>
      <c r="M1842" s="2" t="s">
        <v>114</v>
      </c>
    </row>
    <row r="1843" spans="1:13">
      <c r="A1843" s="2" t="s">
        <v>3858</v>
      </c>
      <c r="B1843" s="4">
        <f t="shared" si="154"/>
        <v>0.51820601851851855</v>
      </c>
      <c r="C1843" s="3">
        <f t="shared" si="155"/>
        <v>2.1458333333333357E-2</v>
      </c>
      <c r="D1843" s="3">
        <f t="shared" si="158"/>
        <v>2.1342592592592635E-2</v>
      </c>
      <c r="F1843" s="2">
        <v>-260</v>
      </c>
      <c r="G1843" s="2">
        <v>-236</v>
      </c>
      <c r="H1843" s="27">
        <f t="shared" si="156"/>
        <v>-248</v>
      </c>
      <c r="I1843" s="31">
        <f t="shared" si="157"/>
        <v>-9.2307692307692313E-2</v>
      </c>
      <c r="L1843" s="2" t="s">
        <v>114</v>
      </c>
      <c r="M1843" s="2" t="s">
        <v>114</v>
      </c>
    </row>
    <row r="1844" spans="1:13">
      <c r="A1844" s="2" t="s">
        <v>3859</v>
      </c>
      <c r="B1844" s="4">
        <f t="shared" si="154"/>
        <v>0.51821759259259259</v>
      </c>
      <c r="C1844" s="3">
        <f t="shared" si="155"/>
        <v>2.1469907407407396E-2</v>
      </c>
      <c r="D1844" s="3">
        <f t="shared" si="158"/>
        <v>2.1354166666666674E-2</v>
      </c>
      <c r="F1844" s="2">
        <v>-260</v>
      </c>
      <c r="G1844" s="2">
        <v>-236</v>
      </c>
      <c r="H1844" s="27">
        <f t="shared" si="156"/>
        <v>-248</v>
      </c>
      <c r="I1844" s="31">
        <f t="shared" si="157"/>
        <v>-9.2307692307692313E-2</v>
      </c>
      <c r="L1844" s="2" t="s">
        <v>114</v>
      </c>
      <c r="M1844" s="2" t="s">
        <v>114</v>
      </c>
    </row>
    <row r="1845" spans="1:13">
      <c r="A1845" s="2" t="s">
        <v>3860</v>
      </c>
      <c r="B1845" s="4">
        <f t="shared" si="154"/>
        <v>0.51822916666666663</v>
      </c>
      <c r="C1845" s="3">
        <f t="shared" si="155"/>
        <v>2.1481481481481435E-2</v>
      </c>
      <c r="D1845" s="3">
        <f t="shared" si="158"/>
        <v>2.1365740740740713E-2</v>
      </c>
      <c r="F1845" s="2">
        <v>-260</v>
      </c>
      <c r="G1845" s="2">
        <v>-236</v>
      </c>
      <c r="H1845" s="27">
        <f t="shared" si="156"/>
        <v>-248</v>
      </c>
      <c r="I1845" s="31">
        <f t="shared" si="157"/>
        <v>-9.2307692307692313E-2</v>
      </c>
      <c r="L1845" s="2" t="s">
        <v>114</v>
      </c>
      <c r="M1845" s="2" t="s">
        <v>114</v>
      </c>
    </row>
    <row r="1846" spans="1:13">
      <c r="A1846" s="2" t="s">
        <v>3861</v>
      </c>
      <c r="B1846" s="4">
        <f t="shared" si="154"/>
        <v>0.51824074074074078</v>
      </c>
      <c r="C1846" s="3">
        <f t="shared" si="155"/>
        <v>2.1493055555555585E-2</v>
      </c>
      <c r="D1846" s="3">
        <f t="shared" si="158"/>
        <v>2.1377314814814863E-2</v>
      </c>
      <c r="F1846" s="2">
        <v>-260</v>
      </c>
      <c r="G1846" s="2">
        <v>-236</v>
      </c>
      <c r="H1846" s="27">
        <f t="shared" si="156"/>
        <v>-248</v>
      </c>
      <c r="I1846" s="31">
        <f t="shared" si="157"/>
        <v>-9.2307692307692313E-2</v>
      </c>
      <c r="L1846" s="2" t="s">
        <v>114</v>
      </c>
      <c r="M1846" s="2" t="s">
        <v>114</v>
      </c>
    </row>
    <row r="1847" spans="1:13">
      <c r="A1847" s="2" t="s">
        <v>3862</v>
      </c>
      <c r="B1847" s="4">
        <f t="shared" si="154"/>
        <v>0.51825231481481482</v>
      </c>
      <c r="C1847" s="3">
        <f t="shared" si="155"/>
        <v>2.1504629629629624E-2</v>
      </c>
      <c r="D1847" s="3">
        <f t="shared" si="158"/>
        <v>2.1388888888888902E-2</v>
      </c>
      <c r="F1847" s="2">
        <v>-260</v>
      </c>
      <c r="G1847" s="2">
        <v>-236</v>
      </c>
      <c r="H1847" s="27">
        <f t="shared" si="156"/>
        <v>-248</v>
      </c>
      <c r="I1847" s="31">
        <f t="shared" si="157"/>
        <v>-9.2307692307692313E-2</v>
      </c>
      <c r="L1847" s="2" t="s">
        <v>114</v>
      </c>
      <c r="M1847" s="2" t="s">
        <v>114</v>
      </c>
    </row>
    <row r="1848" spans="1:13">
      <c r="A1848" s="2" t="s">
        <v>3863</v>
      </c>
      <c r="B1848" s="4">
        <f t="shared" si="154"/>
        <v>0.51826388888888886</v>
      </c>
      <c r="C1848" s="3">
        <f t="shared" si="155"/>
        <v>2.1516203703703662E-2</v>
      </c>
      <c r="D1848" s="3">
        <f t="shared" si="158"/>
        <v>2.1400462962962941E-2</v>
      </c>
      <c r="F1848" s="2">
        <v>-260</v>
      </c>
      <c r="G1848" s="2">
        <v>-236</v>
      </c>
      <c r="H1848" s="27">
        <f t="shared" si="156"/>
        <v>-248</v>
      </c>
      <c r="I1848" s="31">
        <f t="shared" si="157"/>
        <v>-9.2307692307692313E-2</v>
      </c>
      <c r="L1848" s="2" t="s">
        <v>114</v>
      </c>
      <c r="M1848" s="2" t="s">
        <v>114</v>
      </c>
    </row>
    <row r="1849" spans="1:13">
      <c r="A1849" s="2" t="s">
        <v>3864</v>
      </c>
      <c r="B1849" s="4">
        <f t="shared" si="154"/>
        <v>0.51827546296296301</v>
      </c>
      <c r="C1849" s="3">
        <f t="shared" si="155"/>
        <v>2.1527777777777812E-2</v>
      </c>
      <c r="D1849" s="3">
        <f t="shared" si="158"/>
        <v>2.141203703703709E-2</v>
      </c>
      <c r="F1849" s="2">
        <v>-260</v>
      </c>
      <c r="G1849" s="2">
        <v>-236</v>
      </c>
      <c r="H1849" s="27">
        <f t="shared" si="156"/>
        <v>-248</v>
      </c>
      <c r="I1849" s="31">
        <f t="shared" si="157"/>
        <v>-9.2307692307692313E-2</v>
      </c>
      <c r="L1849" s="2" t="s">
        <v>114</v>
      </c>
      <c r="M1849" s="2" t="s">
        <v>114</v>
      </c>
    </row>
    <row r="1850" spans="1:13">
      <c r="A1850" s="2" t="s">
        <v>3865</v>
      </c>
      <c r="B1850" s="4">
        <f t="shared" si="154"/>
        <v>0.51828703703703705</v>
      </c>
      <c r="C1850" s="3">
        <f t="shared" si="155"/>
        <v>2.1539351851851851E-2</v>
      </c>
      <c r="D1850" s="3">
        <f t="shared" si="158"/>
        <v>2.1423611111111129E-2</v>
      </c>
      <c r="F1850" s="2">
        <v>-260</v>
      </c>
      <c r="G1850" s="2">
        <v>-236</v>
      </c>
      <c r="H1850" s="27">
        <f t="shared" si="156"/>
        <v>-248</v>
      </c>
      <c r="I1850" s="31">
        <f t="shared" si="157"/>
        <v>-9.2307692307692313E-2</v>
      </c>
      <c r="L1850" s="2" t="s">
        <v>114</v>
      </c>
      <c r="M1850" s="2" t="s">
        <v>114</v>
      </c>
    </row>
    <row r="1851" spans="1:13">
      <c r="A1851" s="2" t="s">
        <v>3866</v>
      </c>
      <c r="B1851" s="4">
        <f t="shared" si="154"/>
        <v>0.51829861111111108</v>
      </c>
      <c r="C1851" s="3">
        <f t="shared" si="155"/>
        <v>2.155092592592589E-2</v>
      </c>
      <c r="D1851" s="3">
        <f t="shared" si="158"/>
        <v>2.1435185185185168E-2</v>
      </c>
      <c r="F1851" s="2">
        <v>-260</v>
      </c>
      <c r="G1851" s="2">
        <v>-236</v>
      </c>
      <c r="H1851" s="27">
        <f t="shared" si="156"/>
        <v>-248</v>
      </c>
      <c r="I1851" s="31">
        <f t="shared" si="157"/>
        <v>-9.2307692307692313E-2</v>
      </c>
      <c r="L1851" s="2" t="s">
        <v>114</v>
      </c>
      <c r="M1851" s="2" t="s">
        <v>114</v>
      </c>
    </row>
    <row r="1852" spans="1:13">
      <c r="A1852" s="2" t="s">
        <v>3867</v>
      </c>
      <c r="B1852" s="4">
        <f t="shared" si="154"/>
        <v>0.51831018518518523</v>
      </c>
      <c r="C1852" s="3">
        <f t="shared" si="155"/>
        <v>2.156250000000004E-2</v>
      </c>
      <c r="D1852" s="3">
        <f t="shared" si="158"/>
        <v>2.1446759259259318E-2</v>
      </c>
      <c r="F1852" s="2">
        <v>-260</v>
      </c>
      <c r="G1852" s="2">
        <v>-236</v>
      </c>
      <c r="H1852" s="27">
        <f t="shared" si="156"/>
        <v>-248</v>
      </c>
      <c r="I1852" s="31">
        <f t="shared" si="157"/>
        <v>-9.2307692307692313E-2</v>
      </c>
      <c r="L1852" s="2" t="s">
        <v>114</v>
      </c>
      <c r="M1852" s="2" t="s">
        <v>114</v>
      </c>
    </row>
    <row r="1853" spans="1:13">
      <c r="A1853" s="2" t="s">
        <v>3868</v>
      </c>
      <c r="B1853" s="4">
        <f t="shared" si="154"/>
        <v>0.51832175925925927</v>
      </c>
      <c r="C1853" s="3">
        <f t="shared" si="155"/>
        <v>2.1574074074074079E-2</v>
      </c>
      <c r="D1853" s="3">
        <f t="shared" si="158"/>
        <v>2.1458333333333357E-2</v>
      </c>
      <c r="F1853" s="2">
        <v>-260</v>
      </c>
      <c r="G1853" s="2">
        <v>-236</v>
      </c>
      <c r="H1853" s="27">
        <f t="shared" si="156"/>
        <v>-248</v>
      </c>
      <c r="I1853" s="31">
        <f t="shared" si="157"/>
        <v>-9.2307692307692313E-2</v>
      </c>
      <c r="L1853" s="2" t="s">
        <v>114</v>
      </c>
      <c r="M1853" s="2" t="s">
        <v>114</v>
      </c>
    </row>
    <row r="1854" spans="1:13">
      <c r="A1854" s="2" t="s">
        <v>3869</v>
      </c>
      <c r="B1854" s="4">
        <f t="shared" si="154"/>
        <v>0.51833333333333331</v>
      </c>
      <c r="C1854" s="3">
        <f t="shared" si="155"/>
        <v>2.1585648148148118E-2</v>
      </c>
      <c r="D1854" s="3">
        <f t="shared" si="158"/>
        <v>2.1469907407407396E-2</v>
      </c>
      <c r="F1854" s="2">
        <v>-260</v>
      </c>
      <c r="G1854" s="2">
        <v>-236</v>
      </c>
      <c r="H1854" s="27">
        <f t="shared" si="156"/>
        <v>-248</v>
      </c>
      <c r="I1854" s="31">
        <f t="shared" si="157"/>
        <v>-9.2307692307692313E-2</v>
      </c>
      <c r="L1854" s="2" t="s">
        <v>114</v>
      </c>
      <c r="M1854" s="2" t="s">
        <v>114</v>
      </c>
    </row>
    <row r="1855" spans="1:13">
      <c r="A1855" s="2" t="s">
        <v>3870</v>
      </c>
      <c r="B1855" s="4">
        <f t="shared" si="154"/>
        <v>0.51834490740740746</v>
      </c>
      <c r="C1855" s="3">
        <f t="shared" si="155"/>
        <v>2.1597222222222268E-2</v>
      </c>
      <c r="D1855" s="3">
        <f t="shared" si="158"/>
        <v>2.1481481481481546E-2</v>
      </c>
      <c r="F1855" s="2">
        <v>-260</v>
      </c>
      <c r="G1855" s="2">
        <v>-236</v>
      </c>
      <c r="H1855" s="27">
        <f t="shared" si="156"/>
        <v>-248</v>
      </c>
      <c r="I1855" s="31">
        <f t="shared" si="157"/>
        <v>-9.2307692307692313E-2</v>
      </c>
      <c r="L1855" s="2" t="s">
        <v>114</v>
      </c>
      <c r="M1855" s="2" t="s">
        <v>114</v>
      </c>
    </row>
    <row r="1856" spans="1:13">
      <c r="A1856" s="2" t="s">
        <v>3871</v>
      </c>
      <c r="B1856" s="4">
        <f t="shared" si="154"/>
        <v>0.5183564814814815</v>
      </c>
      <c r="C1856" s="3">
        <f t="shared" si="155"/>
        <v>2.1608796296296306E-2</v>
      </c>
      <c r="D1856" s="3">
        <f t="shared" si="158"/>
        <v>2.1493055555555585E-2</v>
      </c>
      <c r="F1856" s="2">
        <v>-260</v>
      </c>
      <c r="G1856" s="2">
        <v>-236</v>
      </c>
      <c r="H1856" s="27">
        <f t="shared" si="156"/>
        <v>-248</v>
      </c>
      <c r="I1856" s="31">
        <f t="shared" si="157"/>
        <v>-9.2307692307692313E-2</v>
      </c>
      <c r="L1856" s="2" t="s">
        <v>114</v>
      </c>
      <c r="M1856" s="2" t="s">
        <v>114</v>
      </c>
    </row>
    <row r="1857" spans="1:13">
      <c r="A1857" s="2" t="s">
        <v>3872</v>
      </c>
      <c r="B1857" s="4">
        <f t="shared" si="154"/>
        <v>0.51836805555555554</v>
      </c>
      <c r="C1857" s="3">
        <f t="shared" si="155"/>
        <v>2.1620370370370345E-2</v>
      </c>
      <c r="D1857" s="3">
        <f t="shared" si="158"/>
        <v>2.1504629629629624E-2</v>
      </c>
      <c r="F1857" s="2">
        <v>-260</v>
      </c>
      <c r="G1857" s="2">
        <v>-236</v>
      </c>
      <c r="H1857" s="27">
        <f t="shared" si="156"/>
        <v>-248</v>
      </c>
      <c r="I1857" s="31">
        <f t="shared" si="157"/>
        <v>-9.2307692307692313E-2</v>
      </c>
      <c r="L1857" s="2" t="s">
        <v>114</v>
      </c>
      <c r="M1857" s="2" t="s">
        <v>114</v>
      </c>
    </row>
    <row r="1858" spans="1:13">
      <c r="A1858" s="2" t="s">
        <v>3873</v>
      </c>
      <c r="B1858" s="4">
        <f t="shared" si="154"/>
        <v>0.51837962962962958</v>
      </c>
      <c r="C1858" s="3">
        <f t="shared" si="155"/>
        <v>2.1631944444444384E-2</v>
      </c>
      <c r="D1858" s="3">
        <f t="shared" si="158"/>
        <v>2.1516203703703662E-2</v>
      </c>
      <c r="F1858" s="2">
        <v>-260</v>
      </c>
      <c r="G1858" s="2">
        <v>-236</v>
      </c>
      <c r="H1858" s="27">
        <f t="shared" si="156"/>
        <v>-248</v>
      </c>
      <c r="I1858" s="31">
        <f t="shared" si="157"/>
        <v>-9.2307692307692313E-2</v>
      </c>
      <c r="L1858" s="2" t="s">
        <v>114</v>
      </c>
      <c r="M1858" s="2" t="s">
        <v>114</v>
      </c>
    </row>
    <row r="1859" spans="1:13">
      <c r="A1859" s="2" t="s">
        <v>3874</v>
      </c>
      <c r="B1859" s="4">
        <f t="shared" ref="B1859:B1922" si="159">TIMEVALUE(MID(A1859,9,9))</f>
        <v>0.51839120370370373</v>
      </c>
      <c r="C1859" s="3">
        <f t="shared" ref="C1859:C1922" si="160">B1859-$B$2</f>
        <v>2.1643518518518534E-2</v>
      </c>
      <c r="D1859" s="3">
        <f t="shared" si="158"/>
        <v>2.1527777777777812E-2</v>
      </c>
      <c r="F1859" s="2">
        <v>-260</v>
      </c>
      <c r="G1859" s="2">
        <v>-236</v>
      </c>
      <c r="H1859" s="27">
        <f t="shared" ref="H1859:H1922" si="161">(F1859+G1859)/2</f>
        <v>-248</v>
      </c>
      <c r="I1859" s="31">
        <f t="shared" ref="I1859:I1922" si="162">(G1859-F1859)/F1859</f>
        <v>-9.2307692307692313E-2</v>
      </c>
      <c r="L1859" s="2" t="s">
        <v>114</v>
      </c>
      <c r="M1859" s="2" t="s">
        <v>114</v>
      </c>
    </row>
    <row r="1860" spans="1:13">
      <c r="A1860" s="2" t="s">
        <v>3875</v>
      </c>
      <c r="B1860" s="4">
        <f t="shared" si="159"/>
        <v>0.51840277777777777</v>
      </c>
      <c r="C1860" s="3">
        <f t="shared" si="160"/>
        <v>2.1655092592592573E-2</v>
      </c>
      <c r="D1860" s="3">
        <f t="shared" si="158"/>
        <v>2.1539351851851851E-2</v>
      </c>
      <c r="F1860" s="2">
        <v>-260</v>
      </c>
      <c r="G1860" s="2">
        <v>-236</v>
      </c>
      <c r="H1860" s="27">
        <f t="shared" si="161"/>
        <v>-248</v>
      </c>
      <c r="I1860" s="31">
        <f t="shared" si="162"/>
        <v>-9.2307692307692313E-2</v>
      </c>
      <c r="L1860" s="2" t="s">
        <v>114</v>
      </c>
      <c r="M1860" s="2" t="s">
        <v>114</v>
      </c>
    </row>
    <row r="1861" spans="1:13">
      <c r="A1861" s="2" t="s">
        <v>3876</v>
      </c>
      <c r="B1861" s="4">
        <f t="shared" si="159"/>
        <v>0.51841435185185181</v>
      </c>
      <c r="C1861" s="3">
        <f t="shared" si="160"/>
        <v>2.1666666666666612E-2</v>
      </c>
      <c r="D1861" s="3">
        <f t="shared" si="158"/>
        <v>2.155092592592589E-2</v>
      </c>
      <c r="F1861" s="2">
        <v>-260</v>
      </c>
      <c r="G1861" s="2">
        <v>-236</v>
      </c>
      <c r="H1861" s="27">
        <f t="shared" si="161"/>
        <v>-248</v>
      </c>
      <c r="I1861" s="31">
        <f t="shared" si="162"/>
        <v>-9.2307692307692313E-2</v>
      </c>
      <c r="L1861" s="2" t="s">
        <v>114</v>
      </c>
      <c r="M1861" s="2" t="s">
        <v>114</v>
      </c>
    </row>
    <row r="1862" spans="1:13">
      <c r="A1862" s="2" t="s">
        <v>3877</v>
      </c>
      <c r="B1862" s="4">
        <f t="shared" si="159"/>
        <v>0.51842592592592596</v>
      </c>
      <c r="C1862" s="3">
        <f t="shared" si="160"/>
        <v>2.1678240740740762E-2</v>
      </c>
      <c r="D1862" s="3">
        <f t="shared" si="158"/>
        <v>2.156250000000004E-2</v>
      </c>
      <c r="F1862" s="2">
        <v>-260</v>
      </c>
      <c r="G1862" s="2">
        <v>-236</v>
      </c>
      <c r="H1862" s="27">
        <f t="shared" si="161"/>
        <v>-248</v>
      </c>
      <c r="I1862" s="31">
        <f t="shared" si="162"/>
        <v>-9.2307692307692313E-2</v>
      </c>
      <c r="L1862" s="2" t="s">
        <v>114</v>
      </c>
      <c r="M1862" s="2" t="s">
        <v>114</v>
      </c>
    </row>
    <row r="1863" spans="1:13">
      <c r="A1863" s="2" t="s">
        <v>3878</v>
      </c>
      <c r="B1863" s="4">
        <f t="shared" si="159"/>
        <v>0.5184375</v>
      </c>
      <c r="C1863" s="3">
        <f t="shared" si="160"/>
        <v>2.1689814814814801E-2</v>
      </c>
      <c r="D1863" s="3">
        <f t="shared" si="158"/>
        <v>2.1574074074074079E-2</v>
      </c>
      <c r="F1863" s="2">
        <v>-260</v>
      </c>
      <c r="G1863" s="2">
        <v>-236</v>
      </c>
      <c r="H1863" s="27">
        <f t="shared" si="161"/>
        <v>-248</v>
      </c>
      <c r="I1863" s="31">
        <f t="shared" si="162"/>
        <v>-9.2307692307692313E-2</v>
      </c>
      <c r="L1863" s="2" t="s">
        <v>114</v>
      </c>
      <c r="M1863" s="2" t="s">
        <v>114</v>
      </c>
    </row>
    <row r="1864" spans="1:13">
      <c r="A1864" s="2" t="s">
        <v>3879</v>
      </c>
      <c r="B1864" s="4">
        <f t="shared" si="159"/>
        <v>0.51844907407407403</v>
      </c>
      <c r="C1864" s="3">
        <f t="shared" si="160"/>
        <v>2.170138888888884E-2</v>
      </c>
      <c r="D1864" s="3">
        <f t="shared" si="158"/>
        <v>2.1585648148148118E-2</v>
      </c>
      <c r="F1864" s="2">
        <v>-260</v>
      </c>
      <c r="G1864" s="2">
        <v>-236</v>
      </c>
      <c r="H1864" s="27">
        <f t="shared" si="161"/>
        <v>-248</v>
      </c>
      <c r="I1864" s="31">
        <f t="shared" si="162"/>
        <v>-9.2307692307692313E-2</v>
      </c>
      <c r="L1864" s="2" t="s">
        <v>114</v>
      </c>
      <c r="M1864" s="2" t="s">
        <v>114</v>
      </c>
    </row>
    <row r="1865" spans="1:13">
      <c r="A1865" s="2" t="s">
        <v>3880</v>
      </c>
      <c r="B1865" s="4">
        <f t="shared" si="159"/>
        <v>0.51846064814814818</v>
      </c>
      <c r="C1865" s="3">
        <f t="shared" si="160"/>
        <v>2.1712962962962989E-2</v>
      </c>
      <c r="D1865" s="3">
        <f t="shared" si="158"/>
        <v>2.1597222222222268E-2</v>
      </c>
      <c r="F1865" s="2">
        <v>-260</v>
      </c>
      <c r="G1865" s="2">
        <v>-236</v>
      </c>
      <c r="H1865" s="27">
        <f t="shared" si="161"/>
        <v>-248</v>
      </c>
      <c r="I1865" s="31">
        <f t="shared" si="162"/>
        <v>-9.2307692307692313E-2</v>
      </c>
      <c r="L1865" s="2" t="s">
        <v>114</v>
      </c>
      <c r="M1865" s="2" t="s">
        <v>114</v>
      </c>
    </row>
    <row r="1866" spans="1:13">
      <c r="A1866" s="2" t="s">
        <v>3881</v>
      </c>
      <c r="B1866" s="4">
        <f t="shared" si="159"/>
        <v>0.51847222222222222</v>
      </c>
      <c r="C1866" s="3">
        <f t="shared" si="160"/>
        <v>2.1724537037037028E-2</v>
      </c>
      <c r="D1866" s="3">
        <f t="shared" si="158"/>
        <v>2.1608796296296306E-2</v>
      </c>
      <c r="F1866" s="2">
        <v>-260</v>
      </c>
      <c r="G1866" s="2">
        <v>-236</v>
      </c>
      <c r="H1866" s="27">
        <f t="shared" si="161"/>
        <v>-248</v>
      </c>
      <c r="I1866" s="31">
        <f t="shared" si="162"/>
        <v>-9.2307692307692313E-2</v>
      </c>
      <c r="L1866" s="2" t="s">
        <v>114</v>
      </c>
      <c r="M1866" s="2" t="s">
        <v>114</v>
      </c>
    </row>
    <row r="1867" spans="1:13">
      <c r="A1867" s="2" t="s">
        <v>3882</v>
      </c>
      <c r="B1867" s="4">
        <f t="shared" si="159"/>
        <v>0.51848379629629626</v>
      </c>
      <c r="C1867" s="3">
        <f t="shared" si="160"/>
        <v>2.1736111111111067E-2</v>
      </c>
      <c r="D1867" s="3">
        <f t="shared" si="158"/>
        <v>2.1620370370370345E-2</v>
      </c>
      <c r="F1867" s="2">
        <v>-260</v>
      </c>
      <c r="G1867" s="2">
        <v>-236</v>
      </c>
      <c r="H1867" s="27">
        <f t="shared" si="161"/>
        <v>-248</v>
      </c>
      <c r="I1867" s="31">
        <f t="shared" si="162"/>
        <v>-9.2307692307692313E-2</v>
      </c>
      <c r="L1867" s="2" t="s">
        <v>114</v>
      </c>
      <c r="M1867" s="2" t="s">
        <v>114</v>
      </c>
    </row>
    <row r="1868" spans="1:13">
      <c r="A1868" s="2" t="s">
        <v>3883</v>
      </c>
      <c r="B1868" s="4">
        <f t="shared" si="159"/>
        <v>0.51849537037037041</v>
      </c>
      <c r="C1868" s="3">
        <f t="shared" si="160"/>
        <v>2.1747685185185217E-2</v>
      </c>
      <c r="D1868" s="3">
        <f t="shared" si="158"/>
        <v>2.1631944444444495E-2</v>
      </c>
      <c r="F1868" s="2">
        <v>-260</v>
      </c>
      <c r="G1868" s="2">
        <v>-236</v>
      </c>
      <c r="H1868" s="27">
        <f t="shared" si="161"/>
        <v>-248</v>
      </c>
      <c r="I1868" s="31">
        <f t="shared" si="162"/>
        <v>-9.2307692307692313E-2</v>
      </c>
      <c r="L1868" s="2" t="s">
        <v>114</v>
      </c>
      <c r="M1868" s="2" t="s">
        <v>114</v>
      </c>
    </row>
    <row r="1869" spans="1:13">
      <c r="A1869" s="2" t="s">
        <v>3884</v>
      </c>
      <c r="B1869" s="4">
        <f t="shared" si="159"/>
        <v>0.51850694444444445</v>
      </c>
      <c r="C1869" s="3">
        <f t="shared" si="160"/>
        <v>2.1759259259259256E-2</v>
      </c>
      <c r="D1869" s="3">
        <f t="shared" ref="D1869:D1932" si="163">C1869-$C$12</f>
        <v>2.1643518518518534E-2</v>
      </c>
      <c r="F1869" s="2">
        <v>-260</v>
      </c>
      <c r="G1869" s="2">
        <v>-236</v>
      </c>
      <c r="H1869" s="27">
        <f t="shared" si="161"/>
        <v>-248</v>
      </c>
      <c r="I1869" s="31">
        <f t="shared" si="162"/>
        <v>-9.2307692307692313E-2</v>
      </c>
      <c r="L1869" s="2" t="s">
        <v>114</v>
      </c>
      <c r="M1869" s="2" t="s">
        <v>114</v>
      </c>
    </row>
    <row r="1870" spans="1:13">
      <c r="A1870" s="2" t="s">
        <v>3885</v>
      </c>
      <c r="B1870" s="4">
        <f t="shared" si="159"/>
        <v>0.51851851851851849</v>
      </c>
      <c r="C1870" s="3">
        <f t="shared" si="160"/>
        <v>2.1770833333333295E-2</v>
      </c>
      <c r="D1870" s="3">
        <f t="shared" si="163"/>
        <v>2.1655092592592573E-2</v>
      </c>
      <c r="F1870" s="2">
        <v>-260</v>
      </c>
      <c r="G1870" s="2">
        <v>-236</v>
      </c>
      <c r="H1870" s="27">
        <f t="shared" si="161"/>
        <v>-248</v>
      </c>
      <c r="I1870" s="31">
        <f t="shared" si="162"/>
        <v>-9.2307692307692313E-2</v>
      </c>
      <c r="L1870" s="2" t="s">
        <v>114</v>
      </c>
      <c r="M1870" s="2" t="s">
        <v>114</v>
      </c>
    </row>
    <row r="1871" spans="1:13">
      <c r="A1871" s="2" t="s">
        <v>3886</v>
      </c>
      <c r="B1871" s="4">
        <f t="shared" si="159"/>
        <v>0.51853009259259264</v>
      </c>
      <c r="C1871" s="3">
        <f t="shared" si="160"/>
        <v>2.1782407407407445E-2</v>
      </c>
      <c r="D1871" s="3">
        <f t="shared" si="163"/>
        <v>2.1666666666666723E-2</v>
      </c>
      <c r="F1871" s="2">
        <v>-260</v>
      </c>
      <c r="G1871" s="2">
        <v>-236</v>
      </c>
      <c r="H1871" s="27">
        <f t="shared" si="161"/>
        <v>-248</v>
      </c>
      <c r="I1871" s="31">
        <f t="shared" si="162"/>
        <v>-9.2307692307692313E-2</v>
      </c>
      <c r="L1871" s="2" t="s">
        <v>114</v>
      </c>
      <c r="M1871" s="2" t="s">
        <v>114</v>
      </c>
    </row>
    <row r="1872" spans="1:13">
      <c r="A1872" s="2" t="s">
        <v>3887</v>
      </c>
      <c r="B1872" s="4">
        <f t="shared" si="159"/>
        <v>0.51854166666666668</v>
      </c>
      <c r="C1872" s="3">
        <f t="shared" si="160"/>
        <v>2.1793981481481484E-2</v>
      </c>
      <c r="D1872" s="3">
        <f t="shared" si="163"/>
        <v>2.1678240740740762E-2</v>
      </c>
      <c r="F1872" s="2">
        <v>-260</v>
      </c>
      <c r="G1872" s="2">
        <v>-236</v>
      </c>
      <c r="H1872" s="27">
        <f t="shared" si="161"/>
        <v>-248</v>
      </c>
      <c r="I1872" s="31">
        <f t="shared" si="162"/>
        <v>-9.2307692307692313E-2</v>
      </c>
      <c r="L1872" s="2" t="s">
        <v>114</v>
      </c>
      <c r="M1872" s="2" t="s">
        <v>114</v>
      </c>
    </row>
    <row r="1873" spans="1:13">
      <c r="A1873" s="2" t="s">
        <v>3888</v>
      </c>
      <c r="B1873" s="4">
        <f t="shared" si="159"/>
        <v>0.51855324074074072</v>
      </c>
      <c r="C1873" s="3">
        <f t="shared" si="160"/>
        <v>2.1805555555555522E-2</v>
      </c>
      <c r="D1873" s="3">
        <f t="shared" si="163"/>
        <v>2.1689814814814801E-2</v>
      </c>
      <c r="F1873" s="2">
        <v>-260</v>
      </c>
      <c r="G1873" s="2">
        <v>-236</v>
      </c>
      <c r="H1873" s="27">
        <f t="shared" si="161"/>
        <v>-248</v>
      </c>
      <c r="I1873" s="31">
        <f t="shared" si="162"/>
        <v>-9.2307692307692313E-2</v>
      </c>
      <c r="L1873" s="2" t="s">
        <v>114</v>
      </c>
      <c r="M1873" s="2" t="s">
        <v>114</v>
      </c>
    </row>
    <row r="1874" spans="1:13">
      <c r="A1874" s="2" t="s">
        <v>3889</v>
      </c>
      <c r="B1874" s="4">
        <f t="shared" si="159"/>
        <v>0.51856481481481487</v>
      </c>
      <c r="C1874" s="3">
        <f t="shared" si="160"/>
        <v>2.1817129629629672E-2</v>
      </c>
      <c r="D1874" s="3">
        <f t="shared" si="163"/>
        <v>2.1701388888888951E-2</v>
      </c>
      <c r="F1874" s="2">
        <v>-260</v>
      </c>
      <c r="G1874" s="2">
        <v>-236</v>
      </c>
      <c r="H1874" s="27">
        <f t="shared" si="161"/>
        <v>-248</v>
      </c>
      <c r="I1874" s="31">
        <f t="shared" si="162"/>
        <v>-9.2307692307692313E-2</v>
      </c>
      <c r="L1874" s="2" t="s">
        <v>114</v>
      </c>
      <c r="M1874" s="2" t="s">
        <v>114</v>
      </c>
    </row>
    <row r="1875" spans="1:13">
      <c r="A1875" s="2" t="s">
        <v>3890</v>
      </c>
      <c r="B1875" s="4">
        <f t="shared" si="159"/>
        <v>0.51857638888888891</v>
      </c>
      <c r="C1875" s="3">
        <f t="shared" si="160"/>
        <v>2.1828703703703711E-2</v>
      </c>
      <c r="D1875" s="3">
        <f t="shared" si="163"/>
        <v>2.1712962962962989E-2</v>
      </c>
      <c r="F1875" s="2">
        <v>-260</v>
      </c>
      <c r="G1875" s="2">
        <v>-236</v>
      </c>
      <c r="H1875" s="27">
        <f t="shared" si="161"/>
        <v>-248</v>
      </c>
      <c r="I1875" s="31">
        <f t="shared" si="162"/>
        <v>-9.2307692307692313E-2</v>
      </c>
      <c r="L1875" s="2" t="s">
        <v>114</v>
      </c>
      <c r="M1875" s="2" t="s">
        <v>114</v>
      </c>
    </row>
    <row r="1876" spans="1:13">
      <c r="A1876" s="2" t="s">
        <v>3891</v>
      </c>
      <c r="B1876" s="4">
        <f t="shared" si="159"/>
        <v>0.51858796296296295</v>
      </c>
      <c r="C1876" s="3">
        <f t="shared" si="160"/>
        <v>2.184027777777775E-2</v>
      </c>
      <c r="D1876" s="3">
        <f t="shared" si="163"/>
        <v>2.1724537037037028E-2</v>
      </c>
      <c r="F1876" s="2">
        <v>-260</v>
      </c>
      <c r="G1876" s="2">
        <v>-236</v>
      </c>
      <c r="H1876" s="27">
        <f t="shared" si="161"/>
        <v>-248</v>
      </c>
      <c r="I1876" s="31">
        <f t="shared" si="162"/>
        <v>-9.2307692307692313E-2</v>
      </c>
      <c r="L1876" s="2" t="s">
        <v>114</v>
      </c>
      <c r="M1876" s="2" t="s">
        <v>114</v>
      </c>
    </row>
    <row r="1877" spans="1:13">
      <c r="A1877" s="2" t="s">
        <v>3892</v>
      </c>
      <c r="B1877" s="4">
        <f t="shared" si="159"/>
        <v>0.51859953703703698</v>
      </c>
      <c r="C1877" s="3">
        <f t="shared" si="160"/>
        <v>2.1851851851851789E-2</v>
      </c>
      <c r="D1877" s="3">
        <f t="shared" si="163"/>
        <v>2.1736111111111067E-2</v>
      </c>
      <c r="F1877" s="2">
        <v>-260</v>
      </c>
      <c r="G1877" s="2">
        <v>-236</v>
      </c>
      <c r="H1877" s="27">
        <f t="shared" si="161"/>
        <v>-248</v>
      </c>
      <c r="I1877" s="31">
        <f t="shared" si="162"/>
        <v>-9.2307692307692313E-2</v>
      </c>
      <c r="L1877" s="2" t="s">
        <v>114</v>
      </c>
      <c r="M1877" s="2" t="s">
        <v>114</v>
      </c>
    </row>
    <row r="1878" spans="1:13">
      <c r="A1878" s="2" t="s">
        <v>3893</v>
      </c>
      <c r="B1878" s="4">
        <f t="shared" si="159"/>
        <v>0.51861111111111113</v>
      </c>
      <c r="C1878" s="3">
        <f t="shared" si="160"/>
        <v>2.1863425925925939E-2</v>
      </c>
      <c r="D1878" s="3">
        <f t="shared" si="163"/>
        <v>2.1747685185185217E-2</v>
      </c>
      <c r="F1878" s="2">
        <v>-260</v>
      </c>
      <c r="G1878" s="2">
        <v>-236</v>
      </c>
      <c r="H1878" s="27">
        <f t="shared" si="161"/>
        <v>-248</v>
      </c>
      <c r="I1878" s="31">
        <f t="shared" si="162"/>
        <v>-9.2307692307692313E-2</v>
      </c>
      <c r="L1878" s="2" t="s">
        <v>114</v>
      </c>
      <c r="M1878" s="2" t="s">
        <v>114</v>
      </c>
    </row>
    <row r="1879" spans="1:13">
      <c r="A1879" s="2" t="s">
        <v>3894</v>
      </c>
      <c r="B1879" s="4">
        <f t="shared" si="159"/>
        <v>0.51862268518518517</v>
      </c>
      <c r="C1879" s="3">
        <f t="shared" si="160"/>
        <v>2.1874999999999978E-2</v>
      </c>
      <c r="D1879" s="3">
        <f t="shared" si="163"/>
        <v>2.1759259259259256E-2</v>
      </c>
      <c r="F1879" s="2">
        <v>-260</v>
      </c>
      <c r="G1879" s="2">
        <v>-236</v>
      </c>
      <c r="H1879" s="27">
        <f t="shared" si="161"/>
        <v>-248</v>
      </c>
      <c r="I1879" s="31">
        <f t="shared" si="162"/>
        <v>-9.2307692307692313E-2</v>
      </c>
      <c r="L1879" s="2" t="s">
        <v>114</v>
      </c>
      <c r="M1879" s="2" t="s">
        <v>114</v>
      </c>
    </row>
    <row r="1880" spans="1:13">
      <c r="A1880" s="2" t="s">
        <v>3895</v>
      </c>
      <c r="B1880" s="4">
        <f t="shared" si="159"/>
        <v>0.51863425925925921</v>
      </c>
      <c r="C1880" s="3">
        <f t="shared" si="160"/>
        <v>2.1886574074074017E-2</v>
      </c>
      <c r="D1880" s="3">
        <f t="shared" si="163"/>
        <v>2.1770833333333295E-2</v>
      </c>
      <c r="F1880" s="2">
        <v>-260</v>
      </c>
      <c r="G1880" s="2">
        <v>-236</v>
      </c>
      <c r="H1880" s="27">
        <f t="shared" si="161"/>
        <v>-248</v>
      </c>
      <c r="I1880" s="31">
        <f t="shared" si="162"/>
        <v>-9.2307692307692313E-2</v>
      </c>
      <c r="L1880" s="2" t="s">
        <v>114</v>
      </c>
      <c r="M1880" s="2" t="s">
        <v>114</v>
      </c>
    </row>
    <row r="1881" spans="1:13">
      <c r="A1881" s="2" t="s">
        <v>3896</v>
      </c>
      <c r="B1881" s="4">
        <f t="shared" si="159"/>
        <v>0.51864583333333336</v>
      </c>
      <c r="C1881" s="3">
        <f t="shared" si="160"/>
        <v>2.1898148148148167E-2</v>
      </c>
      <c r="D1881" s="3">
        <f t="shared" si="163"/>
        <v>2.1782407407407445E-2</v>
      </c>
      <c r="F1881" s="2">
        <v>-260</v>
      </c>
      <c r="G1881" s="2">
        <v>-236</v>
      </c>
      <c r="H1881" s="27">
        <f t="shared" si="161"/>
        <v>-248</v>
      </c>
      <c r="I1881" s="31">
        <f t="shared" si="162"/>
        <v>-9.2307692307692313E-2</v>
      </c>
      <c r="L1881" s="2" t="s">
        <v>114</v>
      </c>
      <c r="M1881" s="2" t="s">
        <v>114</v>
      </c>
    </row>
    <row r="1882" spans="1:13">
      <c r="A1882" s="2" t="s">
        <v>3897</v>
      </c>
      <c r="B1882" s="4">
        <f t="shared" si="159"/>
        <v>0.5186574074074074</v>
      </c>
      <c r="C1882" s="3">
        <f t="shared" si="160"/>
        <v>2.1909722222222205E-2</v>
      </c>
      <c r="D1882" s="3">
        <f t="shared" si="163"/>
        <v>2.1793981481481484E-2</v>
      </c>
      <c r="F1882" s="2">
        <v>-260</v>
      </c>
      <c r="G1882" s="2">
        <v>-236</v>
      </c>
      <c r="H1882" s="27">
        <f t="shared" si="161"/>
        <v>-248</v>
      </c>
      <c r="I1882" s="31">
        <f t="shared" si="162"/>
        <v>-9.2307692307692313E-2</v>
      </c>
      <c r="L1882" s="2" t="s">
        <v>114</v>
      </c>
      <c r="M1882" s="2" t="s">
        <v>114</v>
      </c>
    </row>
    <row r="1883" spans="1:13">
      <c r="A1883" s="2" t="s">
        <v>3898</v>
      </c>
      <c r="B1883" s="4">
        <f t="shared" si="159"/>
        <v>0.51866898148148144</v>
      </c>
      <c r="C1883" s="3">
        <f t="shared" si="160"/>
        <v>2.1921296296296244E-2</v>
      </c>
      <c r="D1883" s="3">
        <f t="shared" si="163"/>
        <v>2.1805555555555522E-2</v>
      </c>
      <c r="F1883" s="2">
        <v>-260</v>
      </c>
      <c r="G1883" s="2">
        <v>-236</v>
      </c>
      <c r="H1883" s="27">
        <f t="shared" si="161"/>
        <v>-248</v>
      </c>
      <c r="I1883" s="31">
        <f t="shared" si="162"/>
        <v>-9.2307692307692313E-2</v>
      </c>
      <c r="L1883" s="2" t="s">
        <v>114</v>
      </c>
      <c r="M1883" s="2" t="s">
        <v>114</v>
      </c>
    </row>
    <row r="1884" spans="1:13">
      <c r="A1884" s="2" t="s">
        <v>3899</v>
      </c>
      <c r="B1884" s="4">
        <f t="shared" si="159"/>
        <v>0.51868055555555559</v>
      </c>
      <c r="C1884" s="3">
        <f t="shared" si="160"/>
        <v>2.1932870370370394E-2</v>
      </c>
      <c r="D1884" s="3">
        <f t="shared" si="163"/>
        <v>2.1817129629629672E-2</v>
      </c>
      <c r="F1884" s="2">
        <v>-260</v>
      </c>
      <c r="G1884" s="2">
        <v>-236</v>
      </c>
      <c r="H1884" s="27">
        <f t="shared" si="161"/>
        <v>-248</v>
      </c>
      <c r="I1884" s="31">
        <f t="shared" si="162"/>
        <v>-9.2307692307692313E-2</v>
      </c>
      <c r="L1884" s="2" t="s">
        <v>114</v>
      </c>
      <c r="M1884" s="2" t="s">
        <v>114</v>
      </c>
    </row>
    <row r="1885" spans="1:13">
      <c r="A1885" s="2" t="s">
        <v>3900</v>
      </c>
      <c r="B1885" s="4">
        <f t="shared" si="159"/>
        <v>0.51869212962962963</v>
      </c>
      <c r="C1885" s="3">
        <f t="shared" si="160"/>
        <v>2.1944444444444433E-2</v>
      </c>
      <c r="D1885" s="3">
        <f t="shared" si="163"/>
        <v>2.1828703703703711E-2</v>
      </c>
      <c r="F1885" s="2">
        <v>-260</v>
      </c>
      <c r="G1885" s="2">
        <v>-236</v>
      </c>
      <c r="H1885" s="27">
        <f t="shared" si="161"/>
        <v>-248</v>
      </c>
      <c r="I1885" s="31">
        <f t="shared" si="162"/>
        <v>-9.2307692307692313E-2</v>
      </c>
      <c r="L1885" s="2" t="s">
        <v>114</v>
      </c>
      <c r="M1885" s="2" t="s">
        <v>114</v>
      </c>
    </row>
    <row r="1886" spans="1:13">
      <c r="A1886" s="2" t="s">
        <v>3901</v>
      </c>
      <c r="B1886" s="4">
        <f t="shared" si="159"/>
        <v>0.51870370370370367</v>
      </c>
      <c r="C1886" s="3">
        <f t="shared" si="160"/>
        <v>2.1956018518518472E-2</v>
      </c>
      <c r="D1886" s="3">
        <f t="shared" si="163"/>
        <v>2.184027777777775E-2</v>
      </c>
      <c r="F1886" s="2">
        <v>-260</v>
      </c>
      <c r="G1886" s="2">
        <v>-236</v>
      </c>
      <c r="H1886" s="27">
        <f t="shared" si="161"/>
        <v>-248</v>
      </c>
      <c r="I1886" s="31">
        <f t="shared" si="162"/>
        <v>-9.2307692307692313E-2</v>
      </c>
      <c r="L1886" s="2" t="s">
        <v>114</v>
      </c>
      <c r="M1886" s="2" t="s">
        <v>114</v>
      </c>
    </row>
    <row r="1887" spans="1:13">
      <c r="A1887" s="2" t="s">
        <v>3902</v>
      </c>
      <c r="B1887" s="4">
        <f t="shared" si="159"/>
        <v>0.51871527777777782</v>
      </c>
      <c r="C1887" s="3">
        <f t="shared" si="160"/>
        <v>2.1967592592592622E-2</v>
      </c>
      <c r="D1887" s="3">
        <f t="shared" si="163"/>
        <v>2.18518518518519E-2</v>
      </c>
      <c r="F1887" s="2">
        <v>-260</v>
      </c>
      <c r="G1887" s="2">
        <v>-236</v>
      </c>
      <c r="H1887" s="27">
        <f t="shared" si="161"/>
        <v>-248</v>
      </c>
      <c r="I1887" s="31">
        <f t="shared" si="162"/>
        <v>-9.2307692307692313E-2</v>
      </c>
      <c r="L1887" s="2" t="s">
        <v>114</v>
      </c>
      <c r="M1887" s="2" t="s">
        <v>114</v>
      </c>
    </row>
    <row r="1888" spans="1:13">
      <c r="A1888" s="2" t="s">
        <v>3903</v>
      </c>
      <c r="B1888" s="4">
        <f t="shared" si="159"/>
        <v>0.51872685185185186</v>
      </c>
      <c r="C1888" s="3">
        <f t="shared" si="160"/>
        <v>2.1979166666666661E-2</v>
      </c>
      <c r="D1888" s="3">
        <f t="shared" si="163"/>
        <v>2.1863425925925939E-2</v>
      </c>
      <c r="F1888" s="2">
        <v>-260</v>
      </c>
      <c r="G1888" s="2">
        <v>-236</v>
      </c>
      <c r="H1888" s="27">
        <f t="shared" si="161"/>
        <v>-248</v>
      </c>
      <c r="I1888" s="31">
        <f t="shared" si="162"/>
        <v>-9.2307692307692313E-2</v>
      </c>
      <c r="L1888" s="2" t="s">
        <v>114</v>
      </c>
      <c r="M1888" s="2" t="s">
        <v>114</v>
      </c>
    </row>
    <row r="1889" spans="1:13">
      <c r="A1889" s="2" t="s">
        <v>3904</v>
      </c>
      <c r="B1889" s="4">
        <f t="shared" si="159"/>
        <v>0.51873842592592589</v>
      </c>
      <c r="C1889" s="3">
        <f t="shared" si="160"/>
        <v>2.19907407407407E-2</v>
      </c>
      <c r="D1889" s="3">
        <f t="shared" si="163"/>
        <v>2.1874999999999978E-2</v>
      </c>
      <c r="F1889" s="2">
        <v>-260</v>
      </c>
      <c r="G1889" s="2">
        <v>-236</v>
      </c>
      <c r="H1889" s="27">
        <f t="shared" si="161"/>
        <v>-248</v>
      </c>
      <c r="I1889" s="31">
        <f t="shared" si="162"/>
        <v>-9.2307692307692313E-2</v>
      </c>
      <c r="L1889" s="2" t="s">
        <v>114</v>
      </c>
      <c r="M1889" s="2" t="s">
        <v>114</v>
      </c>
    </row>
    <row r="1890" spans="1:13">
      <c r="A1890" s="2" t="s">
        <v>3905</v>
      </c>
      <c r="B1890" s="4">
        <f t="shared" si="159"/>
        <v>0.51875000000000004</v>
      </c>
      <c r="C1890" s="3">
        <f t="shared" si="160"/>
        <v>2.200231481481485E-2</v>
      </c>
      <c r="D1890" s="3">
        <f t="shared" si="163"/>
        <v>2.1886574074074128E-2</v>
      </c>
      <c r="F1890" s="2">
        <v>-260</v>
      </c>
      <c r="G1890" s="2">
        <v>-236</v>
      </c>
      <c r="H1890" s="27">
        <f t="shared" si="161"/>
        <v>-248</v>
      </c>
      <c r="I1890" s="31">
        <f t="shared" si="162"/>
        <v>-9.2307692307692313E-2</v>
      </c>
      <c r="L1890" s="2" t="s">
        <v>114</v>
      </c>
      <c r="M1890" s="2" t="s">
        <v>114</v>
      </c>
    </row>
    <row r="1891" spans="1:13">
      <c r="A1891" s="2" t="s">
        <v>3906</v>
      </c>
      <c r="B1891" s="4">
        <f t="shared" si="159"/>
        <v>0.51876157407407408</v>
      </c>
      <c r="C1891" s="3">
        <f t="shared" si="160"/>
        <v>2.2013888888888888E-2</v>
      </c>
      <c r="D1891" s="3">
        <f t="shared" si="163"/>
        <v>2.1898148148148167E-2</v>
      </c>
      <c r="F1891" s="2">
        <v>-260</v>
      </c>
      <c r="G1891" s="2">
        <v>-236</v>
      </c>
      <c r="H1891" s="27">
        <f t="shared" si="161"/>
        <v>-248</v>
      </c>
      <c r="I1891" s="31">
        <f t="shared" si="162"/>
        <v>-9.2307692307692313E-2</v>
      </c>
      <c r="L1891" s="2" t="s">
        <v>114</v>
      </c>
      <c r="M1891" s="2" t="s">
        <v>114</v>
      </c>
    </row>
    <row r="1892" spans="1:13">
      <c r="A1892" s="2" t="s">
        <v>3907</v>
      </c>
      <c r="B1892" s="4">
        <f t="shared" si="159"/>
        <v>0.51877314814814812</v>
      </c>
      <c r="C1892" s="3">
        <f t="shared" si="160"/>
        <v>2.2025462962962927E-2</v>
      </c>
      <c r="D1892" s="3">
        <f t="shared" si="163"/>
        <v>2.1909722222222205E-2</v>
      </c>
      <c r="F1892" s="2">
        <v>-260</v>
      </c>
      <c r="G1892" s="2">
        <v>-236</v>
      </c>
      <c r="H1892" s="27">
        <f t="shared" si="161"/>
        <v>-248</v>
      </c>
      <c r="I1892" s="31">
        <f t="shared" si="162"/>
        <v>-9.2307692307692313E-2</v>
      </c>
      <c r="L1892" s="2" t="s">
        <v>114</v>
      </c>
      <c r="M1892" s="2" t="s">
        <v>114</v>
      </c>
    </row>
    <row r="1893" spans="1:13">
      <c r="A1893" s="2" t="s">
        <v>3908</v>
      </c>
      <c r="B1893" s="4">
        <f t="shared" si="159"/>
        <v>0.51878472222222227</v>
      </c>
      <c r="C1893" s="3">
        <f t="shared" si="160"/>
        <v>2.2037037037037077E-2</v>
      </c>
      <c r="D1893" s="3">
        <f t="shared" si="163"/>
        <v>2.1921296296296355E-2</v>
      </c>
      <c r="F1893" s="2">
        <v>-260</v>
      </c>
      <c r="G1893" s="2">
        <v>-236</v>
      </c>
      <c r="H1893" s="27">
        <f t="shared" si="161"/>
        <v>-248</v>
      </c>
      <c r="I1893" s="31">
        <f t="shared" si="162"/>
        <v>-9.2307692307692313E-2</v>
      </c>
      <c r="L1893" s="2" t="s">
        <v>114</v>
      </c>
      <c r="M1893" s="2" t="s">
        <v>114</v>
      </c>
    </row>
    <row r="1894" spans="1:13">
      <c r="A1894" s="2" t="s">
        <v>3909</v>
      </c>
      <c r="B1894" s="4">
        <f t="shared" si="159"/>
        <v>0.51879629629629631</v>
      </c>
      <c r="C1894" s="3">
        <f t="shared" si="160"/>
        <v>2.2048611111111116E-2</v>
      </c>
      <c r="D1894" s="3">
        <f t="shared" si="163"/>
        <v>2.1932870370370394E-2</v>
      </c>
      <c r="F1894" s="2">
        <v>-260</v>
      </c>
      <c r="G1894" s="2">
        <v>-236</v>
      </c>
      <c r="H1894" s="27">
        <f t="shared" si="161"/>
        <v>-248</v>
      </c>
      <c r="I1894" s="31">
        <f t="shared" si="162"/>
        <v>-9.2307692307692313E-2</v>
      </c>
      <c r="L1894" s="2" t="s">
        <v>114</v>
      </c>
      <c r="M1894" s="2" t="s">
        <v>114</v>
      </c>
    </row>
    <row r="1895" spans="1:13">
      <c r="A1895" s="2" t="s">
        <v>3910</v>
      </c>
      <c r="B1895" s="4">
        <f t="shared" si="159"/>
        <v>0.51880787037037035</v>
      </c>
      <c r="C1895" s="3">
        <f t="shared" si="160"/>
        <v>2.2060185185185155E-2</v>
      </c>
      <c r="D1895" s="3">
        <f t="shared" si="163"/>
        <v>2.1944444444444433E-2</v>
      </c>
      <c r="F1895" s="2">
        <v>-260</v>
      </c>
      <c r="G1895" s="2">
        <v>-236</v>
      </c>
      <c r="H1895" s="27">
        <f t="shared" si="161"/>
        <v>-248</v>
      </c>
      <c r="I1895" s="31">
        <f t="shared" si="162"/>
        <v>-9.2307692307692313E-2</v>
      </c>
      <c r="L1895" s="2" t="s">
        <v>114</v>
      </c>
      <c r="M1895" s="2" t="s">
        <v>114</v>
      </c>
    </row>
    <row r="1896" spans="1:13">
      <c r="A1896" s="2" t="s">
        <v>3911</v>
      </c>
      <c r="B1896" s="4">
        <f t="shared" si="159"/>
        <v>0.5188194444444445</v>
      </c>
      <c r="C1896" s="3">
        <f t="shared" si="160"/>
        <v>2.2071759259259305E-2</v>
      </c>
      <c r="D1896" s="3">
        <f t="shared" si="163"/>
        <v>2.1956018518518583E-2</v>
      </c>
      <c r="F1896" s="2">
        <v>-260</v>
      </c>
      <c r="G1896" s="2">
        <v>-236</v>
      </c>
      <c r="H1896" s="27">
        <f t="shared" si="161"/>
        <v>-248</v>
      </c>
      <c r="I1896" s="31">
        <f t="shared" si="162"/>
        <v>-9.2307692307692313E-2</v>
      </c>
      <c r="L1896" s="2" t="s">
        <v>114</v>
      </c>
      <c r="M1896" s="2" t="s">
        <v>114</v>
      </c>
    </row>
    <row r="1897" spans="1:13">
      <c r="A1897" s="2" t="s">
        <v>3912</v>
      </c>
      <c r="B1897" s="4">
        <f t="shared" si="159"/>
        <v>0.51883101851851854</v>
      </c>
      <c r="C1897" s="3">
        <f t="shared" si="160"/>
        <v>2.2083333333333344E-2</v>
      </c>
      <c r="D1897" s="3">
        <f t="shared" si="163"/>
        <v>2.1967592592592622E-2</v>
      </c>
      <c r="F1897" s="2">
        <v>-260</v>
      </c>
      <c r="G1897" s="2">
        <v>-236</v>
      </c>
      <c r="H1897" s="27">
        <f t="shared" si="161"/>
        <v>-248</v>
      </c>
      <c r="I1897" s="31">
        <f t="shared" si="162"/>
        <v>-9.2307692307692313E-2</v>
      </c>
      <c r="L1897" s="2" t="s">
        <v>114</v>
      </c>
      <c r="M1897" s="2" t="s">
        <v>114</v>
      </c>
    </row>
    <row r="1898" spans="1:13">
      <c r="A1898" s="2" t="s">
        <v>3913</v>
      </c>
      <c r="B1898" s="4">
        <f t="shared" si="159"/>
        <v>0.51884259259259258</v>
      </c>
      <c r="C1898" s="3">
        <f t="shared" si="160"/>
        <v>2.2094907407407383E-2</v>
      </c>
      <c r="D1898" s="3">
        <f t="shared" si="163"/>
        <v>2.1979166666666661E-2</v>
      </c>
      <c r="F1898" s="2">
        <v>-260</v>
      </c>
      <c r="G1898" s="2">
        <v>-236</v>
      </c>
      <c r="H1898" s="27">
        <f t="shared" si="161"/>
        <v>-248</v>
      </c>
      <c r="I1898" s="31">
        <f t="shared" si="162"/>
        <v>-9.2307692307692313E-2</v>
      </c>
      <c r="L1898" s="2" t="s">
        <v>114</v>
      </c>
      <c r="M1898" s="2" t="s">
        <v>114</v>
      </c>
    </row>
    <row r="1899" spans="1:13">
      <c r="A1899" s="2" t="s">
        <v>3914</v>
      </c>
      <c r="B1899" s="4">
        <f t="shared" si="159"/>
        <v>0.51885416666666662</v>
      </c>
      <c r="C1899" s="3">
        <f t="shared" si="160"/>
        <v>2.2106481481481421E-2</v>
      </c>
      <c r="D1899" s="3">
        <f t="shared" si="163"/>
        <v>2.19907407407407E-2</v>
      </c>
      <c r="F1899" s="2">
        <v>-260</v>
      </c>
      <c r="G1899" s="2">
        <v>-236</v>
      </c>
      <c r="H1899" s="27">
        <f t="shared" si="161"/>
        <v>-248</v>
      </c>
      <c r="I1899" s="31">
        <f t="shared" si="162"/>
        <v>-9.2307692307692313E-2</v>
      </c>
      <c r="L1899" s="2" t="s">
        <v>114</v>
      </c>
      <c r="M1899" s="2" t="s">
        <v>114</v>
      </c>
    </row>
    <row r="1900" spans="1:13">
      <c r="A1900" s="2" t="s">
        <v>3915</v>
      </c>
      <c r="B1900" s="4">
        <f t="shared" si="159"/>
        <v>0.51886574074074077</v>
      </c>
      <c r="C1900" s="3">
        <f t="shared" si="160"/>
        <v>2.2118055555555571E-2</v>
      </c>
      <c r="D1900" s="3">
        <f t="shared" si="163"/>
        <v>2.200231481481485E-2</v>
      </c>
      <c r="F1900" s="2">
        <v>-260</v>
      </c>
      <c r="G1900" s="2">
        <v>-236</v>
      </c>
      <c r="H1900" s="27">
        <f t="shared" si="161"/>
        <v>-248</v>
      </c>
      <c r="I1900" s="31">
        <f t="shared" si="162"/>
        <v>-9.2307692307692313E-2</v>
      </c>
      <c r="L1900" s="2" t="s">
        <v>114</v>
      </c>
      <c r="M1900" s="2" t="s">
        <v>114</v>
      </c>
    </row>
    <row r="1901" spans="1:13">
      <c r="A1901" s="2" t="s">
        <v>3916</v>
      </c>
      <c r="B1901" s="4">
        <f t="shared" si="159"/>
        <v>0.51887731481481481</v>
      </c>
      <c r="C1901" s="3">
        <f t="shared" si="160"/>
        <v>2.212962962962961E-2</v>
      </c>
      <c r="D1901" s="3">
        <f t="shared" si="163"/>
        <v>2.2013888888888888E-2</v>
      </c>
      <c r="F1901" s="2">
        <v>-260</v>
      </c>
      <c r="G1901" s="2">
        <v>-236</v>
      </c>
      <c r="H1901" s="27">
        <f t="shared" si="161"/>
        <v>-248</v>
      </c>
      <c r="I1901" s="31">
        <f t="shared" si="162"/>
        <v>-9.2307692307692313E-2</v>
      </c>
      <c r="L1901" s="2" t="s">
        <v>114</v>
      </c>
      <c r="M1901" s="2" t="s">
        <v>114</v>
      </c>
    </row>
    <row r="1902" spans="1:13">
      <c r="A1902" s="2" t="s">
        <v>3917</v>
      </c>
      <c r="B1902" s="4">
        <f t="shared" si="159"/>
        <v>0.51888888888888884</v>
      </c>
      <c r="C1902" s="3">
        <f t="shared" si="160"/>
        <v>2.2141203703703649E-2</v>
      </c>
      <c r="D1902" s="3">
        <f t="shared" si="163"/>
        <v>2.2025462962962927E-2</v>
      </c>
      <c r="F1902" s="2">
        <v>-260</v>
      </c>
      <c r="G1902" s="2">
        <v>-236</v>
      </c>
      <c r="H1902" s="27">
        <f t="shared" si="161"/>
        <v>-248</v>
      </c>
      <c r="I1902" s="31">
        <f t="shared" si="162"/>
        <v>-9.2307692307692313E-2</v>
      </c>
      <c r="L1902" s="2" t="s">
        <v>114</v>
      </c>
      <c r="M1902" s="2" t="s">
        <v>114</v>
      </c>
    </row>
    <row r="1903" spans="1:13">
      <c r="A1903" s="2" t="s">
        <v>3918</v>
      </c>
      <c r="B1903" s="4">
        <f t="shared" si="159"/>
        <v>0.51890046296296299</v>
      </c>
      <c r="C1903" s="3">
        <f t="shared" si="160"/>
        <v>2.2152777777777799E-2</v>
      </c>
      <c r="D1903" s="3">
        <f t="shared" si="163"/>
        <v>2.2037037037037077E-2</v>
      </c>
      <c r="F1903" s="2">
        <v>-260</v>
      </c>
      <c r="G1903" s="2">
        <v>-236</v>
      </c>
      <c r="H1903" s="27">
        <f t="shared" si="161"/>
        <v>-248</v>
      </c>
      <c r="I1903" s="31">
        <f t="shared" si="162"/>
        <v>-9.2307692307692313E-2</v>
      </c>
      <c r="L1903" s="2" t="s">
        <v>114</v>
      </c>
      <c r="M1903" s="2" t="s">
        <v>114</v>
      </c>
    </row>
    <row r="1904" spans="1:13">
      <c r="A1904" s="2" t="s">
        <v>3919</v>
      </c>
      <c r="B1904" s="4">
        <f t="shared" si="159"/>
        <v>0.51891203703703703</v>
      </c>
      <c r="C1904" s="3">
        <f t="shared" si="160"/>
        <v>2.2164351851851838E-2</v>
      </c>
      <c r="D1904" s="3">
        <f t="shared" si="163"/>
        <v>2.2048611111111116E-2</v>
      </c>
      <c r="F1904" s="2">
        <v>-260</v>
      </c>
      <c r="G1904" s="2">
        <v>-236</v>
      </c>
      <c r="H1904" s="27">
        <f t="shared" si="161"/>
        <v>-248</v>
      </c>
      <c r="I1904" s="31">
        <f t="shared" si="162"/>
        <v>-9.2307692307692313E-2</v>
      </c>
      <c r="L1904" s="2" t="s">
        <v>114</v>
      </c>
      <c r="M1904" s="2" t="s">
        <v>114</v>
      </c>
    </row>
    <row r="1905" spans="1:13">
      <c r="A1905" s="2" t="s">
        <v>3920</v>
      </c>
      <c r="B1905" s="4">
        <f t="shared" si="159"/>
        <v>0.51892361111111107</v>
      </c>
      <c r="C1905" s="3">
        <f t="shared" si="160"/>
        <v>2.2175925925925877E-2</v>
      </c>
      <c r="D1905" s="3">
        <f t="shared" si="163"/>
        <v>2.2060185185185155E-2</v>
      </c>
      <c r="F1905" s="2">
        <v>-260</v>
      </c>
      <c r="G1905" s="2">
        <v>-236</v>
      </c>
      <c r="H1905" s="27">
        <f t="shared" si="161"/>
        <v>-248</v>
      </c>
      <c r="I1905" s="31">
        <f t="shared" si="162"/>
        <v>-9.2307692307692313E-2</v>
      </c>
      <c r="L1905" s="2" t="s">
        <v>114</v>
      </c>
      <c r="M1905" s="2" t="s">
        <v>114</v>
      </c>
    </row>
    <row r="1906" spans="1:13">
      <c r="A1906" s="2" t="s">
        <v>3921</v>
      </c>
      <c r="B1906" s="4">
        <f t="shared" si="159"/>
        <v>0.51893518518518522</v>
      </c>
      <c r="C1906" s="3">
        <f t="shared" si="160"/>
        <v>2.2187500000000027E-2</v>
      </c>
      <c r="D1906" s="3">
        <f t="shared" si="163"/>
        <v>2.2071759259259305E-2</v>
      </c>
      <c r="F1906" s="2">
        <v>-260</v>
      </c>
      <c r="G1906" s="2">
        <v>-236</v>
      </c>
      <c r="H1906" s="27">
        <f t="shared" si="161"/>
        <v>-248</v>
      </c>
      <c r="I1906" s="31">
        <f t="shared" si="162"/>
        <v>-9.2307692307692313E-2</v>
      </c>
      <c r="L1906" s="2" t="s">
        <v>114</v>
      </c>
      <c r="M1906" s="2" t="s">
        <v>114</v>
      </c>
    </row>
    <row r="1907" spans="1:13">
      <c r="A1907" s="2" t="s">
        <v>3922</v>
      </c>
      <c r="B1907" s="4">
        <f t="shared" si="159"/>
        <v>0.51894675925925926</v>
      </c>
      <c r="C1907" s="3">
        <f t="shared" si="160"/>
        <v>2.2199074074074066E-2</v>
      </c>
      <c r="D1907" s="3">
        <f t="shared" si="163"/>
        <v>2.2083333333333344E-2</v>
      </c>
      <c r="F1907" s="2">
        <v>-260</v>
      </c>
      <c r="G1907" s="2">
        <v>-236</v>
      </c>
      <c r="H1907" s="27">
        <f t="shared" si="161"/>
        <v>-248</v>
      </c>
      <c r="I1907" s="31">
        <f t="shared" si="162"/>
        <v>-9.2307692307692313E-2</v>
      </c>
      <c r="L1907" s="2" t="s">
        <v>114</v>
      </c>
      <c r="M1907" s="2" t="s">
        <v>114</v>
      </c>
    </row>
    <row r="1908" spans="1:13">
      <c r="A1908" s="2" t="s">
        <v>3923</v>
      </c>
      <c r="B1908" s="4">
        <f t="shared" si="159"/>
        <v>0.5189583333333333</v>
      </c>
      <c r="C1908" s="3">
        <f t="shared" si="160"/>
        <v>2.2210648148148104E-2</v>
      </c>
      <c r="D1908" s="3">
        <f t="shared" si="163"/>
        <v>2.2094907407407383E-2</v>
      </c>
      <c r="F1908" s="2">
        <v>-260</v>
      </c>
      <c r="G1908" s="2">
        <v>-236</v>
      </c>
      <c r="H1908" s="27">
        <f t="shared" si="161"/>
        <v>-248</v>
      </c>
      <c r="I1908" s="31">
        <f t="shared" si="162"/>
        <v>-9.2307692307692313E-2</v>
      </c>
      <c r="L1908" s="2" t="s">
        <v>114</v>
      </c>
      <c r="M1908" s="2" t="s">
        <v>114</v>
      </c>
    </row>
    <row r="1909" spans="1:13">
      <c r="A1909" s="2" t="s">
        <v>3924</v>
      </c>
      <c r="B1909" s="4">
        <f t="shared" si="159"/>
        <v>0.51896990740740745</v>
      </c>
      <c r="C1909" s="3">
        <f t="shared" si="160"/>
        <v>2.2222222222222254E-2</v>
      </c>
      <c r="D1909" s="3">
        <f t="shared" si="163"/>
        <v>2.2106481481481532E-2</v>
      </c>
      <c r="F1909" s="2">
        <v>-260</v>
      </c>
      <c r="G1909" s="2">
        <v>-236</v>
      </c>
      <c r="H1909" s="27">
        <f t="shared" si="161"/>
        <v>-248</v>
      </c>
      <c r="I1909" s="31">
        <f t="shared" si="162"/>
        <v>-9.2307692307692313E-2</v>
      </c>
      <c r="L1909" s="2" t="s">
        <v>114</v>
      </c>
      <c r="M1909" s="2" t="s">
        <v>114</v>
      </c>
    </row>
    <row r="1910" spans="1:13">
      <c r="A1910" s="2" t="s">
        <v>3925</v>
      </c>
      <c r="B1910" s="4">
        <f t="shared" si="159"/>
        <v>0.51898148148148149</v>
      </c>
      <c r="C1910" s="3">
        <f t="shared" si="160"/>
        <v>2.2233796296296293E-2</v>
      </c>
      <c r="D1910" s="3">
        <f t="shared" si="163"/>
        <v>2.2118055555555571E-2</v>
      </c>
      <c r="F1910" s="2">
        <v>-260</v>
      </c>
      <c r="G1910" s="2">
        <v>-236</v>
      </c>
      <c r="H1910" s="27">
        <f t="shared" si="161"/>
        <v>-248</v>
      </c>
      <c r="I1910" s="31">
        <f t="shared" si="162"/>
        <v>-9.2307692307692313E-2</v>
      </c>
      <c r="L1910" s="2" t="s">
        <v>114</v>
      </c>
      <c r="M1910" s="2" t="s">
        <v>114</v>
      </c>
    </row>
    <row r="1911" spans="1:13">
      <c r="A1911" s="2" t="s">
        <v>3926</v>
      </c>
      <c r="B1911" s="4">
        <f t="shared" si="159"/>
        <v>0.51899305555555553</v>
      </c>
      <c r="C1911" s="3">
        <f t="shared" si="160"/>
        <v>2.2245370370370332E-2</v>
      </c>
      <c r="D1911" s="3">
        <f t="shared" si="163"/>
        <v>2.212962962962961E-2</v>
      </c>
      <c r="F1911" s="2">
        <v>-260</v>
      </c>
      <c r="G1911" s="2">
        <v>-236</v>
      </c>
      <c r="H1911" s="27">
        <f t="shared" si="161"/>
        <v>-248</v>
      </c>
      <c r="I1911" s="31">
        <f t="shared" si="162"/>
        <v>-9.2307692307692313E-2</v>
      </c>
      <c r="L1911" s="2" t="s">
        <v>114</v>
      </c>
      <c r="M1911" s="2" t="s">
        <v>114</v>
      </c>
    </row>
    <row r="1912" spans="1:13">
      <c r="A1912" s="2" t="s">
        <v>3927</v>
      </c>
      <c r="B1912" s="4">
        <f t="shared" si="159"/>
        <v>0.51900462962962968</v>
      </c>
      <c r="C1912" s="3">
        <f t="shared" si="160"/>
        <v>2.2256944444444482E-2</v>
      </c>
      <c r="D1912" s="3">
        <f t="shared" si="163"/>
        <v>2.214120370370376E-2</v>
      </c>
      <c r="F1912" s="2">
        <v>-260</v>
      </c>
      <c r="G1912" s="2">
        <v>-236</v>
      </c>
      <c r="H1912" s="27">
        <f t="shared" si="161"/>
        <v>-248</v>
      </c>
      <c r="I1912" s="31">
        <f t="shared" si="162"/>
        <v>-9.2307692307692313E-2</v>
      </c>
      <c r="L1912" s="2" t="s">
        <v>114</v>
      </c>
      <c r="M1912" s="2" t="s">
        <v>114</v>
      </c>
    </row>
    <row r="1913" spans="1:13">
      <c r="A1913" s="2" t="s">
        <v>3928</v>
      </c>
      <c r="B1913" s="4">
        <f t="shared" si="159"/>
        <v>0.51901620370370372</v>
      </c>
      <c r="C1913" s="3">
        <f t="shared" si="160"/>
        <v>2.2268518518518521E-2</v>
      </c>
      <c r="D1913" s="3">
        <f t="shared" si="163"/>
        <v>2.2152777777777799E-2</v>
      </c>
      <c r="F1913" s="2">
        <v>-260</v>
      </c>
      <c r="G1913" s="2">
        <v>-236</v>
      </c>
      <c r="H1913" s="27">
        <f t="shared" si="161"/>
        <v>-248</v>
      </c>
      <c r="I1913" s="31">
        <f t="shared" si="162"/>
        <v>-9.2307692307692313E-2</v>
      </c>
      <c r="L1913" s="2" t="s">
        <v>114</v>
      </c>
      <c r="M1913" s="2" t="s">
        <v>114</v>
      </c>
    </row>
    <row r="1914" spans="1:13">
      <c r="A1914" s="2" t="s">
        <v>3929</v>
      </c>
      <c r="B1914" s="4">
        <f t="shared" si="159"/>
        <v>0.51902777777777775</v>
      </c>
      <c r="C1914" s="3">
        <f t="shared" si="160"/>
        <v>2.228009259259256E-2</v>
      </c>
      <c r="D1914" s="3">
        <f t="shared" si="163"/>
        <v>2.2164351851851838E-2</v>
      </c>
      <c r="F1914" s="2">
        <v>-260</v>
      </c>
      <c r="G1914" s="2">
        <v>-236</v>
      </c>
      <c r="H1914" s="27">
        <f t="shared" si="161"/>
        <v>-248</v>
      </c>
      <c r="I1914" s="31">
        <f t="shared" si="162"/>
        <v>-9.2307692307692313E-2</v>
      </c>
      <c r="L1914" s="2" t="s">
        <v>114</v>
      </c>
      <c r="M1914" s="2" t="s">
        <v>114</v>
      </c>
    </row>
    <row r="1915" spans="1:13">
      <c r="A1915" s="2" t="s">
        <v>3930</v>
      </c>
      <c r="B1915" s="4">
        <f t="shared" si="159"/>
        <v>0.5190393518518519</v>
      </c>
      <c r="C1915" s="3">
        <f t="shared" si="160"/>
        <v>2.229166666666671E-2</v>
      </c>
      <c r="D1915" s="3">
        <f t="shared" si="163"/>
        <v>2.2175925925925988E-2</v>
      </c>
      <c r="F1915" s="2">
        <v>-260</v>
      </c>
      <c r="G1915" s="2">
        <v>-236</v>
      </c>
      <c r="H1915" s="27">
        <f t="shared" si="161"/>
        <v>-248</v>
      </c>
      <c r="I1915" s="31">
        <f t="shared" si="162"/>
        <v>-9.2307692307692313E-2</v>
      </c>
      <c r="L1915" s="2" t="s">
        <v>114</v>
      </c>
      <c r="M1915" s="2" t="s">
        <v>114</v>
      </c>
    </row>
    <row r="1916" spans="1:13">
      <c r="A1916" s="2" t="s">
        <v>3931</v>
      </c>
      <c r="B1916" s="4">
        <f t="shared" si="159"/>
        <v>0.51905092592592594</v>
      </c>
      <c r="C1916" s="3">
        <f t="shared" si="160"/>
        <v>2.2303240740740748E-2</v>
      </c>
      <c r="D1916" s="3">
        <f t="shared" si="163"/>
        <v>2.2187500000000027E-2</v>
      </c>
      <c r="F1916" s="2">
        <v>-260</v>
      </c>
      <c r="G1916" s="2">
        <v>-236</v>
      </c>
      <c r="H1916" s="27">
        <f t="shared" si="161"/>
        <v>-248</v>
      </c>
      <c r="I1916" s="31">
        <f t="shared" si="162"/>
        <v>-9.2307692307692313E-2</v>
      </c>
      <c r="L1916" s="2" t="s">
        <v>114</v>
      </c>
      <c r="M1916" s="2" t="s">
        <v>114</v>
      </c>
    </row>
    <row r="1917" spans="1:13">
      <c r="A1917" s="2" t="s">
        <v>3932</v>
      </c>
      <c r="B1917" s="4">
        <f t="shared" si="159"/>
        <v>0.51906249999999998</v>
      </c>
      <c r="C1917" s="3">
        <f t="shared" si="160"/>
        <v>2.2314814814814787E-2</v>
      </c>
      <c r="D1917" s="3">
        <f t="shared" si="163"/>
        <v>2.2199074074074066E-2</v>
      </c>
      <c r="F1917" s="2">
        <v>-260</v>
      </c>
      <c r="G1917" s="2">
        <v>-236</v>
      </c>
      <c r="H1917" s="27">
        <f t="shared" si="161"/>
        <v>-248</v>
      </c>
      <c r="I1917" s="31">
        <f t="shared" si="162"/>
        <v>-9.2307692307692313E-2</v>
      </c>
      <c r="L1917" s="2" t="s">
        <v>114</v>
      </c>
      <c r="M1917" s="2" t="s">
        <v>114</v>
      </c>
    </row>
    <row r="1918" spans="1:13">
      <c r="A1918" s="2" t="s">
        <v>3933</v>
      </c>
      <c r="B1918" s="4">
        <f t="shared" si="159"/>
        <v>0.51907407407407402</v>
      </c>
      <c r="C1918" s="3">
        <f t="shared" si="160"/>
        <v>2.2326388888888826E-2</v>
      </c>
      <c r="D1918" s="3">
        <f t="shared" si="163"/>
        <v>2.2210648148148104E-2</v>
      </c>
      <c r="F1918" s="2">
        <v>-260</v>
      </c>
      <c r="G1918" s="2">
        <v>-236</v>
      </c>
      <c r="H1918" s="27">
        <f t="shared" si="161"/>
        <v>-248</v>
      </c>
      <c r="I1918" s="31">
        <f t="shared" si="162"/>
        <v>-9.2307692307692313E-2</v>
      </c>
      <c r="L1918" s="2" t="s">
        <v>114</v>
      </c>
      <c r="M1918" s="2" t="s">
        <v>114</v>
      </c>
    </row>
    <row r="1919" spans="1:13">
      <c r="A1919" s="2" t="s">
        <v>3934</v>
      </c>
      <c r="B1919" s="4">
        <f t="shared" si="159"/>
        <v>0.51908564814814817</v>
      </c>
      <c r="C1919" s="3">
        <f t="shared" si="160"/>
        <v>2.2337962962962976E-2</v>
      </c>
      <c r="D1919" s="3">
        <f t="shared" si="163"/>
        <v>2.2222222222222254E-2</v>
      </c>
      <c r="F1919" s="2">
        <v>-260</v>
      </c>
      <c r="G1919" s="2">
        <v>-236</v>
      </c>
      <c r="H1919" s="27">
        <f t="shared" si="161"/>
        <v>-248</v>
      </c>
      <c r="I1919" s="31">
        <f t="shared" si="162"/>
        <v>-9.2307692307692313E-2</v>
      </c>
      <c r="L1919" s="2" t="s">
        <v>114</v>
      </c>
      <c r="M1919" s="2" t="s">
        <v>114</v>
      </c>
    </row>
    <row r="1920" spans="1:13">
      <c r="A1920" s="2" t="s">
        <v>3935</v>
      </c>
      <c r="B1920" s="4">
        <f t="shared" si="159"/>
        <v>0.51909722222222221</v>
      </c>
      <c r="C1920" s="3">
        <f t="shared" si="160"/>
        <v>2.2349537037037015E-2</v>
      </c>
      <c r="D1920" s="3">
        <f t="shared" si="163"/>
        <v>2.2233796296296293E-2</v>
      </c>
      <c r="F1920" s="2">
        <v>-260</v>
      </c>
      <c r="G1920" s="2">
        <v>-236</v>
      </c>
      <c r="H1920" s="27">
        <f t="shared" si="161"/>
        <v>-248</v>
      </c>
      <c r="I1920" s="31">
        <f t="shared" si="162"/>
        <v>-9.2307692307692313E-2</v>
      </c>
      <c r="L1920" s="2" t="s">
        <v>114</v>
      </c>
      <c r="M1920" s="2" t="s">
        <v>114</v>
      </c>
    </row>
    <row r="1921" spans="1:13">
      <c r="A1921" s="2" t="s">
        <v>3936</v>
      </c>
      <c r="B1921" s="4">
        <f t="shared" si="159"/>
        <v>0.51910879629629625</v>
      </c>
      <c r="C1921" s="3">
        <f t="shared" si="160"/>
        <v>2.2361111111111054E-2</v>
      </c>
      <c r="D1921" s="3">
        <f t="shared" si="163"/>
        <v>2.2245370370370332E-2</v>
      </c>
      <c r="F1921" s="2">
        <v>-260</v>
      </c>
      <c r="G1921" s="2">
        <v>-236</v>
      </c>
      <c r="H1921" s="27">
        <f t="shared" si="161"/>
        <v>-248</v>
      </c>
      <c r="I1921" s="31">
        <f t="shared" si="162"/>
        <v>-9.2307692307692313E-2</v>
      </c>
      <c r="L1921" s="2" t="s">
        <v>114</v>
      </c>
      <c r="M1921" s="2" t="s">
        <v>114</v>
      </c>
    </row>
    <row r="1922" spans="1:13">
      <c r="A1922" s="2" t="s">
        <v>3937</v>
      </c>
      <c r="B1922" s="4">
        <f t="shared" si="159"/>
        <v>0.5191203703703704</v>
      </c>
      <c r="C1922" s="3">
        <f t="shared" si="160"/>
        <v>2.2372685185185204E-2</v>
      </c>
      <c r="D1922" s="3">
        <f t="shared" si="163"/>
        <v>2.2256944444444482E-2</v>
      </c>
      <c r="F1922" s="2">
        <v>-260</v>
      </c>
      <c r="G1922" s="2">
        <v>-236</v>
      </c>
      <c r="H1922" s="27">
        <f t="shared" si="161"/>
        <v>-248</v>
      </c>
      <c r="I1922" s="31">
        <f t="shared" si="162"/>
        <v>-9.2307692307692313E-2</v>
      </c>
      <c r="L1922" s="2" t="s">
        <v>114</v>
      </c>
      <c r="M1922" s="2" t="s">
        <v>114</v>
      </c>
    </row>
    <row r="1923" spans="1:13">
      <c r="A1923" s="2" t="s">
        <v>3938</v>
      </c>
      <c r="B1923" s="4">
        <f t="shared" ref="B1923:B1932" si="164">TIMEVALUE(MID(A1923,9,9))</f>
        <v>0.51913194444444444</v>
      </c>
      <c r="C1923" s="3">
        <f t="shared" ref="C1923:C1932" si="165">B1923-$B$2</f>
        <v>2.2384259259259243E-2</v>
      </c>
      <c r="D1923" s="3">
        <f t="shared" si="163"/>
        <v>2.2268518518518521E-2</v>
      </c>
      <c r="F1923" s="2">
        <v>-260</v>
      </c>
      <c r="G1923" s="2">
        <v>-236</v>
      </c>
      <c r="H1923" s="27">
        <f t="shared" ref="H1923:H1932" si="166">(F1923+G1923)/2</f>
        <v>-248</v>
      </c>
      <c r="I1923" s="31">
        <f t="shared" ref="I1923:I1932" si="167">(G1923-F1923)/F1923</f>
        <v>-9.2307692307692313E-2</v>
      </c>
      <c r="L1923" s="2" t="s">
        <v>114</v>
      </c>
      <c r="M1923" s="2" t="s">
        <v>114</v>
      </c>
    </row>
    <row r="1924" spans="1:13">
      <c r="A1924" s="2" t="s">
        <v>3939</v>
      </c>
      <c r="B1924" s="4">
        <f t="shared" si="164"/>
        <v>0.51914351851851848</v>
      </c>
      <c r="C1924" s="3">
        <f t="shared" si="165"/>
        <v>2.2395833333333282E-2</v>
      </c>
      <c r="D1924" s="3">
        <f t="shared" si="163"/>
        <v>2.228009259259256E-2</v>
      </c>
      <c r="F1924" s="2">
        <v>-260</v>
      </c>
      <c r="G1924" s="2">
        <v>-236</v>
      </c>
      <c r="H1924" s="27">
        <f t="shared" si="166"/>
        <v>-248</v>
      </c>
      <c r="I1924" s="31">
        <f t="shared" si="167"/>
        <v>-9.2307692307692313E-2</v>
      </c>
      <c r="L1924" s="2" t="s">
        <v>114</v>
      </c>
      <c r="M1924" s="2" t="s">
        <v>114</v>
      </c>
    </row>
    <row r="1925" spans="1:13">
      <c r="A1925" s="2" t="s">
        <v>3940</v>
      </c>
      <c r="B1925" s="4">
        <f t="shared" si="164"/>
        <v>0.51915509259259263</v>
      </c>
      <c r="C1925" s="3">
        <f t="shared" si="165"/>
        <v>2.2407407407407431E-2</v>
      </c>
      <c r="D1925" s="3">
        <f t="shared" si="163"/>
        <v>2.229166666666671E-2</v>
      </c>
      <c r="F1925" s="2">
        <v>-260</v>
      </c>
      <c r="G1925" s="2">
        <v>-236</v>
      </c>
      <c r="H1925" s="27">
        <f t="shared" si="166"/>
        <v>-248</v>
      </c>
      <c r="I1925" s="31">
        <f t="shared" si="167"/>
        <v>-9.2307692307692313E-2</v>
      </c>
      <c r="L1925" s="2" t="s">
        <v>114</v>
      </c>
      <c r="M1925" s="2" t="s">
        <v>114</v>
      </c>
    </row>
    <row r="1926" spans="1:13">
      <c r="A1926" s="2" t="s">
        <v>3941</v>
      </c>
      <c r="B1926" s="4">
        <f t="shared" si="164"/>
        <v>0.51916666666666667</v>
      </c>
      <c r="C1926" s="3">
        <f t="shared" si="165"/>
        <v>2.241898148148147E-2</v>
      </c>
      <c r="D1926" s="3">
        <f t="shared" si="163"/>
        <v>2.2303240740740748E-2</v>
      </c>
      <c r="F1926" s="2">
        <v>-260</v>
      </c>
      <c r="G1926" s="2">
        <v>-236</v>
      </c>
      <c r="H1926" s="27">
        <f t="shared" si="166"/>
        <v>-248</v>
      </c>
      <c r="I1926" s="31">
        <f t="shared" si="167"/>
        <v>-9.2307692307692313E-2</v>
      </c>
      <c r="L1926" s="2" t="s">
        <v>114</v>
      </c>
      <c r="M1926" s="2" t="s">
        <v>114</v>
      </c>
    </row>
    <row r="1927" spans="1:13">
      <c r="A1927" s="2" t="s">
        <v>3942</v>
      </c>
      <c r="B1927" s="4">
        <f t="shared" si="164"/>
        <v>0.5191782407407407</v>
      </c>
      <c r="C1927" s="3">
        <f t="shared" si="165"/>
        <v>2.2430555555555509E-2</v>
      </c>
      <c r="D1927" s="3">
        <f t="shared" si="163"/>
        <v>2.2314814814814787E-2</v>
      </c>
      <c r="F1927" s="2">
        <v>-260</v>
      </c>
      <c r="G1927" s="2">
        <v>-236</v>
      </c>
      <c r="H1927" s="27">
        <f t="shared" si="166"/>
        <v>-248</v>
      </c>
      <c r="I1927" s="31">
        <f t="shared" si="167"/>
        <v>-9.2307692307692313E-2</v>
      </c>
      <c r="L1927" s="2" t="s">
        <v>114</v>
      </c>
      <c r="M1927" s="2" t="s">
        <v>114</v>
      </c>
    </row>
    <row r="1928" spans="1:13">
      <c r="A1928" s="2" t="s">
        <v>3943</v>
      </c>
      <c r="B1928" s="4">
        <f t="shared" si="164"/>
        <v>0.51918981481481485</v>
      </c>
      <c r="C1928" s="3">
        <f t="shared" si="165"/>
        <v>2.2442129629629659E-2</v>
      </c>
      <c r="D1928" s="3">
        <f t="shared" si="163"/>
        <v>2.2326388888888937E-2</v>
      </c>
      <c r="F1928" s="2">
        <v>-260</v>
      </c>
      <c r="G1928" s="2">
        <v>-236</v>
      </c>
      <c r="H1928" s="27">
        <f t="shared" si="166"/>
        <v>-248</v>
      </c>
      <c r="I1928" s="31">
        <f t="shared" si="167"/>
        <v>-9.2307692307692313E-2</v>
      </c>
      <c r="L1928" s="2" t="s">
        <v>114</v>
      </c>
      <c r="M1928" s="2" t="s">
        <v>114</v>
      </c>
    </row>
    <row r="1929" spans="1:13">
      <c r="A1929" s="2" t="s">
        <v>3944</v>
      </c>
      <c r="B1929" s="4">
        <f t="shared" si="164"/>
        <v>0.51920138888888889</v>
      </c>
      <c r="C1929" s="3">
        <f t="shared" si="165"/>
        <v>2.2453703703703698E-2</v>
      </c>
      <c r="D1929" s="3">
        <f t="shared" si="163"/>
        <v>2.2337962962962976E-2</v>
      </c>
      <c r="F1929" s="2">
        <v>-260</v>
      </c>
      <c r="G1929" s="2">
        <v>-236</v>
      </c>
      <c r="H1929" s="27">
        <f t="shared" si="166"/>
        <v>-248</v>
      </c>
      <c r="I1929" s="31">
        <f t="shared" si="167"/>
        <v>-9.2307692307692313E-2</v>
      </c>
      <c r="L1929" s="2" t="s">
        <v>114</v>
      </c>
      <c r="M1929" s="2" t="s">
        <v>114</v>
      </c>
    </row>
    <row r="1930" spans="1:13">
      <c r="A1930" s="2" t="s">
        <v>3945</v>
      </c>
      <c r="B1930" s="4">
        <f t="shared" si="164"/>
        <v>0.51921296296296293</v>
      </c>
      <c r="C1930" s="3">
        <f t="shared" si="165"/>
        <v>2.2465277777777737E-2</v>
      </c>
      <c r="D1930" s="3">
        <f t="shared" si="163"/>
        <v>2.2349537037037015E-2</v>
      </c>
      <c r="F1930" s="2">
        <v>-260</v>
      </c>
      <c r="G1930" s="2">
        <v>-236</v>
      </c>
      <c r="H1930" s="27">
        <f t="shared" si="166"/>
        <v>-248</v>
      </c>
      <c r="I1930" s="31">
        <f t="shared" si="167"/>
        <v>-9.2307692307692313E-2</v>
      </c>
      <c r="L1930" s="2" t="s">
        <v>114</v>
      </c>
      <c r="M1930" s="2" t="s">
        <v>114</v>
      </c>
    </row>
    <row r="1931" spans="1:13">
      <c r="A1931" s="2" t="s">
        <v>3946</v>
      </c>
      <c r="B1931" s="4">
        <f t="shared" si="164"/>
        <v>0.51922453703703708</v>
      </c>
      <c r="C1931" s="3">
        <f t="shared" si="165"/>
        <v>2.2476851851851887E-2</v>
      </c>
      <c r="D1931" s="3">
        <f t="shared" si="163"/>
        <v>2.2361111111111165E-2</v>
      </c>
      <c r="F1931" s="2">
        <v>-260</v>
      </c>
      <c r="G1931" s="2">
        <v>-236</v>
      </c>
      <c r="H1931" s="27">
        <f t="shared" si="166"/>
        <v>-248</v>
      </c>
      <c r="I1931" s="31">
        <f t="shared" si="167"/>
        <v>-9.2307692307692313E-2</v>
      </c>
      <c r="L1931" s="2" t="s">
        <v>114</v>
      </c>
      <c r="M1931" s="2" t="s">
        <v>114</v>
      </c>
    </row>
    <row r="1932" spans="1:13">
      <c r="A1932" s="2" t="s">
        <v>3947</v>
      </c>
      <c r="B1932" s="4">
        <f t="shared" si="164"/>
        <v>0.51923611111111112</v>
      </c>
      <c r="C1932" s="3">
        <f t="shared" si="165"/>
        <v>2.2488425925925926E-2</v>
      </c>
      <c r="D1932" s="3">
        <f t="shared" si="163"/>
        <v>2.2372685185185204E-2</v>
      </c>
      <c r="F1932" s="2">
        <v>-260</v>
      </c>
      <c r="G1932" s="2">
        <v>-236</v>
      </c>
      <c r="H1932" s="27">
        <f t="shared" si="166"/>
        <v>-248</v>
      </c>
      <c r="I1932" s="31">
        <f t="shared" si="167"/>
        <v>-9.2307692307692313E-2</v>
      </c>
      <c r="L1932" s="2" t="s">
        <v>114</v>
      </c>
      <c r="M1932" s="2" t="s">
        <v>114</v>
      </c>
    </row>
  </sheetData>
  <autoFilter ref="A1:M1932" xr:uid="{F3BB0B82-0221-4592-AF29-D24A4E79E29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BEAC-AE81-4D1F-B06B-C06EF6C799D8}">
  <dimension ref="A1:R113"/>
  <sheetViews>
    <sheetView zoomScaleNormal="100" workbookViewId="0">
      <selection activeCell="U11" sqref="U11"/>
    </sheetView>
  </sheetViews>
  <sheetFormatPr defaultColWidth="9.140625" defaultRowHeight="14.45"/>
  <cols>
    <col min="1" max="1" width="6.42578125" style="105" customWidth="1"/>
    <col min="2" max="2" width="8.28515625" style="105" customWidth="1"/>
    <col min="3" max="3" width="14.28515625" style="105" customWidth="1"/>
    <col min="4" max="4" width="12.5703125" style="105" customWidth="1"/>
    <col min="5" max="6" width="11.140625" style="105" customWidth="1"/>
    <col min="7" max="7" width="14.28515625" style="105" customWidth="1"/>
    <col min="8" max="8" width="12" style="105" customWidth="1"/>
    <col min="9" max="9" width="11.28515625" style="105" customWidth="1"/>
    <col min="10" max="10" width="4.42578125" style="105" customWidth="1"/>
    <col min="11" max="11" width="11.7109375" style="105" customWidth="1"/>
    <col min="12" max="12" width="11.5703125" style="105" customWidth="1"/>
    <col min="13" max="13" width="6.7109375" style="105" customWidth="1"/>
    <col min="14" max="14" width="7.28515625" style="105" customWidth="1"/>
    <col min="15" max="15" width="10.28515625" style="105" customWidth="1"/>
    <col min="16" max="16" width="11.85546875" style="105" customWidth="1"/>
    <col min="17" max="17" width="9.140625" style="105"/>
    <col min="18" max="18" width="10.5703125" style="105" customWidth="1"/>
    <col min="19" max="16384" width="9.140625" style="105"/>
  </cols>
  <sheetData>
    <row r="1" spans="1:18" ht="24" thickBot="1">
      <c r="A1" s="225"/>
      <c r="B1" s="226"/>
      <c r="C1" s="227"/>
      <c r="D1" s="234" t="s">
        <v>0</v>
      </c>
      <c r="E1" s="235"/>
      <c r="F1" s="235"/>
      <c r="G1" s="236"/>
      <c r="H1" s="111" t="s">
        <v>1</v>
      </c>
      <c r="I1" s="147" t="s">
        <v>2</v>
      </c>
      <c r="J1" s="114"/>
      <c r="K1" s="113"/>
      <c r="L1" s="113"/>
      <c r="M1" s="113"/>
      <c r="N1" s="113"/>
    </row>
    <row r="2" spans="1:18" ht="24" thickBot="1">
      <c r="A2" s="228"/>
      <c r="B2" s="229"/>
      <c r="C2" s="230"/>
      <c r="D2" s="38" t="s">
        <v>3</v>
      </c>
      <c r="E2" s="106">
        <f>C10</f>
        <v>20</v>
      </c>
      <c r="F2" s="39" t="s">
        <v>4</v>
      </c>
      <c r="G2" s="107">
        <f>F10</f>
        <v>4</v>
      </c>
      <c r="H2" s="112" t="s">
        <v>5</v>
      </c>
      <c r="I2" s="148">
        <v>45558</v>
      </c>
      <c r="J2" s="114"/>
      <c r="K2" s="113"/>
      <c r="L2" s="113"/>
      <c r="M2" s="113"/>
      <c r="N2" s="113"/>
    </row>
    <row r="3" spans="1:18" ht="15" customHeight="1" thickBot="1">
      <c r="A3" s="228"/>
      <c r="B3" s="229"/>
      <c r="C3" s="230"/>
      <c r="H3" s="149" t="s">
        <v>6</v>
      </c>
      <c r="I3" s="150">
        <v>2</v>
      </c>
      <c r="J3" s="116"/>
      <c r="K3" s="115"/>
      <c r="L3" s="115"/>
      <c r="M3" s="115"/>
      <c r="N3" s="115"/>
    </row>
    <row r="4" spans="1:18" ht="15.75" customHeight="1" thickBot="1">
      <c r="A4" s="231"/>
      <c r="B4" s="232"/>
      <c r="C4" s="233"/>
      <c r="D4" s="237" t="s">
        <v>7</v>
      </c>
      <c r="E4" s="238"/>
      <c r="F4" s="238"/>
      <c r="G4" s="239"/>
      <c r="H4" s="240">
        <v>0.75</v>
      </c>
      <c r="I4" s="241"/>
      <c r="J4" s="114"/>
      <c r="K4" s="115"/>
      <c r="L4" s="115"/>
      <c r="M4" s="115"/>
      <c r="N4" s="115"/>
    </row>
    <row r="5" spans="1:18" ht="15" thickBot="1">
      <c r="A5" s="108"/>
      <c r="B5" s="108"/>
      <c r="C5" s="108"/>
    </row>
    <row r="6" spans="1:18">
      <c r="A6" s="242" t="s">
        <v>8</v>
      </c>
      <c r="B6" s="243"/>
      <c r="C6" s="243"/>
      <c r="D6" s="243"/>
      <c r="E6" s="118">
        <v>2</v>
      </c>
      <c r="F6" s="242" t="s">
        <v>9</v>
      </c>
      <c r="G6" s="243"/>
      <c r="H6" s="244">
        <f>(E6/12*145+E7/12*55+E8/12*55)</f>
        <v>51.666666666666664</v>
      </c>
      <c r="I6" s="245"/>
    </row>
    <row r="7" spans="1:18" ht="15" thickBot="1">
      <c r="A7" s="246" t="s">
        <v>10</v>
      </c>
      <c r="B7" s="247"/>
      <c r="C7" s="247"/>
      <c r="D7" s="247"/>
      <c r="E7" s="119">
        <v>3</v>
      </c>
      <c r="F7" s="248" t="s">
        <v>11</v>
      </c>
      <c r="G7" s="249"/>
      <c r="H7" s="250">
        <f>H6*C10*F10</f>
        <v>4133.333333333333</v>
      </c>
      <c r="I7" s="251"/>
      <c r="J7" s="2"/>
    </row>
    <row r="8" spans="1:18" ht="15" thickBot="1">
      <c r="A8" s="248" t="s">
        <v>12</v>
      </c>
      <c r="B8" s="249"/>
      <c r="C8" s="249"/>
      <c r="D8" s="249"/>
      <c r="E8" s="120">
        <v>3</v>
      </c>
      <c r="F8" s="204" t="s">
        <v>13</v>
      </c>
      <c r="G8" s="205"/>
      <c r="H8" s="205"/>
      <c r="I8" s="212"/>
      <c r="J8" s="2"/>
    </row>
    <row r="9" spans="1:18" ht="18.95" thickBot="1">
      <c r="I9" s="117"/>
      <c r="J9" s="2"/>
    </row>
    <row r="10" spans="1:18" ht="15" thickBot="1">
      <c r="A10" s="121" t="s">
        <v>14</v>
      </c>
      <c r="B10" s="122"/>
      <c r="C10" s="40">
        <v>20</v>
      </c>
      <c r="D10" s="204" t="s">
        <v>15</v>
      </c>
      <c r="E10" s="206"/>
      <c r="F10" s="41">
        <v>4</v>
      </c>
      <c r="G10" s="204" t="s">
        <v>16</v>
      </c>
      <c r="H10" s="206"/>
      <c r="I10" s="42">
        <v>6</v>
      </c>
      <c r="J10" s="2"/>
    </row>
    <row r="11" spans="1:18" ht="15" thickBot="1"/>
    <row r="12" spans="1:18" ht="18.95" thickBot="1">
      <c r="A12" s="204" t="s">
        <v>17</v>
      </c>
      <c r="B12" s="205"/>
      <c r="C12" s="206"/>
      <c r="D12" s="45">
        <v>15.1</v>
      </c>
      <c r="E12" s="204" t="s">
        <v>18</v>
      </c>
      <c r="F12" s="205"/>
      <c r="G12" s="205"/>
      <c r="H12" s="45">
        <v>35</v>
      </c>
    </row>
    <row r="13" spans="1:18" ht="15" customHeight="1" thickBot="1">
      <c r="K13" s="207" t="s">
        <v>19</v>
      </c>
      <c r="L13" s="210" t="s">
        <v>20</v>
      </c>
    </row>
    <row r="14" spans="1:18" ht="15" thickBot="1">
      <c r="A14" s="204" t="s">
        <v>21</v>
      </c>
      <c r="B14" s="205"/>
      <c r="C14" s="212"/>
      <c r="D14" s="123" t="s">
        <v>22</v>
      </c>
      <c r="E14" s="124" t="s">
        <v>23</v>
      </c>
      <c r="F14" s="213" t="s">
        <v>24</v>
      </c>
      <c r="G14" s="214"/>
      <c r="K14" s="208"/>
      <c r="L14" s="211"/>
    </row>
    <row r="15" spans="1:18" ht="15" thickBot="1">
      <c r="K15" s="208"/>
      <c r="L15" s="211"/>
      <c r="R15" s="264" t="s">
        <v>2010</v>
      </c>
    </row>
    <row r="16" spans="1:18" ht="15" customHeight="1">
      <c r="A16" s="109"/>
      <c r="B16" s="215" t="s">
        <v>25</v>
      </c>
      <c r="C16" s="217" t="s">
        <v>26</v>
      </c>
      <c r="D16" s="219" t="s">
        <v>27</v>
      </c>
      <c r="E16" s="126" t="s">
        <v>28</v>
      </c>
      <c r="F16" s="126" t="s">
        <v>29</v>
      </c>
      <c r="G16" s="221" t="s">
        <v>30</v>
      </c>
      <c r="H16" s="221" t="s">
        <v>31</v>
      </c>
      <c r="I16" s="223" t="s">
        <v>32</v>
      </c>
      <c r="K16" s="208"/>
      <c r="L16" s="211"/>
      <c r="P16" s="190" t="s">
        <v>33</v>
      </c>
      <c r="R16" s="265"/>
    </row>
    <row r="17" spans="1:18" ht="27.75" customHeight="1" thickBot="1">
      <c r="B17" s="216"/>
      <c r="C17" s="218"/>
      <c r="D17" s="220"/>
      <c r="E17" s="127">
        <f>H4</f>
        <v>0.75</v>
      </c>
      <c r="F17" s="127">
        <f>H4</f>
        <v>0.75</v>
      </c>
      <c r="G17" s="222"/>
      <c r="H17" s="222"/>
      <c r="I17" s="224"/>
      <c r="K17" s="209"/>
      <c r="L17" s="211"/>
      <c r="P17" s="191"/>
      <c r="R17" s="265"/>
    </row>
    <row r="18" spans="1:18" ht="17.45" customHeight="1">
      <c r="A18" s="165" t="s">
        <v>34</v>
      </c>
      <c r="B18" s="47">
        <v>0</v>
      </c>
      <c r="C18" s="47" t="s">
        <v>35</v>
      </c>
      <c r="D18" s="48">
        <v>0</v>
      </c>
      <c r="E18" s="49">
        <f>H4*D18*$C$10*$F$10/2000</f>
        <v>0</v>
      </c>
      <c r="F18" s="49">
        <f>E18</f>
        <v>0</v>
      </c>
      <c r="G18" s="49">
        <f>E18+F18</f>
        <v>0</v>
      </c>
      <c r="H18" s="50">
        <f>R18/25.4</f>
        <v>0</v>
      </c>
      <c r="I18" s="51">
        <f t="shared" ref="I18:I49" si="0">100*D18/$H$12</f>
        <v>0</v>
      </c>
      <c r="J18" s="156" t="s">
        <v>36</v>
      </c>
      <c r="K18" s="52">
        <f>E18*1000*4/(3.14159*I10^2)</f>
        <v>0</v>
      </c>
      <c r="L18" s="53">
        <f t="shared" ref="L18:L49" si="1">E18*$C$10/3</f>
        <v>0</v>
      </c>
      <c r="N18" s="192" t="s">
        <v>37</v>
      </c>
      <c r="O18" s="54" t="s">
        <v>36</v>
      </c>
      <c r="P18" s="55">
        <f>(D23-D19)/4</f>
        <v>2.9</v>
      </c>
      <c r="R18" s="154">
        <v>0</v>
      </c>
    </row>
    <row r="19" spans="1:18">
      <c r="A19" s="166"/>
      <c r="B19" s="56">
        <v>1</v>
      </c>
      <c r="C19" s="57" t="s">
        <v>38</v>
      </c>
      <c r="D19" s="58">
        <f>0.1*H12</f>
        <v>3.5</v>
      </c>
      <c r="E19" s="59">
        <f>H4*D19*$C$10*$F$10/2000</f>
        <v>0.105</v>
      </c>
      <c r="F19" s="59">
        <f t="shared" ref="F19:F69" si="2">E19</f>
        <v>0.105</v>
      </c>
      <c r="G19" s="59">
        <f t="shared" ref="G19:G69" si="3">E19+F19</f>
        <v>0.21</v>
      </c>
      <c r="H19" s="60">
        <f t="shared" ref="H19:H69" si="4">R19/25.4</f>
        <v>7.874015748031496E-2</v>
      </c>
      <c r="I19" s="61">
        <f t="shared" si="0"/>
        <v>10</v>
      </c>
      <c r="J19" s="159"/>
      <c r="K19" s="62">
        <f>E19*1000*4/(3.14159*I10^2)</f>
        <v>3.7136184755702262</v>
      </c>
      <c r="L19" s="63">
        <f t="shared" si="1"/>
        <v>0.70000000000000007</v>
      </c>
      <c r="N19" s="193"/>
      <c r="O19" s="64" t="s">
        <v>39</v>
      </c>
      <c r="P19" s="65">
        <f>(D33-D30)/3</f>
        <v>3.7166666666666668</v>
      </c>
      <c r="R19" s="154">
        <v>2</v>
      </c>
    </row>
    <row r="20" spans="1:18">
      <c r="A20" s="166"/>
      <c r="B20" s="56">
        <v>2</v>
      </c>
      <c r="C20" s="56" t="s">
        <v>40</v>
      </c>
      <c r="D20" s="58">
        <f>D19+$P$18</f>
        <v>6.4</v>
      </c>
      <c r="E20" s="59">
        <f>H4*D20*$C$10*$F$10/2000</f>
        <v>0.19200000000000003</v>
      </c>
      <c r="F20" s="59">
        <f t="shared" si="2"/>
        <v>0.19200000000000003</v>
      </c>
      <c r="G20" s="59">
        <f t="shared" si="3"/>
        <v>0.38400000000000006</v>
      </c>
      <c r="H20" s="60">
        <f t="shared" si="4"/>
        <v>0.17716535433070868</v>
      </c>
      <c r="I20" s="61">
        <f t="shared" si="0"/>
        <v>18.285714285714285</v>
      </c>
      <c r="J20" s="159"/>
      <c r="K20" s="62">
        <f>E20*1000*4/(3.14159*I10^2)</f>
        <v>6.7906166410426998</v>
      </c>
      <c r="L20" s="63">
        <f t="shared" si="1"/>
        <v>1.2800000000000002</v>
      </c>
      <c r="N20" s="193"/>
      <c r="O20" s="64" t="s">
        <v>41</v>
      </c>
      <c r="P20" s="65">
        <f>(D44-D40)/4</f>
        <v>4.9749999999999996</v>
      </c>
      <c r="R20" s="154">
        <v>4.5</v>
      </c>
    </row>
    <row r="21" spans="1:18">
      <c r="A21" s="166"/>
      <c r="B21" s="56">
        <v>3</v>
      </c>
      <c r="C21" s="56" t="s">
        <v>42</v>
      </c>
      <c r="D21" s="58">
        <f>D20+$P$18</f>
        <v>9.3000000000000007</v>
      </c>
      <c r="E21" s="59">
        <f>H4*D21*$C$10*$F$10/2000</f>
        <v>0.27900000000000003</v>
      </c>
      <c r="F21" s="59">
        <f t="shared" si="2"/>
        <v>0.27900000000000003</v>
      </c>
      <c r="G21" s="59">
        <f t="shared" si="3"/>
        <v>0.55800000000000005</v>
      </c>
      <c r="H21" s="60">
        <f t="shared" si="4"/>
        <v>0.29527559055118113</v>
      </c>
      <c r="I21" s="61">
        <f t="shared" si="0"/>
        <v>26.571428571428573</v>
      </c>
      <c r="J21" s="159"/>
      <c r="K21" s="62">
        <f>E21*1000*4/(3.14159*I10^2)</f>
        <v>9.8676148065151725</v>
      </c>
      <c r="L21" s="63">
        <f t="shared" si="1"/>
        <v>1.86</v>
      </c>
      <c r="N21" s="193"/>
      <c r="O21" s="64" t="s">
        <v>43</v>
      </c>
      <c r="P21" s="65">
        <f>(D55-D51)/4</f>
        <v>9.35</v>
      </c>
      <c r="R21" s="154">
        <v>7.5</v>
      </c>
    </row>
    <row r="22" spans="1:18" ht="15" thickBot="1">
      <c r="A22" s="166"/>
      <c r="B22" s="56">
        <v>4</v>
      </c>
      <c r="C22" s="56" t="s">
        <v>44</v>
      </c>
      <c r="D22" s="58">
        <f>D21+$P$18</f>
        <v>12.200000000000001</v>
      </c>
      <c r="E22" s="49">
        <f>H4*D22*$C$10*$F$10/2000</f>
        <v>0.36599999999999999</v>
      </c>
      <c r="F22" s="59">
        <f t="shared" si="2"/>
        <v>0.36599999999999999</v>
      </c>
      <c r="G22" s="59">
        <f t="shared" si="3"/>
        <v>0.73199999999999998</v>
      </c>
      <c r="H22" s="60">
        <f t="shared" si="4"/>
        <v>0.39370078740157483</v>
      </c>
      <c r="I22" s="61">
        <f t="shared" si="0"/>
        <v>34.857142857142854</v>
      </c>
      <c r="J22" s="159"/>
      <c r="K22" s="62">
        <f>E22*1000*4/(3.14159*I10^2)</f>
        <v>12.944612971987645</v>
      </c>
      <c r="L22" s="63">
        <f t="shared" si="1"/>
        <v>2.44</v>
      </c>
      <c r="N22" s="194"/>
      <c r="O22" s="66" t="s">
        <v>45</v>
      </c>
      <c r="P22" s="67">
        <f>(D69-D62)/7</f>
        <v>7.8428571428571425</v>
      </c>
      <c r="R22" s="154">
        <v>10</v>
      </c>
    </row>
    <row r="23" spans="1:18">
      <c r="A23" s="166"/>
      <c r="B23" s="68">
        <v>5</v>
      </c>
      <c r="C23" s="68" t="s">
        <v>46</v>
      </c>
      <c r="D23" s="69">
        <f>1*D12</f>
        <v>15.1</v>
      </c>
      <c r="E23" s="70">
        <f>H4*D23*$C$10*$F$10/2000</f>
        <v>0.45300000000000001</v>
      </c>
      <c r="F23" s="70">
        <f t="shared" si="2"/>
        <v>0.45300000000000001</v>
      </c>
      <c r="G23" s="70">
        <f t="shared" si="3"/>
        <v>0.90600000000000003</v>
      </c>
      <c r="H23" s="71">
        <f t="shared" si="4"/>
        <v>0.53149606299212604</v>
      </c>
      <c r="I23" s="72">
        <f t="shared" si="0"/>
        <v>43.142857142857146</v>
      </c>
      <c r="J23" s="159"/>
      <c r="K23" s="73">
        <f>E23*1000*4/(3.14159*I10^2)</f>
        <v>16.02161113746012</v>
      </c>
      <c r="L23" s="63">
        <f t="shared" si="1"/>
        <v>3.02</v>
      </c>
      <c r="R23" s="154">
        <v>13.5</v>
      </c>
    </row>
    <row r="24" spans="1:18">
      <c r="A24" s="166"/>
      <c r="B24" s="74">
        <v>4</v>
      </c>
      <c r="C24" s="74" t="s">
        <v>44</v>
      </c>
      <c r="D24" s="75">
        <f>D22</f>
        <v>12.200000000000001</v>
      </c>
      <c r="E24" s="76">
        <f>H4*D24*$C$10*$F$10/2000</f>
        <v>0.36599999999999999</v>
      </c>
      <c r="F24" s="76">
        <f t="shared" si="2"/>
        <v>0.36599999999999999</v>
      </c>
      <c r="G24" s="76">
        <f t="shared" si="3"/>
        <v>0.73199999999999998</v>
      </c>
      <c r="H24" s="77">
        <f t="shared" si="4"/>
        <v>0.51181102362204722</v>
      </c>
      <c r="I24" s="78">
        <f t="shared" si="0"/>
        <v>34.857142857142854</v>
      </c>
      <c r="J24" s="159"/>
      <c r="K24" s="79">
        <f>E24*1000*4/(3.14159*I10^2)</f>
        <v>12.944612971987645</v>
      </c>
      <c r="L24" s="63">
        <f t="shared" si="1"/>
        <v>2.44</v>
      </c>
      <c r="R24" s="154">
        <v>13</v>
      </c>
    </row>
    <row r="25" spans="1:18">
      <c r="A25" s="187"/>
      <c r="B25" s="80">
        <v>3</v>
      </c>
      <c r="C25" s="80" t="s">
        <v>42</v>
      </c>
      <c r="D25" s="75">
        <f>D21</f>
        <v>9.3000000000000007</v>
      </c>
      <c r="E25" s="76">
        <f>H4*D25*$C$10*$F$10/2000</f>
        <v>0.27900000000000003</v>
      </c>
      <c r="F25" s="76">
        <f t="shared" si="2"/>
        <v>0.27900000000000003</v>
      </c>
      <c r="G25" s="76">
        <f t="shared" si="3"/>
        <v>0.55800000000000005</v>
      </c>
      <c r="H25" s="77">
        <f t="shared" si="4"/>
        <v>0.41338582677165359</v>
      </c>
      <c r="I25" s="78">
        <f t="shared" si="0"/>
        <v>26.571428571428573</v>
      </c>
      <c r="J25" s="159"/>
      <c r="K25" s="79">
        <f>E25*1000*4/(3.14159*I10^2)</f>
        <v>9.8676148065151725</v>
      </c>
      <c r="L25" s="63">
        <f t="shared" si="1"/>
        <v>1.86</v>
      </c>
      <c r="R25" s="154">
        <v>10.5</v>
      </c>
    </row>
    <row r="26" spans="1:18">
      <c r="A26" s="187"/>
      <c r="B26" s="80">
        <v>2</v>
      </c>
      <c r="C26" s="80" t="s">
        <v>40</v>
      </c>
      <c r="D26" s="75">
        <f>D20</f>
        <v>6.4</v>
      </c>
      <c r="E26" s="76">
        <f>H4*D26*$C$10*$F$10/2000</f>
        <v>0.19200000000000003</v>
      </c>
      <c r="F26" s="76">
        <f t="shared" si="2"/>
        <v>0.19200000000000003</v>
      </c>
      <c r="G26" s="76">
        <f t="shared" si="3"/>
        <v>0.38400000000000006</v>
      </c>
      <c r="H26" s="77">
        <f t="shared" si="4"/>
        <v>0.3346456692913386</v>
      </c>
      <c r="I26" s="78">
        <f t="shared" si="0"/>
        <v>18.285714285714285</v>
      </c>
      <c r="J26" s="159"/>
      <c r="K26" s="79">
        <f>E26*1000*4/(3.14159*I10^2)</f>
        <v>6.7906166410426998</v>
      </c>
      <c r="L26" s="63">
        <f t="shared" si="1"/>
        <v>1.2800000000000002</v>
      </c>
      <c r="R26" s="154">
        <v>8.5</v>
      </c>
    </row>
    <row r="27" spans="1:18" ht="15" thickBot="1">
      <c r="A27" s="188"/>
      <c r="B27" s="81">
        <v>1</v>
      </c>
      <c r="C27" s="82" t="s">
        <v>38</v>
      </c>
      <c r="D27" s="83">
        <f>0.1*H12</f>
        <v>3.5</v>
      </c>
      <c r="E27" s="84">
        <f>H4*D27*$C$10*$F$10/2000</f>
        <v>0.105</v>
      </c>
      <c r="F27" s="84">
        <f t="shared" si="2"/>
        <v>0.105</v>
      </c>
      <c r="G27" s="84">
        <f t="shared" si="3"/>
        <v>0.21</v>
      </c>
      <c r="H27" s="85">
        <f t="shared" si="4"/>
        <v>0.21653543307086615</v>
      </c>
      <c r="I27" s="86">
        <f t="shared" si="0"/>
        <v>10</v>
      </c>
      <c r="J27" s="189"/>
      <c r="K27" s="87">
        <f>E27*1000*4/(3.14159*I10^2)</f>
        <v>3.7136184755702262</v>
      </c>
      <c r="L27" s="63">
        <f t="shared" si="1"/>
        <v>0.70000000000000007</v>
      </c>
      <c r="N27" s="133"/>
      <c r="R27" s="154">
        <v>5.5</v>
      </c>
    </row>
    <row r="28" spans="1:18">
      <c r="A28" s="165" t="s">
        <v>47</v>
      </c>
      <c r="B28" s="88">
        <v>0</v>
      </c>
      <c r="C28" s="89" t="s">
        <v>48</v>
      </c>
      <c r="D28" s="90">
        <f>0.1*H12</f>
        <v>3.5</v>
      </c>
      <c r="E28" s="91">
        <f>H4*D28*$C$10*$F$10/2000</f>
        <v>0.105</v>
      </c>
      <c r="F28" s="91">
        <f t="shared" si="2"/>
        <v>0.105</v>
      </c>
      <c r="G28" s="91">
        <f t="shared" si="3"/>
        <v>0.21</v>
      </c>
      <c r="H28" s="92">
        <f t="shared" si="4"/>
        <v>0.21653543307086615</v>
      </c>
      <c r="I28" s="93">
        <f t="shared" si="0"/>
        <v>10</v>
      </c>
      <c r="J28" s="156" t="s">
        <v>39</v>
      </c>
      <c r="K28" s="52">
        <f>E28*1000*4/(3.14159*I10^2)</f>
        <v>3.7136184755702262</v>
      </c>
      <c r="L28" s="63">
        <f t="shared" si="1"/>
        <v>0.70000000000000007</v>
      </c>
      <c r="N28" s="133"/>
      <c r="R28" s="154">
        <v>5.5</v>
      </c>
    </row>
    <row r="29" spans="1:18">
      <c r="A29" s="166"/>
      <c r="B29" s="56">
        <v>1</v>
      </c>
      <c r="C29" s="57" t="s">
        <v>49</v>
      </c>
      <c r="D29" s="58">
        <f>0.5*D12</f>
        <v>7.55</v>
      </c>
      <c r="E29" s="59">
        <f>H4*D29*$C$10*$F$10/2000</f>
        <v>0.22650000000000001</v>
      </c>
      <c r="F29" s="59">
        <f t="shared" si="2"/>
        <v>0.22650000000000001</v>
      </c>
      <c r="G29" s="59">
        <f t="shared" si="3"/>
        <v>0.45300000000000001</v>
      </c>
      <c r="H29" s="60">
        <f t="shared" si="4"/>
        <v>0.29527559055118113</v>
      </c>
      <c r="I29" s="61">
        <f t="shared" si="0"/>
        <v>21.571428571428573</v>
      </c>
      <c r="J29" s="159"/>
      <c r="K29" s="62">
        <f>E29*1000*4/(3.14159*I10^2)</f>
        <v>8.0108055687300599</v>
      </c>
      <c r="L29" s="63">
        <f t="shared" si="1"/>
        <v>1.51</v>
      </c>
      <c r="N29" s="133"/>
      <c r="R29" s="154">
        <v>7.5</v>
      </c>
    </row>
    <row r="30" spans="1:18">
      <c r="A30" s="166"/>
      <c r="B30" s="56">
        <v>2</v>
      </c>
      <c r="C30" s="57" t="s">
        <v>50</v>
      </c>
      <c r="D30" s="58">
        <f>1*D12</f>
        <v>15.1</v>
      </c>
      <c r="E30" s="59">
        <f>H4*D30*$C$10*$F$10/2000</f>
        <v>0.45300000000000001</v>
      </c>
      <c r="F30" s="59">
        <f t="shared" si="2"/>
        <v>0.45300000000000001</v>
      </c>
      <c r="G30" s="59">
        <f t="shared" si="3"/>
        <v>0.90600000000000003</v>
      </c>
      <c r="H30" s="60">
        <f t="shared" si="4"/>
        <v>0.55118110236220474</v>
      </c>
      <c r="I30" s="61">
        <f t="shared" si="0"/>
        <v>43.142857142857146</v>
      </c>
      <c r="J30" s="159"/>
      <c r="K30" s="62">
        <f>E30*1000*4/(3.14159*I10^2)</f>
        <v>16.02161113746012</v>
      </c>
      <c r="L30" s="63">
        <f t="shared" si="1"/>
        <v>3.02</v>
      </c>
      <c r="N30" s="133"/>
      <c r="R30" s="154">
        <v>14</v>
      </c>
    </row>
    <row r="31" spans="1:18">
      <c r="A31" s="166"/>
      <c r="B31" s="56">
        <v>3</v>
      </c>
      <c r="C31" s="56" t="s">
        <v>51</v>
      </c>
      <c r="D31" s="58">
        <f>D30+P19</f>
        <v>18.816666666666666</v>
      </c>
      <c r="E31" s="59">
        <f>H4*D31*$C$10*$F$10/2000</f>
        <v>0.5645</v>
      </c>
      <c r="F31" s="59">
        <f t="shared" si="2"/>
        <v>0.5645</v>
      </c>
      <c r="G31" s="59">
        <f t="shared" si="3"/>
        <v>1.129</v>
      </c>
      <c r="H31" s="60">
        <f t="shared" si="4"/>
        <v>0.6692913385826772</v>
      </c>
      <c r="I31" s="61">
        <f t="shared" si="0"/>
        <v>53.761904761904766</v>
      </c>
      <c r="J31" s="159"/>
      <c r="K31" s="62">
        <f>E31*1000*4/(3.14159*I10^2)</f>
        <v>19.965120280565646</v>
      </c>
      <c r="L31" s="63">
        <f t="shared" si="1"/>
        <v>3.7633333333333332</v>
      </c>
      <c r="N31" s="133"/>
      <c r="R31" s="154">
        <v>17</v>
      </c>
    </row>
    <row r="32" spans="1:18">
      <c r="A32" s="166"/>
      <c r="B32" s="56">
        <v>4</v>
      </c>
      <c r="C32" s="56" t="s">
        <v>52</v>
      </c>
      <c r="D32" s="58">
        <f>D31+P19</f>
        <v>22.533333333333331</v>
      </c>
      <c r="E32" s="59">
        <f>H4*D32*$C$10*$F$10/2000</f>
        <v>0.67600000000000005</v>
      </c>
      <c r="F32" s="59">
        <f t="shared" si="2"/>
        <v>0.67600000000000005</v>
      </c>
      <c r="G32" s="59">
        <f t="shared" si="3"/>
        <v>1.3520000000000001</v>
      </c>
      <c r="H32" s="60">
        <f t="shared" si="4"/>
        <v>0.80708661417322836</v>
      </c>
      <c r="I32" s="61">
        <f t="shared" si="0"/>
        <v>64.380952380952365</v>
      </c>
      <c r="J32" s="159"/>
      <c r="K32" s="62">
        <f>E32*1000*4/(3.14159*I10^2)</f>
        <v>23.908629423671169</v>
      </c>
      <c r="L32" s="63">
        <f t="shared" si="1"/>
        <v>4.5066666666666668</v>
      </c>
      <c r="R32" s="154">
        <v>20.5</v>
      </c>
    </row>
    <row r="33" spans="1:18">
      <c r="A33" s="166"/>
      <c r="B33" s="68">
        <v>5</v>
      </c>
      <c r="C33" s="68" t="s">
        <v>53</v>
      </c>
      <c r="D33" s="69">
        <f>0.75*H12</f>
        <v>26.25</v>
      </c>
      <c r="E33" s="70">
        <f>H4*D33*$C$10*$F$10/2000</f>
        <v>0.78749999999999998</v>
      </c>
      <c r="F33" s="70">
        <f t="shared" si="2"/>
        <v>0.78749999999999998</v>
      </c>
      <c r="G33" s="70">
        <f t="shared" si="3"/>
        <v>1.575</v>
      </c>
      <c r="H33" s="71">
        <f t="shared" si="4"/>
        <v>0.94488188976377963</v>
      </c>
      <c r="I33" s="72">
        <f t="shared" si="0"/>
        <v>75</v>
      </c>
      <c r="J33" s="159"/>
      <c r="K33" s="73">
        <f>E33*1000*4/(3.14159*I10^2)</f>
        <v>27.852138566776695</v>
      </c>
      <c r="L33" s="63">
        <f t="shared" si="1"/>
        <v>5.25</v>
      </c>
      <c r="R33" s="154">
        <v>24</v>
      </c>
    </row>
    <row r="34" spans="1:18">
      <c r="A34" s="166"/>
      <c r="B34" s="74">
        <v>4</v>
      </c>
      <c r="C34" s="74" t="s">
        <v>52</v>
      </c>
      <c r="D34" s="75">
        <f>D32</f>
        <v>22.533333333333331</v>
      </c>
      <c r="E34" s="76">
        <f>H4*D34*$C$10*$F$10/2000</f>
        <v>0.67600000000000005</v>
      </c>
      <c r="F34" s="76">
        <f t="shared" si="2"/>
        <v>0.67600000000000005</v>
      </c>
      <c r="G34" s="76">
        <f t="shared" si="3"/>
        <v>1.3520000000000001</v>
      </c>
      <c r="H34" s="77">
        <f t="shared" si="4"/>
        <v>0.98425196850393704</v>
      </c>
      <c r="I34" s="78">
        <f t="shared" si="0"/>
        <v>64.380952380952365</v>
      </c>
      <c r="J34" s="159"/>
      <c r="K34" s="94">
        <f>E34*1000*4/(3.14159*I10^2)</f>
        <v>23.908629423671169</v>
      </c>
      <c r="L34" s="63">
        <f t="shared" si="1"/>
        <v>4.5066666666666668</v>
      </c>
      <c r="R34" s="154">
        <v>25</v>
      </c>
    </row>
    <row r="35" spans="1:18">
      <c r="A35" s="166"/>
      <c r="B35" s="74">
        <v>3</v>
      </c>
      <c r="C35" s="74" t="s">
        <v>51</v>
      </c>
      <c r="D35" s="75">
        <f>D31</f>
        <v>18.816666666666666</v>
      </c>
      <c r="E35" s="76">
        <f>H4*D35*$C$10*$F$10/2000</f>
        <v>0.5645</v>
      </c>
      <c r="F35" s="76">
        <f t="shared" si="2"/>
        <v>0.5645</v>
      </c>
      <c r="G35" s="76">
        <f t="shared" si="3"/>
        <v>1.129</v>
      </c>
      <c r="H35" s="77">
        <f t="shared" si="4"/>
        <v>0.9055118110236221</v>
      </c>
      <c r="I35" s="78">
        <f t="shared" si="0"/>
        <v>53.761904761904766</v>
      </c>
      <c r="J35" s="159"/>
      <c r="K35" s="94">
        <f>E35*1000*4/(3.14159*I10^2)</f>
        <v>19.965120280565646</v>
      </c>
      <c r="L35" s="63">
        <f t="shared" si="1"/>
        <v>3.7633333333333332</v>
      </c>
      <c r="R35" s="154">
        <v>23</v>
      </c>
    </row>
    <row r="36" spans="1:18">
      <c r="A36" s="166"/>
      <c r="B36" s="74">
        <v>2</v>
      </c>
      <c r="C36" s="74" t="s">
        <v>54</v>
      </c>
      <c r="D36" s="75">
        <f>D30</f>
        <v>15.1</v>
      </c>
      <c r="E36" s="76">
        <f>H4*D36*$C$10*$F$10/2000</f>
        <v>0.45300000000000001</v>
      </c>
      <c r="F36" s="76">
        <f t="shared" si="2"/>
        <v>0.45300000000000001</v>
      </c>
      <c r="G36" s="76">
        <f t="shared" si="3"/>
        <v>0.90600000000000003</v>
      </c>
      <c r="H36" s="77">
        <f t="shared" si="4"/>
        <v>0.78740157480314965</v>
      </c>
      <c r="I36" s="78">
        <f t="shared" si="0"/>
        <v>43.142857142857146</v>
      </c>
      <c r="J36" s="159"/>
      <c r="K36" s="94">
        <f>E36*1000*4/(3.14159*I10^2)</f>
        <v>16.02161113746012</v>
      </c>
      <c r="L36" s="63">
        <f t="shared" si="1"/>
        <v>3.02</v>
      </c>
      <c r="R36" s="154">
        <v>20</v>
      </c>
    </row>
    <row r="37" spans="1:18">
      <c r="A37" s="166"/>
      <c r="B37" s="74">
        <v>1</v>
      </c>
      <c r="C37" s="74" t="s">
        <v>55</v>
      </c>
      <c r="D37" s="75">
        <f>D29</f>
        <v>7.55</v>
      </c>
      <c r="E37" s="76">
        <f>H4*D37*$C$10*$F$10/2000</f>
        <v>0.22650000000000001</v>
      </c>
      <c r="F37" s="76">
        <f t="shared" si="2"/>
        <v>0.22650000000000001</v>
      </c>
      <c r="G37" s="76">
        <f t="shared" si="3"/>
        <v>0.45300000000000001</v>
      </c>
      <c r="H37" s="77">
        <f t="shared" si="4"/>
        <v>0.51181102362204722</v>
      </c>
      <c r="I37" s="78">
        <f t="shared" si="0"/>
        <v>21.571428571428573</v>
      </c>
      <c r="J37" s="159"/>
      <c r="K37" s="94">
        <f>E37*1000*4/(3.14159*I10^2)</f>
        <v>8.0108055687300599</v>
      </c>
      <c r="L37" s="63">
        <f t="shared" si="1"/>
        <v>1.51</v>
      </c>
      <c r="R37" s="154">
        <v>13</v>
      </c>
    </row>
    <row r="38" spans="1:18" ht="15" thickBot="1">
      <c r="A38" s="166"/>
      <c r="B38" s="74">
        <v>0</v>
      </c>
      <c r="C38" s="95" t="s">
        <v>48</v>
      </c>
      <c r="D38" s="75">
        <f>D28</f>
        <v>3.5</v>
      </c>
      <c r="E38" s="76">
        <f>H4*D38*$C$10*$F$10/2000</f>
        <v>0.105</v>
      </c>
      <c r="F38" s="76">
        <f t="shared" si="2"/>
        <v>0.105</v>
      </c>
      <c r="G38" s="76">
        <f t="shared" si="3"/>
        <v>0.21</v>
      </c>
      <c r="H38" s="77">
        <f t="shared" si="4"/>
        <v>0.3346456692913386</v>
      </c>
      <c r="I38" s="78">
        <f t="shared" si="0"/>
        <v>10</v>
      </c>
      <c r="J38" s="159"/>
      <c r="K38" s="96">
        <f>E38*1000*4/(3.14159*I10^2)</f>
        <v>3.7136184755702262</v>
      </c>
      <c r="L38" s="63">
        <f t="shared" si="1"/>
        <v>0.70000000000000007</v>
      </c>
      <c r="R38" s="154">
        <v>8.5</v>
      </c>
    </row>
    <row r="39" spans="1:18">
      <c r="A39" s="165" t="s">
        <v>56</v>
      </c>
      <c r="B39" s="88">
        <v>0</v>
      </c>
      <c r="C39" s="89" t="s">
        <v>57</v>
      </c>
      <c r="D39" s="90">
        <f>0.1*H12</f>
        <v>3.5</v>
      </c>
      <c r="E39" s="91">
        <f>H4*D39*$C$10*$F$10/2000</f>
        <v>0.105</v>
      </c>
      <c r="F39" s="91">
        <f t="shared" si="2"/>
        <v>0.105</v>
      </c>
      <c r="G39" s="91">
        <f t="shared" si="3"/>
        <v>0.21</v>
      </c>
      <c r="H39" s="92">
        <f t="shared" si="4"/>
        <v>0.3346456692913386</v>
      </c>
      <c r="I39" s="93">
        <f t="shared" si="0"/>
        <v>10</v>
      </c>
      <c r="J39" s="156" t="s">
        <v>41</v>
      </c>
      <c r="K39" s="52">
        <f>E39*1000*4/(3.14159*I10^2)</f>
        <v>3.7136184755702262</v>
      </c>
      <c r="L39" s="63">
        <f t="shared" si="1"/>
        <v>0.70000000000000007</v>
      </c>
      <c r="R39" s="154">
        <v>8.5</v>
      </c>
    </row>
    <row r="40" spans="1:18">
      <c r="A40" s="166"/>
      <c r="B40" s="56">
        <v>1</v>
      </c>
      <c r="C40" s="57" t="s">
        <v>58</v>
      </c>
      <c r="D40" s="58">
        <f>1*D12</f>
        <v>15.1</v>
      </c>
      <c r="E40" s="59">
        <f>H4*D40*$C$10*$F$10/2000</f>
        <v>0.45300000000000001</v>
      </c>
      <c r="F40" s="59">
        <f t="shared" si="2"/>
        <v>0.45300000000000001</v>
      </c>
      <c r="G40" s="59">
        <f t="shared" si="3"/>
        <v>0.90600000000000003</v>
      </c>
      <c r="H40" s="60">
        <f t="shared" si="4"/>
        <v>0.61023622047244097</v>
      </c>
      <c r="I40" s="61">
        <f t="shared" si="0"/>
        <v>43.142857142857146</v>
      </c>
      <c r="J40" s="159"/>
      <c r="K40" s="62">
        <f>E40*1000*4/(3.14159*I10^2)</f>
        <v>16.02161113746012</v>
      </c>
      <c r="L40" s="63">
        <f t="shared" si="1"/>
        <v>3.02</v>
      </c>
      <c r="R40" s="154">
        <v>15.5</v>
      </c>
    </row>
    <row r="41" spans="1:18">
      <c r="A41" s="166"/>
      <c r="B41" s="56">
        <v>2</v>
      </c>
      <c r="C41" s="56" t="s">
        <v>59</v>
      </c>
      <c r="D41" s="58">
        <f>D40+P20</f>
        <v>20.074999999999999</v>
      </c>
      <c r="E41" s="59">
        <f>H4*D41*$C$10*$F$10/2000</f>
        <v>0.60224999999999995</v>
      </c>
      <c r="F41" s="59">
        <f t="shared" si="2"/>
        <v>0.60224999999999995</v>
      </c>
      <c r="G41" s="59">
        <f t="shared" si="3"/>
        <v>1.2044999999999999</v>
      </c>
      <c r="H41" s="60">
        <f t="shared" si="4"/>
        <v>0.78740157480314965</v>
      </c>
      <c r="I41" s="61">
        <f t="shared" si="0"/>
        <v>57.357142857142854</v>
      </c>
      <c r="J41" s="159"/>
      <c r="K41" s="62">
        <f>E41*1000*4/(3.14159*I10^2)</f>
        <v>21.300254542020653</v>
      </c>
      <c r="L41" s="63">
        <f t="shared" si="1"/>
        <v>4.0149999999999997</v>
      </c>
      <c r="R41" s="154">
        <v>20</v>
      </c>
    </row>
    <row r="42" spans="1:18">
      <c r="A42" s="166"/>
      <c r="B42" s="56">
        <v>3</v>
      </c>
      <c r="C42" s="56" t="s">
        <v>60</v>
      </c>
      <c r="D42" s="58">
        <f>D41+P20</f>
        <v>25.049999999999997</v>
      </c>
      <c r="E42" s="59">
        <f>H4*D42*$C$10*$F$10/2000</f>
        <v>0.75149999999999983</v>
      </c>
      <c r="F42" s="59">
        <f t="shared" si="2"/>
        <v>0.75149999999999983</v>
      </c>
      <c r="G42" s="59">
        <f t="shared" si="3"/>
        <v>1.5029999999999997</v>
      </c>
      <c r="H42" s="60">
        <f t="shared" si="4"/>
        <v>0.94488188976377963</v>
      </c>
      <c r="I42" s="61">
        <f t="shared" si="0"/>
        <v>71.571428571428555</v>
      </c>
      <c r="J42" s="159"/>
      <c r="K42" s="62">
        <f>E42*1000*4/(3.14159*I10^2)</f>
        <v>26.578897946581186</v>
      </c>
      <c r="L42" s="63">
        <f t="shared" si="1"/>
        <v>5.0099999999999989</v>
      </c>
      <c r="R42" s="154">
        <v>24</v>
      </c>
    </row>
    <row r="43" spans="1:18">
      <c r="A43" s="166"/>
      <c r="B43" s="56">
        <v>4</v>
      </c>
      <c r="C43" s="56" t="s">
        <v>61</v>
      </c>
      <c r="D43" s="58">
        <f>D42+P20</f>
        <v>30.024999999999999</v>
      </c>
      <c r="E43" s="59">
        <f>H4*D43*$C$10*$F$10/2000</f>
        <v>0.90074999999999994</v>
      </c>
      <c r="F43" s="59">
        <f t="shared" si="2"/>
        <v>0.90074999999999994</v>
      </c>
      <c r="G43" s="59">
        <f t="shared" si="3"/>
        <v>1.8014999999999999</v>
      </c>
      <c r="H43" s="60">
        <f t="shared" si="4"/>
        <v>1.2598425196850394</v>
      </c>
      <c r="I43" s="61">
        <f t="shared" si="0"/>
        <v>85.785714285714292</v>
      </c>
      <c r="J43" s="159"/>
      <c r="K43" s="62">
        <f>E43*1000*4/(3.14159*I10^2)</f>
        <v>31.857541351141723</v>
      </c>
      <c r="L43" s="63">
        <f t="shared" si="1"/>
        <v>6.0049999999999999</v>
      </c>
      <c r="R43" s="154">
        <v>32</v>
      </c>
    </row>
    <row r="44" spans="1:18">
      <c r="A44" s="166"/>
      <c r="B44" s="68">
        <v>5</v>
      </c>
      <c r="C44" s="68" t="s">
        <v>62</v>
      </c>
      <c r="D44" s="69">
        <f>1*H12</f>
        <v>35</v>
      </c>
      <c r="E44" s="70">
        <f>H4*D44*$C$10*$F$10/2000</f>
        <v>1.05</v>
      </c>
      <c r="F44" s="70">
        <f t="shared" si="2"/>
        <v>1.05</v>
      </c>
      <c r="G44" s="70">
        <f t="shared" si="3"/>
        <v>2.1</v>
      </c>
      <c r="H44" s="71">
        <f t="shared" si="4"/>
        <v>1.3976377952755907</v>
      </c>
      <c r="I44" s="72">
        <f t="shared" si="0"/>
        <v>100</v>
      </c>
      <c r="J44" s="159"/>
      <c r="K44" s="73">
        <f>E44*1000*4/(3.14159*I10^2)</f>
        <v>37.13618475570226</v>
      </c>
      <c r="L44" s="63">
        <f t="shared" si="1"/>
        <v>7</v>
      </c>
      <c r="R44" s="154">
        <v>35.5</v>
      </c>
    </row>
    <row r="45" spans="1:18">
      <c r="A45" s="166"/>
      <c r="B45" s="74">
        <v>4</v>
      </c>
      <c r="C45" s="74" t="s">
        <v>61</v>
      </c>
      <c r="D45" s="75">
        <f>D43</f>
        <v>30.024999999999999</v>
      </c>
      <c r="E45" s="76">
        <f>H4*D45*$C$10*$F$10/2000</f>
        <v>0.90074999999999994</v>
      </c>
      <c r="F45" s="76">
        <f t="shared" si="2"/>
        <v>0.90074999999999994</v>
      </c>
      <c r="G45" s="76">
        <f t="shared" si="3"/>
        <v>1.8014999999999999</v>
      </c>
      <c r="H45" s="77">
        <f t="shared" si="4"/>
        <v>1.3976377952755907</v>
      </c>
      <c r="I45" s="78">
        <f t="shared" si="0"/>
        <v>85.785714285714292</v>
      </c>
      <c r="J45" s="159"/>
      <c r="K45" s="94">
        <f>E45*1000*4/(3.14159*I10^2)</f>
        <v>31.857541351141723</v>
      </c>
      <c r="L45" s="63">
        <f t="shared" si="1"/>
        <v>6.0049999999999999</v>
      </c>
      <c r="R45" s="154">
        <v>35.5</v>
      </c>
    </row>
    <row r="46" spans="1:18">
      <c r="A46" s="166"/>
      <c r="B46" s="74">
        <v>3</v>
      </c>
      <c r="C46" s="74" t="s">
        <v>60</v>
      </c>
      <c r="D46" s="75">
        <f>D42</f>
        <v>25.049999999999997</v>
      </c>
      <c r="E46" s="76">
        <f>H4*D46*$C$10*$F$10/2000</f>
        <v>0.75149999999999983</v>
      </c>
      <c r="F46" s="76">
        <f t="shared" si="2"/>
        <v>0.75149999999999983</v>
      </c>
      <c r="G46" s="76">
        <f t="shared" si="3"/>
        <v>1.5029999999999997</v>
      </c>
      <c r="H46" s="77">
        <f t="shared" si="4"/>
        <v>1.2204724409448819</v>
      </c>
      <c r="I46" s="78">
        <f t="shared" si="0"/>
        <v>71.571428571428555</v>
      </c>
      <c r="J46" s="159"/>
      <c r="K46" s="94">
        <f>E46*1000*4/(3.14159*I10^2)</f>
        <v>26.578897946581186</v>
      </c>
      <c r="L46" s="63">
        <f t="shared" si="1"/>
        <v>5.0099999999999989</v>
      </c>
      <c r="R46" s="154">
        <v>31</v>
      </c>
    </row>
    <row r="47" spans="1:18">
      <c r="A47" s="166"/>
      <c r="B47" s="74">
        <v>2</v>
      </c>
      <c r="C47" s="74" t="s">
        <v>59</v>
      </c>
      <c r="D47" s="75">
        <f>D41</f>
        <v>20.074999999999999</v>
      </c>
      <c r="E47" s="76">
        <f>H4*D47*$C$10*$F$10/2000</f>
        <v>0.60224999999999995</v>
      </c>
      <c r="F47" s="76">
        <f t="shared" si="2"/>
        <v>0.60224999999999995</v>
      </c>
      <c r="G47" s="76">
        <f t="shared" si="3"/>
        <v>1.2044999999999999</v>
      </c>
      <c r="H47" s="77">
        <f t="shared" si="4"/>
        <v>1.1023622047244095</v>
      </c>
      <c r="I47" s="78">
        <f t="shared" si="0"/>
        <v>57.357142857142854</v>
      </c>
      <c r="J47" s="159"/>
      <c r="K47" s="94">
        <f>E47*1000*4/(3.14159*I10^2)</f>
        <v>21.300254542020653</v>
      </c>
      <c r="L47" s="63">
        <f t="shared" si="1"/>
        <v>4.0149999999999997</v>
      </c>
      <c r="R47" s="154">
        <v>28</v>
      </c>
    </row>
    <row r="48" spans="1:18">
      <c r="A48" s="187"/>
      <c r="B48" s="80">
        <v>1</v>
      </c>
      <c r="C48" s="80" t="s">
        <v>63</v>
      </c>
      <c r="D48" s="97">
        <f>D40</f>
        <v>15.1</v>
      </c>
      <c r="E48" s="76">
        <f>H4*D48*$C$10*$F$10/2000</f>
        <v>0.45300000000000001</v>
      </c>
      <c r="F48" s="76">
        <f t="shared" si="2"/>
        <v>0.45300000000000001</v>
      </c>
      <c r="G48" s="76">
        <f t="shared" si="3"/>
        <v>0.90600000000000003</v>
      </c>
      <c r="H48" s="77">
        <f t="shared" si="4"/>
        <v>0.94488188976377963</v>
      </c>
      <c r="I48" s="78">
        <f t="shared" si="0"/>
        <v>43.142857142857146</v>
      </c>
      <c r="J48" s="159"/>
      <c r="K48" s="94">
        <f>E48*1000*4/(3.14159*I10^2)</f>
        <v>16.02161113746012</v>
      </c>
      <c r="L48" s="63">
        <f t="shared" si="1"/>
        <v>3.02</v>
      </c>
      <c r="R48" s="154">
        <v>24</v>
      </c>
    </row>
    <row r="49" spans="1:18" ht="15" thickBot="1">
      <c r="A49" s="188"/>
      <c r="B49" s="81">
        <v>0</v>
      </c>
      <c r="C49" s="82" t="s">
        <v>57</v>
      </c>
      <c r="D49" s="83">
        <f>0.1*H12</f>
        <v>3.5</v>
      </c>
      <c r="E49" s="84">
        <f>H4*D49*$C$10*$F$10/2000</f>
        <v>0.105</v>
      </c>
      <c r="F49" s="84">
        <f t="shared" si="2"/>
        <v>0.105</v>
      </c>
      <c r="G49" s="84">
        <f t="shared" si="3"/>
        <v>0.21</v>
      </c>
      <c r="H49" s="85">
        <f t="shared" si="4"/>
        <v>0.43307086614173229</v>
      </c>
      <c r="I49" s="86">
        <f t="shared" si="0"/>
        <v>10</v>
      </c>
      <c r="J49" s="189"/>
      <c r="K49" s="96">
        <f>E49*1000*4/(3.14159*I10^2)</f>
        <v>3.7136184755702262</v>
      </c>
      <c r="L49" s="63">
        <f t="shared" si="1"/>
        <v>0.70000000000000007</v>
      </c>
      <c r="R49" s="154">
        <v>11</v>
      </c>
    </row>
    <row r="50" spans="1:18" ht="14.45" customHeight="1">
      <c r="A50" s="165" t="s">
        <v>64</v>
      </c>
      <c r="B50" s="88">
        <v>0</v>
      </c>
      <c r="C50" s="89" t="s">
        <v>65</v>
      </c>
      <c r="D50" s="90">
        <f>0.1*H12</f>
        <v>3.5</v>
      </c>
      <c r="E50" s="91">
        <f>H4*D50*$C$10*$F$10/2000</f>
        <v>0.105</v>
      </c>
      <c r="F50" s="91">
        <f t="shared" si="2"/>
        <v>0.105</v>
      </c>
      <c r="G50" s="91">
        <f t="shared" si="3"/>
        <v>0.21</v>
      </c>
      <c r="H50" s="92">
        <f t="shared" si="4"/>
        <v>0.43307086614173229</v>
      </c>
      <c r="I50" s="93">
        <f t="shared" ref="I50:I69" si="5">100*D50/$H$12</f>
        <v>10</v>
      </c>
      <c r="J50" s="156" t="s">
        <v>43</v>
      </c>
      <c r="K50" s="52">
        <f>E50*1000*4/(3.14159*I10^2)</f>
        <v>3.7136184755702262</v>
      </c>
      <c r="L50" s="63">
        <f t="shared" ref="L50:L69" si="6">E50*$C$10/3</f>
        <v>0.70000000000000007</v>
      </c>
      <c r="R50" s="154">
        <v>11</v>
      </c>
    </row>
    <row r="51" spans="1:18">
      <c r="A51" s="166"/>
      <c r="B51" s="56">
        <v>1</v>
      </c>
      <c r="C51" s="57" t="s">
        <v>66</v>
      </c>
      <c r="D51" s="58">
        <f>D12</f>
        <v>15.1</v>
      </c>
      <c r="E51" s="59">
        <f>H4*D51*$C$10*$F$10/2000</f>
        <v>0.45300000000000001</v>
      </c>
      <c r="F51" s="59">
        <f t="shared" si="2"/>
        <v>0.45300000000000001</v>
      </c>
      <c r="G51" s="59">
        <f t="shared" si="3"/>
        <v>0.90600000000000003</v>
      </c>
      <c r="H51" s="60">
        <f t="shared" si="4"/>
        <v>0.74803149606299213</v>
      </c>
      <c r="I51" s="61">
        <f t="shared" si="5"/>
        <v>43.142857142857146</v>
      </c>
      <c r="J51" s="159"/>
      <c r="K51" s="62">
        <f>E51*1000*4/(3.14159*I10^2)</f>
        <v>16.02161113746012</v>
      </c>
      <c r="L51" s="63">
        <f t="shared" si="6"/>
        <v>3.02</v>
      </c>
      <c r="R51" s="154">
        <v>19</v>
      </c>
    </row>
    <row r="52" spans="1:18">
      <c r="A52" s="166"/>
      <c r="B52" s="56">
        <v>2</v>
      </c>
      <c r="C52" s="56" t="s">
        <v>67</v>
      </c>
      <c r="D52" s="58">
        <f>D51+P21</f>
        <v>24.45</v>
      </c>
      <c r="E52" s="59">
        <f>H4*D52*$C$10*$F$10/2000</f>
        <v>0.73350000000000004</v>
      </c>
      <c r="F52" s="59">
        <f t="shared" si="2"/>
        <v>0.73350000000000004</v>
      </c>
      <c r="G52" s="59">
        <f t="shared" si="3"/>
        <v>1.4670000000000001</v>
      </c>
      <c r="H52" s="60">
        <f t="shared" si="4"/>
        <v>1.0629921259842521</v>
      </c>
      <c r="I52" s="61">
        <f t="shared" si="5"/>
        <v>69.857142857142861</v>
      </c>
      <c r="J52" s="159"/>
      <c r="K52" s="62">
        <f>E52*1000*4/(3.14159*I10^2)</f>
        <v>25.942277636483436</v>
      </c>
      <c r="L52" s="63">
        <f t="shared" si="6"/>
        <v>4.8900000000000006</v>
      </c>
      <c r="R52" s="154">
        <v>27</v>
      </c>
    </row>
    <row r="53" spans="1:18">
      <c r="A53" s="166"/>
      <c r="B53" s="56">
        <v>3</v>
      </c>
      <c r="C53" s="56" t="s">
        <v>68</v>
      </c>
      <c r="D53" s="58">
        <f>D52+P21</f>
        <v>33.799999999999997</v>
      </c>
      <c r="E53" s="59">
        <f>H4*D53*$C$10*$F$10/2000</f>
        <v>1.0139999999999998</v>
      </c>
      <c r="F53" s="59">
        <f t="shared" si="2"/>
        <v>1.0139999999999998</v>
      </c>
      <c r="G53" s="59">
        <f t="shared" si="3"/>
        <v>2.0279999999999996</v>
      </c>
      <c r="H53" s="60">
        <f t="shared" si="4"/>
        <v>1.4566929133858268</v>
      </c>
      <c r="I53" s="61">
        <f t="shared" si="5"/>
        <v>96.571428571428555</v>
      </c>
      <c r="J53" s="159"/>
      <c r="K53" s="62">
        <f>E53*1000*4/(3.14159*I10^2)</f>
        <v>35.862944135506744</v>
      </c>
      <c r="L53" s="63">
        <f t="shared" si="6"/>
        <v>6.759999999999998</v>
      </c>
      <c r="R53" s="154">
        <v>37</v>
      </c>
    </row>
    <row r="54" spans="1:18">
      <c r="A54" s="166"/>
      <c r="B54" s="56">
        <v>4</v>
      </c>
      <c r="C54" s="56" t="s">
        <v>69</v>
      </c>
      <c r="D54" s="58">
        <f>D53+P21</f>
        <v>43.15</v>
      </c>
      <c r="E54" s="59">
        <f>H4*D54*$C$10*$F$10/2000</f>
        <v>1.2945</v>
      </c>
      <c r="F54" s="59">
        <f t="shared" si="2"/>
        <v>1.2945</v>
      </c>
      <c r="G54" s="59">
        <f t="shared" si="3"/>
        <v>2.589</v>
      </c>
      <c r="H54" s="60">
        <f t="shared" si="4"/>
        <v>1.8503937007874016</v>
      </c>
      <c r="I54" s="61">
        <f t="shared" si="5"/>
        <v>123.28571428571429</v>
      </c>
      <c r="J54" s="159"/>
      <c r="K54" s="62">
        <f>E54*1000*4/(3.14159*I10^2)</f>
        <v>45.783610634530071</v>
      </c>
      <c r="L54" s="63">
        <f t="shared" si="6"/>
        <v>8.6300000000000008</v>
      </c>
      <c r="R54" s="154">
        <v>47</v>
      </c>
    </row>
    <row r="55" spans="1:18">
      <c r="A55" s="166"/>
      <c r="B55" s="68">
        <v>5</v>
      </c>
      <c r="C55" s="68" t="s">
        <v>70</v>
      </c>
      <c r="D55" s="69">
        <f>1.5*H12</f>
        <v>52.5</v>
      </c>
      <c r="E55" s="70">
        <f>H4*D55*$C$10*$F$10/2000</f>
        <v>1.575</v>
      </c>
      <c r="F55" s="70">
        <f t="shared" si="2"/>
        <v>1.575</v>
      </c>
      <c r="G55" s="70">
        <f t="shared" si="3"/>
        <v>3.15</v>
      </c>
      <c r="H55" s="71">
        <f t="shared" si="4"/>
        <v>2.7165354330708662</v>
      </c>
      <c r="I55" s="72">
        <f t="shared" si="5"/>
        <v>150</v>
      </c>
      <c r="J55" s="159"/>
      <c r="K55" s="98">
        <f>E55*1000*4/(3.14159*I10^2)</f>
        <v>55.70427713355339</v>
      </c>
      <c r="L55" s="63">
        <f t="shared" si="6"/>
        <v>10.5</v>
      </c>
      <c r="R55" s="154">
        <v>69</v>
      </c>
    </row>
    <row r="56" spans="1:18">
      <c r="A56" s="166"/>
      <c r="B56" s="74">
        <v>4</v>
      </c>
      <c r="C56" s="74" t="s">
        <v>69</v>
      </c>
      <c r="D56" s="75">
        <f>D54</f>
        <v>43.15</v>
      </c>
      <c r="E56" s="76">
        <f>H4*D56*$C$10*$F$10/2000</f>
        <v>1.2945</v>
      </c>
      <c r="F56" s="76">
        <f t="shared" si="2"/>
        <v>1.2945</v>
      </c>
      <c r="G56" s="76">
        <f t="shared" si="3"/>
        <v>2.589</v>
      </c>
      <c r="H56" s="77">
        <f t="shared" si="4"/>
        <v>2.8346456692913389</v>
      </c>
      <c r="I56" s="78">
        <f t="shared" si="5"/>
        <v>123.28571428571429</v>
      </c>
      <c r="J56" s="159"/>
      <c r="K56" s="94">
        <f>E56*1000*4/(3.14159*I10^2)</f>
        <v>45.783610634530071</v>
      </c>
      <c r="L56" s="63">
        <f t="shared" si="6"/>
        <v>8.6300000000000008</v>
      </c>
      <c r="R56" s="154">
        <v>72</v>
      </c>
    </row>
    <row r="57" spans="1:18">
      <c r="A57" s="166"/>
      <c r="B57" s="74">
        <v>3</v>
      </c>
      <c r="C57" s="74" t="s">
        <v>68</v>
      </c>
      <c r="D57" s="75">
        <f>D53</f>
        <v>33.799999999999997</v>
      </c>
      <c r="E57" s="76">
        <f>H4*D57*$C$10*$F$10/2000</f>
        <v>1.0139999999999998</v>
      </c>
      <c r="F57" s="76">
        <f t="shared" si="2"/>
        <v>1.0139999999999998</v>
      </c>
      <c r="G57" s="76">
        <f t="shared" si="3"/>
        <v>2.0279999999999996</v>
      </c>
      <c r="H57" s="77">
        <f t="shared" si="4"/>
        <v>2.6377952755905514</v>
      </c>
      <c r="I57" s="78">
        <f t="shared" si="5"/>
        <v>96.571428571428555</v>
      </c>
      <c r="J57" s="159"/>
      <c r="K57" s="94">
        <f>E57*1000*4/(3.14159*I10^2)</f>
        <v>35.862944135506744</v>
      </c>
      <c r="L57" s="63">
        <f t="shared" si="6"/>
        <v>6.759999999999998</v>
      </c>
      <c r="R57" s="154">
        <v>67</v>
      </c>
    </row>
    <row r="58" spans="1:18">
      <c r="A58" s="166"/>
      <c r="B58" s="74">
        <v>2</v>
      </c>
      <c r="C58" s="74" t="s">
        <v>67</v>
      </c>
      <c r="D58" s="75">
        <f>D52</f>
        <v>24.45</v>
      </c>
      <c r="E58" s="76">
        <f>H4*D58*$C$10*$F$10/2000</f>
        <v>0.73350000000000004</v>
      </c>
      <c r="F58" s="76">
        <f t="shared" si="2"/>
        <v>0.73350000000000004</v>
      </c>
      <c r="G58" s="76">
        <f t="shared" si="3"/>
        <v>1.4670000000000001</v>
      </c>
      <c r="H58" s="77">
        <f t="shared" si="4"/>
        <v>2.204724409448819</v>
      </c>
      <c r="I58" s="78">
        <f t="shared" si="5"/>
        <v>69.857142857142861</v>
      </c>
      <c r="J58" s="159"/>
      <c r="K58" s="94">
        <f>E58*1000*4/(3.14159*I10^2)</f>
        <v>25.942277636483436</v>
      </c>
      <c r="L58" s="63">
        <f t="shared" si="6"/>
        <v>4.8900000000000006</v>
      </c>
      <c r="R58" s="154">
        <v>56</v>
      </c>
    </row>
    <row r="59" spans="1:18">
      <c r="A59" s="166"/>
      <c r="B59" s="74">
        <v>1</v>
      </c>
      <c r="C59" s="74" t="s">
        <v>71</v>
      </c>
      <c r="D59" s="75">
        <f>D51</f>
        <v>15.1</v>
      </c>
      <c r="E59" s="76">
        <f>H4*D59*$C$10*$F$10/2000</f>
        <v>0.45300000000000001</v>
      </c>
      <c r="F59" s="76">
        <f t="shared" si="2"/>
        <v>0.45300000000000001</v>
      </c>
      <c r="G59" s="76">
        <f t="shared" si="3"/>
        <v>0.90600000000000003</v>
      </c>
      <c r="H59" s="77">
        <f t="shared" si="4"/>
        <v>1.7716535433070868</v>
      </c>
      <c r="I59" s="78">
        <f t="shared" si="5"/>
        <v>43.142857142857146</v>
      </c>
      <c r="J59" s="159"/>
      <c r="K59" s="94">
        <f>E59*1000*4/(3.14159*I10^2)</f>
        <v>16.02161113746012</v>
      </c>
      <c r="L59" s="63">
        <f t="shared" si="6"/>
        <v>3.02</v>
      </c>
      <c r="R59" s="154">
        <v>45</v>
      </c>
    </row>
    <row r="60" spans="1:18" ht="15" thickBot="1">
      <c r="A60" s="188"/>
      <c r="B60" s="81">
        <v>0</v>
      </c>
      <c r="C60" s="82" t="s">
        <v>65</v>
      </c>
      <c r="D60" s="83">
        <f>D50</f>
        <v>3.5</v>
      </c>
      <c r="E60" s="84">
        <f>H4*D60*$C$10*$F$10/2000</f>
        <v>0.105</v>
      </c>
      <c r="F60" s="84">
        <f t="shared" si="2"/>
        <v>0.105</v>
      </c>
      <c r="G60" s="84">
        <f t="shared" si="3"/>
        <v>0.21</v>
      </c>
      <c r="H60" s="85">
        <f t="shared" si="4"/>
        <v>1.0039370078740157</v>
      </c>
      <c r="I60" s="86">
        <f t="shared" si="5"/>
        <v>10</v>
      </c>
      <c r="J60" s="189"/>
      <c r="K60" s="96">
        <f>E60*1000*4/(3.14159*I10^2)</f>
        <v>3.7136184755702262</v>
      </c>
      <c r="L60" s="63">
        <f t="shared" si="6"/>
        <v>0.70000000000000007</v>
      </c>
      <c r="R60" s="154">
        <v>25.5</v>
      </c>
    </row>
    <row r="61" spans="1:18" ht="16.899999999999999" customHeight="1">
      <c r="A61" s="165" t="s">
        <v>72</v>
      </c>
      <c r="B61" s="88">
        <v>0</v>
      </c>
      <c r="C61" s="89" t="s">
        <v>73</v>
      </c>
      <c r="D61" s="90">
        <f>0.1*H12</f>
        <v>3.5</v>
      </c>
      <c r="E61" s="91">
        <f>H4*D61*$C$10*$F$10/2000</f>
        <v>0.105</v>
      </c>
      <c r="F61" s="91">
        <f t="shared" si="2"/>
        <v>0.105</v>
      </c>
      <c r="G61" s="91">
        <f t="shared" si="3"/>
        <v>0.21</v>
      </c>
      <c r="H61" s="92">
        <f t="shared" si="4"/>
        <v>1.0039370078740157</v>
      </c>
      <c r="I61" s="93">
        <f t="shared" si="5"/>
        <v>10</v>
      </c>
      <c r="J61" s="156" t="s">
        <v>45</v>
      </c>
      <c r="K61" s="99">
        <f>E61*1000*4/(3.14159*I10^2)</f>
        <v>3.7136184755702262</v>
      </c>
      <c r="L61" s="63">
        <f t="shared" si="6"/>
        <v>0.70000000000000007</v>
      </c>
      <c r="R61" s="154">
        <v>25.5</v>
      </c>
    </row>
    <row r="62" spans="1:18">
      <c r="A62" s="166"/>
      <c r="B62" s="56">
        <v>1</v>
      </c>
      <c r="C62" s="57" t="s">
        <v>74</v>
      </c>
      <c r="D62" s="58">
        <f>D12</f>
        <v>15.1</v>
      </c>
      <c r="E62" s="59">
        <f>H4*D62*$C$10*$F$10/2000</f>
        <v>0.45300000000000001</v>
      </c>
      <c r="F62" s="59">
        <f t="shared" si="2"/>
        <v>0.45300000000000001</v>
      </c>
      <c r="G62" s="59">
        <f t="shared" si="3"/>
        <v>0.90600000000000003</v>
      </c>
      <c r="H62" s="60">
        <f t="shared" si="4"/>
        <v>1.2795275590551183</v>
      </c>
      <c r="I62" s="61">
        <f t="shared" si="5"/>
        <v>43.142857142857146</v>
      </c>
      <c r="J62" s="159"/>
      <c r="K62" s="62">
        <f>E62*1000*4/(3.14159*I10^2)</f>
        <v>16.02161113746012</v>
      </c>
      <c r="L62" s="63">
        <f t="shared" si="6"/>
        <v>3.02</v>
      </c>
      <c r="R62" s="154">
        <v>32.5</v>
      </c>
    </row>
    <row r="63" spans="1:18">
      <c r="A63" s="166"/>
      <c r="B63" s="56">
        <v>2</v>
      </c>
      <c r="C63" s="56" t="s">
        <v>75</v>
      </c>
      <c r="D63" s="58">
        <f>D62+P22</f>
        <v>22.942857142857143</v>
      </c>
      <c r="E63" s="59">
        <f>H4*D63*$C$10*$F$10/2000</f>
        <v>0.68828571428571417</v>
      </c>
      <c r="F63" s="59">
        <f t="shared" si="2"/>
        <v>0.68828571428571417</v>
      </c>
      <c r="G63" s="59">
        <f t="shared" si="3"/>
        <v>1.3765714285714283</v>
      </c>
      <c r="H63" s="60">
        <f t="shared" si="4"/>
        <v>1.6535433070866143</v>
      </c>
      <c r="I63" s="61">
        <f t="shared" si="5"/>
        <v>65.551020408163268</v>
      </c>
      <c r="J63" s="159"/>
      <c r="K63" s="62">
        <f>E63*1000*4/(3.14159*I10^2)</f>
        <v>24.343148048023604</v>
      </c>
      <c r="L63" s="63">
        <f t="shared" si="6"/>
        <v>4.5885714285714281</v>
      </c>
      <c r="R63" s="154">
        <v>42</v>
      </c>
    </row>
    <row r="64" spans="1:18">
      <c r="A64" s="166"/>
      <c r="B64" s="56">
        <v>3</v>
      </c>
      <c r="C64" s="56" t="s">
        <v>76</v>
      </c>
      <c r="D64" s="58">
        <f>D63+P22</f>
        <v>30.785714285714285</v>
      </c>
      <c r="E64" s="59">
        <f>H4*D64*$C$10*$F$10/2000</f>
        <v>0.92357142857142871</v>
      </c>
      <c r="F64" s="59">
        <f t="shared" si="2"/>
        <v>0.92357142857142871</v>
      </c>
      <c r="G64" s="59">
        <f t="shared" si="3"/>
        <v>1.8471428571428574</v>
      </c>
      <c r="H64" s="60">
        <f t="shared" si="4"/>
        <v>1.9685039370078741</v>
      </c>
      <c r="I64" s="61">
        <f t="shared" si="5"/>
        <v>87.959183673469383</v>
      </c>
      <c r="J64" s="159"/>
      <c r="K64" s="62">
        <f>E64*1000*4/(3.14159*I10^2)</f>
        <v>32.664684958587095</v>
      </c>
      <c r="L64" s="63">
        <f t="shared" si="6"/>
        <v>6.1571428571428584</v>
      </c>
      <c r="R64" s="154">
        <v>50</v>
      </c>
    </row>
    <row r="65" spans="1:18">
      <c r="A65" s="166"/>
      <c r="B65" s="56">
        <v>4</v>
      </c>
      <c r="C65" s="56" t="s">
        <v>77</v>
      </c>
      <c r="D65" s="58">
        <f>D64+P22</f>
        <v>38.628571428571426</v>
      </c>
      <c r="E65" s="59">
        <f>H4*D65*$C$10*$F$10/2000</f>
        <v>1.1588571428571426</v>
      </c>
      <c r="F65" s="59">
        <f t="shared" si="2"/>
        <v>1.1588571428571426</v>
      </c>
      <c r="G65" s="59">
        <f t="shared" si="3"/>
        <v>2.3177142857142852</v>
      </c>
      <c r="H65" s="60">
        <f t="shared" si="4"/>
        <v>2.2834645669291338</v>
      </c>
      <c r="I65" s="61">
        <f t="shared" si="5"/>
        <v>110.3673469387755</v>
      </c>
      <c r="J65" s="159"/>
      <c r="K65" s="62">
        <f>E65*1000*4/(3.14159*I10^2)</f>
        <v>40.986221869150569</v>
      </c>
      <c r="L65" s="63">
        <f t="shared" si="6"/>
        <v>7.7257142857142833</v>
      </c>
      <c r="R65" s="154">
        <v>58</v>
      </c>
    </row>
    <row r="66" spans="1:18" ht="14.45" customHeight="1">
      <c r="A66" s="166"/>
      <c r="B66" s="56">
        <v>5</v>
      </c>
      <c r="C66" s="56" t="s">
        <v>78</v>
      </c>
      <c r="D66" s="58">
        <f>D65+P22</f>
        <v>46.471428571428568</v>
      </c>
      <c r="E66" s="59">
        <f>H4*D66*$C$10*$F$10/2000</f>
        <v>1.3941428571428571</v>
      </c>
      <c r="F66" s="59">
        <f t="shared" si="2"/>
        <v>1.3941428571428571</v>
      </c>
      <c r="G66" s="59">
        <f t="shared" si="3"/>
        <v>2.7882857142857143</v>
      </c>
      <c r="H66" s="60">
        <f t="shared" si="4"/>
        <v>2.7165354330708662</v>
      </c>
      <c r="I66" s="61">
        <f t="shared" si="5"/>
        <v>132.77551020408163</v>
      </c>
      <c r="J66" s="159"/>
      <c r="K66" s="62">
        <f>E66*1000*4/(3.14159*I10^2)</f>
        <v>49.307758779714064</v>
      </c>
      <c r="L66" s="63">
        <f t="shared" si="6"/>
        <v>9.2942857142857136</v>
      </c>
      <c r="R66" s="154">
        <v>69</v>
      </c>
    </row>
    <row r="67" spans="1:18" ht="14.45" customHeight="1">
      <c r="A67" s="166"/>
      <c r="B67" s="56">
        <v>6</v>
      </c>
      <c r="C67" s="56" t="s">
        <v>79</v>
      </c>
      <c r="D67" s="58">
        <f>D66+P22</f>
        <v>54.31428571428571</v>
      </c>
      <c r="E67" s="59">
        <f>H4*D67*$C$10*$F$10/2000</f>
        <v>1.629428571428571</v>
      </c>
      <c r="F67" s="59">
        <f t="shared" si="2"/>
        <v>1.629428571428571</v>
      </c>
      <c r="G67" s="59">
        <f t="shared" si="3"/>
        <v>3.258857142857142</v>
      </c>
      <c r="H67" s="60">
        <f t="shared" si="4"/>
        <v>3.1102362204724412</v>
      </c>
      <c r="I67" s="61">
        <f t="shared" si="5"/>
        <v>155.18367346938774</v>
      </c>
      <c r="J67" s="159"/>
      <c r="K67" s="62">
        <f>E67*1000*4/(3.14159*I10^2)</f>
        <v>57.629295690277537</v>
      </c>
      <c r="L67" s="63">
        <f t="shared" si="6"/>
        <v>10.862857142857139</v>
      </c>
      <c r="R67" s="154">
        <v>79</v>
      </c>
    </row>
    <row r="68" spans="1:18" ht="14.45" customHeight="1">
      <c r="A68" s="166"/>
      <c r="B68" s="56">
        <v>7</v>
      </c>
      <c r="C68" s="56" t="s">
        <v>80</v>
      </c>
      <c r="D68" s="58">
        <f>D67+P22</f>
        <v>62.157142857142851</v>
      </c>
      <c r="E68" s="59">
        <f>H4*D68*$C$10*$F$10/2000</f>
        <v>1.8647142857142855</v>
      </c>
      <c r="F68" s="59">
        <f t="shared" si="2"/>
        <v>1.8647142857142855</v>
      </c>
      <c r="G68" s="59">
        <f t="shared" si="3"/>
        <v>3.7294285714285711</v>
      </c>
      <c r="H68" s="60">
        <f t="shared" si="4"/>
        <v>3.9370078740157481</v>
      </c>
      <c r="I68" s="61">
        <f t="shared" si="5"/>
        <v>177.59183673469386</v>
      </c>
      <c r="J68" s="159"/>
      <c r="K68" s="62">
        <f>E68*1000*4/(3.14159*I10^2)</f>
        <v>65.950832600841025</v>
      </c>
      <c r="L68" s="63">
        <f t="shared" si="6"/>
        <v>12.431428571428571</v>
      </c>
      <c r="R68" s="154">
        <v>100</v>
      </c>
    </row>
    <row r="69" spans="1:18" ht="15" thickBot="1">
      <c r="A69" s="166"/>
      <c r="B69" s="68">
        <v>8</v>
      </c>
      <c r="C69" s="68" t="s">
        <v>81</v>
      </c>
      <c r="D69" s="69">
        <f>2*H12</f>
        <v>70</v>
      </c>
      <c r="E69" s="70">
        <f>H4*D69*$C$10*$F$10/2000</f>
        <v>2.1</v>
      </c>
      <c r="F69" s="70">
        <f t="shared" si="2"/>
        <v>2.1</v>
      </c>
      <c r="G69" s="70">
        <f t="shared" si="3"/>
        <v>4.2</v>
      </c>
      <c r="H69" s="71">
        <f t="shared" si="4"/>
        <v>5.3149606299212602</v>
      </c>
      <c r="I69" s="72">
        <f t="shared" si="5"/>
        <v>200</v>
      </c>
      <c r="J69" s="159"/>
      <c r="K69" s="73">
        <f>E69*1000*4/(3.14159*I10^2)</f>
        <v>74.27236951140452</v>
      </c>
      <c r="L69" s="100">
        <f t="shared" si="6"/>
        <v>14</v>
      </c>
      <c r="R69" s="155">
        <v>135</v>
      </c>
    </row>
    <row r="70" spans="1:18">
      <c r="A70" s="166"/>
      <c r="B70" s="56">
        <v>9</v>
      </c>
      <c r="C70" s="56"/>
      <c r="D70" s="58"/>
      <c r="E70" s="101"/>
      <c r="F70" s="167" t="s">
        <v>82</v>
      </c>
      <c r="G70" s="168"/>
      <c r="H70" s="171">
        <f>'Panel 2 - Deflection'!H1634/25.4</f>
        <v>1.9881889763779528</v>
      </c>
      <c r="I70" s="61"/>
      <c r="J70" s="159"/>
      <c r="K70" s="62"/>
      <c r="L70" s="102"/>
      <c r="R70" s="2"/>
    </row>
    <row r="71" spans="1:18" ht="15" thickBot="1">
      <c r="A71" s="166"/>
      <c r="B71" s="56">
        <v>19</v>
      </c>
      <c r="C71" s="56"/>
      <c r="D71" s="58"/>
      <c r="E71" s="101"/>
      <c r="F71" s="169"/>
      <c r="G71" s="170"/>
      <c r="H71" s="172"/>
      <c r="I71" s="61"/>
      <c r="J71" s="159"/>
      <c r="K71" s="62"/>
      <c r="L71" s="100"/>
      <c r="R71" s="2"/>
    </row>
    <row r="72" spans="1:18" ht="15" thickBot="1">
      <c r="A72" s="173"/>
      <c r="B72" s="174"/>
      <c r="C72" s="174"/>
      <c r="D72" s="174"/>
      <c r="E72" s="174"/>
      <c r="F72" s="174"/>
      <c r="G72" s="174"/>
      <c r="H72" s="174"/>
      <c r="I72" s="175"/>
      <c r="J72" s="129"/>
      <c r="K72" s="128"/>
      <c r="R72" s="2"/>
    </row>
    <row r="73" spans="1:18">
      <c r="A73" s="176"/>
      <c r="B73" s="177"/>
      <c r="C73" s="177"/>
      <c r="D73" s="177"/>
      <c r="E73" s="177"/>
      <c r="F73" s="177"/>
      <c r="G73" s="177"/>
      <c r="H73" s="177"/>
      <c r="I73" s="178"/>
      <c r="J73" s="130"/>
      <c r="K73" s="125"/>
      <c r="L73" s="195" t="s">
        <v>83</v>
      </c>
      <c r="M73" s="196"/>
      <c r="N73" s="197"/>
      <c r="R73" s="2"/>
    </row>
    <row r="74" spans="1:18">
      <c r="A74" s="176"/>
      <c r="B74" s="177"/>
      <c r="C74" s="177"/>
      <c r="D74" s="177"/>
      <c r="E74" s="177"/>
      <c r="F74" s="177"/>
      <c r="G74" s="177"/>
      <c r="H74" s="177"/>
      <c r="I74" s="178"/>
      <c r="J74" s="130"/>
      <c r="K74" s="125"/>
      <c r="L74" s="198"/>
      <c r="M74" s="199"/>
      <c r="N74" s="200"/>
    </row>
    <row r="75" spans="1:18">
      <c r="A75" s="176"/>
      <c r="B75" s="177"/>
      <c r="C75" s="177"/>
      <c r="D75" s="177"/>
      <c r="E75" s="177"/>
      <c r="F75" s="177"/>
      <c r="G75" s="177"/>
      <c r="H75" s="177"/>
      <c r="I75" s="178"/>
      <c r="J75" s="130"/>
      <c r="K75" s="125"/>
      <c r="L75" s="198"/>
      <c r="M75" s="199"/>
      <c r="N75" s="200"/>
    </row>
    <row r="76" spans="1:18" ht="15" thickBot="1">
      <c r="A76" s="176"/>
      <c r="B76" s="177"/>
      <c r="C76" s="177"/>
      <c r="D76" s="177"/>
      <c r="E76" s="177"/>
      <c r="F76" s="177"/>
      <c r="G76" s="177"/>
      <c r="H76" s="177"/>
      <c r="I76" s="178"/>
      <c r="J76" s="130"/>
      <c r="K76" s="125"/>
      <c r="L76" s="201"/>
      <c r="M76" s="202"/>
      <c r="N76" s="203"/>
    </row>
    <row r="77" spans="1:18" ht="18.95" thickBot="1">
      <c r="A77" s="176"/>
      <c r="B77" s="177"/>
      <c r="C77" s="177"/>
      <c r="D77" s="177"/>
      <c r="E77" s="177"/>
      <c r="F77" s="177"/>
      <c r="G77" s="177"/>
      <c r="H77" s="177"/>
      <c r="I77" s="178"/>
      <c r="J77" s="130"/>
      <c r="K77" s="125"/>
      <c r="L77" s="182">
        <f>1.25*G69/2</f>
        <v>2.625</v>
      </c>
      <c r="M77" s="183"/>
      <c r="N77" s="184"/>
    </row>
    <row r="78" spans="1:18" ht="15" thickBot="1">
      <c r="A78" s="176"/>
      <c r="B78" s="177"/>
      <c r="C78" s="177"/>
      <c r="D78" s="177"/>
      <c r="E78" s="177"/>
      <c r="F78" s="177"/>
      <c r="G78" s="177"/>
      <c r="H78" s="177"/>
      <c r="I78" s="178"/>
      <c r="J78" s="130"/>
      <c r="K78" s="125"/>
      <c r="L78" s="110" t="s">
        <v>84</v>
      </c>
      <c r="M78" s="185">
        <f>1.25*K69</f>
        <v>92.84046188925565</v>
      </c>
      <c r="N78" s="186"/>
    </row>
    <row r="79" spans="1:18">
      <c r="A79" s="176"/>
      <c r="B79" s="177"/>
      <c r="C79" s="177"/>
      <c r="D79" s="177"/>
      <c r="E79" s="177"/>
      <c r="F79" s="177"/>
      <c r="G79" s="177"/>
      <c r="H79" s="177"/>
      <c r="I79" s="178"/>
      <c r="J79" s="130"/>
      <c r="K79" s="125"/>
    </row>
    <row r="80" spans="1:18">
      <c r="A80" s="176"/>
      <c r="B80" s="177"/>
      <c r="C80" s="177"/>
      <c r="D80" s="177"/>
      <c r="E80" s="177"/>
      <c r="F80" s="177"/>
      <c r="G80" s="177"/>
      <c r="H80" s="177"/>
      <c r="I80" s="178"/>
      <c r="J80" s="130"/>
      <c r="K80" s="125"/>
    </row>
    <row r="81" spans="1:11">
      <c r="A81" s="176"/>
      <c r="B81" s="177"/>
      <c r="C81" s="177"/>
      <c r="D81" s="177"/>
      <c r="E81" s="177"/>
      <c r="F81" s="177"/>
      <c r="G81" s="177"/>
      <c r="H81" s="177"/>
      <c r="I81" s="178"/>
      <c r="J81" s="130"/>
      <c r="K81" s="125"/>
    </row>
    <row r="82" spans="1:11">
      <c r="A82" s="176"/>
      <c r="B82" s="177"/>
      <c r="C82" s="177"/>
      <c r="D82" s="177"/>
      <c r="E82" s="177"/>
      <c r="F82" s="177"/>
      <c r="G82" s="177"/>
      <c r="H82" s="177"/>
      <c r="I82" s="178"/>
      <c r="J82" s="130"/>
      <c r="K82" s="125"/>
    </row>
    <row r="83" spans="1:11">
      <c r="A83" s="176"/>
      <c r="B83" s="177"/>
      <c r="C83" s="177"/>
      <c r="D83" s="177"/>
      <c r="E83" s="177"/>
      <c r="F83" s="177"/>
      <c r="G83" s="177"/>
      <c r="H83" s="177"/>
      <c r="I83" s="178"/>
      <c r="J83" s="130"/>
      <c r="K83" s="125"/>
    </row>
    <row r="84" spans="1:11">
      <c r="A84" s="176"/>
      <c r="B84" s="177"/>
      <c r="C84" s="177"/>
      <c r="D84" s="177"/>
      <c r="E84" s="177"/>
      <c r="F84" s="177"/>
      <c r="G84" s="177"/>
      <c r="H84" s="177"/>
      <c r="I84" s="178"/>
      <c r="J84" s="130"/>
      <c r="K84" s="125"/>
    </row>
    <row r="85" spans="1:11">
      <c r="A85" s="176"/>
      <c r="B85" s="177"/>
      <c r="C85" s="177"/>
      <c r="D85" s="177"/>
      <c r="E85" s="177"/>
      <c r="F85" s="177"/>
      <c r="G85" s="177"/>
      <c r="H85" s="177"/>
      <c r="I85" s="178"/>
      <c r="J85" s="130"/>
      <c r="K85" s="125"/>
    </row>
    <row r="86" spans="1:11">
      <c r="A86" s="176"/>
      <c r="B86" s="177"/>
      <c r="C86" s="177"/>
      <c r="D86" s="177"/>
      <c r="E86" s="177"/>
      <c r="F86" s="177"/>
      <c r="G86" s="177"/>
      <c r="H86" s="177"/>
      <c r="I86" s="178"/>
      <c r="J86" s="130"/>
      <c r="K86" s="125"/>
    </row>
    <row r="87" spans="1:11">
      <c r="A87" s="176"/>
      <c r="B87" s="177"/>
      <c r="C87" s="177"/>
      <c r="D87" s="177"/>
      <c r="E87" s="177"/>
      <c r="F87" s="177"/>
      <c r="G87" s="177"/>
      <c r="H87" s="177"/>
      <c r="I87" s="178"/>
      <c r="J87" s="130"/>
      <c r="K87" s="125"/>
    </row>
    <row r="88" spans="1:11" ht="15" thickBot="1">
      <c r="A88" s="179"/>
      <c r="B88" s="180"/>
      <c r="C88" s="180"/>
      <c r="D88" s="180"/>
      <c r="E88" s="180"/>
      <c r="F88" s="180"/>
      <c r="G88" s="180"/>
      <c r="H88" s="180"/>
      <c r="I88" s="181"/>
      <c r="J88" s="130"/>
      <c r="K88" s="125"/>
    </row>
    <row r="89" spans="1:1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</row>
    <row r="90" spans="1:1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</row>
    <row r="91" spans="1:1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</row>
    <row r="92" spans="1:1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</row>
    <row r="95" spans="1:11" ht="15" thickBot="1"/>
    <row r="96" spans="1:11">
      <c r="C96" s="156"/>
      <c r="D96" s="157"/>
      <c r="E96" s="157"/>
      <c r="F96" s="157"/>
      <c r="G96" s="158"/>
    </row>
    <row r="97" spans="3:7">
      <c r="C97" s="159"/>
      <c r="D97" s="160"/>
      <c r="E97" s="160"/>
      <c r="F97" s="160"/>
      <c r="G97" s="161"/>
    </row>
    <row r="98" spans="3:7">
      <c r="C98" s="159"/>
      <c r="D98" s="160"/>
      <c r="E98" s="160"/>
      <c r="F98" s="160"/>
      <c r="G98" s="161"/>
    </row>
    <row r="99" spans="3:7">
      <c r="C99" s="159"/>
      <c r="D99" s="160"/>
      <c r="E99" s="160"/>
      <c r="F99" s="160"/>
      <c r="G99" s="161"/>
    </row>
    <row r="100" spans="3:7">
      <c r="C100" s="159"/>
      <c r="D100" s="160"/>
      <c r="E100" s="160"/>
      <c r="F100" s="160"/>
      <c r="G100" s="161"/>
    </row>
    <row r="101" spans="3:7">
      <c r="C101" s="159"/>
      <c r="D101" s="160"/>
      <c r="E101" s="160"/>
      <c r="F101" s="160"/>
      <c r="G101" s="161"/>
    </row>
    <row r="102" spans="3:7">
      <c r="C102" s="159"/>
      <c r="D102" s="160"/>
      <c r="E102" s="160"/>
      <c r="F102" s="160"/>
      <c r="G102" s="161"/>
    </row>
    <row r="103" spans="3:7">
      <c r="C103" s="159"/>
      <c r="D103" s="160"/>
      <c r="E103" s="160"/>
      <c r="F103" s="160"/>
      <c r="G103" s="161"/>
    </row>
    <row r="104" spans="3:7">
      <c r="C104" s="159"/>
      <c r="D104" s="160"/>
      <c r="E104" s="160"/>
      <c r="F104" s="160"/>
      <c r="G104" s="161"/>
    </row>
    <row r="105" spans="3:7">
      <c r="C105" s="159"/>
      <c r="D105" s="160"/>
      <c r="E105" s="160"/>
      <c r="F105" s="160"/>
      <c r="G105" s="161"/>
    </row>
    <row r="106" spans="3:7">
      <c r="C106" s="159"/>
      <c r="D106" s="160"/>
      <c r="E106" s="160"/>
      <c r="F106" s="160"/>
      <c r="G106" s="161"/>
    </row>
    <row r="107" spans="3:7">
      <c r="C107" s="159"/>
      <c r="D107" s="160"/>
      <c r="E107" s="160"/>
      <c r="F107" s="160"/>
      <c r="G107" s="161"/>
    </row>
    <row r="108" spans="3:7">
      <c r="C108" s="159"/>
      <c r="D108" s="160"/>
      <c r="E108" s="160"/>
      <c r="F108" s="160"/>
      <c r="G108" s="161"/>
    </row>
    <row r="109" spans="3:7">
      <c r="C109" s="159"/>
      <c r="D109" s="160"/>
      <c r="E109" s="160"/>
      <c r="F109" s="160"/>
      <c r="G109" s="161"/>
    </row>
    <row r="110" spans="3:7">
      <c r="C110" s="159"/>
      <c r="D110" s="160"/>
      <c r="E110" s="160"/>
      <c r="F110" s="160"/>
      <c r="G110" s="161"/>
    </row>
    <row r="111" spans="3:7">
      <c r="C111" s="159"/>
      <c r="D111" s="160"/>
      <c r="E111" s="160"/>
      <c r="F111" s="160"/>
      <c r="G111" s="161"/>
    </row>
    <row r="112" spans="3:7" ht="15" thickBot="1">
      <c r="C112" s="159"/>
      <c r="D112" s="160"/>
      <c r="E112" s="160"/>
      <c r="F112" s="160"/>
      <c r="G112" s="161"/>
    </row>
    <row r="113" spans="3:7" ht="15" thickBot="1">
      <c r="C113" s="162" t="s">
        <v>85</v>
      </c>
      <c r="D113" s="163"/>
      <c r="E113" s="163"/>
      <c r="F113" s="163"/>
      <c r="G113" s="164"/>
    </row>
  </sheetData>
  <mergeCells count="47">
    <mergeCell ref="D10:E10"/>
    <mergeCell ref="G10:H10"/>
    <mergeCell ref="A1:C4"/>
    <mergeCell ref="D1:G1"/>
    <mergeCell ref="D4:G4"/>
    <mergeCell ref="H4:I4"/>
    <mergeCell ref="A6:D6"/>
    <mergeCell ref="F6:G6"/>
    <mergeCell ref="H6:I6"/>
    <mergeCell ref="A7:D7"/>
    <mergeCell ref="F7:G7"/>
    <mergeCell ref="H7:I7"/>
    <mergeCell ref="A8:D8"/>
    <mergeCell ref="F8:I8"/>
    <mergeCell ref="A12:C12"/>
    <mergeCell ref="E12:G12"/>
    <mergeCell ref="K13:K17"/>
    <mergeCell ref="L13:L17"/>
    <mergeCell ref="A14:C14"/>
    <mergeCell ref="F14:G14"/>
    <mergeCell ref="A39:A49"/>
    <mergeCell ref="J39:J49"/>
    <mergeCell ref="R15:R17"/>
    <mergeCell ref="B16:B17"/>
    <mergeCell ref="C16:C17"/>
    <mergeCell ref="D16:D17"/>
    <mergeCell ref="G16:G17"/>
    <mergeCell ref="H16:H17"/>
    <mergeCell ref="I16:I17"/>
    <mergeCell ref="P16:P17"/>
    <mergeCell ref="A18:A27"/>
    <mergeCell ref="J18:J27"/>
    <mergeCell ref="N18:N22"/>
    <mergeCell ref="A28:A38"/>
    <mergeCell ref="J28:J38"/>
    <mergeCell ref="A50:A60"/>
    <mergeCell ref="J50:J60"/>
    <mergeCell ref="A61:A71"/>
    <mergeCell ref="J61:J71"/>
    <mergeCell ref="F70:G71"/>
    <mergeCell ref="H70:H71"/>
    <mergeCell ref="L73:N76"/>
    <mergeCell ref="L77:N77"/>
    <mergeCell ref="M78:N78"/>
    <mergeCell ref="C96:G112"/>
    <mergeCell ref="C113:G113"/>
    <mergeCell ref="A72:I88"/>
  </mergeCells>
  <printOptions horizontalCentered="1"/>
  <pageMargins left="0.25" right="0.25" top="0.25" bottom="0.2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04D9-88AC-4471-AA89-CC66D52BF0E8}">
  <dimension ref="A1"/>
  <sheetViews>
    <sheetView workbookViewId="0">
      <selection activeCell="X21" sqref="X21"/>
    </sheetView>
  </sheetViews>
  <sheetFormatPr defaultRowHeight="14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082D-64EF-41F4-BFD0-8AC8D080C817}">
  <dimension ref="A1:M1932"/>
  <sheetViews>
    <sheetView workbookViewId="0">
      <pane ySplit="1" topLeftCell="H2" activePane="bottomLeft" state="frozen"/>
      <selection pane="bottomLeft" activeCell="H11" sqref="H11:H663"/>
      <selection activeCell="H2" sqref="H2:I2"/>
    </sheetView>
  </sheetViews>
  <sheetFormatPr defaultColWidth="22.7109375" defaultRowHeight="14.45"/>
  <cols>
    <col min="1" max="2" width="22.7109375" style="2"/>
    <col min="3" max="3" width="22.5703125" style="2" bestFit="1" customWidth="1"/>
    <col min="4" max="7" width="22.7109375" style="2"/>
    <col min="8" max="8" width="22.7109375" style="27"/>
    <col min="9" max="9" width="22.7109375" style="31"/>
    <col min="10" max="16384" width="22.7109375" style="2"/>
  </cols>
  <sheetData>
    <row r="1" spans="1:13">
      <c r="A1" s="2" t="s">
        <v>100</v>
      </c>
      <c r="B1" s="2" t="s">
        <v>101</v>
      </c>
      <c r="C1" s="2" t="s">
        <v>102</v>
      </c>
      <c r="D1" s="2" t="s">
        <v>2011</v>
      </c>
      <c r="E1" s="2" t="s">
        <v>2012</v>
      </c>
      <c r="F1" s="2" t="s">
        <v>105</v>
      </c>
      <c r="G1" s="2" t="s">
        <v>106</v>
      </c>
      <c r="H1" s="27" t="s">
        <v>107</v>
      </c>
      <c r="I1" s="31" t="s">
        <v>2013</v>
      </c>
      <c r="J1" s="2" t="s">
        <v>2014</v>
      </c>
      <c r="K1" s="2" t="s">
        <v>110</v>
      </c>
      <c r="L1" s="2" t="s">
        <v>111</v>
      </c>
      <c r="M1" s="2" t="s">
        <v>112</v>
      </c>
    </row>
    <row r="2" spans="1:13">
      <c r="A2" s="2" t="s">
        <v>3948</v>
      </c>
      <c r="B2" s="4">
        <f>TIMEVALUE(MID(A2,9,9))</f>
        <v>0.52876157407407409</v>
      </c>
      <c r="C2" s="3">
        <f>B2-$B$2</f>
        <v>0</v>
      </c>
      <c r="F2" s="2">
        <v>0</v>
      </c>
      <c r="G2" s="2">
        <v>0</v>
      </c>
      <c r="H2" s="27">
        <f>(F2+G2)/2</f>
        <v>0</v>
      </c>
      <c r="I2" s="31" t="e">
        <f>(G2-F2)/F2</f>
        <v>#DIV/0!</v>
      </c>
      <c r="L2" s="2" t="s">
        <v>114</v>
      </c>
      <c r="M2" s="2" t="s">
        <v>114</v>
      </c>
    </row>
    <row r="3" spans="1:13">
      <c r="A3" s="2" t="s">
        <v>3949</v>
      </c>
      <c r="B3" s="4">
        <f t="shared" ref="B3:B66" si="0">TIMEVALUE(MID(A3,9,9))</f>
        <v>0.52877314814814813</v>
      </c>
      <c r="C3" s="3">
        <f t="shared" ref="C3:C66" si="1">B3-$B$2</f>
        <v>1.1574074074038876E-5</v>
      </c>
      <c r="F3" s="2">
        <v>0</v>
      </c>
      <c r="G3" s="2">
        <v>0</v>
      </c>
      <c r="H3" s="27">
        <f t="shared" ref="H3:H66" si="2">(F3+G3)/2</f>
        <v>0</v>
      </c>
      <c r="I3" s="31" t="e">
        <f t="shared" ref="I3:I66" si="3">(G3-F3)/F3</f>
        <v>#DIV/0!</v>
      </c>
      <c r="L3" s="2" t="s">
        <v>114</v>
      </c>
      <c r="M3" s="2" t="s">
        <v>114</v>
      </c>
    </row>
    <row r="4" spans="1:13">
      <c r="A4" s="2" t="s">
        <v>3950</v>
      </c>
      <c r="B4" s="4">
        <f t="shared" si="0"/>
        <v>0.52878472222222217</v>
      </c>
      <c r="C4" s="3">
        <f t="shared" si="1"/>
        <v>2.3148148148077752E-5</v>
      </c>
      <c r="F4" s="2">
        <v>0</v>
      </c>
      <c r="G4" s="2">
        <v>0</v>
      </c>
      <c r="H4" s="27">
        <f t="shared" si="2"/>
        <v>0</v>
      </c>
      <c r="I4" s="31" t="e">
        <f t="shared" si="3"/>
        <v>#DIV/0!</v>
      </c>
      <c r="L4" s="2" t="s">
        <v>114</v>
      </c>
      <c r="M4" s="2" t="s">
        <v>114</v>
      </c>
    </row>
    <row r="5" spans="1:13">
      <c r="A5" s="2" t="s">
        <v>3951</v>
      </c>
      <c r="B5" s="4">
        <f t="shared" si="0"/>
        <v>0.52879629629629632</v>
      </c>
      <c r="C5" s="3">
        <f t="shared" si="1"/>
        <v>3.472222222222765E-5</v>
      </c>
      <c r="F5" s="2">
        <v>0</v>
      </c>
      <c r="G5" s="2">
        <v>0</v>
      </c>
      <c r="H5" s="27">
        <f t="shared" si="2"/>
        <v>0</v>
      </c>
      <c r="I5" s="31" t="e">
        <f t="shared" si="3"/>
        <v>#DIV/0!</v>
      </c>
      <c r="L5" s="2" t="s">
        <v>114</v>
      </c>
      <c r="M5" s="2" t="s">
        <v>114</v>
      </c>
    </row>
    <row r="6" spans="1:13">
      <c r="A6" s="2" t="s">
        <v>3952</v>
      </c>
      <c r="B6" s="4">
        <f t="shared" si="0"/>
        <v>0.52880787037037036</v>
      </c>
      <c r="C6" s="3">
        <f t="shared" si="1"/>
        <v>4.6296296296266526E-5</v>
      </c>
      <c r="F6" s="2">
        <v>0</v>
      </c>
      <c r="G6" s="2">
        <v>0</v>
      </c>
      <c r="H6" s="27">
        <f t="shared" si="2"/>
        <v>0</v>
      </c>
      <c r="I6" s="31" t="e">
        <f t="shared" si="3"/>
        <v>#DIV/0!</v>
      </c>
      <c r="L6" s="2" t="s">
        <v>114</v>
      </c>
      <c r="M6" s="2" t="s">
        <v>114</v>
      </c>
    </row>
    <row r="7" spans="1:13">
      <c r="A7" s="2" t="s">
        <v>3953</v>
      </c>
      <c r="B7" s="4">
        <f t="shared" si="0"/>
        <v>0.5288194444444444</v>
      </c>
      <c r="C7" s="3">
        <f t="shared" si="1"/>
        <v>5.7870370370305402E-5</v>
      </c>
      <c r="F7" s="2">
        <v>0</v>
      </c>
      <c r="G7" s="2">
        <v>0</v>
      </c>
      <c r="H7" s="27">
        <f t="shared" si="2"/>
        <v>0</v>
      </c>
      <c r="I7" s="31" t="e">
        <f t="shared" si="3"/>
        <v>#DIV/0!</v>
      </c>
      <c r="L7" s="2" t="s">
        <v>114</v>
      </c>
      <c r="M7" s="2" t="s">
        <v>114</v>
      </c>
    </row>
    <row r="8" spans="1:13">
      <c r="A8" s="2" t="s">
        <v>3954</v>
      </c>
      <c r="B8" s="4">
        <f t="shared" si="0"/>
        <v>0.52883101851851855</v>
      </c>
      <c r="C8" s="3">
        <f t="shared" si="1"/>
        <v>6.94444444444553E-5</v>
      </c>
      <c r="F8" s="2">
        <v>0</v>
      </c>
      <c r="G8" s="2">
        <v>0</v>
      </c>
      <c r="H8" s="27">
        <f t="shared" si="2"/>
        <v>0</v>
      </c>
      <c r="I8" s="31" t="e">
        <f t="shared" si="3"/>
        <v>#DIV/0!</v>
      </c>
      <c r="L8" s="2" t="s">
        <v>114</v>
      </c>
      <c r="M8" s="2" t="s">
        <v>114</v>
      </c>
    </row>
    <row r="9" spans="1:13">
      <c r="A9" s="2" t="s">
        <v>3955</v>
      </c>
      <c r="B9" s="4">
        <f t="shared" si="0"/>
        <v>0.52884259259259259</v>
      </c>
      <c r="C9" s="3">
        <f t="shared" si="1"/>
        <v>8.1018518518494176E-5</v>
      </c>
      <c r="F9" s="2">
        <v>22</v>
      </c>
      <c r="G9" s="2">
        <v>0</v>
      </c>
      <c r="H9" s="27">
        <f t="shared" si="2"/>
        <v>11</v>
      </c>
      <c r="I9" s="31">
        <f t="shared" si="3"/>
        <v>-1</v>
      </c>
      <c r="L9" s="2" t="s">
        <v>114</v>
      </c>
      <c r="M9" s="2" t="s">
        <v>114</v>
      </c>
    </row>
    <row r="10" spans="1:13">
      <c r="A10" s="2" t="s">
        <v>3956</v>
      </c>
      <c r="B10" s="4">
        <f t="shared" si="0"/>
        <v>0.52885416666666663</v>
      </c>
      <c r="C10" s="3">
        <f t="shared" si="1"/>
        <v>9.2592592592533052E-5</v>
      </c>
      <c r="D10" s="3">
        <f>C10-$C$10</f>
        <v>0</v>
      </c>
      <c r="F10" s="2">
        <v>78</v>
      </c>
      <c r="G10" s="2">
        <v>0</v>
      </c>
      <c r="H10" s="27">
        <f t="shared" si="2"/>
        <v>39</v>
      </c>
      <c r="I10" s="31">
        <f t="shared" si="3"/>
        <v>-1</v>
      </c>
      <c r="L10" s="2" t="s">
        <v>114</v>
      </c>
      <c r="M10" s="2" t="s">
        <v>114</v>
      </c>
    </row>
    <row r="11" spans="1:13" s="6" customFormat="1">
      <c r="A11" s="6" t="s">
        <v>3957</v>
      </c>
      <c r="B11" s="7">
        <f t="shared" si="0"/>
        <v>0.52886574074074078</v>
      </c>
      <c r="C11" s="8">
        <f t="shared" si="1"/>
        <v>1.0416666666668295E-4</v>
      </c>
      <c r="D11" s="8">
        <f t="shared" ref="D11:D74" si="4">C11-$C$10</f>
        <v>1.1574074074149898E-5</v>
      </c>
      <c r="F11" s="6">
        <v>2</v>
      </c>
      <c r="G11" s="6">
        <v>0</v>
      </c>
      <c r="H11" s="28">
        <f t="shared" si="2"/>
        <v>1</v>
      </c>
      <c r="I11" s="32">
        <f t="shared" si="3"/>
        <v>-1</v>
      </c>
      <c r="J11" s="6">
        <v>1</v>
      </c>
      <c r="K11" s="6" t="s">
        <v>2027</v>
      </c>
      <c r="L11" s="6" t="s">
        <v>114</v>
      </c>
      <c r="M11" s="6" t="s">
        <v>114</v>
      </c>
    </row>
    <row r="12" spans="1:13">
      <c r="A12" s="2" t="s">
        <v>3958</v>
      </c>
      <c r="B12" s="4">
        <f t="shared" si="0"/>
        <v>0.52887731481481481</v>
      </c>
      <c r="C12" s="3">
        <f t="shared" si="1"/>
        <v>1.1574074074072183E-4</v>
      </c>
      <c r="D12" s="3">
        <f t="shared" si="4"/>
        <v>2.3148148148188774E-5</v>
      </c>
      <c r="F12" s="2">
        <v>0</v>
      </c>
      <c r="G12" s="2">
        <v>0</v>
      </c>
      <c r="H12" s="27">
        <f t="shared" si="2"/>
        <v>0</v>
      </c>
      <c r="I12" s="31" t="e">
        <f t="shared" si="3"/>
        <v>#DIV/0!</v>
      </c>
      <c r="L12" s="2" t="s">
        <v>114</v>
      </c>
      <c r="M12" s="2" t="s">
        <v>114</v>
      </c>
    </row>
    <row r="13" spans="1:13">
      <c r="A13" s="2" t="s">
        <v>3959</v>
      </c>
      <c r="B13" s="4">
        <f t="shared" si="0"/>
        <v>0.52888888888888885</v>
      </c>
      <c r="C13" s="3">
        <f t="shared" si="1"/>
        <v>1.273148148147607E-4</v>
      </c>
      <c r="D13" s="3">
        <f t="shared" si="4"/>
        <v>3.472222222222765E-5</v>
      </c>
      <c r="F13" s="2">
        <v>0</v>
      </c>
      <c r="G13" s="2">
        <v>0</v>
      </c>
      <c r="H13" s="27">
        <f t="shared" si="2"/>
        <v>0</v>
      </c>
      <c r="I13" s="31" t="e">
        <f t="shared" si="3"/>
        <v>#DIV/0!</v>
      </c>
      <c r="L13" s="2" t="s">
        <v>114</v>
      </c>
      <c r="M13" s="2" t="s">
        <v>114</v>
      </c>
    </row>
    <row r="14" spans="1:13">
      <c r="A14" s="2" t="s">
        <v>3960</v>
      </c>
      <c r="B14" s="4">
        <f t="shared" si="0"/>
        <v>0.528900462962963</v>
      </c>
      <c r="C14" s="3">
        <f t="shared" si="1"/>
        <v>1.388888888889106E-4</v>
      </c>
      <c r="D14" s="3">
        <f t="shared" si="4"/>
        <v>4.6296296296377548E-5</v>
      </c>
      <c r="F14" s="2">
        <v>0</v>
      </c>
      <c r="G14" s="2">
        <v>0</v>
      </c>
      <c r="H14" s="27">
        <f t="shared" si="2"/>
        <v>0</v>
      </c>
      <c r="I14" s="31" t="e">
        <f t="shared" si="3"/>
        <v>#DIV/0!</v>
      </c>
      <c r="L14" s="2" t="s">
        <v>114</v>
      </c>
      <c r="M14" s="2" t="s">
        <v>114</v>
      </c>
    </row>
    <row r="15" spans="1:13">
      <c r="A15" s="2" t="s">
        <v>3961</v>
      </c>
      <c r="B15" s="4">
        <f t="shared" si="0"/>
        <v>0.52891203703703704</v>
      </c>
      <c r="C15" s="3">
        <f t="shared" si="1"/>
        <v>1.5046296296294948E-4</v>
      </c>
      <c r="D15" s="3">
        <f t="shared" si="4"/>
        <v>5.7870370370416424E-5</v>
      </c>
      <c r="F15" s="2">
        <v>0</v>
      </c>
      <c r="G15" s="2">
        <v>0</v>
      </c>
      <c r="H15" s="27">
        <f t="shared" si="2"/>
        <v>0</v>
      </c>
      <c r="I15" s="31" t="e">
        <f t="shared" si="3"/>
        <v>#DIV/0!</v>
      </c>
      <c r="L15" s="2" t="s">
        <v>114</v>
      </c>
      <c r="M15" s="2" t="s">
        <v>114</v>
      </c>
    </row>
    <row r="16" spans="1:13">
      <c r="A16" s="2" t="s">
        <v>3962</v>
      </c>
      <c r="B16" s="4">
        <f t="shared" si="0"/>
        <v>0.52892361111111108</v>
      </c>
      <c r="C16" s="3">
        <f t="shared" si="1"/>
        <v>1.6203703703698835E-4</v>
      </c>
      <c r="D16" s="3">
        <f t="shared" si="4"/>
        <v>6.94444444444553E-5</v>
      </c>
      <c r="F16" s="2">
        <v>0</v>
      </c>
      <c r="G16" s="2">
        <v>0</v>
      </c>
      <c r="H16" s="27">
        <f t="shared" si="2"/>
        <v>0</v>
      </c>
      <c r="I16" s="31" t="e">
        <f t="shared" si="3"/>
        <v>#DIV/0!</v>
      </c>
      <c r="L16" s="2" t="s">
        <v>114</v>
      </c>
      <c r="M16" s="2" t="s">
        <v>114</v>
      </c>
    </row>
    <row r="17" spans="1:13">
      <c r="A17" s="2" t="s">
        <v>3963</v>
      </c>
      <c r="B17" s="4">
        <f t="shared" si="0"/>
        <v>0.52893518518518523</v>
      </c>
      <c r="C17" s="3">
        <f t="shared" si="1"/>
        <v>1.7361111111113825E-4</v>
      </c>
      <c r="D17" s="3">
        <f t="shared" si="4"/>
        <v>8.1018518518605198E-5</v>
      </c>
      <c r="F17" s="2">
        <v>0</v>
      </c>
      <c r="G17" s="2">
        <v>0</v>
      </c>
      <c r="H17" s="27">
        <f t="shared" si="2"/>
        <v>0</v>
      </c>
      <c r="I17" s="31" t="e">
        <f t="shared" si="3"/>
        <v>#DIV/0!</v>
      </c>
      <c r="L17" s="2" t="s">
        <v>114</v>
      </c>
      <c r="M17" s="2" t="s">
        <v>114</v>
      </c>
    </row>
    <row r="18" spans="1:13">
      <c r="A18" s="2" t="s">
        <v>3964</v>
      </c>
      <c r="B18" s="4">
        <f t="shared" si="0"/>
        <v>0.52894675925925927</v>
      </c>
      <c r="C18" s="3">
        <f t="shared" si="1"/>
        <v>1.8518518518517713E-4</v>
      </c>
      <c r="D18" s="3">
        <f t="shared" si="4"/>
        <v>9.2592592592644074E-5</v>
      </c>
      <c r="F18" s="2">
        <v>0</v>
      </c>
      <c r="G18" s="2">
        <v>0</v>
      </c>
      <c r="H18" s="27">
        <f t="shared" si="2"/>
        <v>0</v>
      </c>
      <c r="I18" s="31" t="e">
        <f t="shared" si="3"/>
        <v>#DIV/0!</v>
      </c>
      <c r="L18" s="2" t="s">
        <v>114</v>
      </c>
      <c r="M18" s="2" t="s">
        <v>114</v>
      </c>
    </row>
    <row r="19" spans="1:13">
      <c r="A19" s="2" t="s">
        <v>3965</v>
      </c>
      <c r="B19" s="4">
        <f t="shared" si="0"/>
        <v>0.52895833333333331</v>
      </c>
      <c r="C19" s="3">
        <f t="shared" si="1"/>
        <v>1.96759259259216E-4</v>
      </c>
      <c r="D19" s="3">
        <f t="shared" si="4"/>
        <v>1.0416666666668295E-4</v>
      </c>
      <c r="F19" s="2">
        <v>0</v>
      </c>
      <c r="G19" s="2">
        <v>0</v>
      </c>
      <c r="H19" s="27">
        <f t="shared" si="2"/>
        <v>0</v>
      </c>
      <c r="I19" s="31" t="e">
        <f t="shared" si="3"/>
        <v>#DIV/0!</v>
      </c>
      <c r="L19" s="2" t="s">
        <v>114</v>
      </c>
      <c r="M19" s="2" t="s">
        <v>114</v>
      </c>
    </row>
    <row r="20" spans="1:13">
      <c r="A20" s="2" t="s">
        <v>3966</v>
      </c>
      <c r="B20" s="4">
        <f t="shared" si="0"/>
        <v>0.52896990740740746</v>
      </c>
      <c r="C20" s="3">
        <f t="shared" si="1"/>
        <v>2.083333333333659E-4</v>
      </c>
      <c r="D20" s="3">
        <f t="shared" si="4"/>
        <v>1.1574074074083285E-4</v>
      </c>
      <c r="F20" s="2">
        <v>0</v>
      </c>
      <c r="G20" s="2">
        <v>0</v>
      </c>
      <c r="H20" s="27">
        <f t="shared" si="2"/>
        <v>0</v>
      </c>
      <c r="I20" s="31" t="e">
        <f t="shared" si="3"/>
        <v>#DIV/0!</v>
      </c>
      <c r="L20" s="2" t="s">
        <v>114</v>
      </c>
      <c r="M20" s="2" t="s">
        <v>114</v>
      </c>
    </row>
    <row r="21" spans="1:13">
      <c r="A21" s="2" t="s">
        <v>3967</v>
      </c>
      <c r="B21" s="4">
        <f t="shared" si="0"/>
        <v>0.5289814814814815</v>
      </c>
      <c r="C21" s="3">
        <f t="shared" si="1"/>
        <v>2.1990740740740478E-4</v>
      </c>
      <c r="D21" s="3">
        <f t="shared" si="4"/>
        <v>1.2731481481487172E-4</v>
      </c>
      <c r="F21" s="2">
        <v>1</v>
      </c>
      <c r="G21" s="2">
        <v>1</v>
      </c>
      <c r="H21" s="27">
        <f t="shared" si="2"/>
        <v>1</v>
      </c>
      <c r="I21" s="31">
        <f t="shared" si="3"/>
        <v>0</v>
      </c>
      <c r="L21" s="2" t="s">
        <v>114</v>
      </c>
      <c r="M21" s="2" t="s">
        <v>114</v>
      </c>
    </row>
    <row r="22" spans="1:13">
      <c r="A22" s="2" t="s">
        <v>3968</v>
      </c>
      <c r="B22" s="4">
        <f t="shared" si="0"/>
        <v>0.52899305555555554</v>
      </c>
      <c r="C22" s="3">
        <f t="shared" si="1"/>
        <v>2.3148148148144365E-4</v>
      </c>
      <c r="D22" s="3">
        <f t="shared" si="4"/>
        <v>1.388888888889106E-4</v>
      </c>
      <c r="F22" s="2">
        <v>1</v>
      </c>
      <c r="G22" s="2">
        <v>1</v>
      </c>
      <c r="H22" s="27">
        <f t="shared" si="2"/>
        <v>1</v>
      </c>
      <c r="I22" s="31">
        <f t="shared" si="3"/>
        <v>0</v>
      </c>
      <c r="L22" s="2" t="s">
        <v>114</v>
      </c>
      <c r="M22" s="2" t="s">
        <v>114</v>
      </c>
    </row>
    <row r="23" spans="1:13">
      <c r="A23" s="2" t="s">
        <v>3969</v>
      </c>
      <c r="B23" s="4">
        <f t="shared" si="0"/>
        <v>0.52900462962962957</v>
      </c>
      <c r="C23" s="3">
        <f t="shared" si="1"/>
        <v>2.4305555555548253E-4</v>
      </c>
      <c r="D23" s="3">
        <f t="shared" si="4"/>
        <v>1.5046296296294948E-4</v>
      </c>
      <c r="F23" s="2">
        <v>1</v>
      </c>
      <c r="G23" s="2">
        <v>1</v>
      </c>
      <c r="H23" s="27">
        <f t="shared" si="2"/>
        <v>1</v>
      </c>
      <c r="I23" s="31">
        <f t="shared" si="3"/>
        <v>0</v>
      </c>
      <c r="L23" s="2" t="s">
        <v>114</v>
      </c>
      <c r="M23" s="2" t="s">
        <v>114</v>
      </c>
    </row>
    <row r="24" spans="1:13">
      <c r="A24" s="2" t="s">
        <v>3970</v>
      </c>
      <c r="B24" s="4">
        <f t="shared" si="0"/>
        <v>0.52901620370370372</v>
      </c>
      <c r="C24" s="3">
        <f t="shared" si="1"/>
        <v>2.5462962962963243E-4</v>
      </c>
      <c r="D24" s="3">
        <f t="shared" si="4"/>
        <v>1.6203703703709937E-4</v>
      </c>
      <c r="F24" s="2">
        <v>1</v>
      </c>
      <c r="G24" s="2">
        <v>1</v>
      </c>
      <c r="H24" s="27">
        <f t="shared" si="2"/>
        <v>1</v>
      </c>
      <c r="I24" s="31">
        <f t="shared" si="3"/>
        <v>0</v>
      </c>
      <c r="L24" s="2" t="s">
        <v>114</v>
      </c>
      <c r="M24" s="2" t="s">
        <v>114</v>
      </c>
    </row>
    <row r="25" spans="1:13">
      <c r="A25" s="2" t="s">
        <v>3971</v>
      </c>
      <c r="B25" s="4">
        <f t="shared" si="0"/>
        <v>0.52902777777777776</v>
      </c>
      <c r="C25" s="3">
        <f t="shared" si="1"/>
        <v>2.662037037036713E-4</v>
      </c>
      <c r="D25" s="3">
        <f t="shared" si="4"/>
        <v>1.7361111111113825E-4</v>
      </c>
      <c r="F25" s="2">
        <v>1</v>
      </c>
      <c r="G25" s="2">
        <v>1</v>
      </c>
      <c r="H25" s="27">
        <f t="shared" si="2"/>
        <v>1</v>
      </c>
      <c r="I25" s="31">
        <f t="shared" si="3"/>
        <v>0</v>
      </c>
      <c r="L25" s="2" t="s">
        <v>114</v>
      </c>
      <c r="M25" s="2" t="s">
        <v>114</v>
      </c>
    </row>
    <row r="26" spans="1:13">
      <c r="A26" s="2" t="s">
        <v>3972</v>
      </c>
      <c r="B26" s="4">
        <f t="shared" si="0"/>
        <v>0.5290393518518518</v>
      </c>
      <c r="C26" s="3">
        <f t="shared" si="1"/>
        <v>2.7777777777771018E-4</v>
      </c>
      <c r="D26" s="3">
        <f t="shared" si="4"/>
        <v>1.8518518518517713E-4</v>
      </c>
      <c r="F26" s="2">
        <v>1</v>
      </c>
      <c r="G26" s="2">
        <v>1</v>
      </c>
      <c r="H26" s="27">
        <f t="shared" si="2"/>
        <v>1</v>
      </c>
      <c r="I26" s="31">
        <f t="shared" si="3"/>
        <v>0</v>
      </c>
      <c r="L26" s="2" t="s">
        <v>114</v>
      </c>
      <c r="M26" s="2" t="s">
        <v>114</v>
      </c>
    </row>
    <row r="27" spans="1:13">
      <c r="A27" s="2" t="s">
        <v>3973</v>
      </c>
      <c r="B27" s="4">
        <f t="shared" si="0"/>
        <v>0.52905092592592595</v>
      </c>
      <c r="C27" s="3">
        <f t="shared" si="1"/>
        <v>2.8935185185186008E-4</v>
      </c>
      <c r="D27" s="3">
        <f t="shared" si="4"/>
        <v>1.9675925925932702E-4</v>
      </c>
      <c r="F27" s="2">
        <v>1</v>
      </c>
      <c r="G27" s="2">
        <v>1</v>
      </c>
      <c r="H27" s="27">
        <f t="shared" si="2"/>
        <v>1</v>
      </c>
      <c r="I27" s="31">
        <f t="shared" si="3"/>
        <v>0</v>
      </c>
      <c r="L27" s="2" t="s">
        <v>114</v>
      </c>
      <c r="M27" s="2" t="s">
        <v>114</v>
      </c>
    </row>
    <row r="28" spans="1:13">
      <c r="A28" s="2" t="s">
        <v>3974</v>
      </c>
      <c r="B28" s="4">
        <f t="shared" si="0"/>
        <v>0.52906249999999999</v>
      </c>
      <c r="C28" s="3">
        <f t="shared" si="1"/>
        <v>3.0092592592589895E-4</v>
      </c>
      <c r="D28" s="3">
        <f t="shared" si="4"/>
        <v>2.083333333333659E-4</v>
      </c>
      <c r="F28" s="2">
        <v>1</v>
      </c>
      <c r="G28" s="2">
        <v>1</v>
      </c>
      <c r="H28" s="27">
        <f t="shared" si="2"/>
        <v>1</v>
      </c>
      <c r="I28" s="31">
        <f t="shared" si="3"/>
        <v>0</v>
      </c>
      <c r="L28" s="2" t="s">
        <v>114</v>
      </c>
      <c r="M28" s="2" t="s">
        <v>114</v>
      </c>
    </row>
    <row r="29" spans="1:13" s="6" customFormat="1">
      <c r="A29" s="6" t="s">
        <v>3975</v>
      </c>
      <c r="B29" s="7">
        <f t="shared" si="0"/>
        <v>0.52907407407407403</v>
      </c>
      <c r="C29" s="8">
        <f t="shared" si="1"/>
        <v>3.1249999999993783E-4</v>
      </c>
      <c r="D29" s="8">
        <f t="shared" si="4"/>
        <v>2.1990740740740478E-4</v>
      </c>
      <c r="F29" s="6">
        <v>1</v>
      </c>
      <c r="G29" s="6">
        <v>1</v>
      </c>
      <c r="H29" s="28">
        <f t="shared" si="2"/>
        <v>1</v>
      </c>
      <c r="I29" s="32">
        <f t="shared" si="3"/>
        <v>0</v>
      </c>
      <c r="J29" s="6">
        <v>1</v>
      </c>
      <c r="L29" s="6" t="s">
        <v>114</v>
      </c>
      <c r="M29" s="6" t="s">
        <v>114</v>
      </c>
    </row>
    <row r="30" spans="1:13">
      <c r="A30" s="2" t="s">
        <v>3976</v>
      </c>
      <c r="B30" s="4">
        <f t="shared" si="0"/>
        <v>0.52908564814814818</v>
      </c>
      <c r="C30" s="3">
        <f t="shared" si="1"/>
        <v>3.2407407407408773E-4</v>
      </c>
      <c r="D30" s="3">
        <f t="shared" si="4"/>
        <v>2.3148148148155467E-4</v>
      </c>
      <c r="F30" s="2">
        <v>1</v>
      </c>
      <c r="G30" s="2">
        <v>1</v>
      </c>
      <c r="H30" s="27">
        <f t="shared" si="2"/>
        <v>1</v>
      </c>
      <c r="I30" s="31">
        <f t="shared" si="3"/>
        <v>0</v>
      </c>
      <c r="L30" s="2" t="s">
        <v>114</v>
      </c>
      <c r="M30" s="2" t="s">
        <v>114</v>
      </c>
    </row>
    <row r="31" spans="1:13">
      <c r="A31" s="2" t="s">
        <v>3977</v>
      </c>
      <c r="B31" s="4">
        <f t="shared" si="0"/>
        <v>0.52909722222222222</v>
      </c>
      <c r="C31" s="3">
        <f t="shared" si="1"/>
        <v>3.356481481481266E-4</v>
      </c>
      <c r="D31" s="3">
        <f t="shared" si="4"/>
        <v>2.4305555555559355E-4</v>
      </c>
      <c r="F31" s="2">
        <v>2</v>
      </c>
      <c r="G31" s="2">
        <v>2</v>
      </c>
      <c r="H31" s="27">
        <f t="shared" si="2"/>
        <v>2</v>
      </c>
      <c r="I31" s="31">
        <f t="shared" si="3"/>
        <v>0</v>
      </c>
      <c r="L31" s="2" t="s">
        <v>114</v>
      </c>
      <c r="M31" s="2" t="s">
        <v>114</v>
      </c>
    </row>
    <row r="32" spans="1:13">
      <c r="A32" s="2" t="s">
        <v>3978</v>
      </c>
      <c r="B32" s="4">
        <f t="shared" si="0"/>
        <v>0.52910879629629626</v>
      </c>
      <c r="C32" s="3">
        <f t="shared" si="1"/>
        <v>3.4722222222216548E-4</v>
      </c>
      <c r="D32" s="3">
        <f t="shared" si="4"/>
        <v>2.5462962962963243E-4</v>
      </c>
      <c r="F32" s="2">
        <v>3</v>
      </c>
      <c r="G32" s="2">
        <v>2</v>
      </c>
      <c r="H32" s="27">
        <f t="shared" si="2"/>
        <v>2.5</v>
      </c>
      <c r="I32" s="31">
        <f t="shared" si="3"/>
        <v>-0.33333333333333331</v>
      </c>
      <c r="L32" s="2" t="s">
        <v>114</v>
      </c>
      <c r="M32" s="2" t="s">
        <v>114</v>
      </c>
    </row>
    <row r="33" spans="1:13">
      <c r="A33" s="2" t="s">
        <v>3979</v>
      </c>
      <c r="B33" s="4">
        <f t="shared" si="0"/>
        <v>0.52912037037037041</v>
      </c>
      <c r="C33" s="3">
        <f t="shared" si="1"/>
        <v>3.5879629629631538E-4</v>
      </c>
      <c r="D33" s="3">
        <f t="shared" si="4"/>
        <v>2.6620370370378232E-4</v>
      </c>
      <c r="F33" s="2">
        <v>3</v>
      </c>
      <c r="G33" s="2">
        <v>2</v>
      </c>
      <c r="H33" s="27">
        <f t="shared" si="2"/>
        <v>2.5</v>
      </c>
      <c r="I33" s="31">
        <f t="shared" si="3"/>
        <v>-0.33333333333333331</v>
      </c>
      <c r="L33" s="2" t="s">
        <v>114</v>
      </c>
      <c r="M33" s="2" t="s">
        <v>114</v>
      </c>
    </row>
    <row r="34" spans="1:13">
      <c r="A34" s="2" t="s">
        <v>3980</v>
      </c>
      <c r="B34" s="4">
        <f t="shared" si="0"/>
        <v>0.52913194444444445</v>
      </c>
      <c r="C34" s="3">
        <f t="shared" si="1"/>
        <v>3.7037037037035425E-4</v>
      </c>
      <c r="D34" s="3">
        <f t="shared" si="4"/>
        <v>2.777777777778212E-4</v>
      </c>
      <c r="F34" s="2">
        <v>3</v>
      </c>
      <c r="G34" s="2">
        <v>3</v>
      </c>
      <c r="H34" s="27">
        <f t="shared" si="2"/>
        <v>3</v>
      </c>
      <c r="I34" s="31">
        <f t="shared" si="3"/>
        <v>0</v>
      </c>
      <c r="L34" s="2" t="s">
        <v>114</v>
      </c>
      <c r="M34" s="2" t="s">
        <v>114</v>
      </c>
    </row>
    <row r="35" spans="1:13">
      <c r="A35" s="2" t="s">
        <v>3981</v>
      </c>
      <c r="B35" s="4">
        <f t="shared" si="0"/>
        <v>0.52914351851851849</v>
      </c>
      <c r="C35" s="3">
        <f t="shared" si="1"/>
        <v>3.8194444444439313E-4</v>
      </c>
      <c r="D35" s="3">
        <f t="shared" si="4"/>
        <v>2.8935185185186008E-4</v>
      </c>
      <c r="F35" s="2">
        <v>3</v>
      </c>
      <c r="G35" s="2">
        <v>3</v>
      </c>
      <c r="H35" s="27">
        <f t="shared" si="2"/>
        <v>3</v>
      </c>
      <c r="I35" s="31">
        <f t="shared" si="3"/>
        <v>0</v>
      </c>
      <c r="L35" s="2" t="s">
        <v>114</v>
      </c>
      <c r="M35" s="2" t="s">
        <v>114</v>
      </c>
    </row>
    <row r="36" spans="1:13">
      <c r="A36" s="2" t="s">
        <v>3982</v>
      </c>
      <c r="B36" s="4">
        <f t="shared" si="0"/>
        <v>0.52915509259259264</v>
      </c>
      <c r="C36" s="3">
        <f t="shared" si="1"/>
        <v>3.9351851851854303E-4</v>
      </c>
      <c r="D36" s="3">
        <f t="shared" si="4"/>
        <v>3.0092592592600997E-4</v>
      </c>
      <c r="F36" s="2">
        <v>3</v>
      </c>
      <c r="G36" s="2">
        <v>3</v>
      </c>
      <c r="H36" s="27">
        <f t="shared" si="2"/>
        <v>3</v>
      </c>
      <c r="I36" s="31">
        <f t="shared" si="3"/>
        <v>0</v>
      </c>
      <c r="L36" s="2" t="s">
        <v>114</v>
      </c>
      <c r="M36" s="2" t="s">
        <v>114</v>
      </c>
    </row>
    <row r="37" spans="1:13">
      <c r="A37" s="2" t="s">
        <v>3983</v>
      </c>
      <c r="B37" s="4">
        <f t="shared" si="0"/>
        <v>0.52916666666666667</v>
      </c>
      <c r="C37" s="3">
        <f t="shared" si="1"/>
        <v>4.050925925925819E-4</v>
      </c>
      <c r="D37" s="3">
        <f t="shared" si="4"/>
        <v>3.1250000000004885E-4</v>
      </c>
      <c r="F37" s="2">
        <v>3</v>
      </c>
      <c r="G37" s="2">
        <v>3</v>
      </c>
      <c r="H37" s="27">
        <f t="shared" si="2"/>
        <v>3</v>
      </c>
      <c r="I37" s="31">
        <f t="shared" si="3"/>
        <v>0</v>
      </c>
      <c r="L37" s="2" t="s">
        <v>114</v>
      </c>
      <c r="M37" s="2" t="s">
        <v>114</v>
      </c>
    </row>
    <row r="38" spans="1:13" s="6" customFormat="1">
      <c r="A38" s="6" t="s">
        <v>3984</v>
      </c>
      <c r="B38" s="7">
        <f t="shared" si="0"/>
        <v>0.52917824074074071</v>
      </c>
      <c r="C38" s="8">
        <f t="shared" si="1"/>
        <v>4.1666666666662078E-4</v>
      </c>
      <c r="D38" s="8">
        <f t="shared" si="4"/>
        <v>3.2407407407408773E-4</v>
      </c>
      <c r="F38" s="6">
        <v>3</v>
      </c>
      <c r="G38" s="6">
        <v>3</v>
      </c>
      <c r="H38" s="28">
        <f t="shared" si="2"/>
        <v>3</v>
      </c>
      <c r="I38" s="32">
        <f t="shared" si="3"/>
        <v>0</v>
      </c>
      <c r="J38" s="6">
        <v>1</v>
      </c>
      <c r="L38" s="6" t="s">
        <v>114</v>
      </c>
      <c r="M38" s="6" t="s">
        <v>114</v>
      </c>
    </row>
    <row r="39" spans="1:13">
      <c r="A39" s="2" t="s">
        <v>3985</v>
      </c>
      <c r="B39" s="4">
        <f t="shared" si="0"/>
        <v>0.52918981481481486</v>
      </c>
      <c r="C39" s="3">
        <f t="shared" si="1"/>
        <v>4.2824074074077068E-4</v>
      </c>
      <c r="D39" s="3">
        <f t="shared" si="4"/>
        <v>3.3564814814823762E-4</v>
      </c>
      <c r="F39" s="2">
        <v>4</v>
      </c>
      <c r="G39" s="2">
        <v>3</v>
      </c>
      <c r="H39" s="27">
        <f t="shared" si="2"/>
        <v>3.5</v>
      </c>
      <c r="I39" s="31">
        <f t="shared" si="3"/>
        <v>-0.25</v>
      </c>
      <c r="L39" s="2" t="s">
        <v>114</v>
      </c>
      <c r="M39" s="2" t="s">
        <v>114</v>
      </c>
    </row>
    <row r="40" spans="1:13">
      <c r="A40" s="2" t="s">
        <v>3986</v>
      </c>
      <c r="B40" s="4">
        <f t="shared" si="0"/>
        <v>0.5292013888888889</v>
      </c>
      <c r="C40" s="3">
        <f t="shared" si="1"/>
        <v>4.3981481481480955E-4</v>
      </c>
      <c r="D40" s="3">
        <f t="shared" si="4"/>
        <v>3.472222222222765E-4</v>
      </c>
      <c r="F40" s="2">
        <v>4</v>
      </c>
      <c r="G40" s="2">
        <v>3</v>
      </c>
      <c r="H40" s="27">
        <f t="shared" si="2"/>
        <v>3.5</v>
      </c>
      <c r="I40" s="31">
        <f t="shared" si="3"/>
        <v>-0.25</v>
      </c>
      <c r="L40" s="2" t="s">
        <v>114</v>
      </c>
      <c r="M40" s="2" t="s">
        <v>114</v>
      </c>
    </row>
    <row r="41" spans="1:13">
      <c r="A41" s="2" t="s">
        <v>3987</v>
      </c>
      <c r="B41" s="4">
        <f t="shared" si="0"/>
        <v>0.52921296296296294</v>
      </c>
      <c r="C41" s="3">
        <f t="shared" si="1"/>
        <v>4.5138888888884843E-4</v>
      </c>
      <c r="D41" s="3">
        <f t="shared" si="4"/>
        <v>3.5879629629631538E-4</v>
      </c>
      <c r="F41" s="2">
        <v>4</v>
      </c>
      <c r="G41" s="2">
        <v>3</v>
      </c>
      <c r="H41" s="27">
        <f t="shared" si="2"/>
        <v>3.5</v>
      </c>
      <c r="I41" s="31">
        <f t="shared" si="3"/>
        <v>-0.25</v>
      </c>
      <c r="L41" s="2" t="s">
        <v>114</v>
      </c>
      <c r="M41" s="2" t="s">
        <v>114</v>
      </c>
    </row>
    <row r="42" spans="1:13">
      <c r="A42" s="2" t="s">
        <v>3988</v>
      </c>
      <c r="B42" s="4">
        <f t="shared" si="0"/>
        <v>0.52922453703703709</v>
      </c>
      <c r="C42" s="3">
        <f t="shared" si="1"/>
        <v>4.6296296296299833E-4</v>
      </c>
      <c r="D42" s="3">
        <f t="shared" si="4"/>
        <v>3.7037037037046527E-4</v>
      </c>
      <c r="F42" s="2">
        <v>4</v>
      </c>
      <c r="G42" s="2">
        <v>4</v>
      </c>
      <c r="H42" s="27">
        <f t="shared" si="2"/>
        <v>4</v>
      </c>
      <c r="I42" s="31">
        <f t="shared" si="3"/>
        <v>0</v>
      </c>
      <c r="L42" s="2" t="s">
        <v>114</v>
      </c>
      <c r="M42" s="2" t="s">
        <v>114</v>
      </c>
    </row>
    <row r="43" spans="1:13">
      <c r="A43" s="2" t="s">
        <v>3989</v>
      </c>
      <c r="B43" s="4">
        <f t="shared" si="0"/>
        <v>0.52923611111111113</v>
      </c>
      <c r="C43" s="3">
        <f t="shared" si="1"/>
        <v>4.745370370370372E-4</v>
      </c>
      <c r="D43" s="3">
        <f t="shared" si="4"/>
        <v>3.8194444444450415E-4</v>
      </c>
      <c r="F43" s="2">
        <v>5</v>
      </c>
      <c r="G43" s="2">
        <v>4</v>
      </c>
      <c r="H43" s="27">
        <f t="shared" si="2"/>
        <v>4.5</v>
      </c>
      <c r="I43" s="31">
        <f t="shared" si="3"/>
        <v>-0.2</v>
      </c>
      <c r="L43" s="2" t="s">
        <v>114</v>
      </c>
      <c r="M43" s="2" t="s">
        <v>114</v>
      </c>
    </row>
    <row r="44" spans="1:13">
      <c r="A44" s="2" t="s">
        <v>3990</v>
      </c>
      <c r="B44" s="4">
        <f t="shared" si="0"/>
        <v>0.52924768518518517</v>
      </c>
      <c r="C44" s="3">
        <f t="shared" si="1"/>
        <v>4.8611111111107608E-4</v>
      </c>
      <c r="D44" s="3">
        <f t="shared" si="4"/>
        <v>3.9351851851854303E-4</v>
      </c>
      <c r="F44" s="2">
        <v>5</v>
      </c>
      <c r="G44" s="2">
        <v>4</v>
      </c>
      <c r="H44" s="27">
        <f t="shared" si="2"/>
        <v>4.5</v>
      </c>
      <c r="I44" s="31">
        <f t="shared" si="3"/>
        <v>-0.2</v>
      </c>
      <c r="L44" s="2" t="s">
        <v>114</v>
      </c>
      <c r="M44" s="2" t="s">
        <v>114</v>
      </c>
    </row>
    <row r="45" spans="1:13">
      <c r="A45" s="2" t="s">
        <v>3991</v>
      </c>
      <c r="B45" s="4">
        <f t="shared" si="0"/>
        <v>0.52925925925925921</v>
      </c>
      <c r="C45" s="3">
        <f t="shared" si="1"/>
        <v>4.9768518518511495E-4</v>
      </c>
      <c r="D45" s="3">
        <f t="shared" si="4"/>
        <v>4.050925925925819E-4</v>
      </c>
      <c r="F45" s="2">
        <v>5</v>
      </c>
      <c r="G45" s="2">
        <v>4</v>
      </c>
      <c r="H45" s="27">
        <f t="shared" si="2"/>
        <v>4.5</v>
      </c>
      <c r="I45" s="31">
        <f t="shared" si="3"/>
        <v>-0.2</v>
      </c>
      <c r="L45" s="2" t="s">
        <v>114</v>
      </c>
      <c r="M45" s="2" t="s">
        <v>114</v>
      </c>
    </row>
    <row r="46" spans="1:13">
      <c r="A46" s="2" t="s">
        <v>3992</v>
      </c>
      <c r="B46" s="4">
        <f t="shared" si="0"/>
        <v>0.52927083333333336</v>
      </c>
      <c r="C46" s="3">
        <f t="shared" si="1"/>
        <v>5.0925925925926485E-4</v>
      </c>
      <c r="D46" s="3">
        <f t="shared" si="4"/>
        <v>4.166666666667318E-4</v>
      </c>
      <c r="F46" s="2">
        <v>5</v>
      </c>
      <c r="G46" s="2">
        <v>4</v>
      </c>
      <c r="H46" s="27">
        <f t="shared" si="2"/>
        <v>4.5</v>
      </c>
      <c r="I46" s="31">
        <f t="shared" si="3"/>
        <v>-0.2</v>
      </c>
      <c r="L46" s="2" t="s">
        <v>114</v>
      </c>
      <c r="M46" s="2" t="s">
        <v>114</v>
      </c>
    </row>
    <row r="47" spans="1:13">
      <c r="A47" s="2" t="s">
        <v>3993</v>
      </c>
      <c r="B47" s="4">
        <f t="shared" si="0"/>
        <v>0.5292824074074074</v>
      </c>
      <c r="C47" s="3">
        <f t="shared" si="1"/>
        <v>5.2083333333330373E-4</v>
      </c>
      <c r="D47" s="3">
        <f t="shared" si="4"/>
        <v>4.2824074074077068E-4</v>
      </c>
      <c r="F47" s="2">
        <v>5</v>
      </c>
      <c r="G47" s="2">
        <v>4</v>
      </c>
      <c r="H47" s="27">
        <f t="shared" si="2"/>
        <v>4.5</v>
      </c>
      <c r="I47" s="31">
        <f t="shared" si="3"/>
        <v>-0.2</v>
      </c>
      <c r="L47" s="2" t="s">
        <v>114</v>
      </c>
      <c r="M47" s="2" t="s">
        <v>114</v>
      </c>
    </row>
    <row r="48" spans="1:13">
      <c r="A48" s="2" t="s">
        <v>3994</v>
      </c>
      <c r="B48" s="4">
        <f t="shared" si="0"/>
        <v>0.52929398148148143</v>
      </c>
      <c r="C48" s="3">
        <f t="shared" si="1"/>
        <v>5.324074074073426E-4</v>
      </c>
      <c r="D48" s="3">
        <f t="shared" si="4"/>
        <v>4.3981481481480955E-4</v>
      </c>
      <c r="F48" s="2">
        <v>5</v>
      </c>
      <c r="G48" s="2">
        <v>5</v>
      </c>
      <c r="H48" s="27">
        <f t="shared" si="2"/>
        <v>5</v>
      </c>
      <c r="I48" s="31">
        <f t="shared" si="3"/>
        <v>0</v>
      </c>
      <c r="L48" s="2" t="s">
        <v>114</v>
      </c>
      <c r="M48" s="2" t="s">
        <v>114</v>
      </c>
    </row>
    <row r="49" spans="1:13">
      <c r="A49" s="2" t="s">
        <v>3995</v>
      </c>
      <c r="B49" s="4">
        <f t="shared" si="0"/>
        <v>0.52930555555555558</v>
      </c>
      <c r="C49" s="3">
        <f t="shared" si="1"/>
        <v>5.439814814814925E-4</v>
      </c>
      <c r="D49" s="3">
        <f t="shared" si="4"/>
        <v>4.5138888888895945E-4</v>
      </c>
      <c r="F49" s="2">
        <v>5</v>
      </c>
      <c r="G49" s="2">
        <v>5</v>
      </c>
      <c r="H49" s="27">
        <f t="shared" si="2"/>
        <v>5</v>
      </c>
      <c r="I49" s="31">
        <f t="shared" si="3"/>
        <v>0</v>
      </c>
      <c r="L49" s="2" t="s">
        <v>114</v>
      </c>
      <c r="M49" s="2" t="s">
        <v>114</v>
      </c>
    </row>
    <row r="50" spans="1:13">
      <c r="A50" s="2" t="s">
        <v>3996</v>
      </c>
      <c r="B50" s="4">
        <f t="shared" si="0"/>
        <v>0.52931712962962962</v>
      </c>
      <c r="C50" s="3">
        <f t="shared" si="1"/>
        <v>5.5555555555553138E-4</v>
      </c>
      <c r="D50" s="3">
        <f t="shared" si="4"/>
        <v>4.6296296296299833E-4</v>
      </c>
      <c r="F50" s="2">
        <v>5</v>
      </c>
      <c r="G50" s="2">
        <v>5</v>
      </c>
      <c r="H50" s="27">
        <f t="shared" si="2"/>
        <v>5</v>
      </c>
      <c r="I50" s="31">
        <f t="shared" si="3"/>
        <v>0</v>
      </c>
      <c r="L50" s="2" t="s">
        <v>114</v>
      </c>
      <c r="M50" s="2" t="s">
        <v>114</v>
      </c>
    </row>
    <row r="51" spans="1:13">
      <c r="A51" s="2" t="s">
        <v>3997</v>
      </c>
      <c r="B51" s="4">
        <f t="shared" si="0"/>
        <v>0.52932870370370366</v>
      </c>
      <c r="C51" s="3">
        <f t="shared" si="1"/>
        <v>5.6712962962957025E-4</v>
      </c>
      <c r="D51" s="3">
        <f t="shared" si="4"/>
        <v>4.745370370370372E-4</v>
      </c>
      <c r="F51" s="2">
        <v>6</v>
      </c>
      <c r="G51" s="2">
        <v>5</v>
      </c>
      <c r="H51" s="27">
        <f t="shared" si="2"/>
        <v>5.5</v>
      </c>
      <c r="I51" s="31">
        <f t="shared" si="3"/>
        <v>-0.16666666666666666</v>
      </c>
      <c r="L51" s="2" t="s">
        <v>114</v>
      </c>
      <c r="M51" s="2" t="s">
        <v>114</v>
      </c>
    </row>
    <row r="52" spans="1:13">
      <c r="A52" s="2" t="s">
        <v>3998</v>
      </c>
      <c r="B52" s="4">
        <f t="shared" si="0"/>
        <v>0.52934027777777781</v>
      </c>
      <c r="C52" s="3">
        <f t="shared" si="1"/>
        <v>5.7870370370372015E-4</v>
      </c>
      <c r="D52" s="3">
        <f t="shared" si="4"/>
        <v>4.861111111111871E-4</v>
      </c>
      <c r="F52" s="2">
        <v>6</v>
      </c>
      <c r="G52" s="2">
        <v>5</v>
      </c>
      <c r="H52" s="27">
        <f t="shared" si="2"/>
        <v>5.5</v>
      </c>
      <c r="I52" s="31">
        <f t="shared" si="3"/>
        <v>-0.16666666666666666</v>
      </c>
      <c r="L52" s="2" t="s">
        <v>114</v>
      </c>
      <c r="M52" s="2" t="s">
        <v>114</v>
      </c>
    </row>
    <row r="53" spans="1:13">
      <c r="A53" s="2" t="s">
        <v>3999</v>
      </c>
      <c r="B53" s="4">
        <f t="shared" si="0"/>
        <v>0.52935185185185185</v>
      </c>
      <c r="C53" s="3">
        <f t="shared" si="1"/>
        <v>5.9027777777775903E-4</v>
      </c>
      <c r="D53" s="3">
        <f t="shared" si="4"/>
        <v>4.9768518518522598E-4</v>
      </c>
      <c r="F53" s="2">
        <v>6</v>
      </c>
      <c r="G53" s="2">
        <v>5</v>
      </c>
      <c r="H53" s="27">
        <f t="shared" si="2"/>
        <v>5.5</v>
      </c>
      <c r="I53" s="31">
        <f t="shared" si="3"/>
        <v>-0.16666666666666666</v>
      </c>
      <c r="L53" s="2" t="s">
        <v>114</v>
      </c>
      <c r="M53" s="2" t="s">
        <v>114</v>
      </c>
    </row>
    <row r="54" spans="1:13">
      <c r="A54" s="2" t="s">
        <v>4000</v>
      </c>
      <c r="B54" s="4">
        <f t="shared" si="0"/>
        <v>0.52936342592592589</v>
      </c>
      <c r="C54" s="3">
        <f t="shared" si="1"/>
        <v>6.018518518517979E-4</v>
      </c>
      <c r="D54" s="3">
        <f t="shared" si="4"/>
        <v>5.0925925925926485E-4</v>
      </c>
      <c r="F54" s="2">
        <v>6</v>
      </c>
      <c r="G54" s="2">
        <v>5</v>
      </c>
      <c r="H54" s="27">
        <f t="shared" si="2"/>
        <v>5.5</v>
      </c>
      <c r="I54" s="31">
        <f t="shared" si="3"/>
        <v>-0.16666666666666666</v>
      </c>
      <c r="L54" s="2" t="s">
        <v>114</v>
      </c>
      <c r="M54" s="2" t="s">
        <v>114</v>
      </c>
    </row>
    <row r="55" spans="1:13" s="6" customFormat="1">
      <c r="A55" s="6" t="s">
        <v>4001</v>
      </c>
      <c r="B55" s="7">
        <f t="shared" si="0"/>
        <v>0.52937500000000004</v>
      </c>
      <c r="C55" s="8">
        <f t="shared" si="1"/>
        <v>6.134259259259478E-4</v>
      </c>
      <c r="D55" s="8">
        <f t="shared" si="4"/>
        <v>5.2083333333341475E-4</v>
      </c>
      <c r="F55" s="6">
        <v>6</v>
      </c>
      <c r="G55" s="6">
        <v>5</v>
      </c>
      <c r="H55" s="28">
        <f t="shared" si="2"/>
        <v>5.5</v>
      </c>
      <c r="I55" s="32">
        <f t="shared" si="3"/>
        <v>-0.16666666666666666</v>
      </c>
      <c r="J55" s="6">
        <v>1</v>
      </c>
      <c r="L55" s="6" t="s">
        <v>114</v>
      </c>
      <c r="M55" s="6" t="s">
        <v>114</v>
      </c>
    </row>
    <row r="56" spans="1:13">
      <c r="A56" s="2" t="s">
        <v>4002</v>
      </c>
      <c r="B56" s="4">
        <f t="shared" si="0"/>
        <v>0.52938657407407408</v>
      </c>
      <c r="C56" s="3">
        <f t="shared" si="1"/>
        <v>6.2499999999998668E-4</v>
      </c>
      <c r="D56" s="3">
        <f t="shared" si="4"/>
        <v>5.3240740740745363E-4</v>
      </c>
      <c r="F56" s="2">
        <v>6</v>
      </c>
      <c r="G56" s="2">
        <v>5</v>
      </c>
      <c r="H56" s="27">
        <f t="shared" si="2"/>
        <v>5.5</v>
      </c>
      <c r="I56" s="31">
        <f t="shared" si="3"/>
        <v>-0.16666666666666666</v>
      </c>
      <c r="L56" s="2" t="s">
        <v>114</v>
      </c>
      <c r="M56" s="2" t="s">
        <v>114</v>
      </c>
    </row>
    <row r="57" spans="1:13">
      <c r="A57" s="2" t="s">
        <v>4003</v>
      </c>
      <c r="B57" s="4">
        <f t="shared" si="0"/>
        <v>0.52939814814814812</v>
      </c>
      <c r="C57" s="3">
        <f t="shared" si="1"/>
        <v>6.3657407407402555E-4</v>
      </c>
      <c r="D57" s="3">
        <f t="shared" si="4"/>
        <v>5.439814814814925E-4</v>
      </c>
      <c r="F57" s="2">
        <v>7</v>
      </c>
      <c r="G57" s="2">
        <v>6</v>
      </c>
      <c r="H57" s="27">
        <f t="shared" si="2"/>
        <v>6.5</v>
      </c>
      <c r="I57" s="31">
        <f t="shared" si="3"/>
        <v>-0.14285714285714285</v>
      </c>
      <c r="L57" s="2" t="s">
        <v>114</v>
      </c>
      <c r="M57" s="2" t="s">
        <v>114</v>
      </c>
    </row>
    <row r="58" spans="1:13">
      <c r="A58" s="2" t="s">
        <v>4004</v>
      </c>
      <c r="B58" s="4">
        <f t="shared" si="0"/>
        <v>0.52940972222222227</v>
      </c>
      <c r="C58" s="3">
        <f t="shared" si="1"/>
        <v>6.4814814814817545E-4</v>
      </c>
      <c r="D58" s="3">
        <f t="shared" si="4"/>
        <v>5.555555555556424E-4</v>
      </c>
      <c r="F58" s="2">
        <v>7</v>
      </c>
      <c r="G58" s="2">
        <v>6</v>
      </c>
      <c r="H58" s="27">
        <f t="shared" si="2"/>
        <v>6.5</v>
      </c>
      <c r="I58" s="31">
        <f t="shared" si="3"/>
        <v>-0.14285714285714285</v>
      </c>
      <c r="L58" s="2" t="s">
        <v>114</v>
      </c>
      <c r="M58" s="2" t="s">
        <v>114</v>
      </c>
    </row>
    <row r="59" spans="1:13">
      <c r="A59" s="2" t="s">
        <v>4005</v>
      </c>
      <c r="B59" s="4">
        <f t="shared" si="0"/>
        <v>0.52942129629629631</v>
      </c>
      <c r="C59" s="3">
        <f t="shared" si="1"/>
        <v>6.5972222222221433E-4</v>
      </c>
      <c r="D59" s="3">
        <f t="shared" si="4"/>
        <v>5.6712962962968128E-4</v>
      </c>
      <c r="F59" s="2">
        <v>7</v>
      </c>
      <c r="G59" s="2">
        <v>6</v>
      </c>
      <c r="H59" s="27">
        <f t="shared" si="2"/>
        <v>6.5</v>
      </c>
      <c r="I59" s="31">
        <f t="shared" si="3"/>
        <v>-0.14285714285714285</v>
      </c>
      <c r="L59" s="2" t="s">
        <v>114</v>
      </c>
      <c r="M59" s="2" t="s">
        <v>114</v>
      </c>
    </row>
    <row r="60" spans="1:13">
      <c r="A60" s="2" t="s">
        <v>4006</v>
      </c>
      <c r="B60" s="4">
        <f t="shared" si="0"/>
        <v>0.52943287037037035</v>
      </c>
      <c r="C60" s="3">
        <f t="shared" si="1"/>
        <v>6.712962962962532E-4</v>
      </c>
      <c r="D60" s="3">
        <f t="shared" si="4"/>
        <v>5.7870370370372015E-4</v>
      </c>
      <c r="F60" s="2">
        <v>7</v>
      </c>
      <c r="G60" s="2">
        <v>6</v>
      </c>
      <c r="H60" s="27">
        <f t="shared" si="2"/>
        <v>6.5</v>
      </c>
      <c r="I60" s="31">
        <f t="shared" si="3"/>
        <v>-0.14285714285714285</v>
      </c>
      <c r="L60" s="2" t="s">
        <v>114</v>
      </c>
      <c r="M60" s="2" t="s">
        <v>114</v>
      </c>
    </row>
    <row r="61" spans="1:13">
      <c r="A61" s="2" t="s">
        <v>4007</v>
      </c>
      <c r="B61" s="4">
        <f t="shared" si="0"/>
        <v>0.5294444444444445</v>
      </c>
      <c r="C61" s="3">
        <f t="shared" si="1"/>
        <v>6.828703703704031E-4</v>
      </c>
      <c r="D61" s="3">
        <f t="shared" si="4"/>
        <v>5.9027777777787005E-4</v>
      </c>
      <c r="F61" s="2">
        <v>8</v>
      </c>
      <c r="G61" s="2">
        <v>7</v>
      </c>
      <c r="H61" s="27">
        <f t="shared" si="2"/>
        <v>7.5</v>
      </c>
      <c r="I61" s="31">
        <f t="shared" si="3"/>
        <v>-0.125</v>
      </c>
      <c r="L61" s="2" t="s">
        <v>114</v>
      </c>
      <c r="M61" s="2" t="s">
        <v>114</v>
      </c>
    </row>
    <row r="62" spans="1:13">
      <c r="A62" s="2" t="s">
        <v>4008</v>
      </c>
      <c r="B62" s="4">
        <f t="shared" si="0"/>
        <v>0.52945601851851853</v>
      </c>
      <c r="C62" s="3">
        <f t="shared" si="1"/>
        <v>6.9444444444444198E-4</v>
      </c>
      <c r="D62" s="3">
        <f t="shared" si="4"/>
        <v>6.0185185185190893E-4</v>
      </c>
      <c r="F62" s="2">
        <v>8</v>
      </c>
      <c r="G62" s="2">
        <v>7</v>
      </c>
      <c r="H62" s="27">
        <f t="shared" si="2"/>
        <v>7.5</v>
      </c>
      <c r="I62" s="31">
        <f t="shared" si="3"/>
        <v>-0.125</v>
      </c>
      <c r="L62" s="2" t="s">
        <v>114</v>
      </c>
      <c r="M62" s="2" t="s">
        <v>114</v>
      </c>
    </row>
    <row r="63" spans="1:13">
      <c r="A63" s="2" t="s">
        <v>4009</v>
      </c>
      <c r="B63" s="4">
        <f t="shared" si="0"/>
        <v>0.52946759259259257</v>
      </c>
      <c r="C63" s="3">
        <f t="shared" si="1"/>
        <v>7.0601851851848085E-4</v>
      </c>
      <c r="D63" s="3">
        <f t="shared" si="4"/>
        <v>6.134259259259478E-4</v>
      </c>
      <c r="F63" s="2">
        <v>8</v>
      </c>
      <c r="G63" s="2">
        <v>7</v>
      </c>
      <c r="H63" s="27">
        <f t="shared" si="2"/>
        <v>7.5</v>
      </c>
      <c r="I63" s="31">
        <f t="shared" si="3"/>
        <v>-0.125</v>
      </c>
      <c r="L63" s="2" t="s">
        <v>114</v>
      </c>
      <c r="M63" s="2" t="s">
        <v>114</v>
      </c>
    </row>
    <row r="64" spans="1:13">
      <c r="A64" s="2" t="s">
        <v>4010</v>
      </c>
      <c r="B64" s="4">
        <f t="shared" si="0"/>
        <v>0.52947916666666661</v>
      </c>
      <c r="C64" s="3">
        <f t="shared" si="1"/>
        <v>7.1759259259251973E-4</v>
      </c>
      <c r="D64" s="3">
        <f t="shared" si="4"/>
        <v>6.2499999999998668E-4</v>
      </c>
      <c r="F64" s="2">
        <v>8</v>
      </c>
      <c r="G64" s="2">
        <v>7</v>
      </c>
      <c r="H64" s="27">
        <f t="shared" si="2"/>
        <v>7.5</v>
      </c>
      <c r="I64" s="31">
        <f t="shared" si="3"/>
        <v>-0.125</v>
      </c>
      <c r="L64" s="2" t="s">
        <v>114</v>
      </c>
      <c r="M64" s="2" t="s">
        <v>114</v>
      </c>
    </row>
    <row r="65" spans="1:13">
      <c r="A65" s="2" t="s">
        <v>4011</v>
      </c>
      <c r="B65" s="4">
        <f t="shared" si="0"/>
        <v>0.52949074074074076</v>
      </c>
      <c r="C65" s="3">
        <f t="shared" si="1"/>
        <v>7.2916666666666963E-4</v>
      </c>
      <c r="D65" s="3">
        <f t="shared" si="4"/>
        <v>6.3657407407413658E-4</v>
      </c>
      <c r="F65" s="2">
        <v>8</v>
      </c>
      <c r="G65" s="2">
        <v>7</v>
      </c>
      <c r="H65" s="27">
        <f t="shared" si="2"/>
        <v>7.5</v>
      </c>
      <c r="I65" s="31">
        <f t="shared" si="3"/>
        <v>-0.125</v>
      </c>
      <c r="L65" s="2" t="s">
        <v>114</v>
      </c>
      <c r="M65" s="2" t="s">
        <v>114</v>
      </c>
    </row>
    <row r="66" spans="1:13">
      <c r="A66" s="2" t="s">
        <v>4012</v>
      </c>
      <c r="B66" s="4">
        <f t="shared" si="0"/>
        <v>0.52951388888888884</v>
      </c>
      <c r="C66" s="3">
        <f t="shared" si="1"/>
        <v>7.5231481481474738E-4</v>
      </c>
      <c r="D66" s="3">
        <f t="shared" si="4"/>
        <v>6.5972222222221433E-4</v>
      </c>
      <c r="F66" s="2">
        <v>8</v>
      </c>
      <c r="G66" s="2">
        <v>7</v>
      </c>
      <c r="H66" s="27">
        <f t="shared" si="2"/>
        <v>7.5</v>
      </c>
      <c r="I66" s="31">
        <f t="shared" si="3"/>
        <v>-0.125</v>
      </c>
      <c r="L66" s="2" t="s">
        <v>114</v>
      </c>
      <c r="M66" s="2" t="s">
        <v>114</v>
      </c>
    </row>
    <row r="67" spans="1:13">
      <c r="A67" s="2" t="s">
        <v>4013</v>
      </c>
      <c r="B67" s="4">
        <f t="shared" ref="B67:B130" si="5">TIMEVALUE(MID(A67,9,9))</f>
        <v>0.52951388888888884</v>
      </c>
      <c r="C67" s="3">
        <f t="shared" ref="C67:C130" si="6">B67-$B$2</f>
        <v>7.5231481481474738E-4</v>
      </c>
      <c r="D67" s="3">
        <f t="shared" si="4"/>
        <v>6.5972222222221433E-4</v>
      </c>
      <c r="F67" s="2">
        <v>8</v>
      </c>
      <c r="G67" s="2">
        <v>7</v>
      </c>
      <c r="H67" s="27">
        <f t="shared" ref="H67:H130" si="7">(F67+G67)/2</f>
        <v>7.5</v>
      </c>
      <c r="I67" s="31">
        <f t="shared" ref="I67:I130" si="8">(G67-F67)/F67</f>
        <v>-0.125</v>
      </c>
      <c r="L67" s="2" t="s">
        <v>114</v>
      </c>
      <c r="M67" s="2" t="s">
        <v>114</v>
      </c>
    </row>
    <row r="68" spans="1:13" s="6" customFormat="1">
      <c r="A68" s="6" t="s">
        <v>4014</v>
      </c>
      <c r="B68" s="7">
        <f t="shared" si="5"/>
        <v>0.52953703703703703</v>
      </c>
      <c r="C68" s="8">
        <f t="shared" si="6"/>
        <v>7.7546296296293615E-4</v>
      </c>
      <c r="D68" s="8">
        <f t="shared" si="4"/>
        <v>6.828703703704031E-4</v>
      </c>
      <c r="F68" s="6">
        <v>8</v>
      </c>
      <c r="G68" s="6">
        <v>7</v>
      </c>
      <c r="H68" s="28">
        <f t="shared" si="7"/>
        <v>7.5</v>
      </c>
      <c r="I68" s="32">
        <f t="shared" si="8"/>
        <v>-0.125</v>
      </c>
      <c r="J68" s="6">
        <v>1</v>
      </c>
      <c r="L68" s="6" t="s">
        <v>114</v>
      </c>
      <c r="M68" s="6" t="s">
        <v>114</v>
      </c>
    </row>
    <row r="69" spans="1:13">
      <c r="A69" s="2" t="s">
        <v>4015</v>
      </c>
      <c r="B69" s="4">
        <f t="shared" si="5"/>
        <v>0.52954861111111107</v>
      </c>
      <c r="C69" s="3">
        <f t="shared" si="6"/>
        <v>7.8703703703697503E-4</v>
      </c>
      <c r="D69" s="3">
        <f t="shared" si="4"/>
        <v>6.9444444444444198E-4</v>
      </c>
      <c r="F69" s="2">
        <v>8</v>
      </c>
      <c r="G69" s="2">
        <v>7</v>
      </c>
      <c r="H69" s="27">
        <f t="shared" si="7"/>
        <v>7.5</v>
      </c>
      <c r="I69" s="31">
        <f t="shared" si="8"/>
        <v>-0.125</v>
      </c>
      <c r="L69" s="2" t="s">
        <v>114</v>
      </c>
      <c r="M69" s="2" t="s">
        <v>114</v>
      </c>
    </row>
    <row r="70" spans="1:13">
      <c r="A70" s="2" t="s">
        <v>4016</v>
      </c>
      <c r="B70" s="4">
        <f t="shared" si="5"/>
        <v>0.52956018518518522</v>
      </c>
      <c r="C70" s="3">
        <f t="shared" si="6"/>
        <v>7.9861111111112493E-4</v>
      </c>
      <c r="D70" s="3">
        <f t="shared" si="4"/>
        <v>7.0601851851859188E-4</v>
      </c>
      <c r="F70" s="2">
        <v>9</v>
      </c>
      <c r="G70" s="2">
        <v>7</v>
      </c>
      <c r="H70" s="27">
        <f t="shared" si="7"/>
        <v>8</v>
      </c>
      <c r="I70" s="31">
        <f t="shared" si="8"/>
        <v>-0.22222222222222221</v>
      </c>
      <c r="L70" s="2" t="s">
        <v>114</v>
      </c>
      <c r="M70" s="2" t="s">
        <v>114</v>
      </c>
    </row>
    <row r="71" spans="1:13">
      <c r="A71" s="2" t="s">
        <v>4017</v>
      </c>
      <c r="B71" s="4">
        <f t="shared" si="5"/>
        <v>0.52957175925925926</v>
      </c>
      <c r="C71" s="3">
        <f t="shared" si="6"/>
        <v>8.101851851851638E-4</v>
      </c>
      <c r="D71" s="3">
        <f t="shared" si="4"/>
        <v>7.1759259259263075E-4</v>
      </c>
      <c r="F71" s="2">
        <v>9</v>
      </c>
      <c r="G71" s="2">
        <v>8</v>
      </c>
      <c r="H71" s="27">
        <f t="shared" si="7"/>
        <v>8.5</v>
      </c>
      <c r="I71" s="31">
        <f t="shared" si="8"/>
        <v>-0.1111111111111111</v>
      </c>
      <c r="L71" s="2" t="s">
        <v>114</v>
      </c>
      <c r="M71" s="2" t="s">
        <v>114</v>
      </c>
    </row>
    <row r="72" spans="1:13">
      <c r="A72" s="2" t="s">
        <v>4018</v>
      </c>
      <c r="B72" s="4">
        <f t="shared" si="5"/>
        <v>0.52958333333333329</v>
      </c>
      <c r="C72" s="3">
        <f t="shared" si="6"/>
        <v>8.2175925925920268E-4</v>
      </c>
      <c r="D72" s="3">
        <f t="shared" si="4"/>
        <v>7.2916666666666963E-4</v>
      </c>
      <c r="F72" s="2">
        <v>9</v>
      </c>
      <c r="G72" s="2">
        <v>8</v>
      </c>
      <c r="H72" s="27">
        <f t="shared" si="7"/>
        <v>8.5</v>
      </c>
      <c r="I72" s="31">
        <f t="shared" si="8"/>
        <v>-0.1111111111111111</v>
      </c>
      <c r="L72" s="2" t="s">
        <v>114</v>
      </c>
      <c r="M72" s="2" t="s">
        <v>114</v>
      </c>
    </row>
    <row r="73" spans="1:13">
      <c r="A73" s="2" t="s">
        <v>4019</v>
      </c>
      <c r="B73" s="4">
        <f t="shared" si="5"/>
        <v>0.52959490740740744</v>
      </c>
      <c r="C73" s="3">
        <f t="shared" si="6"/>
        <v>8.3333333333335258E-4</v>
      </c>
      <c r="D73" s="3">
        <f t="shared" si="4"/>
        <v>7.4074074074081953E-4</v>
      </c>
      <c r="F73" s="2">
        <v>9</v>
      </c>
      <c r="G73" s="2">
        <v>8</v>
      </c>
      <c r="H73" s="27">
        <f t="shared" si="7"/>
        <v>8.5</v>
      </c>
      <c r="I73" s="31">
        <f t="shared" si="8"/>
        <v>-0.1111111111111111</v>
      </c>
      <c r="L73" s="2" t="s">
        <v>114</v>
      </c>
      <c r="M73" s="2" t="s">
        <v>114</v>
      </c>
    </row>
    <row r="74" spans="1:13">
      <c r="A74" s="2" t="s">
        <v>4020</v>
      </c>
      <c r="B74" s="4">
        <f t="shared" si="5"/>
        <v>0.52960648148148148</v>
      </c>
      <c r="C74" s="3">
        <f t="shared" si="6"/>
        <v>8.4490740740739145E-4</v>
      </c>
      <c r="D74" s="3">
        <f t="shared" si="4"/>
        <v>7.523148148148584E-4</v>
      </c>
      <c r="F74" s="2">
        <v>9</v>
      </c>
      <c r="G74" s="2">
        <v>8</v>
      </c>
      <c r="H74" s="27">
        <f t="shared" si="7"/>
        <v>8.5</v>
      </c>
      <c r="I74" s="31">
        <f t="shared" si="8"/>
        <v>-0.1111111111111111</v>
      </c>
      <c r="L74" s="2" t="s">
        <v>114</v>
      </c>
      <c r="M74" s="2" t="s">
        <v>114</v>
      </c>
    </row>
    <row r="75" spans="1:13">
      <c r="A75" s="2" t="s">
        <v>4021</v>
      </c>
      <c r="B75" s="4">
        <f t="shared" si="5"/>
        <v>0.52961805555555552</v>
      </c>
      <c r="C75" s="3">
        <f t="shared" si="6"/>
        <v>8.5648148148143033E-4</v>
      </c>
      <c r="D75" s="3">
        <f t="shared" ref="D75:D138" si="9">C75-$C$10</f>
        <v>7.6388888888889728E-4</v>
      </c>
      <c r="F75" s="2">
        <v>10</v>
      </c>
      <c r="G75" s="2">
        <v>8</v>
      </c>
      <c r="H75" s="27">
        <f t="shared" si="7"/>
        <v>9</v>
      </c>
      <c r="I75" s="31">
        <f t="shared" si="8"/>
        <v>-0.2</v>
      </c>
      <c r="L75" s="2" t="s">
        <v>114</v>
      </c>
      <c r="M75" s="2" t="s">
        <v>114</v>
      </c>
    </row>
    <row r="76" spans="1:13">
      <c r="A76" s="2" t="s">
        <v>4022</v>
      </c>
      <c r="B76" s="4">
        <f t="shared" si="5"/>
        <v>0.52962962962962967</v>
      </c>
      <c r="C76" s="3">
        <f t="shared" si="6"/>
        <v>8.6805555555558023E-4</v>
      </c>
      <c r="D76" s="3">
        <f t="shared" si="9"/>
        <v>7.7546296296304718E-4</v>
      </c>
      <c r="F76" s="2">
        <v>10</v>
      </c>
      <c r="G76" s="2">
        <v>9</v>
      </c>
      <c r="H76" s="27">
        <f t="shared" si="7"/>
        <v>9.5</v>
      </c>
      <c r="I76" s="31">
        <f t="shared" si="8"/>
        <v>-0.1</v>
      </c>
      <c r="L76" s="2" t="s">
        <v>114</v>
      </c>
      <c r="M76" s="2" t="s">
        <v>114</v>
      </c>
    </row>
    <row r="77" spans="1:13">
      <c r="A77" s="2" t="s">
        <v>4023</v>
      </c>
      <c r="B77" s="4">
        <f t="shared" si="5"/>
        <v>0.52964120370370371</v>
      </c>
      <c r="C77" s="3">
        <f t="shared" si="6"/>
        <v>8.796296296296191E-4</v>
      </c>
      <c r="D77" s="3">
        <f t="shared" si="9"/>
        <v>7.8703703703708605E-4</v>
      </c>
      <c r="F77" s="2">
        <v>10</v>
      </c>
      <c r="G77" s="2">
        <v>9</v>
      </c>
      <c r="H77" s="27">
        <f t="shared" si="7"/>
        <v>9.5</v>
      </c>
      <c r="I77" s="31">
        <f t="shared" si="8"/>
        <v>-0.1</v>
      </c>
      <c r="L77" s="2" t="s">
        <v>114</v>
      </c>
      <c r="M77" s="2" t="s">
        <v>114</v>
      </c>
    </row>
    <row r="78" spans="1:13">
      <c r="A78" s="2" t="s">
        <v>4024</v>
      </c>
      <c r="B78" s="4">
        <f t="shared" si="5"/>
        <v>0.52965277777777775</v>
      </c>
      <c r="C78" s="3">
        <f t="shared" si="6"/>
        <v>8.9120370370365798E-4</v>
      </c>
      <c r="D78" s="3">
        <f t="shared" si="9"/>
        <v>7.9861111111112493E-4</v>
      </c>
      <c r="F78" s="2">
        <v>10</v>
      </c>
      <c r="G78" s="2">
        <v>9</v>
      </c>
      <c r="H78" s="27">
        <f t="shared" si="7"/>
        <v>9.5</v>
      </c>
      <c r="I78" s="31">
        <f t="shared" si="8"/>
        <v>-0.1</v>
      </c>
      <c r="L78" s="2" t="s">
        <v>114</v>
      </c>
      <c r="M78" s="2" t="s">
        <v>114</v>
      </c>
    </row>
    <row r="79" spans="1:13">
      <c r="A79" s="2" t="s">
        <v>4025</v>
      </c>
      <c r="B79" s="4">
        <f t="shared" si="5"/>
        <v>0.5296643518518519</v>
      </c>
      <c r="C79" s="3">
        <f t="shared" si="6"/>
        <v>9.0277777777780788E-4</v>
      </c>
      <c r="D79" s="3">
        <f t="shared" si="9"/>
        <v>8.1018518518527483E-4</v>
      </c>
      <c r="F79" s="2">
        <v>10</v>
      </c>
      <c r="G79" s="2">
        <v>9</v>
      </c>
      <c r="H79" s="27">
        <f t="shared" si="7"/>
        <v>9.5</v>
      </c>
      <c r="I79" s="31">
        <f t="shared" si="8"/>
        <v>-0.1</v>
      </c>
      <c r="L79" s="2" t="s">
        <v>114</v>
      </c>
      <c r="M79" s="2" t="s">
        <v>114</v>
      </c>
    </row>
    <row r="80" spans="1:13">
      <c r="A80" s="2" t="s">
        <v>4026</v>
      </c>
      <c r="B80" s="4">
        <f t="shared" si="5"/>
        <v>0.52967592592592594</v>
      </c>
      <c r="C80" s="3">
        <f t="shared" si="6"/>
        <v>9.1435185185184675E-4</v>
      </c>
      <c r="D80" s="3">
        <f t="shared" si="9"/>
        <v>8.217592592593137E-4</v>
      </c>
      <c r="F80" s="2">
        <v>10</v>
      </c>
      <c r="G80" s="2">
        <v>9</v>
      </c>
      <c r="H80" s="27">
        <f t="shared" si="7"/>
        <v>9.5</v>
      </c>
      <c r="I80" s="31">
        <f t="shared" si="8"/>
        <v>-0.1</v>
      </c>
      <c r="L80" s="2" t="s">
        <v>114</v>
      </c>
      <c r="M80" s="2" t="s">
        <v>114</v>
      </c>
    </row>
    <row r="81" spans="1:13">
      <c r="A81" s="2" t="s">
        <v>4027</v>
      </c>
      <c r="B81" s="4">
        <f t="shared" si="5"/>
        <v>0.52968749999999998</v>
      </c>
      <c r="C81" s="3">
        <f t="shared" si="6"/>
        <v>9.2592592592588563E-4</v>
      </c>
      <c r="D81" s="3">
        <f t="shared" si="9"/>
        <v>8.3333333333335258E-4</v>
      </c>
      <c r="F81" s="2">
        <v>11</v>
      </c>
      <c r="G81" s="2">
        <v>9</v>
      </c>
      <c r="H81" s="27">
        <f t="shared" si="7"/>
        <v>10</v>
      </c>
      <c r="I81" s="31">
        <f t="shared" si="8"/>
        <v>-0.18181818181818182</v>
      </c>
      <c r="L81" s="2" t="s">
        <v>114</v>
      </c>
      <c r="M81" s="2" t="s">
        <v>114</v>
      </c>
    </row>
    <row r="82" spans="1:13">
      <c r="A82" s="2" t="s">
        <v>4028</v>
      </c>
      <c r="B82" s="4">
        <f t="shared" si="5"/>
        <v>0.52969907407407413</v>
      </c>
      <c r="C82" s="3">
        <f t="shared" si="6"/>
        <v>9.3750000000003553E-4</v>
      </c>
      <c r="D82" s="3">
        <f t="shared" si="9"/>
        <v>8.4490740740750248E-4</v>
      </c>
      <c r="F82" s="2">
        <v>11</v>
      </c>
      <c r="G82" s="2">
        <v>9</v>
      </c>
      <c r="H82" s="27">
        <f t="shared" si="7"/>
        <v>10</v>
      </c>
      <c r="I82" s="31">
        <f t="shared" si="8"/>
        <v>-0.18181818181818182</v>
      </c>
      <c r="L82" s="2" t="s">
        <v>114</v>
      </c>
      <c r="M82" s="2" t="s">
        <v>114</v>
      </c>
    </row>
    <row r="83" spans="1:13" s="6" customFormat="1">
      <c r="A83" s="6" t="s">
        <v>4029</v>
      </c>
      <c r="B83" s="7">
        <f t="shared" si="5"/>
        <v>0.52971064814814817</v>
      </c>
      <c r="C83" s="8">
        <f t="shared" si="6"/>
        <v>9.490740740740744E-4</v>
      </c>
      <c r="D83" s="8">
        <f t="shared" si="9"/>
        <v>8.5648148148154135E-4</v>
      </c>
      <c r="F83" s="6">
        <v>11</v>
      </c>
      <c r="G83" s="6">
        <v>9</v>
      </c>
      <c r="H83" s="28">
        <f t="shared" si="7"/>
        <v>10</v>
      </c>
      <c r="I83" s="32">
        <f t="shared" si="8"/>
        <v>-0.18181818181818182</v>
      </c>
      <c r="J83" s="6">
        <v>1</v>
      </c>
      <c r="L83" s="6" t="s">
        <v>114</v>
      </c>
      <c r="M83" s="6" t="s">
        <v>114</v>
      </c>
    </row>
    <row r="84" spans="1:13">
      <c r="A84" s="2" t="s">
        <v>4030</v>
      </c>
      <c r="B84" s="4">
        <f t="shared" si="5"/>
        <v>0.52972222222222221</v>
      </c>
      <c r="C84" s="3">
        <f t="shared" si="6"/>
        <v>9.6064814814811328E-4</v>
      </c>
      <c r="D84" s="3">
        <f t="shared" si="9"/>
        <v>8.6805555555558023E-4</v>
      </c>
      <c r="F84" s="2">
        <v>11</v>
      </c>
      <c r="G84" s="2">
        <v>9</v>
      </c>
      <c r="H84" s="27">
        <f t="shared" si="7"/>
        <v>10</v>
      </c>
      <c r="I84" s="31">
        <f t="shared" si="8"/>
        <v>-0.18181818181818182</v>
      </c>
      <c r="L84" s="2" t="s">
        <v>114</v>
      </c>
      <c r="M84" s="2" t="s">
        <v>114</v>
      </c>
    </row>
    <row r="85" spans="1:13">
      <c r="A85" s="2" t="s">
        <v>4031</v>
      </c>
      <c r="B85" s="4">
        <f t="shared" si="5"/>
        <v>0.52973379629629624</v>
      </c>
      <c r="C85" s="3">
        <f t="shared" si="6"/>
        <v>9.7222222222215215E-4</v>
      </c>
      <c r="D85" s="3">
        <f t="shared" si="9"/>
        <v>8.796296296296191E-4</v>
      </c>
      <c r="F85" s="2">
        <v>11</v>
      </c>
      <c r="G85" s="2">
        <v>9</v>
      </c>
      <c r="H85" s="27">
        <f t="shared" si="7"/>
        <v>10</v>
      </c>
      <c r="I85" s="31">
        <f t="shared" si="8"/>
        <v>-0.18181818181818182</v>
      </c>
      <c r="L85" s="2" t="s">
        <v>114</v>
      </c>
      <c r="M85" s="2" t="s">
        <v>114</v>
      </c>
    </row>
    <row r="86" spans="1:13">
      <c r="A86" s="2" t="s">
        <v>4032</v>
      </c>
      <c r="B86" s="4">
        <f t="shared" si="5"/>
        <v>0.52974537037037039</v>
      </c>
      <c r="C86" s="3">
        <f t="shared" si="6"/>
        <v>9.8379629629630205E-4</v>
      </c>
      <c r="D86" s="3">
        <f t="shared" si="9"/>
        <v>8.91203703703769E-4</v>
      </c>
      <c r="F86" s="2">
        <v>11</v>
      </c>
      <c r="G86" s="2">
        <v>9</v>
      </c>
      <c r="H86" s="27">
        <f t="shared" si="7"/>
        <v>10</v>
      </c>
      <c r="I86" s="31">
        <f t="shared" si="8"/>
        <v>-0.18181818181818182</v>
      </c>
      <c r="L86" s="2" t="s">
        <v>114</v>
      </c>
      <c r="M86" s="2" t="s">
        <v>114</v>
      </c>
    </row>
    <row r="87" spans="1:13">
      <c r="A87" s="2" t="s">
        <v>4033</v>
      </c>
      <c r="B87" s="4">
        <f t="shared" si="5"/>
        <v>0.52975694444444443</v>
      </c>
      <c r="C87" s="3">
        <f t="shared" si="6"/>
        <v>9.9537037037034093E-4</v>
      </c>
      <c r="D87" s="3">
        <f t="shared" si="9"/>
        <v>9.0277777777780788E-4</v>
      </c>
      <c r="F87" s="2">
        <v>11</v>
      </c>
      <c r="G87" s="2">
        <v>9</v>
      </c>
      <c r="H87" s="27">
        <f t="shared" si="7"/>
        <v>10</v>
      </c>
      <c r="I87" s="31">
        <f t="shared" si="8"/>
        <v>-0.18181818181818182</v>
      </c>
      <c r="L87" s="2" t="s">
        <v>114</v>
      </c>
      <c r="M87" s="2" t="s">
        <v>114</v>
      </c>
    </row>
    <row r="88" spans="1:13">
      <c r="A88" s="2" t="s">
        <v>4034</v>
      </c>
      <c r="B88" s="4">
        <f t="shared" si="5"/>
        <v>0.52976851851851847</v>
      </c>
      <c r="C88" s="3">
        <f t="shared" si="6"/>
        <v>1.0069444444443798E-3</v>
      </c>
      <c r="D88" s="3">
        <f t="shared" si="9"/>
        <v>9.1435185185184675E-4</v>
      </c>
      <c r="F88" s="2">
        <v>11</v>
      </c>
      <c r="G88" s="2">
        <v>9</v>
      </c>
      <c r="H88" s="27">
        <f t="shared" si="7"/>
        <v>10</v>
      </c>
      <c r="I88" s="31">
        <f t="shared" si="8"/>
        <v>-0.18181818181818182</v>
      </c>
      <c r="L88" s="2" t="s">
        <v>114</v>
      </c>
      <c r="M88" s="2" t="s">
        <v>114</v>
      </c>
    </row>
    <row r="89" spans="1:13">
      <c r="A89" s="2" t="s">
        <v>4035</v>
      </c>
      <c r="B89" s="4">
        <f t="shared" si="5"/>
        <v>0.52978009259259262</v>
      </c>
      <c r="C89" s="3">
        <f t="shared" si="6"/>
        <v>1.0185185185185297E-3</v>
      </c>
      <c r="D89" s="3">
        <f t="shared" si="9"/>
        <v>9.2592592592599665E-4</v>
      </c>
      <c r="F89" s="2">
        <v>11</v>
      </c>
      <c r="G89" s="2">
        <v>9</v>
      </c>
      <c r="H89" s="27">
        <f t="shared" si="7"/>
        <v>10</v>
      </c>
      <c r="I89" s="31">
        <f t="shared" si="8"/>
        <v>-0.18181818181818182</v>
      </c>
      <c r="L89" s="2" t="s">
        <v>114</v>
      </c>
      <c r="M89" s="2" t="s">
        <v>114</v>
      </c>
    </row>
    <row r="90" spans="1:13">
      <c r="A90" s="2" t="s">
        <v>4036</v>
      </c>
      <c r="B90" s="4">
        <f t="shared" si="5"/>
        <v>0.52979166666666666</v>
      </c>
      <c r="C90" s="3">
        <f t="shared" si="6"/>
        <v>1.0300925925925686E-3</v>
      </c>
      <c r="D90" s="3">
        <f t="shared" si="9"/>
        <v>9.3750000000003553E-4</v>
      </c>
      <c r="F90" s="2">
        <v>11</v>
      </c>
      <c r="G90" s="2">
        <v>9</v>
      </c>
      <c r="H90" s="27">
        <f t="shared" si="7"/>
        <v>10</v>
      </c>
      <c r="I90" s="31">
        <f t="shared" si="8"/>
        <v>-0.18181818181818182</v>
      </c>
      <c r="L90" s="2" t="s">
        <v>114</v>
      </c>
      <c r="M90" s="2" t="s">
        <v>114</v>
      </c>
    </row>
    <row r="91" spans="1:13">
      <c r="A91" s="2" t="s">
        <v>4037</v>
      </c>
      <c r="B91" s="4">
        <f t="shared" si="5"/>
        <v>0.5298032407407407</v>
      </c>
      <c r="C91" s="3">
        <f t="shared" si="6"/>
        <v>1.0416666666666075E-3</v>
      </c>
      <c r="D91" s="3">
        <f t="shared" si="9"/>
        <v>9.490740740740744E-4</v>
      </c>
      <c r="F91" s="2">
        <v>11</v>
      </c>
      <c r="G91" s="2">
        <v>9</v>
      </c>
      <c r="H91" s="27">
        <f t="shared" si="7"/>
        <v>10</v>
      </c>
      <c r="I91" s="31">
        <f t="shared" si="8"/>
        <v>-0.18181818181818182</v>
      </c>
      <c r="L91" s="2" t="s">
        <v>114</v>
      </c>
      <c r="M91" s="2" t="s">
        <v>114</v>
      </c>
    </row>
    <row r="92" spans="1:13">
      <c r="A92" s="2" t="s">
        <v>4038</v>
      </c>
      <c r="B92" s="4">
        <f t="shared" si="5"/>
        <v>0.52981481481481485</v>
      </c>
      <c r="C92" s="3">
        <f t="shared" si="6"/>
        <v>1.0532407407407574E-3</v>
      </c>
      <c r="D92" s="3">
        <f t="shared" si="9"/>
        <v>9.606481481482243E-4</v>
      </c>
      <c r="F92" s="2">
        <v>11</v>
      </c>
      <c r="G92" s="2">
        <v>9</v>
      </c>
      <c r="H92" s="27">
        <f t="shared" si="7"/>
        <v>10</v>
      </c>
      <c r="I92" s="31">
        <f t="shared" si="8"/>
        <v>-0.18181818181818182</v>
      </c>
      <c r="L92" s="2" t="s">
        <v>114</v>
      </c>
      <c r="M92" s="2" t="s">
        <v>114</v>
      </c>
    </row>
    <row r="93" spans="1:13">
      <c r="A93" s="2" t="s">
        <v>4039</v>
      </c>
      <c r="B93" s="4">
        <f t="shared" si="5"/>
        <v>0.52982638888888889</v>
      </c>
      <c r="C93" s="3">
        <f t="shared" si="6"/>
        <v>1.0648148148147962E-3</v>
      </c>
      <c r="D93" s="3">
        <f t="shared" si="9"/>
        <v>9.7222222222226318E-4</v>
      </c>
      <c r="F93" s="2">
        <v>11</v>
      </c>
      <c r="G93" s="2">
        <v>9</v>
      </c>
      <c r="H93" s="27">
        <f t="shared" si="7"/>
        <v>10</v>
      </c>
      <c r="I93" s="31">
        <f t="shared" si="8"/>
        <v>-0.18181818181818182</v>
      </c>
      <c r="L93" s="2" t="s">
        <v>114</v>
      </c>
      <c r="M93" s="2" t="s">
        <v>114</v>
      </c>
    </row>
    <row r="94" spans="1:13">
      <c r="A94" s="2" t="s">
        <v>4040</v>
      </c>
      <c r="B94" s="4">
        <f t="shared" si="5"/>
        <v>0.52983796296296293</v>
      </c>
      <c r="C94" s="3">
        <f t="shared" si="6"/>
        <v>1.0763888888888351E-3</v>
      </c>
      <c r="D94" s="3">
        <f t="shared" si="9"/>
        <v>9.8379629629630205E-4</v>
      </c>
      <c r="F94" s="2">
        <v>11</v>
      </c>
      <c r="G94" s="2">
        <v>9</v>
      </c>
      <c r="H94" s="27">
        <f t="shared" si="7"/>
        <v>10</v>
      </c>
      <c r="I94" s="31">
        <f t="shared" si="8"/>
        <v>-0.18181818181818182</v>
      </c>
      <c r="L94" s="2" t="s">
        <v>114</v>
      </c>
      <c r="M94" s="2" t="s">
        <v>114</v>
      </c>
    </row>
    <row r="95" spans="1:13" s="6" customFormat="1">
      <c r="A95" s="6" t="s">
        <v>4041</v>
      </c>
      <c r="B95" s="7">
        <f t="shared" si="5"/>
        <v>0.52984953703703708</v>
      </c>
      <c r="C95" s="8">
        <f t="shared" si="6"/>
        <v>1.087962962962985E-3</v>
      </c>
      <c r="D95" s="8">
        <f t="shared" si="9"/>
        <v>9.9537037037045195E-4</v>
      </c>
      <c r="F95" s="6">
        <v>10</v>
      </c>
      <c r="G95" s="6">
        <v>9</v>
      </c>
      <c r="H95" s="28">
        <f t="shared" si="7"/>
        <v>9.5</v>
      </c>
      <c r="I95" s="32">
        <f t="shared" si="8"/>
        <v>-0.1</v>
      </c>
      <c r="J95" s="6">
        <v>1</v>
      </c>
      <c r="L95" s="6" t="s">
        <v>114</v>
      </c>
      <c r="M95" s="6" t="s">
        <v>114</v>
      </c>
    </row>
    <row r="96" spans="1:13">
      <c r="A96" s="2" t="s">
        <v>4042</v>
      </c>
      <c r="B96" s="4">
        <f t="shared" si="5"/>
        <v>0.52986111111111112</v>
      </c>
      <c r="C96" s="3">
        <f t="shared" si="6"/>
        <v>1.0995370370370239E-3</v>
      </c>
      <c r="D96" s="3">
        <f t="shared" si="9"/>
        <v>1.0069444444444908E-3</v>
      </c>
      <c r="F96" s="2">
        <v>10</v>
      </c>
      <c r="G96" s="2">
        <v>9</v>
      </c>
      <c r="H96" s="27">
        <f t="shared" si="7"/>
        <v>9.5</v>
      </c>
      <c r="I96" s="31">
        <f t="shared" si="8"/>
        <v>-0.1</v>
      </c>
      <c r="L96" s="2" t="s">
        <v>114</v>
      </c>
      <c r="M96" s="2" t="s">
        <v>114</v>
      </c>
    </row>
    <row r="97" spans="1:13">
      <c r="A97" s="2" t="s">
        <v>4043</v>
      </c>
      <c r="B97" s="4">
        <f t="shared" si="5"/>
        <v>0.52987268518518515</v>
      </c>
      <c r="C97" s="3">
        <f t="shared" si="6"/>
        <v>1.1111111111110628E-3</v>
      </c>
      <c r="D97" s="3">
        <f t="shared" si="9"/>
        <v>1.0185185185185297E-3</v>
      </c>
      <c r="F97" s="2">
        <v>10</v>
      </c>
      <c r="G97" s="2">
        <v>9</v>
      </c>
      <c r="H97" s="27">
        <f t="shared" si="7"/>
        <v>9.5</v>
      </c>
      <c r="I97" s="31">
        <f t="shared" si="8"/>
        <v>-0.1</v>
      </c>
      <c r="L97" s="2" t="s">
        <v>114</v>
      </c>
      <c r="M97" s="2" t="s">
        <v>114</v>
      </c>
    </row>
    <row r="98" spans="1:13">
      <c r="A98" s="2" t="s">
        <v>4044</v>
      </c>
      <c r="B98" s="4">
        <f t="shared" si="5"/>
        <v>0.5298842592592593</v>
      </c>
      <c r="C98" s="3">
        <f t="shared" si="6"/>
        <v>1.1226851851852127E-3</v>
      </c>
      <c r="D98" s="3">
        <f t="shared" si="9"/>
        <v>1.0300925925926796E-3</v>
      </c>
      <c r="F98" s="2">
        <v>10</v>
      </c>
      <c r="G98" s="2">
        <v>8</v>
      </c>
      <c r="H98" s="27">
        <f t="shared" si="7"/>
        <v>9</v>
      </c>
      <c r="I98" s="31">
        <f t="shared" si="8"/>
        <v>-0.2</v>
      </c>
      <c r="L98" s="2" t="s">
        <v>114</v>
      </c>
      <c r="M98" s="2" t="s">
        <v>114</v>
      </c>
    </row>
    <row r="99" spans="1:13">
      <c r="A99" s="2" t="s">
        <v>4045</v>
      </c>
      <c r="B99" s="4">
        <f t="shared" si="5"/>
        <v>0.52989583333333334</v>
      </c>
      <c r="C99" s="3">
        <f t="shared" si="6"/>
        <v>1.1342592592592515E-3</v>
      </c>
      <c r="D99" s="3">
        <f t="shared" si="9"/>
        <v>1.0416666666667185E-3</v>
      </c>
      <c r="F99" s="2">
        <v>10</v>
      </c>
      <c r="G99" s="2">
        <v>8</v>
      </c>
      <c r="H99" s="27">
        <f t="shared" si="7"/>
        <v>9</v>
      </c>
      <c r="I99" s="31">
        <f t="shared" si="8"/>
        <v>-0.2</v>
      </c>
      <c r="L99" s="2" t="s">
        <v>114</v>
      </c>
      <c r="M99" s="2" t="s">
        <v>114</v>
      </c>
    </row>
    <row r="100" spans="1:13">
      <c r="A100" s="2" t="s">
        <v>4046</v>
      </c>
      <c r="B100" s="4">
        <f t="shared" si="5"/>
        <v>0.52990740740740738</v>
      </c>
      <c r="C100" s="3">
        <f t="shared" si="6"/>
        <v>1.1458333333332904E-3</v>
      </c>
      <c r="D100" s="3">
        <f t="shared" si="9"/>
        <v>1.0532407407407574E-3</v>
      </c>
      <c r="F100" s="2">
        <v>9</v>
      </c>
      <c r="G100" s="2">
        <v>8</v>
      </c>
      <c r="H100" s="27">
        <f t="shared" si="7"/>
        <v>8.5</v>
      </c>
      <c r="I100" s="31">
        <f t="shared" si="8"/>
        <v>-0.1111111111111111</v>
      </c>
      <c r="L100" s="2" t="s">
        <v>114</v>
      </c>
      <c r="M100" s="2" t="s">
        <v>114</v>
      </c>
    </row>
    <row r="101" spans="1:13">
      <c r="A101" s="2" t="s">
        <v>4047</v>
      </c>
      <c r="B101" s="4">
        <f t="shared" si="5"/>
        <v>0.52991898148148153</v>
      </c>
      <c r="C101" s="3">
        <f t="shared" si="6"/>
        <v>1.1574074074074403E-3</v>
      </c>
      <c r="D101" s="3">
        <f t="shared" si="9"/>
        <v>1.0648148148149073E-3</v>
      </c>
      <c r="F101" s="2">
        <v>9</v>
      </c>
      <c r="G101" s="2">
        <v>8</v>
      </c>
      <c r="H101" s="27">
        <f t="shared" si="7"/>
        <v>8.5</v>
      </c>
      <c r="I101" s="31">
        <f t="shared" si="8"/>
        <v>-0.1111111111111111</v>
      </c>
      <c r="L101" s="2" t="s">
        <v>114</v>
      </c>
      <c r="M101" s="2" t="s">
        <v>114</v>
      </c>
    </row>
    <row r="102" spans="1:13">
      <c r="A102" s="2" t="s">
        <v>4048</v>
      </c>
      <c r="B102" s="4">
        <f t="shared" si="5"/>
        <v>0.52993055555555557</v>
      </c>
      <c r="C102" s="3">
        <f t="shared" si="6"/>
        <v>1.1689814814814792E-3</v>
      </c>
      <c r="D102" s="3">
        <f t="shared" si="9"/>
        <v>1.0763888888889461E-3</v>
      </c>
      <c r="F102" s="2">
        <v>9</v>
      </c>
      <c r="G102" s="2">
        <v>8</v>
      </c>
      <c r="H102" s="27">
        <f t="shared" si="7"/>
        <v>8.5</v>
      </c>
      <c r="I102" s="31">
        <f t="shared" si="8"/>
        <v>-0.1111111111111111</v>
      </c>
      <c r="L102" s="2" t="s">
        <v>114</v>
      </c>
      <c r="M102" s="2" t="s">
        <v>114</v>
      </c>
    </row>
    <row r="103" spans="1:13">
      <c r="A103" s="2" t="s">
        <v>4049</v>
      </c>
      <c r="B103" s="4">
        <f t="shared" si="5"/>
        <v>0.52994212962962961</v>
      </c>
      <c r="C103" s="3">
        <f t="shared" si="6"/>
        <v>1.1805555555555181E-3</v>
      </c>
      <c r="D103" s="3">
        <f t="shared" si="9"/>
        <v>1.087962962962985E-3</v>
      </c>
      <c r="F103" s="2">
        <v>9</v>
      </c>
      <c r="G103" s="2">
        <v>8</v>
      </c>
      <c r="H103" s="27">
        <f t="shared" si="7"/>
        <v>8.5</v>
      </c>
      <c r="I103" s="31">
        <f t="shared" si="8"/>
        <v>-0.1111111111111111</v>
      </c>
      <c r="L103" s="2" t="s">
        <v>114</v>
      </c>
      <c r="M103" s="2" t="s">
        <v>114</v>
      </c>
    </row>
    <row r="104" spans="1:13" s="6" customFormat="1">
      <c r="A104" s="6" t="s">
        <v>4050</v>
      </c>
      <c r="B104" s="7">
        <f t="shared" si="5"/>
        <v>0.52995370370370365</v>
      </c>
      <c r="C104" s="8">
        <f t="shared" si="6"/>
        <v>1.1921296296295569E-3</v>
      </c>
      <c r="D104" s="8">
        <f t="shared" si="9"/>
        <v>1.0995370370370239E-3</v>
      </c>
      <c r="F104" s="6">
        <v>9</v>
      </c>
      <c r="G104" s="6">
        <v>8</v>
      </c>
      <c r="H104" s="28">
        <f t="shared" si="7"/>
        <v>8.5</v>
      </c>
      <c r="I104" s="32">
        <f t="shared" si="8"/>
        <v>-0.1111111111111111</v>
      </c>
      <c r="J104" s="6">
        <v>1</v>
      </c>
      <c r="L104" s="6" t="s">
        <v>114</v>
      </c>
      <c r="M104" s="6" t="s">
        <v>114</v>
      </c>
    </row>
    <row r="105" spans="1:13">
      <c r="A105" s="2" t="s">
        <v>4051</v>
      </c>
      <c r="B105" s="4">
        <f t="shared" si="5"/>
        <v>0.5299652777777778</v>
      </c>
      <c r="C105" s="3">
        <f t="shared" si="6"/>
        <v>1.2037037037037068E-3</v>
      </c>
      <c r="D105" s="3">
        <f t="shared" si="9"/>
        <v>1.1111111111111738E-3</v>
      </c>
      <c r="F105" s="2">
        <v>9</v>
      </c>
      <c r="G105" s="2">
        <v>8</v>
      </c>
      <c r="H105" s="27">
        <f t="shared" si="7"/>
        <v>8.5</v>
      </c>
      <c r="I105" s="31">
        <f t="shared" si="8"/>
        <v>-0.1111111111111111</v>
      </c>
      <c r="L105" s="2" t="s">
        <v>114</v>
      </c>
      <c r="M105" s="2" t="s">
        <v>114</v>
      </c>
    </row>
    <row r="106" spans="1:13">
      <c r="A106" s="2" t="s">
        <v>4052</v>
      </c>
      <c r="B106" s="4">
        <f t="shared" si="5"/>
        <v>0.52997685185185184</v>
      </c>
      <c r="C106" s="3">
        <f t="shared" si="6"/>
        <v>1.2152777777777457E-3</v>
      </c>
      <c r="D106" s="3">
        <f t="shared" si="9"/>
        <v>1.1226851851852127E-3</v>
      </c>
      <c r="F106" s="2">
        <v>9</v>
      </c>
      <c r="G106" s="2">
        <v>8</v>
      </c>
      <c r="H106" s="27">
        <f t="shared" si="7"/>
        <v>8.5</v>
      </c>
      <c r="I106" s="31">
        <f t="shared" si="8"/>
        <v>-0.1111111111111111</v>
      </c>
      <c r="L106" s="2" t="s">
        <v>114</v>
      </c>
      <c r="M106" s="2" t="s">
        <v>114</v>
      </c>
    </row>
    <row r="107" spans="1:13">
      <c r="A107" s="2" t="s">
        <v>4053</v>
      </c>
      <c r="B107" s="4">
        <f t="shared" si="5"/>
        <v>0.52998842592592588</v>
      </c>
      <c r="C107" s="3">
        <f t="shared" si="6"/>
        <v>1.2268518518517846E-3</v>
      </c>
      <c r="D107" s="3">
        <f t="shared" si="9"/>
        <v>1.1342592592592515E-3</v>
      </c>
      <c r="F107" s="2">
        <v>9</v>
      </c>
      <c r="G107" s="2">
        <v>8</v>
      </c>
      <c r="H107" s="27">
        <f t="shared" si="7"/>
        <v>8.5</v>
      </c>
      <c r="I107" s="31">
        <f t="shared" si="8"/>
        <v>-0.1111111111111111</v>
      </c>
      <c r="L107" s="2" t="s">
        <v>114</v>
      </c>
      <c r="M107" s="2" t="s">
        <v>114</v>
      </c>
    </row>
    <row r="108" spans="1:13">
      <c r="A108" s="2" t="s">
        <v>4054</v>
      </c>
      <c r="B108" s="4">
        <f t="shared" si="5"/>
        <v>0.53</v>
      </c>
      <c r="C108" s="3">
        <f t="shared" si="6"/>
        <v>1.2384259259259345E-3</v>
      </c>
      <c r="D108" s="3">
        <f t="shared" si="9"/>
        <v>1.1458333333334014E-3</v>
      </c>
      <c r="F108" s="2">
        <v>9</v>
      </c>
      <c r="G108" s="2">
        <v>7</v>
      </c>
      <c r="H108" s="27">
        <f t="shared" si="7"/>
        <v>8</v>
      </c>
      <c r="I108" s="31">
        <f t="shared" si="8"/>
        <v>-0.22222222222222221</v>
      </c>
      <c r="L108" s="2" t="s">
        <v>114</v>
      </c>
      <c r="M108" s="2" t="s">
        <v>114</v>
      </c>
    </row>
    <row r="109" spans="1:13">
      <c r="A109" s="2" t="s">
        <v>4055</v>
      </c>
      <c r="B109" s="4">
        <f t="shared" si="5"/>
        <v>0.53001157407407407</v>
      </c>
      <c r="C109" s="3">
        <f t="shared" si="6"/>
        <v>1.2499999999999734E-3</v>
      </c>
      <c r="D109" s="3">
        <f t="shared" si="9"/>
        <v>1.1574074074074403E-3</v>
      </c>
      <c r="F109" s="2">
        <v>8</v>
      </c>
      <c r="G109" s="2">
        <v>7</v>
      </c>
      <c r="H109" s="27">
        <f t="shared" si="7"/>
        <v>7.5</v>
      </c>
      <c r="I109" s="31">
        <f t="shared" si="8"/>
        <v>-0.125</v>
      </c>
      <c r="L109" s="2" t="s">
        <v>114</v>
      </c>
      <c r="M109" s="2" t="s">
        <v>114</v>
      </c>
    </row>
    <row r="110" spans="1:13">
      <c r="A110" s="2" t="s">
        <v>4056</v>
      </c>
      <c r="B110" s="4">
        <f t="shared" si="5"/>
        <v>0.5300231481481481</v>
      </c>
      <c r="C110" s="3">
        <f t="shared" si="6"/>
        <v>1.2615740740740122E-3</v>
      </c>
      <c r="D110" s="3">
        <f t="shared" si="9"/>
        <v>1.1689814814814792E-3</v>
      </c>
      <c r="F110" s="2">
        <v>8</v>
      </c>
      <c r="G110" s="2">
        <v>7</v>
      </c>
      <c r="H110" s="27">
        <f t="shared" si="7"/>
        <v>7.5</v>
      </c>
      <c r="I110" s="31">
        <f t="shared" si="8"/>
        <v>-0.125</v>
      </c>
      <c r="L110" s="2" t="s">
        <v>114</v>
      </c>
      <c r="M110" s="2" t="s">
        <v>114</v>
      </c>
    </row>
    <row r="111" spans="1:13">
      <c r="A111" s="2" t="s">
        <v>4057</v>
      </c>
      <c r="B111" s="4">
        <f t="shared" si="5"/>
        <v>0.53003472222222225</v>
      </c>
      <c r="C111" s="3">
        <f t="shared" si="6"/>
        <v>1.2731481481481621E-3</v>
      </c>
      <c r="D111" s="3">
        <f t="shared" si="9"/>
        <v>1.1805555555556291E-3</v>
      </c>
      <c r="F111" s="2">
        <v>8</v>
      </c>
      <c r="G111" s="2">
        <v>7</v>
      </c>
      <c r="H111" s="27">
        <f t="shared" si="7"/>
        <v>7.5</v>
      </c>
      <c r="I111" s="31">
        <f t="shared" si="8"/>
        <v>-0.125</v>
      </c>
      <c r="L111" s="2" t="s">
        <v>114</v>
      </c>
      <c r="M111" s="2" t="s">
        <v>114</v>
      </c>
    </row>
    <row r="112" spans="1:13">
      <c r="A112" s="2" t="s">
        <v>4058</v>
      </c>
      <c r="B112" s="4">
        <f t="shared" si="5"/>
        <v>0.53004629629629629</v>
      </c>
      <c r="C112" s="3">
        <f t="shared" si="6"/>
        <v>1.284722222222201E-3</v>
      </c>
      <c r="D112" s="3">
        <f t="shared" si="9"/>
        <v>1.192129629629668E-3</v>
      </c>
      <c r="F112" s="2">
        <v>8</v>
      </c>
      <c r="G112" s="2">
        <v>7</v>
      </c>
      <c r="H112" s="27">
        <f t="shared" si="7"/>
        <v>7.5</v>
      </c>
      <c r="I112" s="31">
        <f t="shared" si="8"/>
        <v>-0.125</v>
      </c>
      <c r="L112" s="2" t="s">
        <v>114</v>
      </c>
      <c r="M112" s="2" t="s">
        <v>114</v>
      </c>
    </row>
    <row r="113" spans="1:13">
      <c r="A113" s="2" t="s">
        <v>4059</v>
      </c>
      <c r="B113" s="4">
        <f t="shared" si="5"/>
        <v>0.53005787037037033</v>
      </c>
      <c r="C113" s="3">
        <f t="shared" si="6"/>
        <v>1.2962962962962399E-3</v>
      </c>
      <c r="D113" s="3">
        <f t="shared" si="9"/>
        <v>1.2037037037037068E-3</v>
      </c>
      <c r="F113" s="2">
        <v>8</v>
      </c>
      <c r="G113" s="2">
        <v>7</v>
      </c>
      <c r="H113" s="27">
        <f t="shared" si="7"/>
        <v>7.5</v>
      </c>
      <c r="I113" s="31">
        <f t="shared" si="8"/>
        <v>-0.125</v>
      </c>
      <c r="L113" s="2" t="s">
        <v>114</v>
      </c>
      <c r="M113" s="2" t="s">
        <v>114</v>
      </c>
    </row>
    <row r="114" spans="1:13">
      <c r="A114" s="2" t="s">
        <v>4060</v>
      </c>
      <c r="B114" s="4">
        <f t="shared" si="5"/>
        <v>0.53006944444444448</v>
      </c>
      <c r="C114" s="3">
        <f t="shared" si="6"/>
        <v>1.3078703703703898E-3</v>
      </c>
      <c r="D114" s="3">
        <f t="shared" si="9"/>
        <v>1.2152777777778567E-3</v>
      </c>
      <c r="F114" s="2">
        <v>8</v>
      </c>
      <c r="G114" s="2">
        <v>7</v>
      </c>
      <c r="H114" s="27">
        <f t="shared" si="7"/>
        <v>7.5</v>
      </c>
      <c r="I114" s="31">
        <f t="shared" si="8"/>
        <v>-0.125</v>
      </c>
      <c r="L114" s="2" t="s">
        <v>114</v>
      </c>
      <c r="M114" s="2" t="s">
        <v>114</v>
      </c>
    </row>
    <row r="115" spans="1:13">
      <c r="A115" s="2" t="s">
        <v>4061</v>
      </c>
      <c r="B115" s="4">
        <f t="shared" si="5"/>
        <v>0.53008101851851852</v>
      </c>
      <c r="C115" s="3">
        <f t="shared" si="6"/>
        <v>1.3194444444444287E-3</v>
      </c>
      <c r="D115" s="3">
        <f t="shared" si="9"/>
        <v>1.2268518518518956E-3</v>
      </c>
      <c r="F115" s="2">
        <v>8</v>
      </c>
      <c r="G115" s="2">
        <v>7</v>
      </c>
      <c r="H115" s="27">
        <f t="shared" si="7"/>
        <v>7.5</v>
      </c>
      <c r="I115" s="31">
        <f t="shared" si="8"/>
        <v>-0.125</v>
      </c>
      <c r="L115" s="2" t="s">
        <v>114</v>
      </c>
      <c r="M115" s="2" t="s">
        <v>114</v>
      </c>
    </row>
    <row r="116" spans="1:13">
      <c r="A116" s="2" t="s">
        <v>4062</v>
      </c>
      <c r="B116" s="4">
        <f t="shared" si="5"/>
        <v>0.53009259259259256</v>
      </c>
      <c r="C116" s="3">
        <f t="shared" si="6"/>
        <v>1.3310185185184675E-3</v>
      </c>
      <c r="D116" s="3">
        <f t="shared" si="9"/>
        <v>1.2384259259259345E-3</v>
      </c>
      <c r="F116" s="2">
        <v>8</v>
      </c>
      <c r="G116" s="2">
        <v>7</v>
      </c>
      <c r="H116" s="27">
        <f t="shared" si="7"/>
        <v>7.5</v>
      </c>
      <c r="I116" s="31">
        <f t="shared" si="8"/>
        <v>-0.125</v>
      </c>
      <c r="L116" s="2" t="s">
        <v>114</v>
      </c>
      <c r="M116" s="2" t="s">
        <v>114</v>
      </c>
    </row>
    <row r="117" spans="1:13">
      <c r="A117" s="2" t="s">
        <v>4063</v>
      </c>
      <c r="B117" s="4">
        <f t="shared" si="5"/>
        <v>0.53010416666666671</v>
      </c>
      <c r="C117" s="3">
        <f t="shared" si="6"/>
        <v>1.3425925925926174E-3</v>
      </c>
      <c r="D117" s="3">
        <f t="shared" si="9"/>
        <v>1.2500000000000844E-3</v>
      </c>
      <c r="F117" s="2">
        <v>8</v>
      </c>
      <c r="G117" s="2">
        <v>7</v>
      </c>
      <c r="H117" s="27">
        <f t="shared" si="7"/>
        <v>7.5</v>
      </c>
      <c r="I117" s="31">
        <f t="shared" si="8"/>
        <v>-0.125</v>
      </c>
      <c r="L117" s="2" t="s">
        <v>114</v>
      </c>
      <c r="M117" s="2" t="s">
        <v>114</v>
      </c>
    </row>
    <row r="118" spans="1:13">
      <c r="A118" s="2" t="s">
        <v>4064</v>
      </c>
      <c r="B118" s="4">
        <f t="shared" si="5"/>
        <v>0.53011574074074075</v>
      </c>
      <c r="C118" s="3">
        <f t="shared" si="6"/>
        <v>1.3541666666666563E-3</v>
      </c>
      <c r="D118" s="3">
        <f t="shared" si="9"/>
        <v>1.2615740740741233E-3</v>
      </c>
      <c r="F118" s="2">
        <v>8</v>
      </c>
      <c r="G118" s="2">
        <v>6</v>
      </c>
      <c r="H118" s="27">
        <f t="shared" si="7"/>
        <v>7</v>
      </c>
      <c r="I118" s="31">
        <f t="shared" si="8"/>
        <v>-0.25</v>
      </c>
      <c r="L118" s="2" t="s">
        <v>114</v>
      </c>
      <c r="M118" s="2" t="s">
        <v>114</v>
      </c>
    </row>
    <row r="119" spans="1:13" s="6" customFormat="1">
      <c r="A119" s="6" t="s">
        <v>4065</v>
      </c>
      <c r="B119" s="7">
        <f t="shared" si="5"/>
        <v>0.53012731481481479</v>
      </c>
      <c r="C119" s="8">
        <f t="shared" si="6"/>
        <v>1.3657407407406952E-3</v>
      </c>
      <c r="D119" s="8">
        <f t="shared" si="9"/>
        <v>1.2731481481481621E-3</v>
      </c>
      <c r="F119" s="6">
        <v>8</v>
      </c>
      <c r="G119" s="6">
        <v>6</v>
      </c>
      <c r="H119" s="28">
        <f t="shared" si="7"/>
        <v>7</v>
      </c>
      <c r="I119" s="32">
        <f t="shared" si="8"/>
        <v>-0.25</v>
      </c>
      <c r="J119" s="6">
        <v>1</v>
      </c>
      <c r="L119" s="6" t="s">
        <v>114</v>
      </c>
      <c r="M119" s="6" t="s">
        <v>114</v>
      </c>
    </row>
    <row r="120" spans="1:13">
      <c r="A120" s="2" t="s">
        <v>4066</v>
      </c>
      <c r="B120" s="4">
        <f t="shared" si="5"/>
        <v>0.53013888888888894</v>
      </c>
      <c r="C120" s="3">
        <f t="shared" si="6"/>
        <v>1.3773148148148451E-3</v>
      </c>
      <c r="D120" s="3">
        <f t="shared" si="9"/>
        <v>1.284722222222312E-3</v>
      </c>
      <c r="F120" s="2">
        <v>8</v>
      </c>
      <c r="G120" s="2">
        <v>6</v>
      </c>
      <c r="H120" s="27">
        <f t="shared" si="7"/>
        <v>7</v>
      </c>
      <c r="I120" s="31">
        <f t="shared" si="8"/>
        <v>-0.25</v>
      </c>
      <c r="L120" s="2" t="s">
        <v>114</v>
      </c>
      <c r="M120" s="2" t="s">
        <v>114</v>
      </c>
    </row>
    <row r="121" spans="1:13">
      <c r="A121" s="2" t="s">
        <v>4067</v>
      </c>
      <c r="B121" s="4">
        <f t="shared" si="5"/>
        <v>0.53015046296296298</v>
      </c>
      <c r="C121" s="3">
        <f t="shared" si="6"/>
        <v>1.388888888888884E-3</v>
      </c>
      <c r="D121" s="3">
        <f t="shared" si="9"/>
        <v>1.2962962962963509E-3</v>
      </c>
      <c r="F121" s="2">
        <v>7</v>
      </c>
      <c r="G121" s="2">
        <v>6</v>
      </c>
      <c r="H121" s="27">
        <f t="shared" si="7"/>
        <v>6.5</v>
      </c>
      <c r="I121" s="31">
        <f t="shared" si="8"/>
        <v>-0.14285714285714285</v>
      </c>
      <c r="L121" s="2" t="s">
        <v>114</v>
      </c>
      <c r="M121" s="2" t="s">
        <v>114</v>
      </c>
    </row>
    <row r="122" spans="1:13">
      <c r="A122" s="2" t="s">
        <v>4068</v>
      </c>
      <c r="B122" s="4">
        <f t="shared" si="5"/>
        <v>0.53016203703703701</v>
      </c>
      <c r="C122" s="3">
        <f t="shared" si="6"/>
        <v>1.4004629629629228E-3</v>
      </c>
      <c r="D122" s="3">
        <f t="shared" si="9"/>
        <v>1.3078703703703898E-3</v>
      </c>
      <c r="F122" s="2">
        <v>7</v>
      </c>
      <c r="G122" s="2">
        <v>5</v>
      </c>
      <c r="H122" s="27">
        <f t="shared" si="7"/>
        <v>6</v>
      </c>
      <c r="I122" s="31">
        <f t="shared" si="8"/>
        <v>-0.2857142857142857</v>
      </c>
      <c r="L122" s="2" t="s">
        <v>114</v>
      </c>
      <c r="M122" s="2" t="s">
        <v>114</v>
      </c>
    </row>
    <row r="123" spans="1:13">
      <c r="A123" s="2" t="s">
        <v>4069</v>
      </c>
      <c r="B123" s="4">
        <f t="shared" si="5"/>
        <v>0.53017361111111116</v>
      </c>
      <c r="C123" s="3">
        <f t="shared" si="6"/>
        <v>1.4120370370370727E-3</v>
      </c>
      <c r="D123" s="3">
        <f t="shared" si="9"/>
        <v>1.3194444444445397E-3</v>
      </c>
      <c r="F123" s="2">
        <v>6</v>
      </c>
      <c r="G123" s="2">
        <v>5</v>
      </c>
      <c r="H123" s="27">
        <f t="shared" si="7"/>
        <v>5.5</v>
      </c>
      <c r="I123" s="31">
        <f t="shared" si="8"/>
        <v>-0.16666666666666666</v>
      </c>
      <c r="L123" s="2" t="s">
        <v>114</v>
      </c>
      <c r="M123" s="2" t="s">
        <v>114</v>
      </c>
    </row>
    <row r="124" spans="1:13">
      <c r="A124" s="2" t="s">
        <v>4070</v>
      </c>
      <c r="B124" s="4">
        <f t="shared" si="5"/>
        <v>0.5301851851851852</v>
      </c>
      <c r="C124" s="3">
        <f t="shared" si="6"/>
        <v>1.4236111111111116E-3</v>
      </c>
      <c r="D124" s="3">
        <f t="shared" si="9"/>
        <v>1.3310185185185786E-3</v>
      </c>
      <c r="F124" s="2">
        <v>6</v>
      </c>
      <c r="G124" s="2">
        <v>5</v>
      </c>
      <c r="H124" s="27">
        <f t="shared" si="7"/>
        <v>5.5</v>
      </c>
      <c r="I124" s="31">
        <f t="shared" si="8"/>
        <v>-0.16666666666666666</v>
      </c>
      <c r="L124" s="2" t="s">
        <v>114</v>
      </c>
      <c r="M124" s="2" t="s">
        <v>114</v>
      </c>
    </row>
    <row r="125" spans="1:13">
      <c r="A125" s="2" t="s">
        <v>4071</v>
      </c>
      <c r="B125" s="4">
        <f t="shared" si="5"/>
        <v>0.53019675925925924</v>
      </c>
      <c r="C125" s="3">
        <f t="shared" si="6"/>
        <v>1.4351851851851505E-3</v>
      </c>
      <c r="D125" s="3">
        <f t="shared" si="9"/>
        <v>1.3425925925926174E-3</v>
      </c>
      <c r="F125" s="2">
        <v>6</v>
      </c>
      <c r="G125" s="2">
        <v>5</v>
      </c>
      <c r="H125" s="27">
        <f t="shared" si="7"/>
        <v>5.5</v>
      </c>
      <c r="I125" s="31">
        <f t="shared" si="8"/>
        <v>-0.16666666666666666</v>
      </c>
      <c r="L125" s="2" t="s">
        <v>114</v>
      </c>
      <c r="M125" s="2" t="s">
        <v>114</v>
      </c>
    </row>
    <row r="126" spans="1:13">
      <c r="A126" s="2" t="s">
        <v>4072</v>
      </c>
      <c r="B126" s="4">
        <f t="shared" si="5"/>
        <v>0.53020833333333328</v>
      </c>
      <c r="C126" s="3">
        <f t="shared" si="6"/>
        <v>1.4467592592591894E-3</v>
      </c>
      <c r="D126" s="3">
        <f t="shared" si="9"/>
        <v>1.3541666666666563E-3</v>
      </c>
      <c r="F126" s="2">
        <v>6</v>
      </c>
      <c r="G126" s="2">
        <v>4</v>
      </c>
      <c r="H126" s="27">
        <f t="shared" si="7"/>
        <v>5</v>
      </c>
      <c r="I126" s="31">
        <f t="shared" si="8"/>
        <v>-0.33333333333333331</v>
      </c>
      <c r="L126" s="2" t="s">
        <v>114</v>
      </c>
      <c r="M126" s="2" t="s">
        <v>114</v>
      </c>
    </row>
    <row r="127" spans="1:13">
      <c r="A127" s="2" t="s">
        <v>4073</v>
      </c>
      <c r="B127" s="4">
        <f t="shared" si="5"/>
        <v>0.53021990740740743</v>
      </c>
      <c r="C127" s="3">
        <f t="shared" si="6"/>
        <v>1.4583333333333393E-3</v>
      </c>
      <c r="D127" s="3">
        <f t="shared" si="9"/>
        <v>1.3657407407408062E-3</v>
      </c>
      <c r="F127" s="2">
        <v>6</v>
      </c>
      <c r="G127" s="2">
        <v>5</v>
      </c>
      <c r="H127" s="27">
        <f t="shared" si="7"/>
        <v>5.5</v>
      </c>
      <c r="I127" s="31">
        <f t="shared" si="8"/>
        <v>-0.16666666666666666</v>
      </c>
      <c r="L127" s="2" t="s">
        <v>114</v>
      </c>
      <c r="M127" s="2" t="s">
        <v>114</v>
      </c>
    </row>
    <row r="128" spans="1:13">
      <c r="A128" s="2" t="s">
        <v>4074</v>
      </c>
      <c r="B128" s="4">
        <f t="shared" si="5"/>
        <v>0.53023148148148147</v>
      </c>
      <c r="C128" s="3">
        <f t="shared" si="6"/>
        <v>1.4699074074073781E-3</v>
      </c>
      <c r="D128" s="3">
        <f t="shared" si="9"/>
        <v>1.3773148148148451E-3</v>
      </c>
      <c r="F128" s="2">
        <v>6</v>
      </c>
      <c r="G128" s="2">
        <v>4</v>
      </c>
      <c r="H128" s="27">
        <f t="shared" si="7"/>
        <v>5</v>
      </c>
      <c r="I128" s="31">
        <f t="shared" si="8"/>
        <v>-0.33333333333333331</v>
      </c>
      <c r="L128" s="2" t="s">
        <v>114</v>
      </c>
      <c r="M128" s="2" t="s">
        <v>114</v>
      </c>
    </row>
    <row r="129" spans="1:13">
      <c r="A129" s="2" t="s">
        <v>4075</v>
      </c>
      <c r="B129" s="4">
        <f t="shared" si="5"/>
        <v>0.53024305555555551</v>
      </c>
      <c r="C129" s="3">
        <f t="shared" si="6"/>
        <v>1.481481481481417E-3</v>
      </c>
      <c r="D129" s="3">
        <f t="shared" si="9"/>
        <v>1.388888888888884E-3</v>
      </c>
      <c r="F129" s="2">
        <v>6</v>
      </c>
      <c r="G129" s="2">
        <v>4</v>
      </c>
      <c r="H129" s="27">
        <f t="shared" si="7"/>
        <v>5</v>
      </c>
      <c r="I129" s="31">
        <f t="shared" si="8"/>
        <v>-0.33333333333333331</v>
      </c>
      <c r="L129" s="2" t="s">
        <v>114</v>
      </c>
      <c r="M129" s="2" t="s">
        <v>114</v>
      </c>
    </row>
    <row r="130" spans="1:13">
      <c r="A130" s="2" t="s">
        <v>4076</v>
      </c>
      <c r="B130" s="4">
        <f t="shared" si="5"/>
        <v>0.53025462962962966</v>
      </c>
      <c r="C130" s="3">
        <f t="shared" si="6"/>
        <v>1.4930555555555669E-3</v>
      </c>
      <c r="D130" s="3">
        <f t="shared" si="9"/>
        <v>1.4004629629630339E-3</v>
      </c>
      <c r="F130" s="2">
        <v>6</v>
      </c>
      <c r="G130" s="2">
        <v>4</v>
      </c>
      <c r="H130" s="27">
        <f t="shared" si="7"/>
        <v>5</v>
      </c>
      <c r="I130" s="31">
        <f t="shared" si="8"/>
        <v>-0.33333333333333331</v>
      </c>
      <c r="L130" s="2" t="s">
        <v>114</v>
      </c>
      <c r="M130" s="2" t="s">
        <v>114</v>
      </c>
    </row>
    <row r="131" spans="1:13" s="6" customFormat="1">
      <c r="A131" s="6" t="s">
        <v>4077</v>
      </c>
      <c r="B131" s="7">
        <f t="shared" ref="B131:B194" si="10">TIMEVALUE(MID(A131,9,9))</f>
        <v>0.5302662037037037</v>
      </c>
      <c r="C131" s="8">
        <f t="shared" ref="C131:C194" si="11">B131-$B$2</f>
        <v>1.5046296296296058E-3</v>
      </c>
      <c r="D131" s="8">
        <f t="shared" si="9"/>
        <v>1.4120370370370727E-3</v>
      </c>
      <c r="F131" s="6">
        <v>6</v>
      </c>
      <c r="G131" s="6">
        <v>4</v>
      </c>
      <c r="H131" s="28">
        <f t="shared" ref="H131:H194" si="12">(F131+G131)/2</f>
        <v>5</v>
      </c>
      <c r="I131" s="32">
        <f t="shared" ref="I131:I194" si="13">(G131-F131)/F131</f>
        <v>-0.33333333333333331</v>
      </c>
      <c r="J131" s="6">
        <v>1</v>
      </c>
      <c r="L131" s="6" t="s">
        <v>114</v>
      </c>
      <c r="M131" s="6" t="s">
        <v>114</v>
      </c>
    </row>
    <row r="132" spans="1:13">
      <c r="A132" s="2" t="s">
        <v>4078</v>
      </c>
      <c r="B132" s="4">
        <f t="shared" si="10"/>
        <v>0.53027777777777774</v>
      </c>
      <c r="C132" s="3">
        <f t="shared" si="11"/>
        <v>1.5162037037036447E-3</v>
      </c>
      <c r="D132" s="3">
        <f t="shared" si="9"/>
        <v>1.4236111111111116E-3</v>
      </c>
      <c r="F132" s="2">
        <v>6</v>
      </c>
      <c r="G132" s="2">
        <v>4</v>
      </c>
      <c r="H132" s="27">
        <f t="shared" si="12"/>
        <v>5</v>
      </c>
      <c r="I132" s="31">
        <f t="shared" si="13"/>
        <v>-0.33333333333333331</v>
      </c>
      <c r="L132" s="2" t="s">
        <v>114</v>
      </c>
      <c r="M132" s="2" t="s">
        <v>114</v>
      </c>
    </row>
    <row r="133" spans="1:13">
      <c r="A133" s="2" t="s">
        <v>4079</v>
      </c>
      <c r="B133" s="4">
        <f t="shared" si="10"/>
        <v>0.53028935185185189</v>
      </c>
      <c r="C133" s="3">
        <f t="shared" si="11"/>
        <v>1.5277777777777946E-3</v>
      </c>
      <c r="D133" s="3">
        <f t="shared" si="9"/>
        <v>1.4351851851852615E-3</v>
      </c>
      <c r="F133" s="2">
        <v>6</v>
      </c>
      <c r="G133" s="2">
        <v>4</v>
      </c>
      <c r="H133" s="27">
        <f t="shared" si="12"/>
        <v>5</v>
      </c>
      <c r="I133" s="31">
        <f t="shared" si="13"/>
        <v>-0.33333333333333331</v>
      </c>
      <c r="L133" s="2" t="s">
        <v>114</v>
      </c>
      <c r="M133" s="2" t="s">
        <v>114</v>
      </c>
    </row>
    <row r="134" spans="1:13">
      <c r="A134" s="2" t="s">
        <v>4080</v>
      </c>
      <c r="B134" s="4">
        <f t="shared" si="10"/>
        <v>0.53030092592592593</v>
      </c>
      <c r="C134" s="3">
        <f t="shared" si="11"/>
        <v>1.5393518518518334E-3</v>
      </c>
      <c r="D134" s="3">
        <f t="shared" si="9"/>
        <v>1.4467592592593004E-3</v>
      </c>
      <c r="F134" s="2">
        <v>6</v>
      </c>
      <c r="G134" s="2">
        <v>4</v>
      </c>
      <c r="H134" s="27">
        <f t="shared" si="12"/>
        <v>5</v>
      </c>
      <c r="I134" s="31">
        <f t="shared" si="13"/>
        <v>-0.33333333333333331</v>
      </c>
      <c r="L134" s="2" t="s">
        <v>114</v>
      </c>
      <c r="M134" s="2" t="s">
        <v>114</v>
      </c>
    </row>
    <row r="135" spans="1:13">
      <c r="A135" s="2" t="s">
        <v>4081</v>
      </c>
      <c r="B135" s="4">
        <f t="shared" si="10"/>
        <v>0.53031249999999996</v>
      </c>
      <c r="C135" s="3">
        <f t="shared" si="11"/>
        <v>1.5509259259258723E-3</v>
      </c>
      <c r="D135" s="3">
        <f t="shared" si="9"/>
        <v>1.4583333333333393E-3</v>
      </c>
      <c r="F135" s="2">
        <v>6</v>
      </c>
      <c r="G135" s="2">
        <v>4</v>
      </c>
      <c r="H135" s="27">
        <f t="shared" si="12"/>
        <v>5</v>
      </c>
      <c r="I135" s="31">
        <f t="shared" si="13"/>
        <v>-0.33333333333333331</v>
      </c>
      <c r="L135" s="2" t="s">
        <v>114</v>
      </c>
      <c r="M135" s="2" t="s">
        <v>114</v>
      </c>
    </row>
    <row r="136" spans="1:13">
      <c r="A136" s="2" t="s">
        <v>4082</v>
      </c>
      <c r="B136" s="4">
        <f t="shared" si="10"/>
        <v>0.53032407407407411</v>
      </c>
      <c r="C136" s="3">
        <f t="shared" si="11"/>
        <v>1.5625000000000222E-3</v>
      </c>
      <c r="D136" s="3">
        <f t="shared" si="9"/>
        <v>1.4699074074074892E-3</v>
      </c>
      <c r="F136" s="2">
        <v>6</v>
      </c>
      <c r="G136" s="2">
        <v>5</v>
      </c>
      <c r="H136" s="27">
        <f t="shared" si="12"/>
        <v>5.5</v>
      </c>
      <c r="I136" s="31">
        <f t="shared" si="13"/>
        <v>-0.16666666666666666</v>
      </c>
      <c r="L136" s="2" t="s">
        <v>114</v>
      </c>
      <c r="M136" s="2" t="s">
        <v>114</v>
      </c>
    </row>
    <row r="137" spans="1:13">
      <c r="A137" s="2" t="s">
        <v>4083</v>
      </c>
      <c r="B137" s="4">
        <f t="shared" si="10"/>
        <v>0.53033564814814815</v>
      </c>
      <c r="C137" s="3">
        <f t="shared" si="11"/>
        <v>1.5740740740740611E-3</v>
      </c>
      <c r="D137" s="3">
        <f t="shared" si="9"/>
        <v>1.481481481481528E-3</v>
      </c>
      <c r="F137" s="2">
        <v>6</v>
      </c>
      <c r="G137" s="2">
        <v>4</v>
      </c>
      <c r="H137" s="27">
        <f t="shared" si="12"/>
        <v>5</v>
      </c>
      <c r="I137" s="31">
        <f t="shared" si="13"/>
        <v>-0.33333333333333331</v>
      </c>
      <c r="L137" s="2" t="s">
        <v>114</v>
      </c>
      <c r="M137" s="2" t="s">
        <v>114</v>
      </c>
    </row>
    <row r="138" spans="1:13">
      <c r="A138" s="2" t="s">
        <v>4084</v>
      </c>
      <c r="B138" s="4">
        <f t="shared" si="10"/>
        <v>0.53034722222222219</v>
      </c>
      <c r="C138" s="3">
        <f t="shared" si="11"/>
        <v>1.5856481481481E-3</v>
      </c>
      <c r="D138" s="3">
        <f t="shared" si="9"/>
        <v>1.4930555555555669E-3</v>
      </c>
      <c r="F138" s="2">
        <v>6</v>
      </c>
      <c r="G138" s="2">
        <v>4</v>
      </c>
      <c r="H138" s="27">
        <f t="shared" si="12"/>
        <v>5</v>
      </c>
      <c r="I138" s="31">
        <f t="shared" si="13"/>
        <v>-0.33333333333333331</v>
      </c>
      <c r="L138" s="2" t="s">
        <v>114</v>
      </c>
      <c r="M138" s="2" t="s">
        <v>114</v>
      </c>
    </row>
    <row r="139" spans="1:13">
      <c r="A139" s="2" t="s">
        <v>4085</v>
      </c>
      <c r="B139" s="4">
        <f t="shared" si="10"/>
        <v>0.53035879629629634</v>
      </c>
      <c r="C139" s="3">
        <f t="shared" si="11"/>
        <v>1.5972222222222499E-3</v>
      </c>
      <c r="D139" s="3">
        <f t="shared" ref="D139:D202" si="14">C139-$C$10</f>
        <v>1.5046296296297168E-3</v>
      </c>
      <c r="F139" s="2">
        <v>6</v>
      </c>
      <c r="G139" s="2">
        <v>4</v>
      </c>
      <c r="H139" s="27">
        <f t="shared" si="12"/>
        <v>5</v>
      </c>
      <c r="I139" s="31">
        <f t="shared" si="13"/>
        <v>-0.33333333333333331</v>
      </c>
      <c r="L139" s="2" t="s">
        <v>114</v>
      </c>
      <c r="M139" s="2" t="s">
        <v>114</v>
      </c>
    </row>
    <row r="140" spans="1:13">
      <c r="A140" s="2" t="s">
        <v>4086</v>
      </c>
      <c r="B140" s="4">
        <f t="shared" si="10"/>
        <v>0.53037037037037038</v>
      </c>
      <c r="C140" s="3">
        <f t="shared" si="11"/>
        <v>1.6087962962962887E-3</v>
      </c>
      <c r="D140" s="3">
        <f t="shared" si="14"/>
        <v>1.5162037037037557E-3</v>
      </c>
      <c r="F140" s="2">
        <v>6</v>
      </c>
      <c r="G140" s="2">
        <v>4</v>
      </c>
      <c r="H140" s="27">
        <f t="shared" si="12"/>
        <v>5</v>
      </c>
      <c r="I140" s="31">
        <f t="shared" si="13"/>
        <v>-0.33333333333333331</v>
      </c>
      <c r="L140" s="2" t="s">
        <v>114</v>
      </c>
      <c r="M140" s="2" t="s">
        <v>114</v>
      </c>
    </row>
    <row r="141" spans="1:13">
      <c r="A141" s="2" t="s">
        <v>4087</v>
      </c>
      <c r="B141" s="4">
        <f t="shared" si="10"/>
        <v>0.53038194444444442</v>
      </c>
      <c r="C141" s="3">
        <f t="shared" si="11"/>
        <v>1.6203703703703276E-3</v>
      </c>
      <c r="D141" s="3">
        <f t="shared" si="14"/>
        <v>1.5277777777777946E-3</v>
      </c>
      <c r="F141" s="2">
        <v>6</v>
      </c>
      <c r="G141" s="2">
        <v>4</v>
      </c>
      <c r="H141" s="27">
        <f t="shared" si="12"/>
        <v>5</v>
      </c>
      <c r="I141" s="31">
        <f t="shared" si="13"/>
        <v>-0.33333333333333331</v>
      </c>
      <c r="L141" s="2" t="s">
        <v>114</v>
      </c>
      <c r="M141" s="2" t="s">
        <v>114</v>
      </c>
    </row>
    <row r="142" spans="1:13">
      <c r="A142" s="2" t="s">
        <v>4088</v>
      </c>
      <c r="B142" s="4">
        <f t="shared" si="10"/>
        <v>0.53039351851851857</v>
      </c>
      <c r="C142" s="3">
        <f t="shared" si="11"/>
        <v>1.6319444444444775E-3</v>
      </c>
      <c r="D142" s="3">
        <f t="shared" si="14"/>
        <v>1.5393518518519445E-3</v>
      </c>
      <c r="F142" s="2">
        <v>6</v>
      </c>
      <c r="G142" s="2">
        <v>5</v>
      </c>
      <c r="H142" s="27">
        <f t="shared" si="12"/>
        <v>5.5</v>
      </c>
      <c r="I142" s="31">
        <f t="shared" si="13"/>
        <v>-0.16666666666666666</v>
      </c>
      <c r="L142" s="2" t="s">
        <v>114</v>
      </c>
      <c r="M142" s="2" t="s">
        <v>114</v>
      </c>
    </row>
    <row r="143" spans="1:13">
      <c r="A143" s="2" t="s">
        <v>4089</v>
      </c>
      <c r="B143" s="4">
        <f t="shared" si="10"/>
        <v>0.53040509259259261</v>
      </c>
      <c r="C143" s="3">
        <f t="shared" si="11"/>
        <v>1.6435185185185164E-3</v>
      </c>
      <c r="D143" s="3">
        <f t="shared" si="14"/>
        <v>1.5509259259259833E-3</v>
      </c>
      <c r="F143" s="2">
        <v>6</v>
      </c>
      <c r="G143" s="2">
        <v>5</v>
      </c>
      <c r="H143" s="27">
        <f t="shared" si="12"/>
        <v>5.5</v>
      </c>
      <c r="I143" s="31">
        <f t="shared" si="13"/>
        <v>-0.16666666666666666</v>
      </c>
      <c r="L143" s="2" t="s">
        <v>114</v>
      </c>
      <c r="M143" s="2" t="s">
        <v>114</v>
      </c>
    </row>
    <row r="144" spans="1:13" s="6" customFormat="1">
      <c r="A144" s="6" t="s">
        <v>4090</v>
      </c>
      <c r="B144" s="7">
        <f t="shared" si="10"/>
        <v>0.53041666666666665</v>
      </c>
      <c r="C144" s="8">
        <f t="shared" si="11"/>
        <v>1.6550925925925553E-3</v>
      </c>
      <c r="D144" s="8">
        <f t="shared" si="14"/>
        <v>1.5625000000000222E-3</v>
      </c>
      <c r="F144" s="6">
        <v>6</v>
      </c>
      <c r="G144" s="6">
        <v>5</v>
      </c>
      <c r="H144" s="28">
        <f t="shared" si="12"/>
        <v>5.5</v>
      </c>
      <c r="I144" s="32">
        <f t="shared" si="13"/>
        <v>-0.16666666666666666</v>
      </c>
      <c r="J144" s="6">
        <v>1</v>
      </c>
      <c r="L144" s="6" t="s">
        <v>114</v>
      </c>
      <c r="M144" s="6" t="s">
        <v>114</v>
      </c>
    </row>
    <row r="145" spans="1:13">
      <c r="A145" s="2" t="s">
        <v>4091</v>
      </c>
      <c r="B145" s="4">
        <f t="shared" si="10"/>
        <v>0.53042824074074069</v>
      </c>
      <c r="C145" s="3">
        <f t="shared" si="11"/>
        <v>1.6666666666665941E-3</v>
      </c>
      <c r="D145" s="3">
        <f t="shared" si="14"/>
        <v>1.5740740740740611E-3</v>
      </c>
      <c r="F145" s="2">
        <v>7</v>
      </c>
      <c r="G145" s="2">
        <v>6</v>
      </c>
      <c r="H145" s="27">
        <f t="shared" si="12"/>
        <v>6.5</v>
      </c>
      <c r="I145" s="31">
        <f t="shared" si="13"/>
        <v>-0.14285714285714285</v>
      </c>
      <c r="L145" s="2" t="s">
        <v>114</v>
      </c>
      <c r="M145" s="2" t="s">
        <v>114</v>
      </c>
    </row>
    <row r="146" spans="1:13">
      <c r="A146" s="2" t="s">
        <v>4092</v>
      </c>
      <c r="B146" s="4">
        <f t="shared" si="10"/>
        <v>0.53043981481481484</v>
      </c>
      <c r="C146" s="3">
        <f t="shared" si="11"/>
        <v>1.678240740740744E-3</v>
      </c>
      <c r="D146" s="3">
        <f t="shared" si="14"/>
        <v>1.585648148148211E-3</v>
      </c>
      <c r="F146" s="2">
        <v>7</v>
      </c>
      <c r="G146" s="2">
        <v>6</v>
      </c>
      <c r="H146" s="27">
        <f t="shared" si="12"/>
        <v>6.5</v>
      </c>
      <c r="I146" s="31">
        <f t="shared" si="13"/>
        <v>-0.14285714285714285</v>
      </c>
      <c r="L146" s="2" t="s">
        <v>114</v>
      </c>
      <c r="M146" s="2" t="s">
        <v>114</v>
      </c>
    </row>
    <row r="147" spans="1:13">
      <c r="A147" s="2" t="s">
        <v>4093</v>
      </c>
      <c r="B147" s="4">
        <f t="shared" si="10"/>
        <v>0.53045138888888888</v>
      </c>
      <c r="C147" s="3">
        <f t="shared" si="11"/>
        <v>1.6898148148147829E-3</v>
      </c>
      <c r="D147" s="3">
        <f t="shared" si="14"/>
        <v>1.5972222222222499E-3</v>
      </c>
      <c r="F147" s="2">
        <v>8</v>
      </c>
      <c r="G147" s="2">
        <v>7</v>
      </c>
      <c r="H147" s="27">
        <f t="shared" si="12"/>
        <v>7.5</v>
      </c>
      <c r="I147" s="31">
        <f t="shared" si="13"/>
        <v>-0.125</v>
      </c>
      <c r="L147" s="2" t="s">
        <v>114</v>
      </c>
      <c r="M147" s="2" t="s">
        <v>114</v>
      </c>
    </row>
    <row r="148" spans="1:13">
      <c r="A148" s="2" t="s">
        <v>4094</v>
      </c>
      <c r="B148" s="4">
        <f t="shared" si="10"/>
        <v>0.53046296296296291</v>
      </c>
      <c r="C148" s="3">
        <f t="shared" si="11"/>
        <v>1.7013888888888218E-3</v>
      </c>
      <c r="D148" s="3">
        <f t="shared" si="14"/>
        <v>1.6087962962962887E-3</v>
      </c>
      <c r="F148" s="2">
        <v>9</v>
      </c>
      <c r="G148" s="2">
        <v>7</v>
      </c>
      <c r="H148" s="27">
        <f t="shared" si="12"/>
        <v>8</v>
      </c>
      <c r="I148" s="31">
        <f t="shared" si="13"/>
        <v>-0.22222222222222221</v>
      </c>
      <c r="L148" s="2" t="s">
        <v>114</v>
      </c>
      <c r="M148" s="2" t="s">
        <v>114</v>
      </c>
    </row>
    <row r="149" spans="1:13">
      <c r="A149" s="2" t="s">
        <v>4095</v>
      </c>
      <c r="B149" s="4">
        <f t="shared" si="10"/>
        <v>0.53047453703703706</v>
      </c>
      <c r="C149" s="3">
        <f t="shared" si="11"/>
        <v>1.7129629629629717E-3</v>
      </c>
      <c r="D149" s="3">
        <f t="shared" si="14"/>
        <v>1.6203703703704386E-3</v>
      </c>
      <c r="F149" s="2">
        <v>9</v>
      </c>
      <c r="G149" s="2">
        <v>8</v>
      </c>
      <c r="H149" s="27">
        <f t="shared" si="12"/>
        <v>8.5</v>
      </c>
      <c r="I149" s="31">
        <f t="shared" si="13"/>
        <v>-0.1111111111111111</v>
      </c>
      <c r="L149" s="2" t="s">
        <v>114</v>
      </c>
      <c r="M149" s="2" t="s">
        <v>114</v>
      </c>
    </row>
    <row r="150" spans="1:13">
      <c r="A150" s="2" t="s">
        <v>4096</v>
      </c>
      <c r="B150" s="4">
        <f t="shared" si="10"/>
        <v>0.5304861111111111</v>
      </c>
      <c r="C150" s="3">
        <f t="shared" si="11"/>
        <v>1.7245370370370106E-3</v>
      </c>
      <c r="D150" s="3">
        <f t="shared" si="14"/>
        <v>1.6319444444444775E-3</v>
      </c>
      <c r="F150" s="2">
        <v>9</v>
      </c>
      <c r="G150" s="2">
        <v>8</v>
      </c>
      <c r="H150" s="27">
        <f t="shared" si="12"/>
        <v>8.5</v>
      </c>
      <c r="I150" s="31">
        <f t="shared" si="13"/>
        <v>-0.1111111111111111</v>
      </c>
      <c r="L150" s="2" t="s">
        <v>114</v>
      </c>
      <c r="M150" s="2" t="s">
        <v>114</v>
      </c>
    </row>
    <row r="151" spans="1:13">
      <c r="A151" s="2" t="s">
        <v>4097</v>
      </c>
      <c r="B151" s="4">
        <f t="shared" si="10"/>
        <v>0.53049768518518514</v>
      </c>
      <c r="C151" s="3">
        <f t="shared" si="11"/>
        <v>1.7361111111110494E-3</v>
      </c>
      <c r="D151" s="3">
        <f t="shared" si="14"/>
        <v>1.6435185185185164E-3</v>
      </c>
      <c r="F151" s="2">
        <v>10</v>
      </c>
      <c r="G151" s="2">
        <v>8</v>
      </c>
      <c r="H151" s="27">
        <f t="shared" si="12"/>
        <v>9</v>
      </c>
      <c r="I151" s="31">
        <f t="shared" si="13"/>
        <v>-0.2</v>
      </c>
      <c r="L151" s="2" t="s">
        <v>114</v>
      </c>
      <c r="M151" s="2" t="s">
        <v>114</v>
      </c>
    </row>
    <row r="152" spans="1:13">
      <c r="A152" s="2" t="s">
        <v>4098</v>
      </c>
      <c r="B152" s="4">
        <f t="shared" si="10"/>
        <v>0.53050925925925929</v>
      </c>
      <c r="C152" s="3">
        <f t="shared" si="11"/>
        <v>1.7476851851851993E-3</v>
      </c>
      <c r="D152" s="3">
        <f t="shared" si="14"/>
        <v>1.6550925925926663E-3</v>
      </c>
      <c r="F152" s="2">
        <v>10</v>
      </c>
      <c r="G152" s="2">
        <v>8</v>
      </c>
      <c r="H152" s="27">
        <f t="shared" si="12"/>
        <v>9</v>
      </c>
      <c r="I152" s="31">
        <f t="shared" si="13"/>
        <v>-0.2</v>
      </c>
      <c r="L152" s="2" t="s">
        <v>114</v>
      </c>
      <c r="M152" s="2" t="s">
        <v>114</v>
      </c>
    </row>
    <row r="153" spans="1:13">
      <c r="A153" s="2" t="s">
        <v>4099</v>
      </c>
      <c r="B153" s="4">
        <f t="shared" si="10"/>
        <v>0.53052083333333333</v>
      </c>
      <c r="C153" s="3">
        <f t="shared" si="11"/>
        <v>1.7592592592592382E-3</v>
      </c>
      <c r="D153" s="3">
        <f t="shared" si="14"/>
        <v>1.6666666666667052E-3</v>
      </c>
      <c r="F153" s="2">
        <v>10</v>
      </c>
      <c r="G153" s="2">
        <v>9</v>
      </c>
      <c r="H153" s="27">
        <f t="shared" si="12"/>
        <v>9.5</v>
      </c>
      <c r="I153" s="31">
        <f t="shared" si="13"/>
        <v>-0.1</v>
      </c>
      <c r="L153" s="2" t="s">
        <v>114</v>
      </c>
      <c r="M153" s="2" t="s">
        <v>114</v>
      </c>
    </row>
    <row r="154" spans="1:13">
      <c r="A154" s="2" t="s">
        <v>4100</v>
      </c>
      <c r="B154" s="4">
        <f t="shared" si="10"/>
        <v>0.53053240740740737</v>
      </c>
      <c r="C154" s="3">
        <f t="shared" si="11"/>
        <v>1.7708333333332771E-3</v>
      </c>
      <c r="D154" s="3">
        <f t="shared" si="14"/>
        <v>1.678240740740744E-3</v>
      </c>
      <c r="F154" s="2">
        <v>10</v>
      </c>
      <c r="G154" s="2">
        <v>9</v>
      </c>
      <c r="H154" s="27">
        <f t="shared" si="12"/>
        <v>9.5</v>
      </c>
      <c r="I154" s="31">
        <f t="shared" si="13"/>
        <v>-0.1</v>
      </c>
      <c r="L154" s="2" t="s">
        <v>114</v>
      </c>
      <c r="M154" s="2" t="s">
        <v>114</v>
      </c>
    </row>
    <row r="155" spans="1:13">
      <c r="A155" s="2" t="s">
        <v>4101</v>
      </c>
      <c r="B155" s="4">
        <f t="shared" si="10"/>
        <v>0.53054398148148152</v>
      </c>
      <c r="C155" s="3">
        <f t="shared" si="11"/>
        <v>1.782407407407427E-3</v>
      </c>
      <c r="D155" s="3">
        <f t="shared" si="14"/>
        <v>1.6898148148148939E-3</v>
      </c>
      <c r="F155" s="2">
        <v>11</v>
      </c>
      <c r="G155" s="2">
        <v>9</v>
      </c>
      <c r="H155" s="27">
        <f t="shared" si="12"/>
        <v>10</v>
      </c>
      <c r="I155" s="31">
        <f t="shared" si="13"/>
        <v>-0.18181818181818182</v>
      </c>
      <c r="L155" s="2" t="s">
        <v>114</v>
      </c>
      <c r="M155" s="2" t="s">
        <v>114</v>
      </c>
    </row>
    <row r="156" spans="1:13">
      <c r="A156" s="2" t="s">
        <v>4102</v>
      </c>
      <c r="B156" s="4">
        <f t="shared" si="10"/>
        <v>0.53055555555555556</v>
      </c>
      <c r="C156" s="3">
        <f t="shared" si="11"/>
        <v>1.7939814814814659E-3</v>
      </c>
      <c r="D156" s="3">
        <f t="shared" si="14"/>
        <v>1.7013888888889328E-3</v>
      </c>
      <c r="F156" s="2">
        <v>11</v>
      </c>
      <c r="G156" s="2">
        <v>9</v>
      </c>
      <c r="H156" s="27">
        <f t="shared" si="12"/>
        <v>10</v>
      </c>
      <c r="I156" s="31">
        <f t="shared" si="13"/>
        <v>-0.18181818181818182</v>
      </c>
      <c r="L156" s="2" t="s">
        <v>114</v>
      </c>
      <c r="M156" s="2" t="s">
        <v>114</v>
      </c>
    </row>
    <row r="157" spans="1:13">
      <c r="A157" s="2" t="s">
        <v>4103</v>
      </c>
      <c r="B157" s="4">
        <f t="shared" si="10"/>
        <v>0.5305671296296296</v>
      </c>
      <c r="C157" s="3">
        <f t="shared" si="11"/>
        <v>1.8055555555555047E-3</v>
      </c>
      <c r="D157" s="3">
        <f t="shared" si="14"/>
        <v>1.7129629629629717E-3</v>
      </c>
      <c r="F157" s="2">
        <v>11</v>
      </c>
      <c r="G157" s="2">
        <v>9</v>
      </c>
      <c r="H157" s="27">
        <f t="shared" si="12"/>
        <v>10</v>
      </c>
      <c r="I157" s="31">
        <f t="shared" si="13"/>
        <v>-0.18181818181818182</v>
      </c>
      <c r="L157" s="2" t="s">
        <v>114</v>
      </c>
      <c r="M157" s="2" t="s">
        <v>114</v>
      </c>
    </row>
    <row r="158" spans="1:13">
      <c r="A158" s="2" t="s">
        <v>4104</v>
      </c>
      <c r="B158" s="4">
        <f t="shared" si="10"/>
        <v>0.53057870370370375</v>
      </c>
      <c r="C158" s="3">
        <f t="shared" si="11"/>
        <v>1.8171296296296546E-3</v>
      </c>
      <c r="D158" s="3">
        <f t="shared" si="14"/>
        <v>1.7245370370371216E-3</v>
      </c>
      <c r="F158" s="2">
        <v>11</v>
      </c>
      <c r="G158" s="2">
        <v>9</v>
      </c>
      <c r="H158" s="27">
        <f t="shared" si="12"/>
        <v>10</v>
      </c>
      <c r="I158" s="31">
        <f t="shared" si="13"/>
        <v>-0.18181818181818182</v>
      </c>
      <c r="L158" s="2" t="s">
        <v>114</v>
      </c>
      <c r="M158" s="2" t="s">
        <v>114</v>
      </c>
    </row>
    <row r="159" spans="1:13">
      <c r="A159" s="2" t="s">
        <v>4105</v>
      </c>
      <c r="B159" s="4">
        <f t="shared" si="10"/>
        <v>0.53059027777777779</v>
      </c>
      <c r="C159" s="3">
        <f t="shared" si="11"/>
        <v>1.8287037037036935E-3</v>
      </c>
      <c r="D159" s="3">
        <f t="shared" si="14"/>
        <v>1.7361111111111605E-3</v>
      </c>
      <c r="F159" s="2">
        <v>11</v>
      </c>
      <c r="G159" s="2">
        <v>9</v>
      </c>
      <c r="H159" s="27">
        <f t="shared" si="12"/>
        <v>10</v>
      </c>
      <c r="I159" s="31">
        <f t="shared" si="13"/>
        <v>-0.18181818181818182</v>
      </c>
      <c r="L159" s="2" t="s">
        <v>114</v>
      </c>
      <c r="M159" s="2" t="s">
        <v>114</v>
      </c>
    </row>
    <row r="160" spans="1:13" s="6" customFormat="1">
      <c r="A160" s="6" t="s">
        <v>4106</v>
      </c>
      <c r="B160" s="7">
        <f t="shared" si="10"/>
        <v>0.53060185185185182</v>
      </c>
      <c r="C160" s="8">
        <f t="shared" si="11"/>
        <v>1.8402777777777324E-3</v>
      </c>
      <c r="D160" s="8">
        <f t="shared" si="14"/>
        <v>1.7476851851851993E-3</v>
      </c>
      <c r="F160" s="6">
        <v>11</v>
      </c>
      <c r="G160" s="6">
        <v>10</v>
      </c>
      <c r="H160" s="28">
        <f t="shared" si="12"/>
        <v>10.5</v>
      </c>
      <c r="I160" s="32">
        <f t="shared" si="13"/>
        <v>-9.0909090909090912E-2</v>
      </c>
      <c r="J160" s="6">
        <v>1</v>
      </c>
      <c r="L160" s="6" t="s">
        <v>114</v>
      </c>
      <c r="M160" s="6" t="s">
        <v>114</v>
      </c>
    </row>
    <row r="161" spans="1:13">
      <c r="A161" s="2" t="s">
        <v>4107</v>
      </c>
      <c r="B161" s="4">
        <f t="shared" si="10"/>
        <v>0.53061342592592597</v>
      </c>
      <c r="C161" s="3">
        <f t="shared" si="11"/>
        <v>1.8518518518518823E-3</v>
      </c>
      <c r="D161" s="3">
        <f t="shared" si="14"/>
        <v>1.7592592592593492E-3</v>
      </c>
      <c r="F161" s="2">
        <v>12</v>
      </c>
      <c r="G161" s="2">
        <v>10</v>
      </c>
      <c r="H161" s="27">
        <f t="shared" si="12"/>
        <v>11</v>
      </c>
      <c r="I161" s="31">
        <f t="shared" si="13"/>
        <v>-0.16666666666666666</v>
      </c>
      <c r="L161" s="2" t="s">
        <v>114</v>
      </c>
      <c r="M161" s="2" t="s">
        <v>114</v>
      </c>
    </row>
    <row r="162" spans="1:13">
      <c r="A162" s="2" t="s">
        <v>4108</v>
      </c>
      <c r="B162" s="4">
        <f t="shared" si="10"/>
        <v>0.53062500000000001</v>
      </c>
      <c r="C162" s="3">
        <f t="shared" si="11"/>
        <v>1.8634259259259212E-3</v>
      </c>
      <c r="D162" s="3">
        <f t="shared" si="14"/>
        <v>1.7708333333333881E-3</v>
      </c>
      <c r="F162" s="2">
        <v>12</v>
      </c>
      <c r="G162" s="2">
        <v>11</v>
      </c>
      <c r="H162" s="27">
        <f t="shared" si="12"/>
        <v>11.5</v>
      </c>
      <c r="I162" s="31">
        <f t="shared" si="13"/>
        <v>-8.3333333333333329E-2</v>
      </c>
      <c r="L162" s="2" t="s">
        <v>114</v>
      </c>
      <c r="M162" s="2" t="s">
        <v>114</v>
      </c>
    </row>
    <row r="163" spans="1:13">
      <c r="A163" s="2" t="s">
        <v>4109</v>
      </c>
      <c r="B163" s="4">
        <f t="shared" si="10"/>
        <v>0.53063657407407405</v>
      </c>
      <c r="C163" s="3">
        <f t="shared" si="11"/>
        <v>1.87499999999996E-3</v>
      </c>
      <c r="D163" s="3">
        <f t="shared" si="14"/>
        <v>1.782407407407427E-3</v>
      </c>
      <c r="F163" s="2">
        <v>12</v>
      </c>
      <c r="G163" s="2">
        <v>11</v>
      </c>
      <c r="H163" s="27">
        <f t="shared" si="12"/>
        <v>11.5</v>
      </c>
      <c r="I163" s="31">
        <f t="shared" si="13"/>
        <v>-8.3333333333333329E-2</v>
      </c>
      <c r="L163" s="2" t="s">
        <v>114</v>
      </c>
      <c r="M163" s="2" t="s">
        <v>114</v>
      </c>
    </row>
    <row r="164" spans="1:13">
      <c r="A164" s="2" t="s">
        <v>4110</v>
      </c>
      <c r="B164" s="4">
        <f t="shared" si="10"/>
        <v>0.5306481481481482</v>
      </c>
      <c r="C164" s="3">
        <f t="shared" si="11"/>
        <v>1.8865740740741099E-3</v>
      </c>
      <c r="D164" s="3">
        <f t="shared" si="14"/>
        <v>1.7939814814815769E-3</v>
      </c>
      <c r="F164" s="2">
        <v>13</v>
      </c>
      <c r="G164" s="2">
        <v>11</v>
      </c>
      <c r="H164" s="27">
        <f t="shared" si="12"/>
        <v>12</v>
      </c>
      <c r="I164" s="31">
        <f t="shared" si="13"/>
        <v>-0.15384615384615385</v>
      </c>
      <c r="L164" s="2" t="s">
        <v>114</v>
      </c>
      <c r="M164" s="2" t="s">
        <v>114</v>
      </c>
    </row>
    <row r="165" spans="1:13">
      <c r="A165" s="2" t="s">
        <v>4111</v>
      </c>
      <c r="B165" s="4">
        <f t="shared" si="10"/>
        <v>0.53065972222222224</v>
      </c>
      <c r="C165" s="3">
        <f t="shared" si="11"/>
        <v>1.8981481481481488E-3</v>
      </c>
      <c r="D165" s="3">
        <f t="shared" si="14"/>
        <v>1.8055555555556158E-3</v>
      </c>
      <c r="F165" s="2">
        <v>13</v>
      </c>
      <c r="G165" s="2">
        <v>12</v>
      </c>
      <c r="H165" s="27">
        <f t="shared" si="12"/>
        <v>12.5</v>
      </c>
      <c r="I165" s="31">
        <f t="shared" si="13"/>
        <v>-7.6923076923076927E-2</v>
      </c>
      <c r="L165" s="2" t="s">
        <v>114</v>
      </c>
      <c r="M165" s="2" t="s">
        <v>114</v>
      </c>
    </row>
    <row r="166" spans="1:13">
      <c r="A166" s="2" t="s">
        <v>4112</v>
      </c>
      <c r="B166" s="4">
        <f t="shared" si="10"/>
        <v>0.53067129629629628</v>
      </c>
      <c r="C166" s="3">
        <f t="shared" si="11"/>
        <v>1.9097222222221877E-3</v>
      </c>
      <c r="D166" s="3">
        <f t="shared" si="14"/>
        <v>1.8171296296296546E-3</v>
      </c>
      <c r="F166" s="2">
        <v>13</v>
      </c>
      <c r="G166" s="2">
        <v>12</v>
      </c>
      <c r="H166" s="27">
        <f t="shared" si="12"/>
        <v>12.5</v>
      </c>
      <c r="I166" s="31">
        <f t="shared" si="13"/>
        <v>-7.6923076923076927E-2</v>
      </c>
      <c r="L166" s="2" t="s">
        <v>114</v>
      </c>
      <c r="M166" s="2" t="s">
        <v>114</v>
      </c>
    </row>
    <row r="167" spans="1:13">
      <c r="A167" s="2" t="s">
        <v>4113</v>
      </c>
      <c r="B167" s="4">
        <f t="shared" si="10"/>
        <v>0.53068287037037032</v>
      </c>
      <c r="C167" s="3">
        <f t="shared" si="11"/>
        <v>1.9212962962962266E-3</v>
      </c>
      <c r="D167" s="3">
        <f t="shared" si="14"/>
        <v>1.8287037037036935E-3</v>
      </c>
      <c r="F167" s="2">
        <v>13</v>
      </c>
      <c r="G167" s="2">
        <v>12</v>
      </c>
      <c r="H167" s="27">
        <f t="shared" si="12"/>
        <v>12.5</v>
      </c>
      <c r="I167" s="31">
        <f t="shared" si="13"/>
        <v>-7.6923076923076927E-2</v>
      </c>
      <c r="L167" s="2" t="s">
        <v>114</v>
      </c>
      <c r="M167" s="2" t="s">
        <v>114</v>
      </c>
    </row>
    <row r="168" spans="1:13">
      <c r="A168" s="2" t="s">
        <v>4114</v>
      </c>
      <c r="B168" s="4">
        <f t="shared" si="10"/>
        <v>0.53069444444444447</v>
      </c>
      <c r="C168" s="3">
        <f t="shared" si="11"/>
        <v>1.9328703703703765E-3</v>
      </c>
      <c r="D168" s="3">
        <f t="shared" si="14"/>
        <v>1.8402777777778434E-3</v>
      </c>
      <c r="F168" s="2">
        <v>14</v>
      </c>
      <c r="G168" s="2">
        <v>12</v>
      </c>
      <c r="H168" s="27">
        <f t="shared" si="12"/>
        <v>13</v>
      </c>
      <c r="I168" s="31">
        <f t="shared" si="13"/>
        <v>-0.14285714285714285</v>
      </c>
      <c r="L168" s="2" t="s">
        <v>114</v>
      </c>
      <c r="M168" s="2" t="s">
        <v>114</v>
      </c>
    </row>
    <row r="169" spans="1:13">
      <c r="A169" s="2" t="s">
        <v>4115</v>
      </c>
      <c r="B169" s="4">
        <f t="shared" si="10"/>
        <v>0.53070601851851851</v>
      </c>
      <c r="C169" s="3">
        <f t="shared" si="11"/>
        <v>1.9444444444444153E-3</v>
      </c>
      <c r="D169" s="3">
        <f t="shared" si="14"/>
        <v>1.8518518518518823E-3</v>
      </c>
      <c r="F169" s="2">
        <v>14</v>
      </c>
      <c r="G169" s="2">
        <v>12</v>
      </c>
      <c r="H169" s="27">
        <f t="shared" si="12"/>
        <v>13</v>
      </c>
      <c r="I169" s="31">
        <f t="shared" si="13"/>
        <v>-0.14285714285714285</v>
      </c>
      <c r="L169" s="2" t="s">
        <v>114</v>
      </c>
      <c r="M169" s="2" t="s">
        <v>114</v>
      </c>
    </row>
    <row r="170" spans="1:13">
      <c r="A170" s="2" t="s">
        <v>4116</v>
      </c>
      <c r="B170" s="4">
        <f t="shared" si="10"/>
        <v>0.53071759259259255</v>
      </c>
      <c r="C170" s="3">
        <f t="shared" si="11"/>
        <v>1.9560185185184542E-3</v>
      </c>
      <c r="D170" s="3">
        <f t="shared" si="14"/>
        <v>1.8634259259259212E-3</v>
      </c>
      <c r="F170" s="2">
        <v>14</v>
      </c>
      <c r="G170" s="2">
        <v>12</v>
      </c>
      <c r="H170" s="27">
        <f t="shared" si="12"/>
        <v>13</v>
      </c>
      <c r="I170" s="31">
        <f t="shared" si="13"/>
        <v>-0.14285714285714285</v>
      </c>
      <c r="L170" s="2" t="s">
        <v>114</v>
      </c>
      <c r="M170" s="2" t="s">
        <v>114</v>
      </c>
    </row>
    <row r="171" spans="1:13">
      <c r="A171" s="2" t="s">
        <v>4117</v>
      </c>
      <c r="B171" s="4">
        <f t="shared" si="10"/>
        <v>0.5307291666666667</v>
      </c>
      <c r="C171" s="3">
        <f t="shared" si="11"/>
        <v>1.9675925925926041E-3</v>
      </c>
      <c r="D171" s="3">
        <f t="shared" si="14"/>
        <v>1.8750000000000711E-3</v>
      </c>
      <c r="F171" s="2">
        <v>14</v>
      </c>
      <c r="G171" s="2">
        <v>12</v>
      </c>
      <c r="H171" s="27">
        <f t="shared" si="12"/>
        <v>13</v>
      </c>
      <c r="I171" s="31">
        <f t="shared" si="13"/>
        <v>-0.14285714285714285</v>
      </c>
      <c r="L171" s="2" t="s">
        <v>114</v>
      </c>
      <c r="M171" s="2" t="s">
        <v>114</v>
      </c>
    </row>
    <row r="172" spans="1:13">
      <c r="A172" s="2" t="s">
        <v>4118</v>
      </c>
      <c r="B172" s="4">
        <f t="shared" si="10"/>
        <v>0.53074074074074074</v>
      </c>
      <c r="C172" s="3">
        <f t="shared" si="11"/>
        <v>1.979166666666643E-3</v>
      </c>
      <c r="D172" s="3">
        <f t="shared" si="14"/>
        <v>1.8865740740741099E-3</v>
      </c>
      <c r="F172" s="2">
        <v>14</v>
      </c>
      <c r="G172" s="2">
        <v>12</v>
      </c>
      <c r="H172" s="27">
        <f t="shared" si="12"/>
        <v>13</v>
      </c>
      <c r="I172" s="31">
        <f t="shared" si="13"/>
        <v>-0.14285714285714285</v>
      </c>
      <c r="L172" s="2" t="s">
        <v>114</v>
      </c>
      <c r="M172" s="2" t="s">
        <v>114</v>
      </c>
    </row>
    <row r="173" spans="1:13" s="6" customFormat="1">
      <c r="A173" s="6" t="s">
        <v>4119</v>
      </c>
      <c r="B173" s="7">
        <f t="shared" si="10"/>
        <v>0.53075231481481477</v>
      </c>
      <c r="C173" s="8">
        <f t="shared" si="11"/>
        <v>1.9907407407406819E-3</v>
      </c>
      <c r="D173" s="8">
        <f t="shared" si="14"/>
        <v>1.8981481481481488E-3</v>
      </c>
      <c r="F173" s="6">
        <v>15</v>
      </c>
      <c r="G173" s="6">
        <v>13</v>
      </c>
      <c r="H173" s="28">
        <f t="shared" si="12"/>
        <v>14</v>
      </c>
      <c r="I173" s="32">
        <f t="shared" si="13"/>
        <v>-0.13333333333333333</v>
      </c>
      <c r="J173" s="6">
        <v>1</v>
      </c>
      <c r="L173" s="6" t="s">
        <v>114</v>
      </c>
      <c r="M173" s="6" t="s">
        <v>114</v>
      </c>
    </row>
    <row r="174" spans="1:13">
      <c r="A174" s="2" t="s">
        <v>4120</v>
      </c>
      <c r="B174" s="4">
        <f t="shared" si="10"/>
        <v>0.53076388888888892</v>
      </c>
      <c r="C174" s="3">
        <f t="shared" si="11"/>
        <v>2.0023148148148318E-3</v>
      </c>
      <c r="D174" s="3">
        <f t="shared" si="14"/>
        <v>1.9097222222222987E-3</v>
      </c>
      <c r="F174" s="2">
        <v>15</v>
      </c>
      <c r="G174" s="2">
        <v>13</v>
      </c>
      <c r="H174" s="27">
        <f t="shared" si="12"/>
        <v>14</v>
      </c>
      <c r="I174" s="31">
        <f t="shared" si="13"/>
        <v>-0.13333333333333333</v>
      </c>
      <c r="L174" s="2" t="s">
        <v>114</v>
      </c>
      <c r="M174" s="2" t="s">
        <v>114</v>
      </c>
    </row>
    <row r="175" spans="1:13">
      <c r="A175" s="2" t="s">
        <v>4121</v>
      </c>
      <c r="B175" s="4">
        <f t="shared" si="10"/>
        <v>0.53077546296296296</v>
      </c>
      <c r="C175" s="3">
        <f t="shared" si="11"/>
        <v>2.0138888888888706E-3</v>
      </c>
      <c r="D175" s="3">
        <f t="shared" si="14"/>
        <v>1.9212962962963376E-3</v>
      </c>
      <c r="F175" s="2">
        <v>15</v>
      </c>
      <c r="G175" s="2">
        <v>14</v>
      </c>
      <c r="H175" s="27">
        <f t="shared" si="12"/>
        <v>14.5</v>
      </c>
      <c r="I175" s="31">
        <f t="shared" si="13"/>
        <v>-6.6666666666666666E-2</v>
      </c>
      <c r="L175" s="2" t="s">
        <v>114</v>
      </c>
      <c r="M175" s="2" t="s">
        <v>114</v>
      </c>
    </row>
    <row r="176" spans="1:13">
      <c r="A176" s="2" t="s">
        <v>4122</v>
      </c>
      <c r="B176" s="4">
        <f t="shared" si="10"/>
        <v>0.530787037037037</v>
      </c>
      <c r="C176" s="3">
        <f t="shared" si="11"/>
        <v>2.0254629629629095E-3</v>
      </c>
      <c r="D176" s="3">
        <f t="shared" si="14"/>
        <v>1.9328703703703765E-3</v>
      </c>
      <c r="F176" s="2">
        <v>15</v>
      </c>
      <c r="G176" s="2">
        <v>14</v>
      </c>
      <c r="H176" s="27">
        <f t="shared" si="12"/>
        <v>14.5</v>
      </c>
      <c r="I176" s="31">
        <f t="shared" si="13"/>
        <v>-6.6666666666666666E-2</v>
      </c>
      <c r="L176" s="2" t="s">
        <v>114</v>
      </c>
      <c r="M176" s="2" t="s">
        <v>114</v>
      </c>
    </row>
    <row r="177" spans="1:13">
      <c r="A177" s="2" t="s">
        <v>4123</v>
      </c>
      <c r="B177" s="4">
        <f t="shared" si="10"/>
        <v>0.53079861111111115</v>
      </c>
      <c r="C177" s="3">
        <f t="shared" si="11"/>
        <v>2.0370370370370594E-3</v>
      </c>
      <c r="D177" s="3">
        <f t="shared" si="14"/>
        <v>1.9444444444445264E-3</v>
      </c>
      <c r="F177" s="2">
        <v>16</v>
      </c>
      <c r="G177" s="2">
        <v>14</v>
      </c>
      <c r="H177" s="27">
        <f t="shared" si="12"/>
        <v>15</v>
      </c>
      <c r="I177" s="31">
        <f t="shared" si="13"/>
        <v>-0.125</v>
      </c>
      <c r="L177" s="2" t="s">
        <v>114</v>
      </c>
      <c r="M177" s="2" t="s">
        <v>114</v>
      </c>
    </row>
    <row r="178" spans="1:13">
      <c r="A178" s="2" t="s">
        <v>4124</v>
      </c>
      <c r="B178" s="4">
        <f t="shared" si="10"/>
        <v>0.53081018518518519</v>
      </c>
      <c r="C178" s="3">
        <f t="shared" si="11"/>
        <v>2.0486111111110983E-3</v>
      </c>
      <c r="D178" s="3">
        <f t="shared" si="14"/>
        <v>1.9560185185185652E-3</v>
      </c>
      <c r="F178" s="2">
        <v>16</v>
      </c>
      <c r="G178" s="2">
        <v>14</v>
      </c>
      <c r="H178" s="27">
        <f t="shared" si="12"/>
        <v>15</v>
      </c>
      <c r="I178" s="31">
        <f t="shared" si="13"/>
        <v>-0.125</v>
      </c>
      <c r="L178" s="2" t="s">
        <v>114</v>
      </c>
      <c r="M178" s="2" t="s">
        <v>114</v>
      </c>
    </row>
    <row r="179" spans="1:13">
      <c r="A179" s="2" t="s">
        <v>4125</v>
      </c>
      <c r="B179" s="4">
        <f t="shared" si="10"/>
        <v>0.53082175925925923</v>
      </c>
      <c r="C179" s="3">
        <f t="shared" si="11"/>
        <v>2.0601851851851372E-3</v>
      </c>
      <c r="D179" s="3">
        <f t="shared" si="14"/>
        <v>1.9675925925926041E-3</v>
      </c>
      <c r="F179" s="2">
        <v>16</v>
      </c>
      <c r="G179" s="2">
        <v>14</v>
      </c>
      <c r="H179" s="27">
        <f t="shared" si="12"/>
        <v>15</v>
      </c>
      <c r="I179" s="31">
        <f t="shared" si="13"/>
        <v>-0.125</v>
      </c>
      <c r="L179" s="2" t="s">
        <v>114</v>
      </c>
      <c r="M179" s="2" t="s">
        <v>114</v>
      </c>
    </row>
    <row r="180" spans="1:13">
      <c r="A180" s="2" t="s">
        <v>4126</v>
      </c>
      <c r="B180" s="4">
        <f t="shared" si="10"/>
        <v>0.53083333333333338</v>
      </c>
      <c r="C180" s="3">
        <f t="shared" si="11"/>
        <v>2.0717592592592871E-3</v>
      </c>
      <c r="D180" s="3">
        <f t="shared" si="14"/>
        <v>1.979166666666754E-3</v>
      </c>
      <c r="F180" s="2">
        <v>16</v>
      </c>
      <c r="G180" s="2">
        <v>14</v>
      </c>
      <c r="H180" s="27">
        <f t="shared" si="12"/>
        <v>15</v>
      </c>
      <c r="I180" s="31">
        <f t="shared" si="13"/>
        <v>-0.125</v>
      </c>
      <c r="L180" s="2" t="s">
        <v>114</v>
      </c>
      <c r="M180" s="2" t="s">
        <v>114</v>
      </c>
    </row>
    <row r="181" spans="1:13">
      <c r="A181" s="2" t="s">
        <v>4127</v>
      </c>
      <c r="B181" s="4">
        <f t="shared" si="10"/>
        <v>0.53084490740740742</v>
      </c>
      <c r="C181" s="3">
        <f t="shared" si="11"/>
        <v>2.0833333333333259E-3</v>
      </c>
      <c r="D181" s="3">
        <f t="shared" si="14"/>
        <v>1.9907407407407929E-3</v>
      </c>
      <c r="F181" s="2">
        <v>16</v>
      </c>
      <c r="G181" s="2">
        <v>14</v>
      </c>
      <c r="H181" s="27">
        <f t="shared" si="12"/>
        <v>15</v>
      </c>
      <c r="I181" s="31">
        <f t="shared" si="13"/>
        <v>-0.125</v>
      </c>
      <c r="L181" s="2" t="s">
        <v>114</v>
      </c>
      <c r="M181" s="2" t="s">
        <v>114</v>
      </c>
    </row>
    <row r="182" spans="1:13">
      <c r="A182" s="2" t="s">
        <v>4128</v>
      </c>
      <c r="B182" s="4">
        <f t="shared" si="10"/>
        <v>0.53085648148148146</v>
      </c>
      <c r="C182" s="3">
        <f t="shared" si="11"/>
        <v>2.0949074074073648E-3</v>
      </c>
      <c r="D182" s="3">
        <f t="shared" si="14"/>
        <v>2.0023148148148318E-3</v>
      </c>
      <c r="F182" s="2">
        <v>16</v>
      </c>
      <c r="G182" s="2">
        <v>14</v>
      </c>
      <c r="H182" s="27">
        <f t="shared" si="12"/>
        <v>15</v>
      </c>
      <c r="I182" s="31">
        <f t="shared" si="13"/>
        <v>-0.125</v>
      </c>
      <c r="L182" s="2" t="s">
        <v>114</v>
      </c>
      <c r="M182" s="2" t="s">
        <v>114</v>
      </c>
    </row>
    <row r="183" spans="1:13">
      <c r="A183" s="2" t="s">
        <v>4129</v>
      </c>
      <c r="B183" s="4">
        <f t="shared" si="10"/>
        <v>0.53086805555555561</v>
      </c>
      <c r="C183" s="3">
        <f t="shared" si="11"/>
        <v>2.1064814814815147E-3</v>
      </c>
      <c r="D183" s="3">
        <f t="shared" si="14"/>
        <v>2.0138888888889817E-3</v>
      </c>
      <c r="F183" s="2">
        <v>17</v>
      </c>
      <c r="G183" s="2">
        <v>15</v>
      </c>
      <c r="H183" s="27">
        <f t="shared" si="12"/>
        <v>16</v>
      </c>
      <c r="I183" s="31">
        <f t="shared" si="13"/>
        <v>-0.11764705882352941</v>
      </c>
      <c r="L183" s="2" t="s">
        <v>114</v>
      </c>
      <c r="M183" s="2" t="s">
        <v>114</v>
      </c>
    </row>
    <row r="184" spans="1:13">
      <c r="A184" s="2" t="s">
        <v>4130</v>
      </c>
      <c r="B184" s="4">
        <f t="shared" si="10"/>
        <v>0.53087962962962965</v>
      </c>
      <c r="C184" s="3">
        <f t="shared" si="11"/>
        <v>2.1180555555555536E-3</v>
      </c>
      <c r="D184" s="3">
        <f t="shared" si="14"/>
        <v>2.0254629629630205E-3</v>
      </c>
      <c r="F184" s="2">
        <v>17</v>
      </c>
      <c r="G184" s="2">
        <v>15</v>
      </c>
      <c r="H184" s="27">
        <f t="shared" si="12"/>
        <v>16</v>
      </c>
      <c r="I184" s="31">
        <f t="shared" si="13"/>
        <v>-0.11764705882352941</v>
      </c>
      <c r="L184" s="2" t="s">
        <v>114</v>
      </c>
      <c r="M184" s="2" t="s">
        <v>114</v>
      </c>
    </row>
    <row r="185" spans="1:13">
      <c r="A185" s="2" t="s">
        <v>4131</v>
      </c>
      <c r="B185" s="4">
        <f t="shared" si="10"/>
        <v>0.53089120370370368</v>
      </c>
      <c r="C185" s="3">
        <f t="shared" si="11"/>
        <v>2.1296296296295925E-3</v>
      </c>
      <c r="D185" s="3">
        <f t="shared" si="14"/>
        <v>2.0370370370370594E-3</v>
      </c>
      <c r="F185" s="2">
        <v>17</v>
      </c>
      <c r="G185" s="2">
        <v>15</v>
      </c>
      <c r="H185" s="27">
        <f t="shared" si="12"/>
        <v>16</v>
      </c>
      <c r="I185" s="31">
        <f t="shared" si="13"/>
        <v>-0.11764705882352941</v>
      </c>
      <c r="L185" s="2" t="s">
        <v>114</v>
      </c>
      <c r="M185" s="2" t="s">
        <v>114</v>
      </c>
    </row>
    <row r="186" spans="1:13">
      <c r="A186" s="2" t="s">
        <v>4132</v>
      </c>
      <c r="B186" s="4">
        <f t="shared" si="10"/>
        <v>0.53090277777777772</v>
      </c>
      <c r="C186" s="3">
        <f t="shared" si="11"/>
        <v>2.1412037037036313E-3</v>
      </c>
      <c r="D186" s="3">
        <f t="shared" si="14"/>
        <v>2.0486111111110983E-3</v>
      </c>
      <c r="F186" s="2">
        <v>17</v>
      </c>
      <c r="G186" s="2">
        <v>15</v>
      </c>
      <c r="H186" s="27">
        <f t="shared" si="12"/>
        <v>16</v>
      </c>
      <c r="I186" s="31">
        <f t="shared" si="13"/>
        <v>-0.11764705882352941</v>
      </c>
      <c r="L186" s="2" t="s">
        <v>114</v>
      </c>
      <c r="M186" s="2" t="s">
        <v>114</v>
      </c>
    </row>
    <row r="187" spans="1:13" s="6" customFormat="1">
      <c r="A187" s="6" t="s">
        <v>4133</v>
      </c>
      <c r="B187" s="7">
        <f t="shared" si="10"/>
        <v>0.53091435185185187</v>
      </c>
      <c r="C187" s="8">
        <f t="shared" si="11"/>
        <v>2.1527777777777812E-3</v>
      </c>
      <c r="D187" s="8">
        <f t="shared" si="14"/>
        <v>2.0601851851852482E-3</v>
      </c>
      <c r="F187" s="6">
        <v>17</v>
      </c>
      <c r="G187" s="6">
        <v>15</v>
      </c>
      <c r="H187" s="28">
        <f t="shared" si="12"/>
        <v>16</v>
      </c>
      <c r="I187" s="32">
        <f t="shared" si="13"/>
        <v>-0.11764705882352941</v>
      </c>
      <c r="J187" s="6">
        <v>1</v>
      </c>
      <c r="L187" s="6" t="s">
        <v>114</v>
      </c>
      <c r="M187" s="6" t="s">
        <v>114</v>
      </c>
    </row>
    <row r="188" spans="1:13">
      <c r="A188" s="2" t="s">
        <v>4134</v>
      </c>
      <c r="B188" s="4">
        <f t="shared" si="10"/>
        <v>0.53092592592592591</v>
      </c>
      <c r="C188" s="3">
        <f t="shared" si="11"/>
        <v>2.1643518518518201E-3</v>
      </c>
      <c r="D188" s="3">
        <f t="shared" si="14"/>
        <v>2.0717592592592871E-3</v>
      </c>
      <c r="F188" s="2">
        <v>17</v>
      </c>
      <c r="G188" s="2">
        <v>16</v>
      </c>
      <c r="H188" s="27">
        <f t="shared" si="12"/>
        <v>16.5</v>
      </c>
      <c r="I188" s="31">
        <f t="shared" si="13"/>
        <v>-5.8823529411764705E-2</v>
      </c>
      <c r="L188" s="2" t="s">
        <v>114</v>
      </c>
      <c r="M188" s="2" t="s">
        <v>114</v>
      </c>
    </row>
    <row r="189" spans="1:13">
      <c r="A189" s="2" t="s">
        <v>4135</v>
      </c>
      <c r="B189" s="4">
        <f t="shared" si="10"/>
        <v>0.53093749999999995</v>
      </c>
      <c r="C189" s="3">
        <f t="shared" si="11"/>
        <v>2.175925925925859E-3</v>
      </c>
      <c r="D189" s="3">
        <f t="shared" si="14"/>
        <v>2.0833333333333259E-3</v>
      </c>
      <c r="F189" s="2">
        <v>18</v>
      </c>
      <c r="G189" s="2">
        <v>16</v>
      </c>
      <c r="H189" s="27">
        <f t="shared" si="12"/>
        <v>17</v>
      </c>
      <c r="I189" s="31">
        <f t="shared" si="13"/>
        <v>-0.1111111111111111</v>
      </c>
      <c r="L189" s="2" t="s">
        <v>114</v>
      </c>
      <c r="M189" s="2" t="s">
        <v>114</v>
      </c>
    </row>
    <row r="190" spans="1:13">
      <c r="A190" s="2" t="s">
        <v>4136</v>
      </c>
      <c r="B190" s="4">
        <f t="shared" si="10"/>
        <v>0.5309490740740741</v>
      </c>
      <c r="C190" s="3">
        <f t="shared" si="11"/>
        <v>2.1875000000000089E-3</v>
      </c>
      <c r="D190" s="3">
        <f t="shared" si="14"/>
        <v>2.0949074074074758E-3</v>
      </c>
      <c r="F190" s="2">
        <v>19</v>
      </c>
      <c r="G190" s="2">
        <v>17</v>
      </c>
      <c r="H190" s="27">
        <f t="shared" si="12"/>
        <v>18</v>
      </c>
      <c r="I190" s="31">
        <f t="shared" si="13"/>
        <v>-0.10526315789473684</v>
      </c>
      <c r="L190" s="2" t="s">
        <v>114</v>
      </c>
      <c r="M190" s="2" t="s">
        <v>114</v>
      </c>
    </row>
    <row r="191" spans="1:13">
      <c r="A191" s="2" t="s">
        <v>4137</v>
      </c>
      <c r="B191" s="4">
        <f t="shared" si="10"/>
        <v>0.53096064814814814</v>
      </c>
      <c r="C191" s="3">
        <f t="shared" si="11"/>
        <v>2.1990740740740478E-3</v>
      </c>
      <c r="D191" s="3">
        <f t="shared" si="14"/>
        <v>2.1064814814815147E-3</v>
      </c>
      <c r="F191" s="2">
        <v>19</v>
      </c>
      <c r="G191" s="2">
        <v>17</v>
      </c>
      <c r="H191" s="27">
        <f t="shared" si="12"/>
        <v>18</v>
      </c>
      <c r="I191" s="31">
        <f t="shared" si="13"/>
        <v>-0.10526315789473684</v>
      </c>
      <c r="L191" s="2" t="s">
        <v>114</v>
      </c>
      <c r="M191" s="2" t="s">
        <v>114</v>
      </c>
    </row>
    <row r="192" spans="1:13">
      <c r="A192" s="2" t="s">
        <v>4138</v>
      </c>
      <c r="B192" s="4">
        <f t="shared" si="10"/>
        <v>0.53097222222222218</v>
      </c>
      <c r="C192" s="3">
        <f t="shared" si="11"/>
        <v>2.2106481481480866E-3</v>
      </c>
      <c r="D192" s="3">
        <f t="shared" si="14"/>
        <v>2.1180555555555536E-3</v>
      </c>
      <c r="F192" s="2">
        <v>19</v>
      </c>
      <c r="G192" s="2">
        <v>17</v>
      </c>
      <c r="H192" s="27">
        <f t="shared" si="12"/>
        <v>18</v>
      </c>
      <c r="I192" s="31">
        <f t="shared" si="13"/>
        <v>-0.10526315789473684</v>
      </c>
      <c r="L192" s="2" t="s">
        <v>114</v>
      </c>
      <c r="M192" s="2" t="s">
        <v>114</v>
      </c>
    </row>
    <row r="193" spans="1:13">
      <c r="A193" s="2" t="s">
        <v>4139</v>
      </c>
      <c r="B193" s="4">
        <f t="shared" si="10"/>
        <v>0.53098379629629633</v>
      </c>
      <c r="C193" s="3">
        <f t="shared" si="11"/>
        <v>2.2222222222222365E-3</v>
      </c>
      <c r="D193" s="3">
        <f t="shared" si="14"/>
        <v>2.1296296296297035E-3</v>
      </c>
      <c r="F193" s="2">
        <v>20</v>
      </c>
      <c r="G193" s="2">
        <v>18</v>
      </c>
      <c r="H193" s="27">
        <f t="shared" si="12"/>
        <v>19</v>
      </c>
      <c r="I193" s="31">
        <f t="shared" si="13"/>
        <v>-0.1</v>
      </c>
      <c r="L193" s="2" t="s">
        <v>114</v>
      </c>
      <c r="M193" s="2" t="s">
        <v>114</v>
      </c>
    </row>
    <row r="194" spans="1:13">
      <c r="A194" s="2" t="s">
        <v>4140</v>
      </c>
      <c r="B194" s="4">
        <f t="shared" si="10"/>
        <v>0.53099537037037037</v>
      </c>
      <c r="C194" s="3">
        <f t="shared" si="11"/>
        <v>2.2337962962962754E-3</v>
      </c>
      <c r="D194" s="3">
        <f t="shared" si="14"/>
        <v>2.1412037037037424E-3</v>
      </c>
      <c r="F194" s="2">
        <v>20</v>
      </c>
      <c r="G194" s="2">
        <v>18</v>
      </c>
      <c r="H194" s="27">
        <f t="shared" si="12"/>
        <v>19</v>
      </c>
      <c r="I194" s="31">
        <f t="shared" si="13"/>
        <v>-0.1</v>
      </c>
      <c r="L194" s="2" t="s">
        <v>114</v>
      </c>
      <c r="M194" s="2" t="s">
        <v>114</v>
      </c>
    </row>
    <row r="195" spans="1:13">
      <c r="A195" s="2" t="s">
        <v>4141</v>
      </c>
      <c r="B195" s="4">
        <f t="shared" ref="B195:B258" si="15">TIMEVALUE(MID(A195,9,9))</f>
        <v>0.53100694444444441</v>
      </c>
      <c r="C195" s="3">
        <f t="shared" ref="C195:C258" si="16">B195-$B$2</f>
        <v>2.2453703703703143E-3</v>
      </c>
      <c r="D195" s="3">
        <f t="shared" si="14"/>
        <v>2.1527777777777812E-3</v>
      </c>
      <c r="F195" s="2">
        <v>20</v>
      </c>
      <c r="G195" s="2">
        <v>18</v>
      </c>
      <c r="H195" s="27">
        <f t="shared" ref="H195:H258" si="17">(F195+G195)/2</f>
        <v>19</v>
      </c>
      <c r="I195" s="31">
        <f t="shared" ref="I195:I258" si="18">(G195-F195)/F195</f>
        <v>-0.1</v>
      </c>
      <c r="L195" s="2" t="s">
        <v>114</v>
      </c>
      <c r="M195" s="2" t="s">
        <v>114</v>
      </c>
    </row>
    <row r="196" spans="1:13">
      <c r="A196" s="2" t="s">
        <v>4142</v>
      </c>
      <c r="B196" s="4">
        <f t="shared" si="15"/>
        <v>0.53101851851851856</v>
      </c>
      <c r="C196" s="3">
        <f t="shared" si="16"/>
        <v>2.2569444444444642E-3</v>
      </c>
      <c r="D196" s="3">
        <f t="shared" si="14"/>
        <v>2.1643518518519311E-3</v>
      </c>
      <c r="F196" s="2">
        <v>20</v>
      </c>
      <c r="G196" s="2">
        <v>18</v>
      </c>
      <c r="H196" s="27">
        <f t="shared" si="17"/>
        <v>19</v>
      </c>
      <c r="I196" s="31">
        <f t="shared" si="18"/>
        <v>-0.1</v>
      </c>
      <c r="L196" s="2" t="s">
        <v>114</v>
      </c>
      <c r="M196" s="2" t="s">
        <v>114</v>
      </c>
    </row>
    <row r="197" spans="1:13">
      <c r="A197" s="2" t="s">
        <v>4143</v>
      </c>
      <c r="B197" s="4">
        <f t="shared" si="15"/>
        <v>0.5310300925925926</v>
      </c>
      <c r="C197" s="3">
        <f t="shared" si="16"/>
        <v>2.2685185185185031E-3</v>
      </c>
      <c r="D197" s="3">
        <f t="shared" si="14"/>
        <v>2.17592592592597E-3</v>
      </c>
      <c r="F197" s="2">
        <v>20</v>
      </c>
      <c r="G197" s="2">
        <v>18</v>
      </c>
      <c r="H197" s="27">
        <f t="shared" si="17"/>
        <v>19</v>
      </c>
      <c r="I197" s="31">
        <f t="shared" si="18"/>
        <v>-0.1</v>
      </c>
      <c r="L197" s="2" t="s">
        <v>114</v>
      </c>
      <c r="M197" s="2" t="s">
        <v>114</v>
      </c>
    </row>
    <row r="198" spans="1:13" s="6" customFormat="1">
      <c r="A198" s="6" t="s">
        <v>4144</v>
      </c>
      <c r="B198" s="7">
        <f t="shared" si="15"/>
        <v>0.53104166666666663</v>
      </c>
      <c r="C198" s="8">
        <f t="shared" si="16"/>
        <v>2.2800925925925419E-3</v>
      </c>
      <c r="D198" s="8">
        <f t="shared" si="14"/>
        <v>2.1875000000000089E-3</v>
      </c>
      <c r="F198" s="6">
        <v>20</v>
      </c>
      <c r="G198" s="6">
        <v>18</v>
      </c>
      <c r="H198" s="28">
        <f t="shared" si="17"/>
        <v>19</v>
      </c>
      <c r="I198" s="32">
        <f t="shared" si="18"/>
        <v>-0.1</v>
      </c>
      <c r="J198" s="6">
        <v>1</v>
      </c>
      <c r="L198" s="6" t="s">
        <v>114</v>
      </c>
      <c r="M198" s="6" t="s">
        <v>114</v>
      </c>
    </row>
    <row r="199" spans="1:13">
      <c r="A199" s="2" t="s">
        <v>4145</v>
      </c>
      <c r="B199" s="4">
        <f t="shared" si="15"/>
        <v>0.53105324074074078</v>
      </c>
      <c r="C199" s="3">
        <f t="shared" si="16"/>
        <v>2.2916666666666918E-3</v>
      </c>
      <c r="D199" s="3">
        <f t="shared" si="14"/>
        <v>2.1990740740741588E-3</v>
      </c>
      <c r="F199" s="2">
        <v>20</v>
      </c>
      <c r="G199" s="2">
        <v>18</v>
      </c>
      <c r="H199" s="27">
        <f t="shared" si="17"/>
        <v>19</v>
      </c>
      <c r="I199" s="31">
        <f t="shared" si="18"/>
        <v>-0.1</v>
      </c>
      <c r="L199" s="2" t="s">
        <v>114</v>
      </c>
      <c r="M199" s="2" t="s">
        <v>114</v>
      </c>
    </row>
    <row r="200" spans="1:13">
      <c r="A200" s="2" t="s">
        <v>4146</v>
      </c>
      <c r="B200" s="4">
        <f t="shared" si="15"/>
        <v>0.53106481481481482</v>
      </c>
      <c r="C200" s="3">
        <f t="shared" si="16"/>
        <v>2.3032407407407307E-3</v>
      </c>
      <c r="D200" s="3">
        <f t="shared" si="14"/>
        <v>2.2106481481481977E-3</v>
      </c>
      <c r="F200" s="2">
        <v>20</v>
      </c>
      <c r="G200" s="2">
        <v>18</v>
      </c>
      <c r="H200" s="27">
        <f t="shared" si="17"/>
        <v>19</v>
      </c>
      <c r="I200" s="31">
        <f t="shared" si="18"/>
        <v>-0.1</v>
      </c>
      <c r="L200" s="2" t="s">
        <v>114</v>
      </c>
      <c r="M200" s="2" t="s">
        <v>114</v>
      </c>
    </row>
    <row r="201" spans="1:13">
      <c r="A201" s="2" t="s">
        <v>4147</v>
      </c>
      <c r="B201" s="4">
        <f t="shared" si="15"/>
        <v>0.53107638888888886</v>
      </c>
      <c r="C201" s="3">
        <f t="shared" si="16"/>
        <v>2.3148148148147696E-3</v>
      </c>
      <c r="D201" s="3">
        <f t="shared" si="14"/>
        <v>2.2222222222222365E-3</v>
      </c>
      <c r="F201" s="2">
        <v>20</v>
      </c>
      <c r="G201" s="2">
        <v>18</v>
      </c>
      <c r="H201" s="27">
        <f t="shared" si="17"/>
        <v>19</v>
      </c>
      <c r="I201" s="31">
        <f t="shared" si="18"/>
        <v>-0.1</v>
      </c>
      <c r="L201" s="2" t="s">
        <v>114</v>
      </c>
      <c r="M201" s="2" t="s">
        <v>114</v>
      </c>
    </row>
    <row r="202" spans="1:13">
      <c r="A202" s="2" t="s">
        <v>4148</v>
      </c>
      <c r="B202" s="4">
        <f t="shared" si="15"/>
        <v>0.53108796296296301</v>
      </c>
      <c r="C202" s="3">
        <f t="shared" si="16"/>
        <v>2.3263888888889195E-3</v>
      </c>
      <c r="D202" s="3">
        <f t="shared" si="14"/>
        <v>2.2337962962963864E-3</v>
      </c>
      <c r="F202" s="2">
        <v>20</v>
      </c>
      <c r="G202" s="2">
        <v>18</v>
      </c>
      <c r="H202" s="27">
        <f t="shared" si="17"/>
        <v>19</v>
      </c>
      <c r="I202" s="31">
        <f t="shared" si="18"/>
        <v>-0.1</v>
      </c>
      <c r="L202" s="2" t="s">
        <v>114</v>
      </c>
      <c r="M202" s="2" t="s">
        <v>114</v>
      </c>
    </row>
    <row r="203" spans="1:13">
      <c r="A203" s="2" t="s">
        <v>4149</v>
      </c>
      <c r="B203" s="4">
        <f t="shared" si="15"/>
        <v>0.53109953703703705</v>
      </c>
      <c r="C203" s="3">
        <f t="shared" si="16"/>
        <v>2.3379629629629584E-3</v>
      </c>
      <c r="D203" s="3">
        <f t="shared" ref="D203:D266" si="19">C203-$C$10</f>
        <v>2.2453703703704253E-3</v>
      </c>
      <c r="F203" s="2">
        <v>20</v>
      </c>
      <c r="G203" s="2">
        <v>18</v>
      </c>
      <c r="H203" s="27">
        <f t="shared" si="17"/>
        <v>19</v>
      </c>
      <c r="I203" s="31">
        <f t="shared" si="18"/>
        <v>-0.1</v>
      </c>
      <c r="L203" s="2" t="s">
        <v>114</v>
      </c>
      <c r="M203" s="2" t="s">
        <v>114</v>
      </c>
    </row>
    <row r="204" spans="1:13">
      <c r="A204" s="2" t="s">
        <v>4150</v>
      </c>
      <c r="B204" s="4">
        <f t="shared" si="15"/>
        <v>0.53111111111111109</v>
      </c>
      <c r="C204" s="3">
        <f t="shared" si="16"/>
        <v>2.3495370370369972E-3</v>
      </c>
      <c r="D204" s="3">
        <f t="shared" si="19"/>
        <v>2.2569444444444642E-3</v>
      </c>
      <c r="F204" s="2">
        <v>20</v>
      </c>
      <c r="G204" s="2">
        <v>18</v>
      </c>
      <c r="H204" s="27">
        <f t="shared" si="17"/>
        <v>19</v>
      </c>
      <c r="I204" s="31">
        <f t="shared" si="18"/>
        <v>-0.1</v>
      </c>
      <c r="L204" s="2" t="s">
        <v>114</v>
      </c>
      <c r="M204" s="2" t="s">
        <v>114</v>
      </c>
    </row>
    <row r="205" spans="1:13">
      <c r="A205" s="2" t="s">
        <v>4151</v>
      </c>
      <c r="B205" s="4">
        <f t="shared" si="15"/>
        <v>0.53112268518518524</v>
      </c>
      <c r="C205" s="3">
        <f t="shared" si="16"/>
        <v>2.3611111111111471E-3</v>
      </c>
      <c r="D205" s="3">
        <f t="shared" si="19"/>
        <v>2.2685185185186141E-3</v>
      </c>
      <c r="F205" s="2">
        <v>20</v>
      </c>
      <c r="G205" s="2">
        <v>18</v>
      </c>
      <c r="H205" s="27">
        <f t="shared" si="17"/>
        <v>19</v>
      </c>
      <c r="I205" s="31">
        <f t="shared" si="18"/>
        <v>-0.1</v>
      </c>
      <c r="L205" s="2" t="s">
        <v>114</v>
      </c>
      <c r="M205" s="2" t="s">
        <v>114</v>
      </c>
    </row>
    <row r="206" spans="1:13">
      <c r="A206" s="2" t="s">
        <v>4152</v>
      </c>
      <c r="B206" s="4">
        <f t="shared" si="15"/>
        <v>0.53113425925925928</v>
      </c>
      <c r="C206" s="3">
        <f t="shared" si="16"/>
        <v>2.372685185185186E-3</v>
      </c>
      <c r="D206" s="3">
        <f t="shared" si="19"/>
        <v>2.280092592592653E-3</v>
      </c>
      <c r="F206" s="2">
        <v>20</v>
      </c>
      <c r="G206" s="2">
        <v>18</v>
      </c>
      <c r="H206" s="27">
        <f t="shared" si="17"/>
        <v>19</v>
      </c>
      <c r="I206" s="31">
        <f t="shared" si="18"/>
        <v>-0.1</v>
      </c>
      <c r="L206" s="2" t="s">
        <v>114</v>
      </c>
      <c r="M206" s="2" t="s">
        <v>114</v>
      </c>
    </row>
    <row r="207" spans="1:13">
      <c r="A207" s="2" t="s">
        <v>4153</v>
      </c>
      <c r="B207" s="4">
        <f t="shared" si="15"/>
        <v>0.53114583333333332</v>
      </c>
      <c r="C207" s="3">
        <f t="shared" si="16"/>
        <v>2.3842592592592249E-3</v>
      </c>
      <c r="D207" s="3">
        <f t="shared" si="19"/>
        <v>2.2916666666666918E-3</v>
      </c>
      <c r="F207" s="2">
        <v>20</v>
      </c>
      <c r="G207" s="2">
        <v>18</v>
      </c>
      <c r="H207" s="27">
        <f t="shared" si="17"/>
        <v>19</v>
      </c>
      <c r="I207" s="31">
        <f t="shared" si="18"/>
        <v>-0.1</v>
      </c>
      <c r="L207" s="2" t="s">
        <v>114</v>
      </c>
      <c r="M207" s="2" t="s">
        <v>114</v>
      </c>
    </row>
    <row r="208" spans="1:13">
      <c r="A208" s="2" t="s">
        <v>4154</v>
      </c>
      <c r="B208" s="4">
        <f t="shared" si="15"/>
        <v>0.53115740740740736</v>
      </c>
      <c r="C208" s="3">
        <f t="shared" si="16"/>
        <v>2.3958333333332638E-3</v>
      </c>
      <c r="D208" s="3">
        <f t="shared" si="19"/>
        <v>2.3032407407407307E-3</v>
      </c>
      <c r="F208" s="2">
        <v>20</v>
      </c>
      <c r="G208" s="2">
        <v>18</v>
      </c>
      <c r="H208" s="27">
        <f t="shared" si="17"/>
        <v>19</v>
      </c>
      <c r="I208" s="31">
        <f t="shared" si="18"/>
        <v>-0.1</v>
      </c>
      <c r="L208" s="2" t="s">
        <v>114</v>
      </c>
      <c r="M208" s="2" t="s">
        <v>114</v>
      </c>
    </row>
    <row r="209" spans="1:13">
      <c r="A209" s="2" t="s">
        <v>4155</v>
      </c>
      <c r="B209" s="4">
        <f t="shared" si="15"/>
        <v>0.53116898148148151</v>
      </c>
      <c r="C209" s="3">
        <f t="shared" si="16"/>
        <v>2.4074074074074137E-3</v>
      </c>
      <c r="D209" s="3">
        <f t="shared" si="19"/>
        <v>2.3148148148148806E-3</v>
      </c>
      <c r="F209" s="2">
        <v>20</v>
      </c>
      <c r="G209" s="2">
        <v>18</v>
      </c>
      <c r="H209" s="27">
        <f t="shared" si="17"/>
        <v>19</v>
      </c>
      <c r="I209" s="31">
        <f t="shared" si="18"/>
        <v>-0.1</v>
      </c>
      <c r="L209" s="2" t="s">
        <v>114</v>
      </c>
      <c r="M209" s="2" t="s">
        <v>114</v>
      </c>
    </row>
    <row r="210" spans="1:13" s="6" customFormat="1">
      <c r="A210" s="6" t="s">
        <v>4156</v>
      </c>
      <c r="B210" s="7">
        <f t="shared" si="15"/>
        <v>0.53118055555555554</v>
      </c>
      <c r="C210" s="8">
        <f t="shared" si="16"/>
        <v>2.4189814814814525E-3</v>
      </c>
      <c r="D210" s="8">
        <f t="shared" si="19"/>
        <v>2.3263888888889195E-3</v>
      </c>
      <c r="F210" s="6">
        <v>20</v>
      </c>
      <c r="G210" s="6">
        <v>18</v>
      </c>
      <c r="H210" s="28">
        <f t="shared" si="17"/>
        <v>19</v>
      </c>
      <c r="I210" s="32">
        <f t="shared" si="18"/>
        <v>-0.1</v>
      </c>
      <c r="J210" s="6">
        <v>1</v>
      </c>
      <c r="L210" s="6" t="s">
        <v>114</v>
      </c>
      <c r="M210" s="6" t="s">
        <v>114</v>
      </c>
    </row>
    <row r="211" spans="1:13">
      <c r="A211" s="2" t="s">
        <v>4157</v>
      </c>
      <c r="B211" s="4">
        <f t="shared" si="15"/>
        <v>0.53119212962962958</v>
      </c>
      <c r="C211" s="3">
        <f t="shared" si="16"/>
        <v>2.4305555555554914E-3</v>
      </c>
      <c r="D211" s="3">
        <f t="shared" si="19"/>
        <v>2.3379629629629584E-3</v>
      </c>
      <c r="F211" s="2">
        <v>20</v>
      </c>
      <c r="G211" s="2">
        <v>18</v>
      </c>
      <c r="H211" s="27">
        <f t="shared" si="17"/>
        <v>19</v>
      </c>
      <c r="I211" s="31">
        <f t="shared" si="18"/>
        <v>-0.1</v>
      </c>
      <c r="L211" s="2" t="s">
        <v>114</v>
      </c>
      <c r="M211" s="2" t="s">
        <v>114</v>
      </c>
    </row>
    <row r="212" spans="1:13">
      <c r="A212" s="2" t="s">
        <v>4158</v>
      </c>
      <c r="B212" s="4">
        <f t="shared" si="15"/>
        <v>0.53120370370370373</v>
      </c>
      <c r="C212" s="3">
        <f t="shared" si="16"/>
        <v>2.4421296296296413E-3</v>
      </c>
      <c r="D212" s="3">
        <f t="shared" si="19"/>
        <v>2.3495370370371083E-3</v>
      </c>
      <c r="F212" s="2">
        <v>19</v>
      </c>
      <c r="G212" s="2">
        <v>17</v>
      </c>
      <c r="H212" s="27">
        <f t="shared" si="17"/>
        <v>18</v>
      </c>
      <c r="I212" s="31">
        <f t="shared" si="18"/>
        <v>-0.10526315789473684</v>
      </c>
      <c r="L212" s="2" t="s">
        <v>114</v>
      </c>
      <c r="M212" s="2" t="s">
        <v>114</v>
      </c>
    </row>
    <row r="213" spans="1:13">
      <c r="A213" s="2" t="s">
        <v>4159</v>
      </c>
      <c r="B213" s="4">
        <f t="shared" si="15"/>
        <v>0.53121527777777777</v>
      </c>
      <c r="C213" s="3">
        <f t="shared" si="16"/>
        <v>2.4537037037036802E-3</v>
      </c>
      <c r="D213" s="3">
        <f t="shared" si="19"/>
        <v>2.3611111111111471E-3</v>
      </c>
      <c r="F213" s="2">
        <v>19</v>
      </c>
      <c r="G213" s="2">
        <v>17</v>
      </c>
      <c r="H213" s="27">
        <f t="shared" si="17"/>
        <v>18</v>
      </c>
      <c r="I213" s="31">
        <f t="shared" si="18"/>
        <v>-0.10526315789473684</v>
      </c>
      <c r="L213" s="2" t="s">
        <v>114</v>
      </c>
      <c r="M213" s="2" t="s">
        <v>114</v>
      </c>
    </row>
    <row r="214" spans="1:13">
      <c r="A214" s="2" t="s">
        <v>4160</v>
      </c>
      <c r="B214" s="4">
        <f t="shared" si="15"/>
        <v>0.53122685185185181</v>
      </c>
      <c r="C214" s="3">
        <f t="shared" si="16"/>
        <v>2.4652777777777191E-3</v>
      </c>
      <c r="D214" s="3">
        <f t="shared" si="19"/>
        <v>2.372685185185186E-3</v>
      </c>
      <c r="F214" s="2">
        <v>18</v>
      </c>
      <c r="G214" s="2">
        <v>16</v>
      </c>
      <c r="H214" s="27">
        <f t="shared" si="17"/>
        <v>17</v>
      </c>
      <c r="I214" s="31">
        <f t="shared" si="18"/>
        <v>-0.1111111111111111</v>
      </c>
      <c r="L214" s="2" t="s">
        <v>114</v>
      </c>
      <c r="M214" s="2" t="s">
        <v>114</v>
      </c>
    </row>
    <row r="215" spans="1:13">
      <c r="A215" s="2" t="s">
        <v>4161</v>
      </c>
      <c r="B215" s="4">
        <f t="shared" si="15"/>
        <v>0.53123842592592596</v>
      </c>
      <c r="C215" s="3">
        <f t="shared" si="16"/>
        <v>2.476851851851869E-3</v>
      </c>
      <c r="D215" s="3">
        <f t="shared" si="19"/>
        <v>2.3842592592593359E-3</v>
      </c>
      <c r="F215" s="2">
        <v>18</v>
      </c>
      <c r="G215" s="2">
        <v>16</v>
      </c>
      <c r="H215" s="27">
        <f t="shared" si="17"/>
        <v>17</v>
      </c>
      <c r="I215" s="31">
        <f t="shared" si="18"/>
        <v>-0.1111111111111111</v>
      </c>
      <c r="L215" s="2" t="s">
        <v>114</v>
      </c>
      <c r="M215" s="2" t="s">
        <v>114</v>
      </c>
    </row>
    <row r="216" spans="1:13">
      <c r="A216" s="2" t="s">
        <v>4162</v>
      </c>
      <c r="B216" s="4">
        <f t="shared" si="15"/>
        <v>0.53125</v>
      </c>
      <c r="C216" s="3">
        <f t="shared" si="16"/>
        <v>2.4884259259259078E-3</v>
      </c>
      <c r="D216" s="3">
        <f t="shared" si="19"/>
        <v>2.3958333333333748E-3</v>
      </c>
      <c r="F216" s="2">
        <v>18</v>
      </c>
      <c r="G216" s="2">
        <v>16</v>
      </c>
      <c r="H216" s="27">
        <f t="shared" si="17"/>
        <v>17</v>
      </c>
      <c r="I216" s="31">
        <f t="shared" si="18"/>
        <v>-0.1111111111111111</v>
      </c>
      <c r="L216" s="2" t="s">
        <v>114</v>
      </c>
      <c r="M216" s="2" t="s">
        <v>114</v>
      </c>
    </row>
    <row r="217" spans="1:13" s="6" customFormat="1">
      <c r="A217" s="6" t="s">
        <v>4163</v>
      </c>
      <c r="B217" s="7">
        <f t="shared" si="15"/>
        <v>0.53126157407407404</v>
      </c>
      <c r="C217" s="8">
        <f t="shared" si="16"/>
        <v>2.4999999999999467E-3</v>
      </c>
      <c r="D217" s="8">
        <f t="shared" si="19"/>
        <v>2.4074074074074137E-3</v>
      </c>
      <c r="F217" s="6">
        <v>17</v>
      </c>
      <c r="G217" s="6">
        <v>15</v>
      </c>
      <c r="H217" s="28">
        <f t="shared" si="17"/>
        <v>16</v>
      </c>
      <c r="I217" s="32">
        <f t="shared" si="18"/>
        <v>-0.11764705882352941</v>
      </c>
      <c r="J217" s="6">
        <v>1</v>
      </c>
      <c r="L217" s="6" t="s">
        <v>114</v>
      </c>
      <c r="M217" s="6" t="s">
        <v>114</v>
      </c>
    </row>
    <row r="218" spans="1:13">
      <c r="A218" s="2" t="s">
        <v>4164</v>
      </c>
      <c r="B218" s="4">
        <f t="shared" si="15"/>
        <v>0.53127314814814819</v>
      </c>
      <c r="C218" s="3">
        <f t="shared" si="16"/>
        <v>2.5115740740740966E-3</v>
      </c>
      <c r="D218" s="3">
        <f t="shared" si="19"/>
        <v>2.4189814814815636E-3</v>
      </c>
      <c r="F218" s="2">
        <v>17</v>
      </c>
      <c r="G218" s="2">
        <v>15</v>
      </c>
      <c r="H218" s="27">
        <f t="shared" si="17"/>
        <v>16</v>
      </c>
      <c r="I218" s="31">
        <f t="shared" si="18"/>
        <v>-0.11764705882352941</v>
      </c>
      <c r="L218" s="2" t="s">
        <v>114</v>
      </c>
      <c r="M218" s="2" t="s">
        <v>114</v>
      </c>
    </row>
    <row r="219" spans="1:13">
      <c r="A219" s="2" t="s">
        <v>4165</v>
      </c>
      <c r="B219" s="4">
        <f t="shared" si="15"/>
        <v>0.53128472222222223</v>
      </c>
      <c r="C219" s="3">
        <f t="shared" si="16"/>
        <v>2.5231481481481355E-3</v>
      </c>
      <c r="D219" s="3">
        <f t="shared" si="19"/>
        <v>2.4305555555556024E-3</v>
      </c>
      <c r="F219" s="2">
        <v>17</v>
      </c>
      <c r="G219" s="2">
        <v>15</v>
      </c>
      <c r="H219" s="27">
        <f t="shared" si="17"/>
        <v>16</v>
      </c>
      <c r="I219" s="31">
        <f t="shared" si="18"/>
        <v>-0.11764705882352941</v>
      </c>
      <c r="L219" s="2" t="s">
        <v>114</v>
      </c>
      <c r="M219" s="2" t="s">
        <v>114</v>
      </c>
    </row>
    <row r="220" spans="1:13">
      <c r="A220" s="2" t="s">
        <v>4166</v>
      </c>
      <c r="B220" s="4">
        <f t="shared" si="15"/>
        <v>0.53129629629629627</v>
      </c>
      <c r="C220" s="3">
        <f t="shared" si="16"/>
        <v>2.5347222222221744E-3</v>
      </c>
      <c r="D220" s="3">
        <f t="shared" si="19"/>
        <v>2.4421296296296413E-3</v>
      </c>
      <c r="F220" s="2">
        <v>16</v>
      </c>
      <c r="G220" s="2">
        <v>14</v>
      </c>
      <c r="H220" s="27">
        <f t="shared" si="17"/>
        <v>15</v>
      </c>
      <c r="I220" s="31">
        <f t="shared" si="18"/>
        <v>-0.125</v>
      </c>
      <c r="L220" s="2" t="s">
        <v>114</v>
      </c>
      <c r="M220" s="2" t="s">
        <v>114</v>
      </c>
    </row>
    <row r="221" spans="1:13">
      <c r="A221" s="2" t="s">
        <v>4167</v>
      </c>
      <c r="B221" s="4">
        <f t="shared" si="15"/>
        <v>0.53130787037037042</v>
      </c>
      <c r="C221" s="3">
        <f t="shared" si="16"/>
        <v>2.5462962962963243E-3</v>
      </c>
      <c r="D221" s="3">
        <f t="shared" si="19"/>
        <v>2.4537037037037912E-3</v>
      </c>
      <c r="F221" s="2">
        <v>16</v>
      </c>
      <c r="G221" s="2">
        <v>14</v>
      </c>
      <c r="H221" s="27">
        <f t="shared" si="17"/>
        <v>15</v>
      </c>
      <c r="I221" s="31">
        <f t="shared" si="18"/>
        <v>-0.125</v>
      </c>
      <c r="L221" s="2" t="s">
        <v>114</v>
      </c>
      <c r="M221" s="2" t="s">
        <v>114</v>
      </c>
    </row>
    <row r="222" spans="1:13">
      <c r="A222" s="2" t="s">
        <v>4168</v>
      </c>
      <c r="B222" s="4">
        <f t="shared" si="15"/>
        <v>0.53131944444444446</v>
      </c>
      <c r="C222" s="3">
        <f t="shared" si="16"/>
        <v>2.5578703703703631E-3</v>
      </c>
      <c r="D222" s="3">
        <f t="shared" si="19"/>
        <v>2.4652777777778301E-3</v>
      </c>
      <c r="F222" s="2">
        <v>16</v>
      </c>
      <c r="G222" s="2">
        <v>14</v>
      </c>
      <c r="H222" s="27">
        <f t="shared" si="17"/>
        <v>15</v>
      </c>
      <c r="I222" s="31">
        <f t="shared" si="18"/>
        <v>-0.125</v>
      </c>
      <c r="L222" s="2" t="s">
        <v>114</v>
      </c>
      <c r="M222" s="2" t="s">
        <v>114</v>
      </c>
    </row>
    <row r="223" spans="1:13" s="6" customFormat="1">
      <c r="A223" s="6" t="s">
        <v>4169</v>
      </c>
      <c r="B223" s="7">
        <f t="shared" si="15"/>
        <v>0.53133101851851849</v>
      </c>
      <c r="C223" s="8">
        <f t="shared" si="16"/>
        <v>2.569444444444402E-3</v>
      </c>
      <c r="D223" s="8">
        <f t="shared" si="19"/>
        <v>2.476851851851869E-3</v>
      </c>
      <c r="F223" s="6">
        <v>15</v>
      </c>
      <c r="G223" s="6">
        <v>13</v>
      </c>
      <c r="H223" s="28">
        <f t="shared" si="17"/>
        <v>14</v>
      </c>
      <c r="I223" s="32">
        <f t="shared" si="18"/>
        <v>-0.13333333333333333</v>
      </c>
      <c r="J223" s="6">
        <v>1</v>
      </c>
      <c r="L223" s="6" t="s">
        <v>114</v>
      </c>
      <c r="M223" s="6" t="s">
        <v>114</v>
      </c>
    </row>
    <row r="224" spans="1:13">
      <c r="A224" s="2" t="s">
        <v>4170</v>
      </c>
      <c r="B224" s="4">
        <f t="shared" si="15"/>
        <v>0.53134259259259264</v>
      </c>
      <c r="C224" s="3">
        <f t="shared" si="16"/>
        <v>2.5810185185185519E-3</v>
      </c>
      <c r="D224" s="3">
        <f t="shared" si="19"/>
        <v>2.4884259259260189E-3</v>
      </c>
      <c r="F224" s="2">
        <v>15</v>
      </c>
      <c r="G224" s="2">
        <v>13</v>
      </c>
      <c r="H224" s="27">
        <f t="shared" si="17"/>
        <v>14</v>
      </c>
      <c r="I224" s="31">
        <f t="shared" si="18"/>
        <v>-0.13333333333333333</v>
      </c>
      <c r="L224" s="2" t="s">
        <v>114</v>
      </c>
      <c r="M224" s="2" t="s">
        <v>114</v>
      </c>
    </row>
    <row r="225" spans="1:13">
      <c r="A225" s="2" t="s">
        <v>4171</v>
      </c>
      <c r="B225" s="4">
        <f t="shared" si="15"/>
        <v>0.53135416666666668</v>
      </c>
      <c r="C225" s="3">
        <f t="shared" si="16"/>
        <v>2.5925925925925908E-3</v>
      </c>
      <c r="D225" s="3">
        <f t="shared" si="19"/>
        <v>2.5000000000000577E-3</v>
      </c>
      <c r="F225" s="2">
        <v>14</v>
      </c>
      <c r="G225" s="2">
        <v>12</v>
      </c>
      <c r="H225" s="27">
        <f t="shared" si="17"/>
        <v>13</v>
      </c>
      <c r="I225" s="31">
        <f t="shared" si="18"/>
        <v>-0.14285714285714285</v>
      </c>
      <c r="L225" s="2" t="s">
        <v>114</v>
      </c>
      <c r="M225" s="2" t="s">
        <v>114</v>
      </c>
    </row>
    <row r="226" spans="1:13">
      <c r="A226" s="2" t="s">
        <v>4172</v>
      </c>
      <c r="B226" s="4">
        <f t="shared" si="15"/>
        <v>0.53136574074074072</v>
      </c>
      <c r="C226" s="3">
        <f t="shared" si="16"/>
        <v>2.6041666666666297E-3</v>
      </c>
      <c r="D226" s="3">
        <f t="shared" si="19"/>
        <v>2.5115740740740966E-3</v>
      </c>
      <c r="F226" s="2">
        <v>14</v>
      </c>
      <c r="G226" s="2">
        <v>12</v>
      </c>
      <c r="H226" s="27">
        <f t="shared" si="17"/>
        <v>13</v>
      </c>
      <c r="I226" s="31">
        <f t="shared" si="18"/>
        <v>-0.14285714285714285</v>
      </c>
      <c r="L226" s="2" t="s">
        <v>114</v>
      </c>
      <c r="M226" s="2" t="s">
        <v>114</v>
      </c>
    </row>
    <row r="227" spans="1:13">
      <c r="A227" s="2" t="s">
        <v>4173</v>
      </c>
      <c r="B227" s="4">
        <f t="shared" si="15"/>
        <v>0.53137731481481476</v>
      </c>
      <c r="C227" s="3">
        <f t="shared" si="16"/>
        <v>2.6157407407406685E-3</v>
      </c>
      <c r="D227" s="3">
        <f t="shared" si="19"/>
        <v>2.5231481481481355E-3</v>
      </c>
      <c r="F227" s="2">
        <v>13</v>
      </c>
      <c r="G227" s="2">
        <v>11</v>
      </c>
      <c r="H227" s="27">
        <f t="shared" si="17"/>
        <v>12</v>
      </c>
      <c r="I227" s="31">
        <f t="shared" si="18"/>
        <v>-0.15384615384615385</v>
      </c>
      <c r="L227" s="2" t="s">
        <v>114</v>
      </c>
      <c r="M227" s="2" t="s">
        <v>114</v>
      </c>
    </row>
    <row r="228" spans="1:13">
      <c r="A228" s="2" t="s">
        <v>4174</v>
      </c>
      <c r="B228" s="4">
        <f t="shared" si="15"/>
        <v>0.53138888888888891</v>
      </c>
      <c r="C228" s="3">
        <f t="shared" si="16"/>
        <v>2.6273148148148184E-3</v>
      </c>
      <c r="D228" s="3">
        <f t="shared" si="19"/>
        <v>2.5347222222222854E-3</v>
      </c>
      <c r="F228" s="2">
        <v>13</v>
      </c>
      <c r="G228" s="2">
        <v>11</v>
      </c>
      <c r="H228" s="27">
        <f t="shared" si="17"/>
        <v>12</v>
      </c>
      <c r="I228" s="31">
        <f t="shared" si="18"/>
        <v>-0.15384615384615385</v>
      </c>
      <c r="L228" s="2" t="s">
        <v>114</v>
      </c>
      <c r="M228" s="2" t="s">
        <v>114</v>
      </c>
    </row>
    <row r="229" spans="1:13">
      <c r="A229" s="2" t="s">
        <v>4175</v>
      </c>
      <c r="B229" s="4">
        <f t="shared" si="15"/>
        <v>0.53140046296296295</v>
      </c>
      <c r="C229" s="3">
        <f t="shared" si="16"/>
        <v>2.6388888888888573E-3</v>
      </c>
      <c r="D229" s="3">
        <f t="shared" si="19"/>
        <v>2.5462962962963243E-3</v>
      </c>
      <c r="F229" s="2">
        <v>12</v>
      </c>
      <c r="G229" s="2">
        <v>11</v>
      </c>
      <c r="H229" s="27">
        <f t="shared" si="17"/>
        <v>11.5</v>
      </c>
      <c r="I229" s="31">
        <f t="shared" si="18"/>
        <v>-8.3333333333333329E-2</v>
      </c>
      <c r="L229" s="2" t="s">
        <v>114</v>
      </c>
      <c r="M229" s="2" t="s">
        <v>114</v>
      </c>
    </row>
    <row r="230" spans="1:13">
      <c r="A230" s="2" t="s">
        <v>4176</v>
      </c>
      <c r="B230" s="4">
        <f t="shared" si="15"/>
        <v>0.53141203703703699</v>
      </c>
      <c r="C230" s="3">
        <f t="shared" si="16"/>
        <v>2.6504629629628962E-3</v>
      </c>
      <c r="D230" s="3">
        <f t="shared" si="19"/>
        <v>2.5578703703703631E-3</v>
      </c>
      <c r="F230" s="2">
        <v>12</v>
      </c>
      <c r="G230" s="2">
        <v>10</v>
      </c>
      <c r="H230" s="27">
        <f t="shared" si="17"/>
        <v>11</v>
      </c>
      <c r="I230" s="31">
        <f t="shared" si="18"/>
        <v>-0.16666666666666666</v>
      </c>
      <c r="L230" s="2" t="s">
        <v>114</v>
      </c>
      <c r="M230" s="2" t="s">
        <v>114</v>
      </c>
    </row>
    <row r="231" spans="1:13">
      <c r="A231" s="2" t="s">
        <v>4177</v>
      </c>
      <c r="B231" s="4">
        <f t="shared" si="15"/>
        <v>0.53142361111111114</v>
      </c>
      <c r="C231" s="3">
        <f t="shared" si="16"/>
        <v>2.6620370370370461E-3</v>
      </c>
      <c r="D231" s="3">
        <f t="shared" si="19"/>
        <v>2.569444444444513E-3</v>
      </c>
      <c r="F231" s="2">
        <v>12</v>
      </c>
      <c r="G231" s="2">
        <v>10</v>
      </c>
      <c r="H231" s="27">
        <f t="shared" si="17"/>
        <v>11</v>
      </c>
      <c r="I231" s="31">
        <f t="shared" si="18"/>
        <v>-0.16666666666666666</v>
      </c>
      <c r="L231" s="2" t="s">
        <v>114</v>
      </c>
      <c r="M231" s="2" t="s">
        <v>114</v>
      </c>
    </row>
    <row r="232" spans="1:13">
      <c r="A232" s="2" t="s">
        <v>4178</v>
      </c>
      <c r="B232" s="4">
        <f t="shared" si="15"/>
        <v>0.53143518518518518</v>
      </c>
      <c r="C232" s="3">
        <f t="shared" si="16"/>
        <v>2.673611111111085E-3</v>
      </c>
      <c r="D232" s="3">
        <f t="shared" si="19"/>
        <v>2.5810185185185519E-3</v>
      </c>
      <c r="F232" s="2">
        <v>11</v>
      </c>
      <c r="G232" s="2">
        <v>10</v>
      </c>
      <c r="H232" s="27">
        <f t="shared" si="17"/>
        <v>10.5</v>
      </c>
      <c r="I232" s="31">
        <f t="shared" si="18"/>
        <v>-9.0909090909090912E-2</v>
      </c>
      <c r="L232" s="2" t="s">
        <v>114</v>
      </c>
      <c r="M232" s="2" t="s">
        <v>114</v>
      </c>
    </row>
    <row r="233" spans="1:13">
      <c r="A233" s="2" t="s">
        <v>4179</v>
      </c>
      <c r="B233" s="4">
        <f t="shared" si="15"/>
        <v>0.53144675925925922</v>
      </c>
      <c r="C233" s="3">
        <f t="shared" si="16"/>
        <v>2.6851851851851238E-3</v>
      </c>
      <c r="D233" s="3">
        <f t="shared" si="19"/>
        <v>2.5925925925925908E-3</v>
      </c>
      <c r="F233" s="2">
        <v>11</v>
      </c>
      <c r="G233" s="2">
        <v>10</v>
      </c>
      <c r="H233" s="27">
        <f t="shared" si="17"/>
        <v>10.5</v>
      </c>
      <c r="I233" s="31">
        <f t="shared" si="18"/>
        <v>-9.0909090909090912E-2</v>
      </c>
      <c r="L233" s="2" t="s">
        <v>114</v>
      </c>
      <c r="M233" s="2" t="s">
        <v>114</v>
      </c>
    </row>
    <row r="234" spans="1:13">
      <c r="A234" s="2" t="s">
        <v>4180</v>
      </c>
      <c r="B234" s="4">
        <f t="shared" si="15"/>
        <v>0.53145833333333337</v>
      </c>
      <c r="C234" s="3">
        <f t="shared" si="16"/>
        <v>2.6967592592592737E-3</v>
      </c>
      <c r="D234" s="3">
        <f t="shared" si="19"/>
        <v>2.6041666666667407E-3</v>
      </c>
      <c r="F234" s="2">
        <v>11</v>
      </c>
      <c r="G234" s="2">
        <v>9</v>
      </c>
      <c r="H234" s="27">
        <f t="shared" si="17"/>
        <v>10</v>
      </c>
      <c r="I234" s="31">
        <f t="shared" si="18"/>
        <v>-0.18181818181818182</v>
      </c>
      <c r="L234" s="2" t="s">
        <v>114</v>
      </c>
      <c r="M234" s="2" t="s">
        <v>114</v>
      </c>
    </row>
    <row r="235" spans="1:13">
      <c r="A235" s="2" t="s">
        <v>4181</v>
      </c>
      <c r="B235" s="4">
        <f t="shared" si="15"/>
        <v>0.5314699074074074</v>
      </c>
      <c r="C235" s="3">
        <f t="shared" si="16"/>
        <v>2.7083333333333126E-3</v>
      </c>
      <c r="D235" s="3">
        <f t="shared" si="19"/>
        <v>2.6157407407407796E-3</v>
      </c>
      <c r="F235" s="2">
        <v>11</v>
      </c>
      <c r="G235" s="2">
        <v>9</v>
      </c>
      <c r="H235" s="27">
        <f t="shared" si="17"/>
        <v>10</v>
      </c>
      <c r="I235" s="31">
        <f t="shared" si="18"/>
        <v>-0.18181818181818182</v>
      </c>
      <c r="L235" s="2" t="s">
        <v>114</v>
      </c>
      <c r="M235" s="2" t="s">
        <v>114</v>
      </c>
    </row>
    <row r="236" spans="1:13">
      <c r="A236" s="2" t="s">
        <v>4182</v>
      </c>
      <c r="B236" s="4">
        <f t="shared" si="15"/>
        <v>0.53148148148148144</v>
      </c>
      <c r="C236" s="3">
        <f t="shared" si="16"/>
        <v>2.7199074074073515E-3</v>
      </c>
      <c r="D236" s="3">
        <f t="shared" si="19"/>
        <v>2.6273148148148184E-3</v>
      </c>
      <c r="F236" s="2">
        <v>11</v>
      </c>
      <c r="G236" s="2">
        <v>9</v>
      </c>
      <c r="H236" s="27">
        <f t="shared" si="17"/>
        <v>10</v>
      </c>
      <c r="I236" s="31">
        <f t="shared" si="18"/>
        <v>-0.18181818181818182</v>
      </c>
      <c r="L236" s="2" t="s">
        <v>114</v>
      </c>
      <c r="M236" s="2" t="s">
        <v>114</v>
      </c>
    </row>
    <row r="237" spans="1:13">
      <c r="A237" s="2" t="s">
        <v>4183</v>
      </c>
      <c r="B237" s="4">
        <f t="shared" si="15"/>
        <v>0.53149305555555559</v>
      </c>
      <c r="C237" s="3">
        <f t="shared" si="16"/>
        <v>2.7314814814815014E-3</v>
      </c>
      <c r="D237" s="3">
        <f t="shared" si="19"/>
        <v>2.6388888888889683E-3</v>
      </c>
      <c r="F237" s="2">
        <v>11</v>
      </c>
      <c r="G237" s="2">
        <v>9</v>
      </c>
      <c r="H237" s="27">
        <f t="shared" si="17"/>
        <v>10</v>
      </c>
      <c r="I237" s="31">
        <f t="shared" si="18"/>
        <v>-0.18181818181818182</v>
      </c>
      <c r="L237" s="2" t="s">
        <v>114</v>
      </c>
      <c r="M237" s="2" t="s">
        <v>114</v>
      </c>
    </row>
    <row r="238" spans="1:13" s="6" customFormat="1">
      <c r="A238" s="6" t="s">
        <v>4184</v>
      </c>
      <c r="B238" s="7">
        <f t="shared" si="15"/>
        <v>0.53150462962962963</v>
      </c>
      <c r="C238" s="8">
        <f t="shared" si="16"/>
        <v>2.7430555555555403E-3</v>
      </c>
      <c r="D238" s="8">
        <f t="shared" si="19"/>
        <v>2.6504629629630072E-3</v>
      </c>
      <c r="F238" s="6">
        <v>10</v>
      </c>
      <c r="G238" s="6">
        <v>8</v>
      </c>
      <c r="H238" s="28">
        <f t="shared" si="17"/>
        <v>9</v>
      </c>
      <c r="I238" s="32">
        <f t="shared" si="18"/>
        <v>-0.2</v>
      </c>
      <c r="J238" s="6">
        <v>1</v>
      </c>
      <c r="L238" s="6" t="s">
        <v>114</v>
      </c>
      <c r="M238" s="6" t="s">
        <v>114</v>
      </c>
    </row>
    <row r="239" spans="1:13">
      <c r="A239" s="2" t="s">
        <v>4185</v>
      </c>
      <c r="B239" s="4">
        <f t="shared" si="15"/>
        <v>0.53151620370370367</v>
      </c>
      <c r="C239" s="3">
        <f t="shared" si="16"/>
        <v>2.7546296296295791E-3</v>
      </c>
      <c r="D239" s="3">
        <f t="shared" si="19"/>
        <v>2.6620370370370461E-3</v>
      </c>
      <c r="F239" s="2">
        <v>10</v>
      </c>
      <c r="G239" s="2">
        <v>8</v>
      </c>
      <c r="H239" s="27">
        <f t="shared" si="17"/>
        <v>9</v>
      </c>
      <c r="I239" s="31">
        <f t="shared" si="18"/>
        <v>-0.2</v>
      </c>
      <c r="L239" s="2" t="s">
        <v>114</v>
      </c>
      <c r="M239" s="2" t="s">
        <v>114</v>
      </c>
    </row>
    <row r="240" spans="1:13">
      <c r="A240" s="2" t="s">
        <v>4186</v>
      </c>
      <c r="B240" s="4">
        <f t="shared" si="15"/>
        <v>0.53153935185185186</v>
      </c>
      <c r="C240" s="3">
        <f t="shared" si="16"/>
        <v>2.7777777777777679E-3</v>
      </c>
      <c r="D240" s="3">
        <f t="shared" si="19"/>
        <v>2.6851851851852349E-3</v>
      </c>
      <c r="F240" s="2">
        <v>9</v>
      </c>
      <c r="G240" s="2">
        <v>8</v>
      </c>
      <c r="H240" s="27">
        <f t="shared" si="17"/>
        <v>8.5</v>
      </c>
      <c r="I240" s="31">
        <f t="shared" si="18"/>
        <v>-0.1111111111111111</v>
      </c>
      <c r="L240" s="2" t="s">
        <v>114</v>
      </c>
      <c r="M240" s="2" t="s">
        <v>114</v>
      </c>
    </row>
    <row r="241" spans="1:13">
      <c r="A241" s="2" t="s">
        <v>4187</v>
      </c>
      <c r="B241" s="4">
        <f t="shared" si="15"/>
        <v>0.5315509259259259</v>
      </c>
      <c r="C241" s="3">
        <f t="shared" si="16"/>
        <v>2.7893518518518068E-3</v>
      </c>
      <c r="D241" s="3">
        <f t="shared" si="19"/>
        <v>2.6967592592592737E-3</v>
      </c>
      <c r="F241" s="2">
        <v>9</v>
      </c>
      <c r="G241" s="2">
        <v>7</v>
      </c>
      <c r="H241" s="27">
        <f t="shared" si="17"/>
        <v>8</v>
      </c>
      <c r="I241" s="31">
        <f t="shared" si="18"/>
        <v>-0.22222222222222221</v>
      </c>
      <c r="L241" s="2" t="s">
        <v>114</v>
      </c>
      <c r="M241" s="2" t="s">
        <v>114</v>
      </c>
    </row>
    <row r="242" spans="1:13">
      <c r="A242" s="2" t="s">
        <v>4188</v>
      </c>
      <c r="B242" s="4">
        <f t="shared" si="15"/>
        <v>0.53156250000000005</v>
      </c>
      <c r="C242" s="3">
        <f t="shared" si="16"/>
        <v>2.8009259259259567E-3</v>
      </c>
      <c r="D242" s="3">
        <f t="shared" si="19"/>
        <v>2.7083333333334236E-3</v>
      </c>
      <c r="F242" s="2">
        <v>9</v>
      </c>
      <c r="G242" s="2">
        <v>7</v>
      </c>
      <c r="H242" s="27">
        <f t="shared" si="17"/>
        <v>8</v>
      </c>
      <c r="I242" s="31">
        <f t="shared" si="18"/>
        <v>-0.22222222222222221</v>
      </c>
      <c r="L242" s="2" t="s">
        <v>114</v>
      </c>
      <c r="M242" s="2" t="s">
        <v>114</v>
      </c>
    </row>
    <row r="243" spans="1:13">
      <c r="A243" s="2" t="s">
        <v>4189</v>
      </c>
      <c r="B243" s="4">
        <f t="shared" si="15"/>
        <v>0.53157407407407409</v>
      </c>
      <c r="C243" s="3">
        <f t="shared" si="16"/>
        <v>2.8124999999999956E-3</v>
      </c>
      <c r="D243" s="3">
        <f t="shared" si="19"/>
        <v>2.7199074074074625E-3</v>
      </c>
      <c r="F243" s="2">
        <v>8</v>
      </c>
      <c r="G243" s="2">
        <v>7</v>
      </c>
      <c r="H243" s="27">
        <f t="shared" si="17"/>
        <v>7.5</v>
      </c>
      <c r="I243" s="31">
        <f t="shared" si="18"/>
        <v>-0.125</v>
      </c>
      <c r="L243" s="2" t="s">
        <v>114</v>
      </c>
      <c r="M243" s="2" t="s">
        <v>114</v>
      </c>
    </row>
    <row r="244" spans="1:13">
      <c r="A244" s="2" t="s">
        <v>4190</v>
      </c>
      <c r="B244" s="4">
        <f t="shared" si="15"/>
        <v>0.53158564814814813</v>
      </c>
      <c r="C244" s="3">
        <f t="shared" si="16"/>
        <v>2.8240740740740344E-3</v>
      </c>
      <c r="D244" s="3">
        <f t="shared" si="19"/>
        <v>2.7314814814815014E-3</v>
      </c>
      <c r="F244" s="2">
        <v>8</v>
      </c>
      <c r="G244" s="2">
        <v>7</v>
      </c>
      <c r="H244" s="27">
        <f t="shared" si="17"/>
        <v>7.5</v>
      </c>
      <c r="I244" s="31">
        <f t="shared" si="18"/>
        <v>-0.125</v>
      </c>
      <c r="L244" s="2" t="s">
        <v>114</v>
      </c>
      <c r="M244" s="2" t="s">
        <v>114</v>
      </c>
    </row>
    <row r="245" spans="1:13">
      <c r="A245" s="2" t="s">
        <v>4191</v>
      </c>
      <c r="B245" s="4">
        <f t="shared" si="15"/>
        <v>0.53159722222222228</v>
      </c>
      <c r="C245" s="3">
        <f t="shared" si="16"/>
        <v>2.8356481481481843E-3</v>
      </c>
      <c r="D245" s="3">
        <f t="shared" si="19"/>
        <v>2.7430555555556513E-3</v>
      </c>
      <c r="F245" s="2">
        <v>8</v>
      </c>
      <c r="G245" s="2">
        <v>7</v>
      </c>
      <c r="H245" s="27">
        <f t="shared" si="17"/>
        <v>7.5</v>
      </c>
      <c r="I245" s="31">
        <f t="shared" si="18"/>
        <v>-0.125</v>
      </c>
      <c r="L245" s="2" t="s">
        <v>114</v>
      </c>
      <c r="M245" s="2" t="s">
        <v>114</v>
      </c>
    </row>
    <row r="246" spans="1:13">
      <c r="A246" s="2" t="s">
        <v>4192</v>
      </c>
      <c r="B246" s="4">
        <f t="shared" si="15"/>
        <v>0.53160879629629632</v>
      </c>
      <c r="C246" s="3">
        <f t="shared" si="16"/>
        <v>2.8472222222222232E-3</v>
      </c>
      <c r="D246" s="3">
        <f t="shared" si="19"/>
        <v>2.7546296296296902E-3</v>
      </c>
      <c r="F246" s="2">
        <v>8</v>
      </c>
      <c r="G246" s="2">
        <v>6</v>
      </c>
      <c r="H246" s="27">
        <f t="shared" si="17"/>
        <v>7</v>
      </c>
      <c r="I246" s="31">
        <f t="shared" si="18"/>
        <v>-0.25</v>
      </c>
      <c r="L246" s="2" t="s">
        <v>114</v>
      </c>
      <c r="M246" s="2" t="s">
        <v>114</v>
      </c>
    </row>
    <row r="247" spans="1:13">
      <c r="A247" s="2" t="s">
        <v>4193</v>
      </c>
      <c r="B247" s="4">
        <f t="shared" si="15"/>
        <v>0.53162037037037035</v>
      </c>
      <c r="C247" s="3">
        <f t="shared" si="16"/>
        <v>2.8587962962962621E-3</v>
      </c>
      <c r="D247" s="3">
        <f t="shared" si="19"/>
        <v>2.766203703703729E-3</v>
      </c>
      <c r="F247" s="2">
        <v>8</v>
      </c>
      <c r="G247" s="2">
        <v>6</v>
      </c>
      <c r="H247" s="27">
        <f t="shared" si="17"/>
        <v>7</v>
      </c>
      <c r="I247" s="31">
        <f t="shared" si="18"/>
        <v>-0.25</v>
      </c>
      <c r="L247" s="2" t="s">
        <v>114</v>
      </c>
      <c r="M247" s="2" t="s">
        <v>114</v>
      </c>
    </row>
    <row r="248" spans="1:13">
      <c r="A248" s="2" t="s">
        <v>4194</v>
      </c>
      <c r="B248" s="4">
        <f t="shared" si="15"/>
        <v>0.53163194444444439</v>
      </c>
      <c r="C248" s="3">
        <f t="shared" si="16"/>
        <v>2.870370370370301E-3</v>
      </c>
      <c r="D248" s="3">
        <f t="shared" si="19"/>
        <v>2.7777777777777679E-3</v>
      </c>
      <c r="F248" s="2">
        <v>8</v>
      </c>
      <c r="G248" s="2">
        <v>6</v>
      </c>
      <c r="H248" s="27">
        <f t="shared" si="17"/>
        <v>7</v>
      </c>
      <c r="I248" s="31">
        <f t="shared" si="18"/>
        <v>-0.25</v>
      </c>
      <c r="L248" s="2" t="s">
        <v>114</v>
      </c>
      <c r="M248" s="2" t="s">
        <v>114</v>
      </c>
    </row>
    <row r="249" spans="1:13">
      <c r="A249" s="2" t="s">
        <v>4195</v>
      </c>
      <c r="B249" s="4">
        <f t="shared" si="15"/>
        <v>0.53164351851851854</v>
      </c>
      <c r="C249" s="3">
        <f t="shared" si="16"/>
        <v>2.8819444444444509E-3</v>
      </c>
      <c r="D249" s="3">
        <f t="shared" si="19"/>
        <v>2.7893518518519178E-3</v>
      </c>
      <c r="F249" s="2">
        <v>8</v>
      </c>
      <c r="G249" s="2">
        <v>6</v>
      </c>
      <c r="H249" s="27">
        <f t="shared" si="17"/>
        <v>7</v>
      </c>
      <c r="I249" s="31">
        <f t="shared" si="18"/>
        <v>-0.25</v>
      </c>
      <c r="L249" s="2" t="s">
        <v>114</v>
      </c>
      <c r="M249" s="2" t="s">
        <v>114</v>
      </c>
    </row>
    <row r="250" spans="1:13" s="6" customFormat="1">
      <c r="A250" s="6" t="s">
        <v>4196</v>
      </c>
      <c r="B250" s="7">
        <f t="shared" si="15"/>
        <v>0.53165509259259258</v>
      </c>
      <c r="C250" s="8">
        <f t="shared" si="16"/>
        <v>2.8935185185184897E-3</v>
      </c>
      <c r="D250" s="8">
        <f t="shared" si="19"/>
        <v>2.8009259259259567E-3</v>
      </c>
      <c r="F250" s="6">
        <v>8</v>
      </c>
      <c r="G250" s="6">
        <v>6</v>
      </c>
      <c r="H250" s="28">
        <f t="shared" si="17"/>
        <v>7</v>
      </c>
      <c r="I250" s="32">
        <f t="shared" si="18"/>
        <v>-0.25</v>
      </c>
      <c r="J250" s="6">
        <v>1</v>
      </c>
      <c r="L250" s="6" t="s">
        <v>114</v>
      </c>
      <c r="M250" s="6" t="s">
        <v>114</v>
      </c>
    </row>
    <row r="251" spans="1:13">
      <c r="A251" s="2" t="s">
        <v>4197</v>
      </c>
      <c r="B251" s="4">
        <f t="shared" si="15"/>
        <v>0.53166666666666662</v>
      </c>
      <c r="C251" s="3">
        <f t="shared" si="16"/>
        <v>2.9050925925925286E-3</v>
      </c>
      <c r="D251" s="3">
        <f t="shared" si="19"/>
        <v>2.8124999999999956E-3</v>
      </c>
      <c r="F251" s="2">
        <v>8</v>
      </c>
      <c r="G251" s="2">
        <v>6</v>
      </c>
      <c r="H251" s="27">
        <f t="shared" si="17"/>
        <v>7</v>
      </c>
      <c r="I251" s="31">
        <f t="shared" si="18"/>
        <v>-0.25</v>
      </c>
      <c r="L251" s="2" t="s">
        <v>114</v>
      </c>
      <c r="M251" s="2" t="s">
        <v>114</v>
      </c>
    </row>
    <row r="252" spans="1:13">
      <c r="A252" s="2" t="s">
        <v>4198</v>
      </c>
      <c r="B252" s="4">
        <f t="shared" si="15"/>
        <v>0.53167824074074077</v>
      </c>
      <c r="C252" s="3">
        <f t="shared" si="16"/>
        <v>2.9166666666666785E-3</v>
      </c>
      <c r="D252" s="3">
        <f t="shared" si="19"/>
        <v>2.8240740740741455E-3</v>
      </c>
      <c r="F252" s="2">
        <v>8</v>
      </c>
      <c r="G252" s="2">
        <v>6</v>
      </c>
      <c r="H252" s="27">
        <f t="shared" si="17"/>
        <v>7</v>
      </c>
      <c r="I252" s="31">
        <f t="shared" si="18"/>
        <v>-0.25</v>
      </c>
      <c r="L252" s="2" t="s">
        <v>114</v>
      </c>
      <c r="M252" s="2" t="s">
        <v>114</v>
      </c>
    </row>
    <row r="253" spans="1:13">
      <c r="A253" s="2" t="s">
        <v>4199</v>
      </c>
      <c r="B253" s="4">
        <f t="shared" si="15"/>
        <v>0.53168981481481481</v>
      </c>
      <c r="C253" s="3">
        <f t="shared" si="16"/>
        <v>2.9282407407407174E-3</v>
      </c>
      <c r="D253" s="3">
        <f t="shared" si="19"/>
        <v>2.8356481481481843E-3</v>
      </c>
      <c r="F253" s="2">
        <v>8</v>
      </c>
      <c r="G253" s="2">
        <v>6</v>
      </c>
      <c r="H253" s="27">
        <f t="shared" si="17"/>
        <v>7</v>
      </c>
      <c r="I253" s="31">
        <f t="shared" si="18"/>
        <v>-0.25</v>
      </c>
      <c r="L253" s="2" t="s">
        <v>114</v>
      </c>
      <c r="M253" s="2" t="s">
        <v>114</v>
      </c>
    </row>
    <row r="254" spans="1:13">
      <c r="A254" s="2" t="s">
        <v>4200</v>
      </c>
      <c r="B254" s="4">
        <f t="shared" si="15"/>
        <v>0.53170138888888885</v>
      </c>
      <c r="C254" s="3">
        <f t="shared" si="16"/>
        <v>2.9398148148147563E-3</v>
      </c>
      <c r="D254" s="3">
        <f t="shared" si="19"/>
        <v>2.8472222222222232E-3</v>
      </c>
      <c r="F254" s="2">
        <v>8</v>
      </c>
      <c r="G254" s="2">
        <v>6</v>
      </c>
      <c r="H254" s="27">
        <f t="shared" si="17"/>
        <v>7</v>
      </c>
      <c r="I254" s="31">
        <f t="shared" si="18"/>
        <v>-0.25</v>
      </c>
      <c r="L254" s="2" t="s">
        <v>114</v>
      </c>
      <c r="M254" s="2" t="s">
        <v>114</v>
      </c>
    </row>
    <row r="255" spans="1:13">
      <c r="A255" s="2" t="s">
        <v>4201</v>
      </c>
      <c r="B255" s="4">
        <f t="shared" si="15"/>
        <v>0.531712962962963</v>
      </c>
      <c r="C255" s="3">
        <f t="shared" si="16"/>
        <v>2.9513888888889062E-3</v>
      </c>
      <c r="D255" s="3">
        <f t="shared" si="19"/>
        <v>2.8587962962963731E-3</v>
      </c>
      <c r="F255" s="2">
        <v>8</v>
      </c>
      <c r="G255" s="2">
        <v>6</v>
      </c>
      <c r="H255" s="27">
        <f t="shared" si="17"/>
        <v>7</v>
      </c>
      <c r="I255" s="31">
        <f t="shared" si="18"/>
        <v>-0.25</v>
      </c>
      <c r="L255" s="2" t="s">
        <v>114</v>
      </c>
      <c r="M255" s="2" t="s">
        <v>114</v>
      </c>
    </row>
    <row r="256" spans="1:13">
      <c r="A256" s="2" t="s">
        <v>4202</v>
      </c>
      <c r="B256" s="4">
        <f t="shared" si="15"/>
        <v>0.53172453703703704</v>
      </c>
      <c r="C256" s="3">
        <f t="shared" si="16"/>
        <v>2.962962962962945E-3</v>
      </c>
      <c r="D256" s="3">
        <f t="shared" si="19"/>
        <v>2.870370370370412E-3</v>
      </c>
      <c r="F256" s="2">
        <v>8</v>
      </c>
      <c r="G256" s="2">
        <v>6</v>
      </c>
      <c r="H256" s="27">
        <f t="shared" si="17"/>
        <v>7</v>
      </c>
      <c r="I256" s="31">
        <f t="shared" si="18"/>
        <v>-0.25</v>
      </c>
      <c r="L256" s="2" t="s">
        <v>114</v>
      </c>
      <c r="M256" s="2" t="s">
        <v>114</v>
      </c>
    </row>
    <row r="257" spans="1:13">
      <c r="A257" s="2" t="s">
        <v>4203</v>
      </c>
      <c r="B257" s="4">
        <f t="shared" si="15"/>
        <v>0.53173611111111108</v>
      </c>
      <c r="C257" s="3">
        <f t="shared" si="16"/>
        <v>2.9745370370369839E-3</v>
      </c>
      <c r="D257" s="3">
        <f t="shared" si="19"/>
        <v>2.8819444444444509E-3</v>
      </c>
      <c r="F257" s="2">
        <v>8</v>
      </c>
      <c r="G257" s="2">
        <v>6</v>
      </c>
      <c r="H257" s="27">
        <f t="shared" si="17"/>
        <v>7</v>
      </c>
      <c r="I257" s="31">
        <f t="shared" si="18"/>
        <v>-0.25</v>
      </c>
      <c r="L257" s="2" t="s">
        <v>114</v>
      </c>
      <c r="M257" s="2" t="s">
        <v>114</v>
      </c>
    </row>
    <row r="258" spans="1:13">
      <c r="A258" s="2" t="s">
        <v>4204</v>
      </c>
      <c r="B258" s="4">
        <f t="shared" si="15"/>
        <v>0.53174768518518523</v>
      </c>
      <c r="C258" s="3">
        <f t="shared" si="16"/>
        <v>2.9861111111111338E-3</v>
      </c>
      <c r="D258" s="3">
        <f t="shared" si="19"/>
        <v>2.8935185185186008E-3</v>
      </c>
      <c r="F258" s="2">
        <v>8</v>
      </c>
      <c r="G258" s="2">
        <v>6</v>
      </c>
      <c r="H258" s="27">
        <f t="shared" si="17"/>
        <v>7</v>
      </c>
      <c r="I258" s="31">
        <f t="shared" si="18"/>
        <v>-0.25</v>
      </c>
      <c r="L258" s="2" t="s">
        <v>114</v>
      </c>
      <c r="M258" s="2" t="s">
        <v>114</v>
      </c>
    </row>
    <row r="259" spans="1:13">
      <c r="A259" s="2" t="s">
        <v>4205</v>
      </c>
      <c r="B259" s="4">
        <f t="shared" ref="B259:B322" si="20">TIMEVALUE(MID(A259,9,9))</f>
        <v>0.53175925925925926</v>
      </c>
      <c r="C259" s="3">
        <f t="shared" ref="C259:C322" si="21">B259-$B$2</f>
        <v>2.9976851851851727E-3</v>
      </c>
      <c r="D259" s="3">
        <f t="shared" si="19"/>
        <v>2.9050925925926396E-3</v>
      </c>
      <c r="F259" s="2">
        <v>8</v>
      </c>
      <c r="G259" s="2">
        <v>6</v>
      </c>
      <c r="H259" s="27">
        <f t="shared" ref="H259:H322" si="22">(F259+G259)/2</f>
        <v>7</v>
      </c>
      <c r="I259" s="31">
        <f t="shared" ref="I259:I322" si="23">(G259-F259)/F259</f>
        <v>-0.25</v>
      </c>
      <c r="L259" s="2" t="s">
        <v>114</v>
      </c>
      <c r="M259" s="2" t="s">
        <v>114</v>
      </c>
    </row>
    <row r="260" spans="1:13">
      <c r="A260" s="2" t="s">
        <v>4206</v>
      </c>
      <c r="B260" s="4">
        <f t="shared" si="20"/>
        <v>0.5317708333333333</v>
      </c>
      <c r="C260" s="3">
        <f t="shared" si="21"/>
        <v>3.0092592592592116E-3</v>
      </c>
      <c r="D260" s="3">
        <f t="shared" si="19"/>
        <v>2.9166666666666785E-3</v>
      </c>
      <c r="F260" s="2">
        <v>9</v>
      </c>
      <c r="G260" s="2">
        <v>7</v>
      </c>
      <c r="H260" s="27">
        <f t="shared" si="22"/>
        <v>8</v>
      </c>
      <c r="I260" s="31">
        <f t="shared" si="23"/>
        <v>-0.22222222222222221</v>
      </c>
      <c r="L260" s="2" t="s">
        <v>114</v>
      </c>
      <c r="M260" s="2" t="s">
        <v>114</v>
      </c>
    </row>
    <row r="261" spans="1:13">
      <c r="A261" s="2" t="s">
        <v>4207</v>
      </c>
      <c r="B261" s="4">
        <f t="shared" si="20"/>
        <v>0.53178240740740745</v>
      </c>
      <c r="C261" s="3">
        <f t="shared" si="21"/>
        <v>3.0208333333333615E-3</v>
      </c>
      <c r="D261" s="3">
        <f t="shared" si="19"/>
        <v>2.9282407407408284E-3</v>
      </c>
      <c r="F261" s="2">
        <v>9</v>
      </c>
      <c r="G261" s="2">
        <v>7</v>
      </c>
      <c r="H261" s="27">
        <f t="shared" si="22"/>
        <v>8</v>
      </c>
      <c r="I261" s="31">
        <f t="shared" si="23"/>
        <v>-0.22222222222222221</v>
      </c>
      <c r="L261" s="2" t="s">
        <v>114</v>
      </c>
      <c r="M261" s="2" t="s">
        <v>114</v>
      </c>
    </row>
    <row r="262" spans="1:13">
      <c r="A262" s="2" t="s">
        <v>4208</v>
      </c>
      <c r="B262" s="4">
        <f t="shared" si="20"/>
        <v>0.53179398148148149</v>
      </c>
      <c r="C262" s="3">
        <f t="shared" si="21"/>
        <v>3.0324074074074003E-3</v>
      </c>
      <c r="D262" s="3">
        <f t="shared" si="19"/>
        <v>2.9398148148148673E-3</v>
      </c>
      <c r="F262" s="2">
        <v>9</v>
      </c>
      <c r="G262" s="2">
        <v>8</v>
      </c>
      <c r="H262" s="27">
        <f t="shared" si="22"/>
        <v>8.5</v>
      </c>
      <c r="I262" s="31">
        <f t="shared" si="23"/>
        <v>-0.1111111111111111</v>
      </c>
      <c r="L262" s="2" t="s">
        <v>114</v>
      </c>
      <c r="M262" s="2" t="s">
        <v>114</v>
      </c>
    </row>
    <row r="263" spans="1:13">
      <c r="A263" s="2" t="s">
        <v>4209</v>
      </c>
      <c r="B263" s="4">
        <f t="shared" si="20"/>
        <v>0.53180555555555553</v>
      </c>
      <c r="C263" s="3">
        <f t="shared" si="21"/>
        <v>3.0439814814814392E-3</v>
      </c>
      <c r="D263" s="3">
        <f t="shared" si="19"/>
        <v>2.9513888888889062E-3</v>
      </c>
      <c r="F263" s="2">
        <v>10</v>
      </c>
      <c r="G263" s="2">
        <v>9</v>
      </c>
      <c r="H263" s="27">
        <f t="shared" si="22"/>
        <v>9.5</v>
      </c>
      <c r="I263" s="31">
        <f t="shared" si="23"/>
        <v>-0.1</v>
      </c>
      <c r="L263" s="2" t="s">
        <v>114</v>
      </c>
      <c r="M263" s="2" t="s">
        <v>114</v>
      </c>
    </row>
    <row r="264" spans="1:13">
      <c r="A264" s="2" t="s">
        <v>4210</v>
      </c>
      <c r="B264" s="4">
        <f t="shared" si="20"/>
        <v>0.53181712962962968</v>
      </c>
      <c r="C264" s="3">
        <f t="shared" si="21"/>
        <v>3.0555555555555891E-3</v>
      </c>
      <c r="D264" s="3">
        <f t="shared" si="19"/>
        <v>2.9629629629630561E-3</v>
      </c>
      <c r="F264" s="2">
        <v>11</v>
      </c>
      <c r="G264" s="2">
        <v>9</v>
      </c>
      <c r="H264" s="27">
        <f t="shared" si="22"/>
        <v>10</v>
      </c>
      <c r="I264" s="31">
        <f t="shared" si="23"/>
        <v>-0.18181818181818182</v>
      </c>
      <c r="L264" s="2" t="s">
        <v>114</v>
      </c>
      <c r="M264" s="2" t="s">
        <v>114</v>
      </c>
    </row>
    <row r="265" spans="1:13">
      <c r="A265" s="2" t="s">
        <v>4211</v>
      </c>
      <c r="B265" s="4">
        <f t="shared" si="20"/>
        <v>0.53182870370370372</v>
      </c>
      <c r="C265" s="3">
        <f t="shared" si="21"/>
        <v>3.067129629629628E-3</v>
      </c>
      <c r="D265" s="3">
        <f t="shared" si="19"/>
        <v>2.9745370370370949E-3</v>
      </c>
      <c r="F265" s="2">
        <v>12</v>
      </c>
      <c r="G265" s="2">
        <v>10</v>
      </c>
      <c r="H265" s="27">
        <f t="shared" si="22"/>
        <v>11</v>
      </c>
      <c r="I265" s="31">
        <f t="shared" si="23"/>
        <v>-0.16666666666666666</v>
      </c>
      <c r="L265" s="2" t="s">
        <v>114</v>
      </c>
      <c r="M265" s="2" t="s">
        <v>114</v>
      </c>
    </row>
    <row r="266" spans="1:13">
      <c r="A266" s="2" t="s">
        <v>4212</v>
      </c>
      <c r="B266" s="4">
        <f t="shared" si="20"/>
        <v>0.53184027777777776</v>
      </c>
      <c r="C266" s="3">
        <f t="shared" si="21"/>
        <v>3.0787037037036669E-3</v>
      </c>
      <c r="D266" s="3">
        <f t="shared" si="19"/>
        <v>2.9861111111111338E-3</v>
      </c>
      <c r="F266" s="2">
        <v>12</v>
      </c>
      <c r="G266" s="2">
        <v>10</v>
      </c>
      <c r="H266" s="27">
        <f t="shared" si="22"/>
        <v>11</v>
      </c>
      <c r="I266" s="31">
        <f t="shared" si="23"/>
        <v>-0.16666666666666666</v>
      </c>
      <c r="L266" s="2" t="s">
        <v>114</v>
      </c>
      <c r="M266" s="2" t="s">
        <v>114</v>
      </c>
    </row>
    <row r="267" spans="1:13">
      <c r="A267" s="2" t="s">
        <v>4213</v>
      </c>
      <c r="B267" s="4">
        <f t="shared" si="20"/>
        <v>0.5318518518518518</v>
      </c>
      <c r="C267" s="3">
        <f t="shared" si="21"/>
        <v>3.0902777777777057E-3</v>
      </c>
      <c r="D267" s="3">
        <f t="shared" ref="D267:D330" si="24">C267-$C$10</f>
        <v>2.9976851851851727E-3</v>
      </c>
      <c r="F267" s="2">
        <v>12</v>
      </c>
      <c r="G267" s="2">
        <v>10</v>
      </c>
      <c r="H267" s="27">
        <f t="shared" si="22"/>
        <v>11</v>
      </c>
      <c r="I267" s="31">
        <f t="shared" si="23"/>
        <v>-0.16666666666666666</v>
      </c>
      <c r="L267" s="2" t="s">
        <v>114</v>
      </c>
      <c r="M267" s="2" t="s">
        <v>114</v>
      </c>
    </row>
    <row r="268" spans="1:13">
      <c r="A268" s="2" t="s">
        <v>4214</v>
      </c>
      <c r="B268" s="4">
        <f t="shared" si="20"/>
        <v>0.53186342592592595</v>
      </c>
      <c r="C268" s="3">
        <f t="shared" si="21"/>
        <v>3.1018518518518556E-3</v>
      </c>
      <c r="D268" s="3">
        <f t="shared" si="24"/>
        <v>3.0092592592593226E-3</v>
      </c>
      <c r="F268" s="2">
        <v>12</v>
      </c>
      <c r="G268" s="2">
        <v>10</v>
      </c>
      <c r="H268" s="27">
        <f t="shared" si="22"/>
        <v>11</v>
      </c>
      <c r="I268" s="31">
        <f t="shared" si="23"/>
        <v>-0.16666666666666666</v>
      </c>
      <c r="L268" s="2" t="s">
        <v>114</v>
      </c>
      <c r="M268" s="2" t="s">
        <v>114</v>
      </c>
    </row>
    <row r="269" spans="1:13">
      <c r="A269" s="2" t="s">
        <v>4215</v>
      </c>
      <c r="B269" s="4">
        <f t="shared" si="20"/>
        <v>0.53187499999999999</v>
      </c>
      <c r="C269" s="3">
        <f t="shared" si="21"/>
        <v>3.1134259259258945E-3</v>
      </c>
      <c r="D269" s="3">
        <f t="shared" si="24"/>
        <v>3.0208333333333615E-3</v>
      </c>
      <c r="F269" s="2">
        <v>12</v>
      </c>
      <c r="G269" s="2">
        <v>10</v>
      </c>
      <c r="H269" s="27">
        <f t="shared" si="22"/>
        <v>11</v>
      </c>
      <c r="I269" s="31">
        <f t="shared" si="23"/>
        <v>-0.16666666666666666</v>
      </c>
      <c r="L269" s="2" t="s">
        <v>114</v>
      </c>
      <c r="M269" s="2" t="s">
        <v>114</v>
      </c>
    </row>
    <row r="270" spans="1:13">
      <c r="A270" s="2" t="s">
        <v>4216</v>
      </c>
      <c r="B270" s="4">
        <f t="shared" si="20"/>
        <v>0.53188657407407403</v>
      </c>
      <c r="C270" s="3">
        <f t="shared" si="21"/>
        <v>3.1249999999999334E-3</v>
      </c>
      <c r="D270" s="3">
        <f t="shared" si="24"/>
        <v>3.0324074074074003E-3</v>
      </c>
      <c r="F270" s="2">
        <v>12</v>
      </c>
      <c r="G270" s="2">
        <v>10</v>
      </c>
      <c r="H270" s="27">
        <f t="shared" si="22"/>
        <v>11</v>
      </c>
      <c r="I270" s="31">
        <f t="shared" si="23"/>
        <v>-0.16666666666666666</v>
      </c>
      <c r="L270" s="2" t="s">
        <v>114</v>
      </c>
      <c r="M270" s="2" t="s">
        <v>114</v>
      </c>
    </row>
    <row r="271" spans="1:13">
      <c r="A271" s="2" t="s">
        <v>4217</v>
      </c>
      <c r="B271" s="4">
        <f t="shared" si="20"/>
        <v>0.53189814814814818</v>
      </c>
      <c r="C271" s="3">
        <f t="shared" si="21"/>
        <v>3.1365740740740833E-3</v>
      </c>
      <c r="D271" s="3">
        <f t="shared" si="24"/>
        <v>3.0439814814815502E-3</v>
      </c>
      <c r="F271" s="2">
        <v>12</v>
      </c>
      <c r="G271" s="2">
        <v>10</v>
      </c>
      <c r="H271" s="27">
        <f t="shared" si="22"/>
        <v>11</v>
      </c>
      <c r="I271" s="31">
        <f t="shared" si="23"/>
        <v>-0.16666666666666666</v>
      </c>
      <c r="L271" s="2" t="s">
        <v>114</v>
      </c>
      <c r="M271" s="2" t="s">
        <v>114</v>
      </c>
    </row>
    <row r="272" spans="1:13">
      <c r="A272" s="2" t="s">
        <v>4218</v>
      </c>
      <c r="B272" s="4">
        <f t="shared" si="20"/>
        <v>0.53190972222222221</v>
      </c>
      <c r="C272" s="3">
        <f t="shared" si="21"/>
        <v>3.1481481481481222E-3</v>
      </c>
      <c r="D272" s="3">
        <f t="shared" si="24"/>
        <v>3.0555555555555891E-3</v>
      </c>
      <c r="F272" s="2">
        <v>12</v>
      </c>
      <c r="G272" s="2">
        <v>10</v>
      </c>
      <c r="H272" s="27">
        <f t="shared" si="22"/>
        <v>11</v>
      </c>
      <c r="I272" s="31">
        <f t="shared" si="23"/>
        <v>-0.16666666666666666</v>
      </c>
      <c r="L272" s="2" t="s">
        <v>114</v>
      </c>
      <c r="M272" s="2" t="s">
        <v>114</v>
      </c>
    </row>
    <row r="273" spans="1:13" s="6" customFormat="1">
      <c r="A273" s="6" t="s">
        <v>4219</v>
      </c>
      <c r="B273" s="7">
        <f t="shared" si="20"/>
        <v>0.53192129629629625</v>
      </c>
      <c r="C273" s="8">
        <f t="shared" si="21"/>
        <v>3.159722222222161E-3</v>
      </c>
      <c r="D273" s="8">
        <f t="shared" si="24"/>
        <v>3.067129629629628E-3</v>
      </c>
      <c r="F273" s="6">
        <v>13</v>
      </c>
      <c r="G273" s="6">
        <v>11</v>
      </c>
      <c r="H273" s="28">
        <f t="shared" si="22"/>
        <v>12</v>
      </c>
      <c r="I273" s="32">
        <f t="shared" si="23"/>
        <v>-0.15384615384615385</v>
      </c>
      <c r="J273" s="6">
        <v>1</v>
      </c>
      <c r="L273" s="6" t="s">
        <v>114</v>
      </c>
      <c r="M273" s="6" t="s">
        <v>114</v>
      </c>
    </row>
    <row r="274" spans="1:13">
      <c r="A274" s="2" t="s">
        <v>4220</v>
      </c>
      <c r="B274" s="4">
        <f t="shared" si="20"/>
        <v>0.5319328703703704</v>
      </c>
      <c r="C274" s="3">
        <f t="shared" si="21"/>
        <v>3.1712962962963109E-3</v>
      </c>
      <c r="D274" s="3">
        <f t="shared" si="24"/>
        <v>3.0787037037037779E-3</v>
      </c>
      <c r="F274" s="2">
        <v>14</v>
      </c>
      <c r="G274" s="2">
        <v>12</v>
      </c>
      <c r="H274" s="27">
        <f t="shared" si="22"/>
        <v>13</v>
      </c>
      <c r="I274" s="31">
        <f t="shared" si="23"/>
        <v>-0.14285714285714285</v>
      </c>
      <c r="L274" s="2" t="s">
        <v>114</v>
      </c>
      <c r="M274" s="2" t="s">
        <v>114</v>
      </c>
    </row>
    <row r="275" spans="1:13">
      <c r="A275" s="2" t="s">
        <v>4221</v>
      </c>
      <c r="B275" s="4">
        <f t="shared" si="20"/>
        <v>0.53194444444444444</v>
      </c>
      <c r="C275" s="3">
        <f t="shared" si="21"/>
        <v>3.1828703703703498E-3</v>
      </c>
      <c r="D275" s="3">
        <f t="shared" si="24"/>
        <v>3.0902777777778168E-3</v>
      </c>
      <c r="F275" s="2">
        <v>14</v>
      </c>
      <c r="G275" s="2">
        <v>12</v>
      </c>
      <c r="H275" s="27">
        <f t="shared" si="22"/>
        <v>13</v>
      </c>
      <c r="I275" s="31">
        <f t="shared" si="23"/>
        <v>-0.14285714285714285</v>
      </c>
      <c r="L275" s="2" t="s">
        <v>114</v>
      </c>
      <c r="M275" s="2" t="s">
        <v>114</v>
      </c>
    </row>
    <row r="276" spans="1:13">
      <c r="A276" s="2" t="s">
        <v>4222</v>
      </c>
      <c r="B276" s="4">
        <f t="shared" si="20"/>
        <v>0.53195601851851848</v>
      </c>
      <c r="C276" s="3">
        <f t="shared" si="21"/>
        <v>3.1944444444443887E-3</v>
      </c>
      <c r="D276" s="3">
        <f t="shared" si="24"/>
        <v>3.1018518518518556E-3</v>
      </c>
      <c r="F276" s="2">
        <v>15</v>
      </c>
      <c r="G276" s="2">
        <v>13</v>
      </c>
      <c r="H276" s="27">
        <f t="shared" si="22"/>
        <v>14</v>
      </c>
      <c r="I276" s="31">
        <f t="shared" si="23"/>
        <v>-0.13333333333333333</v>
      </c>
      <c r="L276" s="2" t="s">
        <v>114</v>
      </c>
      <c r="M276" s="2" t="s">
        <v>114</v>
      </c>
    </row>
    <row r="277" spans="1:13">
      <c r="A277" s="2" t="s">
        <v>4223</v>
      </c>
      <c r="B277" s="4">
        <f t="shared" si="20"/>
        <v>0.53196759259259263</v>
      </c>
      <c r="C277" s="3">
        <f t="shared" si="21"/>
        <v>3.2060185185185386E-3</v>
      </c>
      <c r="D277" s="3">
        <f t="shared" si="24"/>
        <v>3.1134259259260055E-3</v>
      </c>
      <c r="F277" s="2">
        <v>15</v>
      </c>
      <c r="G277" s="2">
        <v>13</v>
      </c>
      <c r="H277" s="27">
        <f t="shared" si="22"/>
        <v>14</v>
      </c>
      <c r="I277" s="31">
        <f t="shared" si="23"/>
        <v>-0.13333333333333333</v>
      </c>
      <c r="L277" s="2" t="s">
        <v>114</v>
      </c>
      <c r="M277" s="2" t="s">
        <v>114</v>
      </c>
    </row>
    <row r="278" spans="1:13">
      <c r="A278" s="2" t="s">
        <v>4224</v>
      </c>
      <c r="B278" s="4">
        <f t="shared" si="20"/>
        <v>0.53197916666666667</v>
      </c>
      <c r="C278" s="3">
        <f t="shared" si="21"/>
        <v>3.2175925925925775E-3</v>
      </c>
      <c r="D278" s="3">
        <f t="shared" si="24"/>
        <v>3.1250000000000444E-3</v>
      </c>
      <c r="F278" s="2">
        <v>16</v>
      </c>
      <c r="G278" s="2">
        <v>14</v>
      </c>
      <c r="H278" s="27">
        <f t="shared" si="22"/>
        <v>15</v>
      </c>
      <c r="I278" s="31">
        <f t="shared" si="23"/>
        <v>-0.125</v>
      </c>
      <c r="L278" s="2" t="s">
        <v>114</v>
      </c>
      <c r="M278" s="2" t="s">
        <v>114</v>
      </c>
    </row>
    <row r="279" spans="1:13">
      <c r="A279" s="2" t="s">
        <v>4225</v>
      </c>
      <c r="B279" s="4">
        <f t="shared" si="20"/>
        <v>0.53199074074074071</v>
      </c>
      <c r="C279" s="3">
        <f t="shared" si="21"/>
        <v>3.2291666666666163E-3</v>
      </c>
      <c r="D279" s="3">
        <f t="shared" si="24"/>
        <v>3.1365740740740833E-3</v>
      </c>
      <c r="F279" s="2">
        <v>16</v>
      </c>
      <c r="G279" s="2">
        <v>14</v>
      </c>
      <c r="H279" s="27">
        <f t="shared" si="22"/>
        <v>15</v>
      </c>
      <c r="I279" s="31">
        <f t="shared" si="23"/>
        <v>-0.125</v>
      </c>
      <c r="L279" s="2" t="s">
        <v>114</v>
      </c>
      <c r="M279" s="2" t="s">
        <v>114</v>
      </c>
    </row>
    <row r="280" spans="1:13">
      <c r="A280" s="2" t="s">
        <v>4226</v>
      </c>
      <c r="B280" s="4">
        <f t="shared" si="20"/>
        <v>0.53200231481481486</v>
      </c>
      <c r="C280" s="3">
        <f t="shared" si="21"/>
        <v>3.2407407407407662E-3</v>
      </c>
      <c r="D280" s="3">
        <f t="shared" si="24"/>
        <v>3.1481481481482332E-3</v>
      </c>
      <c r="F280" s="2">
        <v>16</v>
      </c>
      <c r="G280" s="2">
        <v>14</v>
      </c>
      <c r="H280" s="27">
        <f t="shared" si="22"/>
        <v>15</v>
      </c>
      <c r="I280" s="31">
        <f t="shared" si="23"/>
        <v>-0.125</v>
      </c>
      <c r="L280" s="2" t="s">
        <v>114</v>
      </c>
      <c r="M280" s="2" t="s">
        <v>114</v>
      </c>
    </row>
    <row r="281" spans="1:13">
      <c r="A281" s="2" t="s">
        <v>4227</v>
      </c>
      <c r="B281" s="4">
        <f t="shared" si="20"/>
        <v>0.5320138888888889</v>
      </c>
      <c r="C281" s="3">
        <f t="shared" si="21"/>
        <v>3.2523148148148051E-3</v>
      </c>
      <c r="D281" s="3">
        <f t="shared" si="24"/>
        <v>3.1597222222222721E-3</v>
      </c>
      <c r="F281" s="2">
        <v>16</v>
      </c>
      <c r="G281" s="2">
        <v>14</v>
      </c>
      <c r="H281" s="27">
        <f t="shared" si="22"/>
        <v>15</v>
      </c>
      <c r="I281" s="31">
        <f t="shared" si="23"/>
        <v>-0.125</v>
      </c>
      <c r="L281" s="2" t="s">
        <v>114</v>
      </c>
      <c r="M281" s="2" t="s">
        <v>114</v>
      </c>
    </row>
    <row r="282" spans="1:13">
      <c r="A282" s="2" t="s">
        <v>4228</v>
      </c>
      <c r="B282" s="4">
        <f t="shared" si="20"/>
        <v>0.53202546296296294</v>
      </c>
      <c r="C282" s="3">
        <f t="shared" si="21"/>
        <v>3.263888888888844E-3</v>
      </c>
      <c r="D282" s="3">
        <f t="shared" si="24"/>
        <v>3.1712962962963109E-3</v>
      </c>
      <c r="F282" s="2">
        <v>16</v>
      </c>
      <c r="G282" s="2">
        <v>14</v>
      </c>
      <c r="H282" s="27">
        <f t="shared" si="22"/>
        <v>15</v>
      </c>
      <c r="I282" s="31">
        <f t="shared" si="23"/>
        <v>-0.125</v>
      </c>
      <c r="L282" s="2" t="s">
        <v>114</v>
      </c>
      <c r="M282" s="2" t="s">
        <v>114</v>
      </c>
    </row>
    <row r="283" spans="1:13" s="6" customFormat="1">
      <c r="A283" s="6" t="s">
        <v>4229</v>
      </c>
      <c r="B283" s="7">
        <f t="shared" si="20"/>
        <v>0.53203703703703709</v>
      </c>
      <c r="C283" s="8">
        <f t="shared" si="21"/>
        <v>3.2754629629629939E-3</v>
      </c>
      <c r="D283" s="8">
        <f t="shared" si="24"/>
        <v>3.1828703703704608E-3</v>
      </c>
      <c r="F283" s="6">
        <v>16</v>
      </c>
      <c r="G283" s="6">
        <v>14</v>
      </c>
      <c r="H283" s="28">
        <f t="shared" si="22"/>
        <v>15</v>
      </c>
      <c r="I283" s="32">
        <f t="shared" si="23"/>
        <v>-0.125</v>
      </c>
      <c r="J283" s="6">
        <v>1</v>
      </c>
      <c r="L283" s="6" t="s">
        <v>114</v>
      </c>
      <c r="M283" s="6" t="s">
        <v>114</v>
      </c>
    </row>
    <row r="284" spans="1:13">
      <c r="A284" s="2" t="s">
        <v>4230</v>
      </c>
      <c r="B284" s="4">
        <f t="shared" si="20"/>
        <v>0.53204861111111112</v>
      </c>
      <c r="C284" s="3">
        <f t="shared" si="21"/>
        <v>3.2870370370370328E-3</v>
      </c>
      <c r="D284" s="3">
        <f t="shared" si="24"/>
        <v>3.1944444444444997E-3</v>
      </c>
      <c r="F284" s="2">
        <v>17</v>
      </c>
      <c r="G284" s="2">
        <v>15</v>
      </c>
      <c r="H284" s="27">
        <f t="shared" si="22"/>
        <v>16</v>
      </c>
      <c r="I284" s="31">
        <f t="shared" si="23"/>
        <v>-0.11764705882352941</v>
      </c>
      <c r="L284" s="2" t="s">
        <v>114</v>
      </c>
      <c r="M284" s="2" t="s">
        <v>114</v>
      </c>
    </row>
    <row r="285" spans="1:13">
      <c r="A285" s="2" t="s">
        <v>4231</v>
      </c>
      <c r="B285" s="4">
        <f t="shared" si="20"/>
        <v>0.53206018518518516</v>
      </c>
      <c r="C285" s="3">
        <f t="shared" si="21"/>
        <v>3.2986111111110716E-3</v>
      </c>
      <c r="D285" s="3">
        <f t="shared" si="24"/>
        <v>3.2060185185185386E-3</v>
      </c>
      <c r="F285" s="2">
        <v>18</v>
      </c>
      <c r="G285" s="2">
        <v>16</v>
      </c>
      <c r="H285" s="27">
        <f t="shared" si="22"/>
        <v>17</v>
      </c>
      <c r="I285" s="31">
        <f t="shared" si="23"/>
        <v>-0.1111111111111111</v>
      </c>
      <c r="L285" s="2" t="s">
        <v>114</v>
      </c>
      <c r="M285" s="2" t="s">
        <v>114</v>
      </c>
    </row>
    <row r="286" spans="1:13">
      <c r="A286" s="2" t="s">
        <v>4232</v>
      </c>
      <c r="B286" s="4">
        <f t="shared" si="20"/>
        <v>0.53207175925925931</v>
      </c>
      <c r="C286" s="3">
        <f t="shared" si="21"/>
        <v>3.3101851851852215E-3</v>
      </c>
      <c r="D286" s="3">
        <f t="shared" si="24"/>
        <v>3.2175925925926885E-3</v>
      </c>
      <c r="F286" s="2">
        <v>18</v>
      </c>
      <c r="G286" s="2">
        <v>16</v>
      </c>
      <c r="H286" s="27">
        <f t="shared" si="22"/>
        <v>17</v>
      </c>
      <c r="I286" s="31">
        <f t="shared" si="23"/>
        <v>-0.1111111111111111</v>
      </c>
      <c r="L286" s="2" t="s">
        <v>114</v>
      </c>
      <c r="M286" s="2" t="s">
        <v>114</v>
      </c>
    </row>
    <row r="287" spans="1:13">
      <c r="A287" s="2" t="s">
        <v>4233</v>
      </c>
      <c r="B287" s="4">
        <f t="shared" si="20"/>
        <v>0.53208333333333335</v>
      </c>
      <c r="C287" s="3">
        <f t="shared" si="21"/>
        <v>3.3217592592592604E-3</v>
      </c>
      <c r="D287" s="3">
        <f t="shared" si="24"/>
        <v>3.2291666666667274E-3</v>
      </c>
      <c r="F287" s="2">
        <v>18</v>
      </c>
      <c r="G287" s="2">
        <v>16</v>
      </c>
      <c r="H287" s="27">
        <f t="shared" si="22"/>
        <v>17</v>
      </c>
      <c r="I287" s="31">
        <f t="shared" si="23"/>
        <v>-0.1111111111111111</v>
      </c>
      <c r="L287" s="2" t="s">
        <v>114</v>
      </c>
      <c r="M287" s="2" t="s">
        <v>114</v>
      </c>
    </row>
    <row r="288" spans="1:13">
      <c r="A288" s="2" t="s">
        <v>4234</v>
      </c>
      <c r="B288" s="4">
        <f t="shared" si="20"/>
        <v>0.53209490740740739</v>
      </c>
      <c r="C288" s="3">
        <f t="shared" si="21"/>
        <v>3.3333333333332993E-3</v>
      </c>
      <c r="D288" s="3">
        <f t="shared" si="24"/>
        <v>3.2407407407407662E-3</v>
      </c>
      <c r="F288" s="2">
        <v>18</v>
      </c>
      <c r="G288" s="2">
        <v>16</v>
      </c>
      <c r="H288" s="27">
        <f t="shared" si="22"/>
        <v>17</v>
      </c>
      <c r="I288" s="31">
        <f t="shared" si="23"/>
        <v>-0.1111111111111111</v>
      </c>
      <c r="L288" s="2" t="s">
        <v>114</v>
      </c>
      <c r="M288" s="2" t="s">
        <v>114</v>
      </c>
    </row>
    <row r="289" spans="1:13">
      <c r="A289" s="2" t="s">
        <v>4235</v>
      </c>
      <c r="B289" s="4">
        <f t="shared" si="20"/>
        <v>0.53210648148148143</v>
      </c>
      <c r="C289" s="3">
        <f t="shared" si="21"/>
        <v>3.3449074074073382E-3</v>
      </c>
      <c r="D289" s="3">
        <f t="shared" si="24"/>
        <v>3.2523148148148051E-3</v>
      </c>
      <c r="F289" s="2">
        <v>19</v>
      </c>
      <c r="G289" s="2">
        <v>17</v>
      </c>
      <c r="H289" s="27">
        <f t="shared" si="22"/>
        <v>18</v>
      </c>
      <c r="I289" s="31">
        <f t="shared" si="23"/>
        <v>-0.10526315789473684</v>
      </c>
      <c r="L289" s="2" t="s">
        <v>114</v>
      </c>
      <c r="M289" s="2" t="s">
        <v>114</v>
      </c>
    </row>
    <row r="290" spans="1:13">
      <c r="A290" s="2" t="s">
        <v>4236</v>
      </c>
      <c r="B290" s="4">
        <f t="shared" si="20"/>
        <v>0.53211805555555558</v>
      </c>
      <c r="C290" s="3">
        <f t="shared" si="21"/>
        <v>3.3564814814814881E-3</v>
      </c>
      <c r="D290" s="3">
        <f t="shared" si="24"/>
        <v>3.263888888888955E-3</v>
      </c>
      <c r="F290" s="2">
        <v>19</v>
      </c>
      <c r="G290" s="2">
        <v>17</v>
      </c>
      <c r="H290" s="27">
        <f t="shared" si="22"/>
        <v>18</v>
      </c>
      <c r="I290" s="31">
        <f t="shared" si="23"/>
        <v>-0.10526315789473684</v>
      </c>
      <c r="L290" s="2" t="s">
        <v>114</v>
      </c>
      <c r="M290" s="2" t="s">
        <v>114</v>
      </c>
    </row>
    <row r="291" spans="1:13">
      <c r="A291" s="2" t="s">
        <v>4237</v>
      </c>
      <c r="B291" s="4">
        <f t="shared" si="20"/>
        <v>0.53212962962962962</v>
      </c>
      <c r="C291" s="3">
        <f t="shared" si="21"/>
        <v>3.3680555555555269E-3</v>
      </c>
      <c r="D291" s="3">
        <f t="shared" si="24"/>
        <v>3.2754629629629939E-3</v>
      </c>
      <c r="F291" s="2">
        <v>19</v>
      </c>
      <c r="G291" s="2">
        <v>17</v>
      </c>
      <c r="H291" s="27">
        <f t="shared" si="22"/>
        <v>18</v>
      </c>
      <c r="I291" s="31">
        <f t="shared" si="23"/>
        <v>-0.10526315789473684</v>
      </c>
      <c r="L291" s="2" t="s">
        <v>114</v>
      </c>
      <c r="M291" s="2" t="s">
        <v>114</v>
      </c>
    </row>
    <row r="292" spans="1:13">
      <c r="A292" s="2" t="s">
        <v>4238</v>
      </c>
      <c r="B292" s="4">
        <f t="shared" si="20"/>
        <v>0.53214120370370366</v>
      </c>
      <c r="C292" s="3">
        <f t="shared" si="21"/>
        <v>3.3796296296295658E-3</v>
      </c>
      <c r="D292" s="3">
        <f t="shared" si="24"/>
        <v>3.2870370370370328E-3</v>
      </c>
      <c r="F292" s="2">
        <v>19</v>
      </c>
      <c r="G292" s="2">
        <v>17</v>
      </c>
      <c r="H292" s="27">
        <f t="shared" si="22"/>
        <v>18</v>
      </c>
      <c r="I292" s="31">
        <f t="shared" si="23"/>
        <v>-0.10526315789473684</v>
      </c>
      <c r="L292" s="2" t="s">
        <v>114</v>
      </c>
      <c r="M292" s="2" t="s">
        <v>114</v>
      </c>
    </row>
    <row r="293" spans="1:13">
      <c r="A293" s="2" t="s">
        <v>4239</v>
      </c>
      <c r="B293" s="4">
        <f t="shared" si="20"/>
        <v>0.53215277777777781</v>
      </c>
      <c r="C293" s="3">
        <f t="shared" si="21"/>
        <v>3.3912037037037157E-3</v>
      </c>
      <c r="D293" s="3">
        <f t="shared" si="24"/>
        <v>3.2986111111111827E-3</v>
      </c>
      <c r="F293" s="2">
        <v>19</v>
      </c>
      <c r="G293" s="2">
        <v>17</v>
      </c>
      <c r="H293" s="27">
        <f t="shared" si="22"/>
        <v>18</v>
      </c>
      <c r="I293" s="31">
        <f t="shared" si="23"/>
        <v>-0.10526315789473684</v>
      </c>
      <c r="L293" s="2" t="s">
        <v>114</v>
      </c>
      <c r="M293" s="2" t="s">
        <v>114</v>
      </c>
    </row>
    <row r="294" spans="1:13">
      <c r="A294" s="2" t="s">
        <v>4240</v>
      </c>
      <c r="B294" s="4">
        <f t="shared" si="20"/>
        <v>0.53216435185185185</v>
      </c>
      <c r="C294" s="3">
        <f t="shared" si="21"/>
        <v>3.4027777777777546E-3</v>
      </c>
      <c r="D294" s="3">
        <f t="shared" si="24"/>
        <v>3.3101851851852215E-3</v>
      </c>
      <c r="F294" s="2">
        <v>19</v>
      </c>
      <c r="G294" s="2">
        <v>17</v>
      </c>
      <c r="H294" s="27">
        <f t="shared" si="22"/>
        <v>18</v>
      </c>
      <c r="I294" s="31">
        <f t="shared" si="23"/>
        <v>-0.10526315789473684</v>
      </c>
      <c r="L294" s="2" t="s">
        <v>114</v>
      </c>
      <c r="M294" s="2" t="s">
        <v>114</v>
      </c>
    </row>
    <row r="295" spans="1:13" s="6" customFormat="1">
      <c r="A295" s="6" t="s">
        <v>4241</v>
      </c>
      <c r="B295" s="7">
        <f t="shared" si="20"/>
        <v>0.53217592592592589</v>
      </c>
      <c r="C295" s="8">
        <f t="shared" si="21"/>
        <v>3.4143518518517935E-3</v>
      </c>
      <c r="D295" s="8">
        <f t="shared" si="24"/>
        <v>3.3217592592592604E-3</v>
      </c>
      <c r="F295" s="6">
        <v>20</v>
      </c>
      <c r="G295" s="6">
        <v>18</v>
      </c>
      <c r="H295" s="28">
        <f t="shared" si="22"/>
        <v>19</v>
      </c>
      <c r="I295" s="32">
        <f t="shared" si="23"/>
        <v>-0.1</v>
      </c>
      <c r="J295" s="6">
        <v>1</v>
      </c>
      <c r="L295" s="6" t="s">
        <v>114</v>
      </c>
      <c r="M295" s="6" t="s">
        <v>114</v>
      </c>
    </row>
    <row r="296" spans="1:13">
      <c r="A296" s="2" t="s">
        <v>4242</v>
      </c>
      <c r="B296" s="4">
        <f t="shared" si="20"/>
        <v>0.53218750000000004</v>
      </c>
      <c r="C296" s="3">
        <f t="shared" si="21"/>
        <v>3.4259259259259434E-3</v>
      </c>
      <c r="D296" s="3">
        <f t="shared" si="24"/>
        <v>3.3333333333334103E-3</v>
      </c>
      <c r="F296" s="2">
        <v>21</v>
      </c>
      <c r="G296" s="2">
        <v>18</v>
      </c>
      <c r="H296" s="27">
        <f t="shared" si="22"/>
        <v>19.5</v>
      </c>
      <c r="I296" s="31">
        <f t="shared" si="23"/>
        <v>-0.14285714285714285</v>
      </c>
      <c r="L296" s="2" t="s">
        <v>114</v>
      </c>
      <c r="M296" s="2" t="s">
        <v>114</v>
      </c>
    </row>
    <row r="297" spans="1:13">
      <c r="A297" s="2" t="s">
        <v>4243</v>
      </c>
      <c r="B297" s="4">
        <f t="shared" si="20"/>
        <v>0.53219907407407407</v>
      </c>
      <c r="C297" s="3">
        <f t="shared" si="21"/>
        <v>3.4374999999999822E-3</v>
      </c>
      <c r="D297" s="3">
        <f t="shared" si="24"/>
        <v>3.3449074074074492E-3</v>
      </c>
      <c r="F297" s="2">
        <v>21</v>
      </c>
      <c r="G297" s="2">
        <v>19</v>
      </c>
      <c r="H297" s="27">
        <f t="shared" si="22"/>
        <v>20</v>
      </c>
      <c r="I297" s="31">
        <f t="shared" si="23"/>
        <v>-9.5238095238095233E-2</v>
      </c>
      <c r="L297" s="2" t="s">
        <v>114</v>
      </c>
      <c r="M297" s="2" t="s">
        <v>114</v>
      </c>
    </row>
    <row r="298" spans="1:13">
      <c r="A298" s="2" t="s">
        <v>4244</v>
      </c>
      <c r="B298" s="4">
        <f t="shared" si="20"/>
        <v>0.53221064814814811</v>
      </c>
      <c r="C298" s="3">
        <f t="shared" si="21"/>
        <v>3.4490740740740211E-3</v>
      </c>
      <c r="D298" s="3">
        <f t="shared" si="24"/>
        <v>3.3564814814814881E-3</v>
      </c>
      <c r="F298" s="2">
        <v>21</v>
      </c>
      <c r="G298" s="2">
        <v>19</v>
      </c>
      <c r="H298" s="27">
        <f t="shared" si="22"/>
        <v>20</v>
      </c>
      <c r="I298" s="31">
        <f t="shared" si="23"/>
        <v>-9.5238095238095233E-2</v>
      </c>
      <c r="L298" s="2" t="s">
        <v>114</v>
      </c>
      <c r="M298" s="2" t="s">
        <v>114</v>
      </c>
    </row>
    <row r="299" spans="1:13">
      <c r="A299" s="2" t="s">
        <v>4245</v>
      </c>
      <c r="B299" s="4">
        <f t="shared" si="20"/>
        <v>0.53222222222222226</v>
      </c>
      <c r="C299" s="3">
        <f t="shared" si="21"/>
        <v>3.460648148148171E-3</v>
      </c>
      <c r="D299" s="3">
        <f t="shared" si="24"/>
        <v>3.368055555555638E-3</v>
      </c>
      <c r="F299" s="2">
        <v>22</v>
      </c>
      <c r="G299" s="2">
        <v>19</v>
      </c>
      <c r="H299" s="27">
        <f t="shared" si="22"/>
        <v>20.5</v>
      </c>
      <c r="I299" s="31">
        <f t="shared" si="23"/>
        <v>-0.13636363636363635</v>
      </c>
      <c r="L299" s="2" t="s">
        <v>114</v>
      </c>
      <c r="M299" s="2" t="s">
        <v>114</v>
      </c>
    </row>
    <row r="300" spans="1:13">
      <c r="A300" s="2" t="s">
        <v>4246</v>
      </c>
      <c r="B300" s="4">
        <f t="shared" si="20"/>
        <v>0.5322337962962963</v>
      </c>
      <c r="C300" s="3">
        <f t="shared" si="21"/>
        <v>3.4722222222222099E-3</v>
      </c>
      <c r="D300" s="3">
        <f t="shared" si="24"/>
        <v>3.3796296296296768E-3</v>
      </c>
      <c r="F300" s="2">
        <v>22</v>
      </c>
      <c r="G300" s="2">
        <v>19</v>
      </c>
      <c r="H300" s="27">
        <f t="shared" si="22"/>
        <v>20.5</v>
      </c>
      <c r="I300" s="31">
        <f t="shared" si="23"/>
        <v>-0.13636363636363635</v>
      </c>
      <c r="L300" s="2" t="s">
        <v>114</v>
      </c>
      <c r="M300" s="2" t="s">
        <v>114</v>
      </c>
    </row>
    <row r="301" spans="1:13">
      <c r="A301" s="2" t="s">
        <v>4247</v>
      </c>
      <c r="B301" s="4">
        <f t="shared" si="20"/>
        <v>0.53224537037037034</v>
      </c>
      <c r="C301" s="3">
        <f t="shared" si="21"/>
        <v>3.4837962962962488E-3</v>
      </c>
      <c r="D301" s="3">
        <f t="shared" si="24"/>
        <v>3.3912037037037157E-3</v>
      </c>
      <c r="F301" s="2">
        <v>22</v>
      </c>
      <c r="G301" s="2">
        <v>19</v>
      </c>
      <c r="H301" s="27">
        <f t="shared" si="22"/>
        <v>20.5</v>
      </c>
      <c r="I301" s="31">
        <f t="shared" si="23"/>
        <v>-0.13636363636363635</v>
      </c>
      <c r="L301" s="2" t="s">
        <v>114</v>
      </c>
      <c r="M301" s="2" t="s">
        <v>114</v>
      </c>
    </row>
    <row r="302" spans="1:13">
      <c r="A302" s="2" t="s">
        <v>4248</v>
      </c>
      <c r="B302" s="4">
        <f t="shared" si="20"/>
        <v>0.53225694444444449</v>
      </c>
      <c r="C302" s="3">
        <f t="shared" si="21"/>
        <v>3.4953703703703987E-3</v>
      </c>
      <c r="D302" s="3">
        <f t="shared" si="24"/>
        <v>3.4027777777778656E-3</v>
      </c>
      <c r="F302" s="2">
        <v>22</v>
      </c>
      <c r="G302" s="2">
        <v>20</v>
      </c>
      <c r="H302" s="27">
        <f t="shared" si="22"/>
        <v>21</v>
      </c>
      <c r="I302" s="31">
        <f t="shared" si="23"/>
        <v>-9.0909090909090912E-2</v>
      </c>
      <c r="L302" s="2" t="s">
        <v>114</v>
      </c>
      <c r="M302" s="2" t="s">
        <v>114</v>
      </c>
    </row>
    <row r="303" spans="1:13">
      <c r="A303" s="2" t="s">
        <v>4249</v>
      </c>
      <c r="B303" s="4">
        <f t="shared" si="20"/>
        <v>0.53226851851851853</v>
      </c>
      <c r="C303" s="3">
        <f t="shared" si="21"/>
        <v>3.5069444444444375E-3</v>
      </c>
      <c r="D303" s="3">
        <f t="shared" si="24"/>
        <v>3.4143518518519045E-3</v>
      </c>
      <c r="F303" s="2">
        <v>22</v>
      </c>
      <c r="G303" s="2">
        <v>20</v>
      </c>
      <c r="H303" s="27">
        <f t="shared" si="22"/>
        <v>21</v>
      </c>
      <c r="I303" s="31">
        <f t="shared" si="23"/>
        <v>-9.0909090909090912E-2</v>
      </c>
      <c r="L303" s="2" t="s">
        <v>114</v>
      </c>
      <c r="M303" s="2" t="s">
        <v>114</v>
      </c>
    </row>
    <row r="304" spans="1:13">
      <c r="A304" s="2" t="s">
        <v>4250</v>
      </c>
      <c r="B304" s="4">
        <f t="shared" si="20"/>
        <v>0.53228009259259257</v>
      </c>
      <c r="C304" s="3">
        <f t="shared" si="21"/>
        <v>3.5185185185184764E-3</v>
      </c>
      <c r="D304" s="3">
        <f t="shared" si="24"/>
        <v>3.4259259259259434E-3</v>
      </c>
      <c r="F304" s="2">
        <v>22</v>
      </c>
      <c r="G304" s="2">
        <v>20</v>
      </c>
      <c r="H304" s="27">
        <f t="shared" si="22"/>
        <v>21</v>
      </c>
      <c r="I304" s="31">
        <f t="shared" si="23"/>
        <v>-9.0909090909090912E-2</v>
      </c>
      <c r="L304" s="2" t="s">
        <v>114</v>
      </c>
      <c r="M304" s="2" t="s">
        <v>114</v>
      </c>
    </row>
    <row r="305" spans="1:13">
      <c r="A305" s="2" t="s">
        <v>4251</v>
      </c>
      <c r="B305" s="4">
        <f t="shared" si="20"/>
        <v>0.53229166666666672</v>
      </c>
      <c r="C305" s="3">
        <f t="shared" si="21"/>
        <v>3.5300925925926263E-3</v>
      </c>
      <c r="D305" s="3">
        <f t="shared" si="24"/>
        <v>3.4375000000000933E-3</v>
      </c>
      <c r="F305" s="2">
        <v>22</v>
      </c>
      <c r="G305" s="2">
        <v>20</v>
      </c>
      <c r="H305" s="27">
        <f t="shared" si="22"/>
        <v>21</v>
      </c>
      <c r="I305" s="31">
        <f t="shared" si="23"/>
        <v>-9.0909090909090912E-2</v>
      </c>
      <c r="L305" s="2" t="s">
        <v>114</v>
      </c>
      <c r="M305" s="2" t="s">
        <v>114</v>
      </c>
    </row>
    <row r="306" spans="1:13">
      <c r="A306" s="2" t="s">
        <v>4252</v>
      </c>
      <c r="B306" s="4">
        <f t="shared" si="20"/>
        <v>0.53230324074074076</v>
      </c>
      <c r="C306" s="3">
        <f t="shared" si="21"/>
        <v>3.5416666666666652E-3</v>
      </c>
      <c r="D306" s="3">
        <f t="shared" si="24"/>
        <v>3.4490740740741321E-3</v>
      </c>
      <c r="F306" s="2">
        <v>22</v>
      </c>
      <c r="G306" s="2">
        <v>20</v>
      </c>
      <c r="H306" s="27">
        <f t="shared" si="22"/>
        <v>21</v>
      </c>
      <c r="I306" s="31">
        <f t="shared" si="23"/>
        <v>-9.0909090909090912E-2</v>
      </c>
      <c r="L306" s="2" t="s">
        <v>114</v>
      </c>
      <c r="M306" s="2" t="s">
        <v>114</v>
      </c>
    </row>
    <row r="307" spans="1:13">
      <c r="A307" s="2" t="s">
        <v>4253</v>
      </c>
      <c r="B307" s="4">
        <f t="shared" si="20"/>
        <v>0.5323148148148148</v>
      </c>
      <c r="C307" s="3">
        <f t="shared" si="21"/>
        <v>3.5532407407407041E-3</v>
      </c>
      <c r="D307" s="3">
        <f t="shared" si="24"/>
        <v>3.460648148148171E-3</v>
      </c>
      <c r="F307" s="2">
        <v>22</v>
      </c>
      <c r="G307" s="2">
        <v>20</v>
      </c>
      <c r="H307" s="27">
        <f t="shared" si="22"/>
        <v>21</v>
      </c>
      <c r="I307" s="31">
        <f t="shared" si="23"/>
        <v>-9.0909090909090912E-2</v>
      </c>
      <c r="L307" s="2" t="s">
        <v>114</v>
      </c>
      <c r="M307" s="2" t="s">
        <v>114</v>
      </c>
    </row>
    <row r="308" spans="1:13">
      <c r="A308" s="2" t="s">
        <v>4254</v>
      </c>
      <c r="B308" s="4">
        <f t="shared" si="20"/>
        <v>0.53232638888888884</v>
      </c>
      <c r="C308" s="3">
        <f t="shared" si="21"/>
        <v>3.5648148148147429E-3</v>
      </c>
      <c r="D308" s="3">
        <f t="shared" si="24"/>
        <v>3.4722222222222099E-3</v>
      </c>
      <c r="F308" s="2">
        <v>23</v>
      </c>
      <c r="G308" s="2">
        <v>20</v>
      </c>
      <c r="H308" s="27">
        <f t="shared" si="22"/>
        <v>21.5</v>
      </c>
      <c r="I308" s="31">
        <f t="shared" si="23"/>
        <v>-0.13043478260869565</v>
      </c>
      <c r="L308" s="2" t="s">
        <v>114</v>
      </c>
      <c r="M308" s="2" t="s">
        <v>114</v>
      </c>
    </row>
    <row r="309" spans="1:13">
      <c r="A309" s="2" t="s">
        <v>4255</v>
      </c>
      <c r="B309" s="4">
        <f t="shared" si="20"/>
        <v>0.53233796296296299</v>
      </c>
      <c r="C309" s="3">
        <f t="shared" si="21"/>
        <v>3.5763888888888928E-3</v>
      </c>
      <c r="D309" s="3">
        <f t="shared" si="24"/>
        <v>3.4837962962963598E-3</v>
      </c>
      <c r="F309" s="2">
        <v>23</v>
      </c>
      <c r="G309" s="2">
        <v>21</v>
      </c>
      <c r="H309" s="27">
        <f t="shared" si="22"/>
        <v>22</v>
      </c>
      <c r="I309" s="31">
        <f t="shared" si="23"/>
        <v>-8.6956521739130432E-2</v>
      </c>
      <c r="L309" s="2" t="s">
        <v>114</v>
      </c>
      <c r="M309" s="2" t="s">
        <v>114</v>
      </c>
    </row>
    <row r="310" spans="1:13">
      <c r="A310" s="2" t="s">
        <v>4256</v>
      </c>
      <c r="B310" s="4">
        <f t="shared" si="20"/>
        <v>0.53234953703703702</v>
      </c>
      <c r="C310" s="3">
        <f t="shared" si="21"/>
        <v>3.5879629629629317E-3</v>
      </c>
      <c r="D310" s="3">
        <f t="shared" si="24"/>
        <v>3.4953703703703987E-3</v>
      </c>
      <c r="F310" s="2">
        <v>23</v>
      </c>
      <c r="G310" s="2">
        <v>21</v>
      </c>
      <c r="H310" s="27">
        <f t="shared" si="22"/>
        <v>22</v>
      </c>
      <c r="I310" s="31">
        <f t="shared" si="23"/>
        <v>-8.6956521739130432E-2</v>
      </c>
      <c r="L310" s="2" t="s">
        <v>114</v>
      </c>
      <c r="M310" s="2" t="s">
        <v>114</v>
      </c>
    </row>
    <row r="311" spans="1:13">
      <c r="A311" s="2" t="s">
        <v>4257</v>
      </c>
      <c r="B311" s="4">
        <f t="shared" si="20"/>
        <v>0.53236111111111106</v>
      </c>
      <c r="C311" s="3">
        <f t="shared" si="21"/>
        <v>3.5995370370369706E-3</v>
      </c>
      <c r="D311" s="3">
        <f t="shared" si="24"/>
        <v>3.5069444444444375E-3</v>
      </c>
      <c r="F311" s="2">
        <v>23</v>
      </c>
      <c r="G311" s="2">
        <v>21</v>
      </c>
      <c r="H311" s="27">
        <f t="shared" si="22"/>
        <v>22</v>
      </c>
      <c r="I311" s="31">
        <f t="shared" si="23"/>
        <v>-8.6956521739130432E-2</v>
      </c>
      <c r="L311" s="2" t="s">
        <v>114</v>
      </c>
      <c r="M311" s="2" t="s">
        <v>114</v>
      </c>
    </row>
    <row r="312" spans="1:13" s="6" customFormat="1">
      <c r="A312" s="6" t="s">
        <v>4258</v>
      </c>
      <c r="B312" s="7">
        <f t="shared" si="20"/>
        <v>0.53237268518518521</v>
      </c>
      <c r="C312" s="8">
        <f t="shared" si="21"/>
        <v>3.6111111111111205E-3</v>
      </c>
      <c r="D312" s="8">
        <f t="shared" si="24"/>
        <v>3.5185185185185874E-3</v>
      </c>
      <c r="F312" s="6">
        <v>23</v>
      </c>
      <c r="G312" s="6">
        <v>21</v>
      </c>
      <c r="H312" s="28">
        <f t="shared" si="22"/>
        <v>22</v>
      </c>
      <c r="I312" s="32">
        <f t="shared" si="23"/>
        <v>-8.6956521739130432E-2</v>
      </c>
      <c r="J312" s="6">
        <v>1</v>
      </c>
      <c r="L312" s="6" t="s">
        <v>114</v>
      </c>
      <c r="M312" s="6" t="s">
        <v>114</v>
      </c>
    </row>
    <row r="313" spans="1:13">
      <c r="A313" s="2" t="s">
        <v>4259</v>
      </c>
      <c r="B313" s="4">
        <f t="shared" si="20"/>
        <v>0.53238425925925925</v>
      </c>
      <c r="C313" s="3">
        <f t="shared" si="21"/>
        <v>3.6226851851851594E-3</v>
      </c>
      <c r="D313" s="3">
        <f t="shared" si="24"/>
        <v>3.5300925925926263E-3</v>
      </c>
      <c r="F313" s="2">
        <v>23</v>
      </c>
      <c r="G313" s="2">
        <v>21</v>
      </c>
      <c r="H313" s="27">
        <f t="shared" si="22"/>
        <v>22</v>
      </c>
      <c r="I313" s="31">
        <f t="shared" si="23"/>
        <v>-8.6956521739130432E-2</v>
      </c>
      <c r="L313" s="2" t="s">
        <v>114</v>
      </c>
      <c r="M313" s="2" t="s">
        <v>114</v>
      </c>
    </row>
    <row r="314" spans="1:13">
      <c r="A314" s="2" t="s">
        <v>4260</v>
      </c>
      <c r="B314" s="4">
        <f t="shared" si="20"/>
        <v>0.53239583333333329</v>
      </c>
      <c r="C314" s="3">
        <f t="shared" si="21"/>
        <v>3.6342592592591982E-3</v>
      </c>
      <c r="D314" s="3">
        <f t="shared" si="24"/>
        <v>3.5416666666666652E-3</v>
      </c>
      <c r="F314" s="2">
        <v>23</v>
      </c>
      <c r="G314" s="2">
        <v>21</v>
      </c>
      <c r="H314" s="27">
        <f t="shared" si="22"/>
        <v>22</v>
      </c>
      <c r="I314" s="31">
        <f t="shared" si="23"/>
        <v>-8.6956521739130432E-2</v>
      </c>
      <c r="L314" s="2" t="s">
        <v>114</v>
      </c>
      <c r="M314" s="2" t="s">
        <v>114</v>
      </c>
    </row>
    <row r="315" spans="1:13">
      <c r="A315" s="2" t="s">
        <v>4261</v>
      </c>
      <c r="B315" s="4">
        <f t="shared" si="20"/>
        <v>0.53240740740740744</v>
      </c>
      <c r="C315" s="3">
        <f t="shared" si="21"/>
        <v>3.6458333333333481E-3</v>
      </c>
      <c r="D315" s="3">
        <f t="shared" si="24"/>
        <v>3.5532407407408151E-3</v>
      </c>
      <c r="F315" s="2">
        <v>23</v>
      </c>
      <c r="G315" s="2">
        <v>21</v>
      </c>
      <c r="H315" s="27">
        <f t="shared" si="22"/>
        <v>22</v>
      </c>
      <c r="I315" s="31">
        <f t="shared" si="23"/>
        <v>-8.6956521739130432E-2</v>
      </c>
      <c r="L315" s="2" t="s">
        <v>114</v>
      </c>
      <c r="M315" s="2" t="s">
        <v>114</v>
      </c>
    </row>
    <row r="316" spans="1:13">
      <c r="A316" s="2" t="s">
        <v>4262</v>
      </c>
      <c r="B316" s="4">
        <f t="shared" si="20"/>
        <v>0.53241898148148148</v>
      </c>
      <c r="C316" s="3">
        <f t="shared" si="21"/>
        <v>3.657407407407387E-3</v>
      </c>
      <c r="D316" s="3">
        <f t="shared" si="24"/>
        <v>3.564814814814854E-3</v>
      </c>
      <c r="F316" s="2">
        <v>24</v>
      </c>
      <c r="G316" s="2">
        <v>22</v>
      </c>
      <c r="H316" s="27">
        <f t="shared" si="22"/>
        <v>23</v>
      </c>
      <c r="I316" s="31">
        <f t="shared" si="23"/>
        <v>-8.3333333333333329E-2</v>
      </c>
      <c r="L316" s="2" t="s">
        <v>114</v>
      </c>
      <c r="M316" s="2" t="s">
        <v>114</v>
      </c>
    </row>
    <row r="317" spans="1:13">
      <c r="A317" s="2" t="s">
        <v>4263</v>
      </c>
      <c r="B317" s="4">
        <f t="shared" si="20"/>
        <v>0.53243055555555552</v>
      </c>
      <c r="C317" s="3">
        <f t="shared" si="21"/>
        <v>3.6689814814814259E-3</v>
      </c>
      <c r="D317" s="3">
        <f t="shared" si="24"/>
        <v>3.5763888888888928E-3</v>
      </c>
      <c r="F317" s="2">
        <v>24</v>
      </c>
      <c r="G317" s="2">
        <v>22</v>
      </c>
      <c r="H317" s="27">
        <f t="shared" si="22"/>
        <v>23</v>
      </c>
      <c r="I317" s="31">
        <f t="shared" si="23"/>
        <v>-8.3333333333333329E-2</v>
      </c>
      <c r="L317" s="2" t="s">
        <v>114</v>
      </c>
      <c r="M317" s="2" t="s">
        <v>114</v>
      </c>
    </row>
    <row r="318" spans="1:13">
      <c r="A318" s="2" t="s">
        <v>4264</v>
      </c>
      <c r="B318" s="4">
        <f t="shared" si="20"/>
        <v>0.53244212962962967</v>
      </c>
      <c r="C318" s="3">
        <f t="shared" si="21"/>
        <v>3.6805555555555758E-3</v>
      </c>
      <c r="D318" s="3">
        <f t="shared" si="24"/>
        <v>3.5879629629630427E-3</v>
      </c>
      <c r="F318" s="2">
        <v>25</v>
      </c>
      <c r="G318" s="2">
        <v>22</v>
      </c>
      <c r="H318" s="27">
        <f t="shared" si="22"/>
        <v>23.5</v>
      </c>
      <c r="I318" s="31">
        <f t="shared" si="23"/>
        <v>-0.12</v>
      </c>
      <c r="L318" s="2" t="s">
        <v>114</v>
      </c>
      <c r="M318" s="2" t="s">
        <v>114</v>
      </c>
    </row>
    <row r="319" spans="1:13">
      <c r="A319" s="2" t="s">
        <v>4265</v>
      </c>
      <c r="B319" s="4">
        <f t="shared" si="20"/>
        <v>0.53245370370370371</v>
      </c>
      <c r="C319" s="3">
        <f t="shared" si="21"/>
        <v>3.6921296296296147E-3</v>
      </c>
      <c r="D319" s="3">
        <f t="shared" si="24"/>
        <v>3.5995370370370816E-3</v>
      </c>
      <c r="F319" s="2">
        <v>25</v>
      </c>
      <c r="G319" s="2">
        <v>22</v>
      </c>
      <c r="H319" s="27">
        <f t="shared" si="22"/>
        <v>23.5</v>
      </c>
      <c r="I319" s="31">
        <f t="shared" si="23"/>
        <v>-0.12</v>
      </c>
      <c r="L319" s="2" t="s">
        <v>114</v>
      </c>
      <c r="M319" s="2" t="s">
        <v>114</v>
      </c>
    </row>
    <row r="320" spans="1:13">
      <c r="A320" s="2" t="s">
        <v>4266</v>
      </c>
      <c r="B320" s="4">
        <f t="shared" si="20"/>
        <v>0.53246527777777775</v>
      </c>
      <c r="C320" s="3">
        <f t="shared" si="21"/>
        <v>3.7037037037036535E-3</v>
      </c>
      <c r="D320" s="3">
        <f t="shared" si="24"/>
        <v>3.6111111111111205E-3</v>
      </c>
      <c r="F320" s="2">
        <v>26</v>
      </c>
      <c r="G320" s="2">
        <v>23</v>
      </c>
      <c r="H320" s="27">
        <f t="shared" si="22"/>
        <v>24.5</v>
      </c>
      <c r="I320" s="31">
        <f t="shared" si="23"/>
        <v>-0.11538461538461539</v>
      </c>
      <c r="L320" s="2" t="s">
        <v>114</v>
      </c>
      <c r="M320" s="2" t="s">
        <v>114</v>
      </c>
    </row>
    <row r="321" spans="1:13">
      <c r="A321" s="2" t="s">
        <v>4267</v>
      </c>
      <c r="B321" s="4">
        <f t="shared" si="20"/>
        <v>0.5324768518518519</v>
      </c>
      <c r="C321" s="3">
        <f t="shared" si="21"/>
        <v>3.7152777777778034E-3</v>
      </c>
      <c r="D321" s="3">
        <f t="shared" si="24"/>
        <v>3.6226851851852704E-3</v>
      </c>
      <c r="F321" s="2">
        <v>26</v>
      </c>
      <c r="G321" s="2">
        <v>23</v>
      </c>
      <c r="H321" s="27">
        <f t="shared" si="22"/>
        <v>24.5</v>
      </c>
      <c r="I321" s="31">
        <f t="shared" si="23"/>
        <v>-0.11538461538461539</v>
      </c>
      <c r="L321" s="2" t="s">
        <v>114</v>
      </c>
      <c r="M321" s="2" t="s">
        <v>114</v>
      </c>
    </row>
    <row r="322" spans="1:13">
      <c r="A322" s="2" t="s">
        <v>4268</v>
      </c>
      <c r="B322" s="4">
        <f t="shared" si="20"/>
        <v>0.53248842592592593</v>
      </c>
      <c r="C322" s="3">
        <f t="shared" si="21"/>
        <v>3.7268518518518423E-3</v>
      </c>
      <c r="D322" s="3">
        <f t="shared" si="24"/>
        <v>3.6342592592593093E-3</v>
      </c>
      <c r="F322" s="2">
        <v>26</v>
      </c>
      <c r="G322" s="2">
        <v>23</v>
      </c>
      <c r="H322" s="27">
        <f t="shared" si="22"/>
        <v>24.5</v>
      </c>
      <c r="I322" s="31">
        <f t="shared" si="23"/>
        <v>-0.11538461538461539</v>
      </c>
      <c r="L322" s="2" t="s">
        <v>114</v>
      </c>
      <c r="M322" s="2" t="s">
        <v>114</v>
      </c>
    </row>
    <row r="323" spans="1:13">
      <c r="A323" s="2" t="s">
        <v>4269</v>
      </c>
      <c r="B323" s="4">
        <f t="shared" ref="B323:B386" si="25">TIMEVALUE(MID(A323,9,9))</f>
        <v>0.53249999999999997</v>
      </c>
      <c r="C323" s="3">
        <f t="shared" ref="C323:C386" si="26">B323-$B$2</f>
        <v>3.7384259259258812E-3</v>
      </c>
      <c r="D323" s="3">
        <f t="shared" si="24"/>
        <v>3.6458333333333481E-3</v>
      </c>
      <c r="F323" s="2">
        <v>26</v>
      </c>
      <c r="G323" s="2">
        <v>24</v>
      </c>
      <c r="H323" s="27">
        <f t="shared" ref="H323:H386" si="27">(F323+G323)/2</f>
        <v>25</v>
      </c>
      <c r="I323" s="31">
        <f t="shared" ref="I323:I386" si="28">(G323-F323)/F323</f>
        <v>-7.6923076923076927E-2</v>
      </c>
      <c r="L323" s="2" t="s">
        <v>114</v>
      </c>
      <c r="M323" s="2" t="s">
        <v>114</v>
      </c>
    </row>
    <row r="324" spans="1:13">
      <c r="A324" s="2" t="s">
        <v>4270</v>
      </c>
      <c r="B324" s="4">
        <f t="shared" si="25"/>
        <v>0.53251157407407412</v>
      </c>
      <c r="C324" s="3">
        <f t="shared" si="26"/>
        <v>3.7500000000000311E-3</v>
      </c>
      <c r="D324" s="3">
        <f t="shared" si="24"/>
        <v>3.657407407407498E-3</v>
      </c>
      <c r="F324" s="2">
        <v>27</v>
      </c>
      <c r="G324" s="2">
        <v>24</v>
      </c>
      <c r="H324" s="27">
        <f t="shared" si="27"/>
        <v>25.5</v>
      </c>
      <c r="I324" s="31">
        <f t="shared" si="28"/>
        <v>-0.1111111111111111</v>
      </c>
      <c r="L324" s="2" t="s">
        <v>114</v>
      </c>
      <c r="M324" s="2" t="s">
        <v>114</v>
      </c>
    </row>
    <row r="325" spans="1:13">
      <c r="A325" s="2" t="s">
        <v>4271</v>
      </c>
      <c r="B325" s="4">
        <f t="shared" si="25"/>
        <v>0.53252314814814816</v>
      </c>
      <c r="C325" s="3">
        <f t="shared" si="26"/>
        <v>3.76157407407407E-3</v>
      </c>
      <c r="D325" s="3">
        <f t="shared" si="24"/>
        <v>3.6689814814815369E-3</v>
      </c>
      <c r="F325" s="2">
        <v>27</v>
      </c>
      <c r="G325" s="2">
        <v>25</v>
      </c>
      <c r="H325" s="27">
        <f t="shared" si="27"/>
        <v>26</v>
      </c>
      <c r="I325" s="31">
        <f t="shared" si="28"/>
        <v>-7.407407407407407E-2</v>
      </c>
      <c r="L325" s="2" t="s">
        <v>114</v>
      </c>
      <c r="M325" s="2" t="s">
        <v>114</v>
      </c>
    </row>
    <row r="326" spans="1:13">
      <c r="A326" s="2" t="s">
        <v>4272</v>
      </c>
      <c r="B326" s="4">
        <f t="shared" si="25"/>
        <v>0.5325347222222222</v>
      </c>
      <c r="C326" s="3">
        <f t="shared" si="26"/>
        <v>3.7731481481481088E-3</v>
      </c>
      <c r="D326" s="3">
        <f t="shared" si="24"/>
        <v>3.6805555555555758E-3</v>
      </c>
      <c r="F326" s="2">
        <v>27</v>
      </c>
      <c r="G326" s="2">
        <v>25</v>
      </c>
      <c r="H326" s="27">
        <f t="shared" si="27"/>
        <v>26</v>
      </c>
      <c r="I326" s="31">
        <f t="shared" si="28"/>
        <v>-7.407407407407407E-2</v>
      </c>
      <c r="L326" s="2" t="s">
        <v>114</v>
      </c>
      <c r="M326" s="2" t="s">
        <v>114</v>
      </c>
    </row>
    <row r="327" spans="1:13">
      <c r="A327" s="2" t="s">
        <v>4273</v>
      </c>
      <c r="B327" s="4">
        <f t="shared" si="25"/>
        <v>0.53254629629629635</v>
      </c>
      <c r="C327" s="3">
        <f t="shared" si="26"/>
        <v>3.7847222222222587E-3</v>
      </c>
      <c r="D327" s="3">
        <f t="shared" si="24"/>
        <v>3.6921296296297257E-3</v>
      </c>
      <c r="F327" s="2">
        <v>27</v>
      </c>
      <c r="G327" s="2">
        <v>25</v>
      </c>
      <c r="H327" s="27">
        <f t="shared" si="27"/>
        <v>26</v>
      </c>
      <c r="I327" s="31">
        <f t="shared" si="28"/>
        <v>-7.407407407407407E-2</v>
      </c>
      <c r="L327" s="2" t="s">
        <v>114</v>
      </c>
      <c r="M327" s="2" t="s">
        <v>114</v>
      </c>
    </row>
    <row r="328" spans="1:13" s="6" customFormat="1">
      <c r="A328" s="6" t="s">
        <v>4274</v>
      </c>
      <c r="B328" s="7">
        <f t="shared" si="25"/>
        <v>0.53255787037037039</v>
      </c>
      <c r="C328" s="8">
        <f t="shared" si="26"/>
        <v>3.7962962962962976E-3</v>
      </c>
      <c r="D328" s="8">
        <f t="shared" si="24"/>
        <v>3.7037037037037646E-3</v>
      </c>
      <c r="F328" s="6">
        <v>27</v>
      </c>
      <c r="G328" s="6">
        <v>25</v>
      </c>
      <c r="H328" s="28">
        <f t="shared" si="27"/>
        <v>26</v>
      </c>
      <c r="I328" s="32">
        <f t="shared" si="28"/>
        <v>-7.407407407407407E-2</v>
      </c>
      <c r="J328" s="6">
        <v>1</v>
      </c>
      <c r="L328" s="6" t="s">
        <v>114</v>
      </c>
      <c r="M328" s="6" t="s">
        <v>114</v>
      </c>
    </row>
    <row r="329" spans="1:13">
      <c r="A329" s="2" t="s">
        <v>4275</v>
      </c>
      <c r="B329" s="4">
        <f t="shared" si="25"/>
        <v>0.53256944444444443</v>
      </c>
      <c r="C329" s="3">
        <f t="shared" si="26"/>
        <v>3.8078703703703365E-3</v>
      </c>
      <c r="D329" s="3">
        <f t="shared" si="24"/>
        <v>3.7152777777778034E-3</v>
      </c>
      <c r="F329" s="2">
        <v>27</v>
      </c>
      <c r="G329" s="2">
        <v>25</v>
      </c>
      <c r="H329" s="27">
        <f t="shared" si="27"/>
        <v>26</v>
      </c>
      <c r="I329" s="31">
        <f t="shared" si="28"/>
        <v>-7.407407407407407E-2</v>
      </c>
      <c r="L329" s="2" t="s">
        <v>114</v>
      </c>
      <c r="M329" s="2" t="s">
        <v>114</v>
      </c>
    </row>
    <row r="330" spans="1:13">
      <c r="A330" s="2" t="s">
        <v>4276</v>
      </c>
      <c r="B330" s="4">
        <f t="shared" si="25"/>
        <v>0.53258101851851847</v>
      </c>
      <c r="C330" s="3">
        <f t="shared" si="26"/>
        <v>3.8194444444443754E-3</v>
      </c>
      <c r="D330" s="3">
        <f t="shared" si="24"/>
        <v>3.7268518518518423E-3</v>
      </c>
      <c r="F330" s="2">
        <v>27</v>
      </c>
      <c r="G330" s="2">
        <v>25</v>
      </c>
      <c r="H330" s="27">
        <f t="shared" si="27"/>
        <v>26</v>
      </c>
      <c r="I330" s="31">
        <f t="shared" si="28"/>
        <v>-7.407407407407407E-2</v>
      </c>
      <c r="L330" s="2" t="s">
        <v>114</v>
      </c>
      <c r="M330" s="2" t="s">
        <v>114</v>
      </c>
    </row>
    <row r="331" spans="1:13">
      <c r="A331" s="2" t="s">
        <v>4277</v>
      </c>
      <c r="B331" s="4">
        <f t="shared" si="25"/>
        <v>0.53259259259259262</v>
      </c>
      <c r="C331" s="3">
        <f t="shared" si="26"/>
        <v>3.8310185185185253E-3</v>
      </c>
      <c r="D331" s="3">
        <f t="shared" ref="D331:D394" si="29">C331-$C$10</f>
        <v>3.7384259259259922E-3</v>
      </c>
      <c r="F331" s="2">
        <v>27</v>
      </c>
      <c r="G331" s="2">
        <v>25</v>
      </c>
      <c r="H331" s="27">
        <f t="shared" si="27"/>
        <v>26</v>
      </c>
      <c r="I331" s="31">
        <f t="shared" si="28"/>
        <v>-7.407407407407407E-2</v>
      </c>
      <c r="L331" s="2" t="s">
        <v>114</v>
      </c>
      <c r="M331" s="2" t="s">
        <v>114</v>
      </c>
    </row>
    <row r="332" spans="1:13">
      <c r="A332" s="2" t="s">
        <v>4278</v>
      </c>
      <c r="B332" s="4">
        <f t="shared" si="25"/>
        <v>0.53260416666666666</v>
      </c>
      <c r="C332" s="3">
        <f t="shared" si="26"/>
        <v>3.8425925925925641E-3</v>
      </c>
      <c r="D332" s="3">
        <f t="shared" si="29"/>
        <v>3.7500000000000311E-3</v>
      </c>
      <c r="F332" s="2">
        <v>27</v>
      </c>
      <c r="G332" s="2">
        <v>25</v>
      </c>
      <c r="H332" s="27">
        <f t="shared" si="27"/>
        <v>26</v>
      </c>
      <c r="I332" s="31">
        <f t="shared" si="28"/>
        <v>-7.407407407407407E-2</v>
      </c>
      <c r="L332" s="2" t="s">
        <v>114</v>
      </c>
      <c r="M332" s="2" t="s">
        <v>114</v>
      </c>
    </row>
    <row r="333" spans="1:13">
      <c r="A333" s="2" t="s">
        <v>4279</v>
      </c>
      <c r="B333" s="4">
        <f t="shared" si="25"/>
        <v>0.5326157407407407</v>
      </c>
      <c r="C333" s="3">
        <f t="shared" si="26"/>
        <v>3.854166666666603E-3</v>
      </c>
      <c r="D333" s="3">
        <f t="shared" si="29"/>
        <v>3.76157407407407E-3</v>
      </c>
      <c r="F333" s="2">
        <v>27</v>
      </c>
      <c r="G333" s="2">
        <v>25</v>
      </c>
      <c r="H333" s="27">
        <f t="shared" si="27"/>
        <v>26</v>
      </c>
      <c r="I333" s="31">
        <f t="shared" si="28"/>
        <v>-7.407407407407407E-2</v>
      </c>
      <c r="L333" s="2" t="s">
        <v>114</v>
      </c>
      <c r="M333" s="2" t="s">
        <v>114</v>
      </c>
    </row>
    <row r="334" spans="1:13">
      <c r="A334" s="2" t="s">
        <v>4280</v>
      </c>
      <c r="B334" s="4">
        <f t="shared" si="25"/>
        <v>0.53262731481481485</v>
      </c>
      <c r="C334" s="3">
        <f t="shared" si="26"/>
        <v>3.8657407407407529E-3</v>
      </c>
      <c r="D334" s="3">
        <f t="shared" si="29"/>
        <v>3.7731481481482199E-3</v>
      </c>
      <c r="F334" s="2">
        <v>27</v>
      </c>
      <c r="G334" s="2">
        <v>25</v>
      </c>
      <c r="H334" s="27">
        <f t="shared" si="27"/>
        <v>26</v>
      </c>
      <c r="I334" s="31">
        <f t="shared" si="28"/>
        <v>-7.407407407407407E-2</v>
      </c>
      <c r="L334" s="2" t="s">
        <v>114</v>
      </c>
      <c r="M334" s="2" t="s">
        <v>114</v>
      </c>
    </row>
    <row r="335" spans="1:13">
      <c r="A335" s="2" t="s">
        <v>4281</v>
      </c>
      <c r="B335" s="4">
        <f t="shared" si="25"/>
        <v>0.53263888888888888</v>
      </c>
      <c r="C335" s="3">
        <f t="shared" si="26"/>
        <v>3.8773148148147918E-3</v>
      </c>
      <c r="D335" s="3">
        <f t="shared" si="29"/>
        <v>3.7847222222222587E-3</v>
      </c>
      <c r="F335" s="2">
        <v>27</v>
      </c>
      <c r="G335" s="2">
        <v>25</v>
      </c>
      <c r="H335" s="27">
        <f t="shared" si="27"/>
        <v>26</v>
      </c>
      <c r="I335" s="31">
        <f t="shared" si="28"/>
        <v>-7.407407407407407E-2</v>
      </c>
      <c r="L335" s="2" t="s">
        <v>114</v>
      </c>
      <c r="M335" s="2" t="s">
        <v>114</v>
      </c>
    </row>
    <row r="336" spans="1:13">
      <c r="A336" s="2" t="s">
        <v>4282</v>
      </c>
      <c r="B336" s="4">
        <f t="shared" si="25"/>
        <v>0.53265046296296292</v>
      </c>
      <c r="C336" s="3">
        <f t="shared" si="26"/>
        <v>3.8888888888888307E-3</v>
      </c>
      <c r="D336" s="3">
        <f t="shared" si="29"/>
        <v>3.7962962962962976E-3</v>
      </c>
      <c r="F336" s="2">
        <v>27</v>
      </c>
      <c r="G336" s="2">
        <v>25</v>
      </c>
      <c r="H336" s="27">
        <f t="shared" si="27"/>
        <v>26</v>
      </c>
      <c r="I336" s="31">
        <f t="shared" si="28"/>
        <v>-7.407407407407407E-2</v>
      </c>
      <c r="L336" s="2" t="s">
        <v>114</v>
      </c>
      <c r="M336" s="2" t="s">
        <v>114</v>
      </c>
    </row>
    <row r="337" spans="1:13">
      <c r="A337" s="2" t="s">
        <v>4283</v>
      </c>
      <c r="B337" s="4">
        <f t="shared" si="25"/>
        <v>0.53266203703703707</v>
      </c>
      <c r="C337" s="3">
        <f t="shared" si="26"/>
        <v>3.9004629629629806E-3</v>
      </c>
      <c r="D337" s="3">
        <f t="shared" si="29"/>
        <v>3.8078703703704475E-3</v>
      </c>
      <c r="F337" s="2">
        <v>27</v>
      </c>
      <c r="G337" s="2">
        <v>25</v>
      </c>
      <c r="H337" s="27">
        <f t="shared" si="27"/>
        <v>26</v>
      </c>
      <c r="I337" s="31">
        <f t="shared" si="28"/>
        <v>-7.407407407407407E-2</v>
      </c>
      <c r="L337" s="2" t="s">
        <v>114</v>
      </c>
      <c r="M337" s="2" t="s">
        <v>114</v>
      </c>
    </row>
    <row r="338" spans="1:13">
      <c r="A338" s="2" t="s">
        <v>4284</v>
      </c>
      <c r="B338" s="4">
        <f t="shared" si="25"/>
        <v>0.53267361111111111</v>
      </c>
      <c r="C338" s="3">
        <f t="shared" si="26"/>
        <v>3.9120370370370194E-3</v>
      </c>
      <c r="D338" s="3">
        <f t="shared" si="29"/>
        <v>3.8194444444444864E-3</v>
      </c>
      <c r="F338" s="2">
        <v>27</v>
      </c>
      <c r="G338" s="2">
        <v>25</v>
      </c>
      <c r="H338" s="27">
        <f t="shared" si="27"/>
        <v>26</v>
      </c>
      <c r="I338" s="31">
        <f t="shared" si="28"/>
        <v>-7.407407407407407E-2</v>
      </c>
      <c r="L338" s="2" t="s">
        <v>114</v>
      </c>
      <c r="M338" s="2" t="s">
        <v>114</v>
      </c>
    </row>
    <row r="339" spans="1:13">
      <c r="A339" s="2" t="s">
        <v>4285</v>
      </c>
      <c r="B339" s="4">
        <f t="shared" si="25"/>
        <v>0.53268518518518515</v>
      </c>
      <c r="C339" s="3">
        <f t="shared" si="26"/>
        <v>3.9236111111110583E-3</v>
      </c>
      <c r="D339" s="3">
        <f t="shared" si="29"/>
        <v>3.8310185185185253E-3</v>
      </c>
      <c r="F339" s="2">
        <v>27</v>
      </c>
      <c r="G339" s="2">
        <v>25</v>
      </c>
      <c r="H339" s="27">
        <f t="shared" si="27"/>
        <v>26</v>
      </c>
      <c r="I339" s="31">
        <f t="shared" si="28"/>
        <v>-7.407407407407407E-2</v>
      </c>
      <c r="L339" s="2" t="s">
        <v>114</v>
      </c>
      <c r="M339" s="2" t="s">
        <v>114</v>
      </c>
    </row>
    <row r="340" spans="1:13">
      <c r="A340" s="2" t="s">
        <v>4286</v>
      </c>
      <c r="B340" s="4">
        <f t="shared" si="25"/>
        <v>0.5326967592592593</v>
      </c>
      <c r="C340" s="3">
        <f t="shared" si="26"/>
        <v>3.9351851851852082E-3</v>
      </c>
      <c r="D340" s="3">
        <f t="shared" si="29"/>
        <v>3.8425925925926752E-3</v>
      </c>
      <c r="F340" s="2">
        <v>27</v>
      </c>
      <c r="G340" s="2">
        <v>25</v>
      </c>
      <c r="H340" s="27">
        <f t="shared" si="27"/>
        <v>26</v>
      </c>
      <c r="I340" s="31">
        <f t="shared" si="28"/>
        <v>-7.407407407407407E-2</v>
      </c>
      <c r="L340" s="2" t="s">
        <v>114</v>
      </c>
      <c r="M340" s="2" t="s">
        <v>114</v>
      </c>
    </row>
    <row r="341" spans="1:13">
      <c r="A341" s="2" t="s">
        <v>4287</v>
      </c>
      <c r="B341" s="4">
        <f t="shared" si="25"/>
        <v>0.53270833333333334</v>
      </c>
      <c r="C341" s="3">
        <f t="shared" si="26"/>
        <v>3.9467592592592471E-3</v>
      </c>
      <c r="D341" s="3">
        <f t="shared" si="29"/>
        <v>3.854166666666714E-3</v>
      </c>
      <c r="F341" s="2">
        <v>27</v>
      </c>
      <c r="G341" s="2">
        <v>25</v>
      </c>
      <c r="H341" s="27">
        <f t="shared" si="27"/>
        <v>26</v>
      </c>
      <c r="I341" s="31">
        <f t="shared" si="28"/>
        <v>-7.407407407407407E-2</v>
      </c>
      <c r="L341" s="2" t="s">
        <v>114</v>
      </c>
      <c r="M341" s="2" t="s">
        <v>114</v>
      </c>
    </row>
    <row r="342" spans="1:13" s="6" customFormat="1">
      <c r="A342" s="6" t="s">
        <v>4288</v>
      </c>
      <c r="B342" s="7">
        <f t="shared" si="25"/>
        <v>0.53271990740740738</v>
      </c>
      <c r="C342" s="8">
        <f t="shared" si="26"/>
        <v>3.958333333333286E-3</v>
      </c>
      <c r="D342" s="8">
        <f t="shared" si="29"/>
        <v>3.8657407407407529E-3</v>
      </c>
      <c r="F342" s="6">
        <v>27</v>
      </c>
      <c r="G342" s="6">
        <v>25</v>
      </c>
      <c r="H342" s="28">
        <f t="shared" si="27"/>
        <v>26</v>
      </c>
      <c r="I342" s="32">
        <f t="shared" si="28"/>
        <v>-7.407407407407407E-2</v>
      </c>
      <c r="J342" s="6">
        <v>1</v>
      </c>
      <c r="L342" s="6" t="s">
        <v>114</v>
      </c>
      <c r="M342" s="6" t="s">
        <v>114</v>
      </c>
    </row>
    <row r="343" spans="1:13">
      <c r="A343" s="2" t="s">
        <v>4289</v>
      </c>
      <c r="B343" s="4">
        <f t="shared" si="25"/>
        <v>0.53273148148148153</v>
      </c>
      <c r="C343" s="3">
        <f t="shared" si="26"/>
        <v>3.9699074074074359E-3</v>
      </c>
      <c r="D343" s="3">
        <f t="shared" si="29"/>
        <v>3.8773148148149028E-3</v>
      </c>
      <c r="F343" s="2">
        <v>27</v>
      </c>
      <c r="G343" s="2">
        <v>24</v>
      </c>
      <c r="H343" s="27">
        <f t="shared" si="27"/>
        <v>25.5</v>
      </c>
      <c r="I343" s="31">
        <f t="shared" si="28"/>
        <v>-0.1111111111111111</v>
      </c>
      <c r="L343" s="2" t="s">
        <v>114</v>
      </c>
      <c r="M343" s="2" t="s">
        <v>114</v>
      </c>
    </row>
    <row r="344" spans="1:13">
      <c r="A344" s="2" t="s">
        <v>4290</v>
      </c>
      <c r="B344" s="4">
        <f t="shared" si="25"/>
        <v>0.53274305555555557</v>
      </c>
      <c r="C344" s="3">
        <f t="shared" si="26"/>
        <v>3.9814814814814747E-3</v>
      </c>
      <c r="D344" s="3">
        <f t="shared" si="29"/>
        <v>3.8888888888889417E-3</v>
      </c>
      <c r="F344" s="2">
        <v>27</v>
      </c>
      <c r="G344" s="2">
        <v>24</v>
      </c>
      <c r="H344" s="27">
        <f t="shared" si="27"/>
        <v>25.5</v>
      </c>
      <c r="I344" s="31">
        <f t="shared" si="28"/>
        <v>-0.1111111111111111</v>
      </c>
      <c r="L344" s="2" t="s">
        <v>114</v>
      </c>
      <c r="M344" s="2" t="s">
        <v>114</v>
      </c>
    </row>
    <row r="345" spans="1:13">
      <c r="A345" s="2" t="s">
        <v>4291</v>
      </c>
      <c r="B345" s="4">
        <f t="shared" si="25"/>
        <v>0.53275462962962961</v>
      </c>
      <c r="C345" s="3">
        <f t="shared" si="26"/>
        <v>3.9930555555555136E-3</v>
      </c>
      <c r="D345" s="3">
        <f t="shared" si="29"/>
        <v>3.9004629629629806E-3</v>
      </c>
      <c r="F345" s="2">
        <v>26</v>
      </c>
      <c r="G345" s="2">
        <v>24</v>
      </c>
      <c r="H345" s="27">
        <f t="shared" si="27"/>
        <v>25</v>
      </c>
      <c r="I345" s="31">
        <f t="shared" si="28"/>
        <v>-7.6923076923076927E-2</v>
      </c>
      <c r="L345" s="2" t="s">
        <v>114</v>
      </c>
      <c r="M345" s="2" t="s">
        <v>114</v>
      </c>
    </row>
    <row r="346" spans="1:13">
      <c r="A346" s="2" t="s">
        <v>4292</v>
      </c>
      <c r="B346" s="4">
        <f t="shared" si="25"/>
        <v>0.53276620370370376</v>
      </c>
      <c r="C346" s="3">
        <f t="shared" si="26"/>
        <v>4.0046296296296635E-3</v>
      </c>
      <c r="D346" s="3">
        <f t="shared" si="29"/>
        <v>3.9120370370371305E-3</v>
      </c>
      <c r="F346" s="2">
        <v>26</v>
      </c>
      <c r="G346" s="2">
        <v>24</v>
      </c>
      <c r="H346" s="27">
        <f t="shared" si="27"/>
        <v>25</v>
      </c>
      <c r="I346" s="31">
        <f t="shared" si="28"/>
        <v>-7.6923076923076927E-2</v>
      </c>
      <c r="L346" s="2" t="s">
        <v>114</v>
      </c>
      <c r="M346" s="2" t="s">
        <v>114</v>
      </c>
    </row>
    <row r="347" spans="1:13">
      <c r="A347" s="2" t="s">
        <v>4293</v>
      </c>
      <c r="B347" s="4">
        <f t="shared" si="25"/>
        <v>0.53277777777777779</v>
      </c>
      <c r="C347" s="3">
        <f t="shared" si="26"/>
        <v>4.0162037037037024E-3</v>
      </c>
      <c r="D347" s="3">
        <f t="shared" si="29"/>
        <v>3.9236111111111693E-3</v>
      </c>
      <c r="F347" s="2">
        <v>26</v>
      </c>
      <c r="G347" s="2">
        <v>23</v>
      </c>
      <c r="H347" s="27">
        <f t="shared" si="27"/>
        <v>24.5</v>
      </c>
      <c r="I347" s="31">
        <f t="shared" si="28"/>
        <v>-0.11538461538461539</v>
      </c>
      <c r="L347" s="2" t="s">
        <v>114</v>
      </c>
      <c r="M347" s="2" t="s">
        <v>114</v>
      </c>
    </row>
    <row r="348" spans="1:13">
      <c r="A348" s="2" t="s">
        <v>4294</v>
      </c>
      <c r="B348" s="4">
        <f t="shared" si="25"/>
        <v>0.53278935185185183</v>
      </c>
      <c r="C348" s="3">
        <f t="shared" si="26"/>
        <v>4.0277777777777413E-3</v>
      </c>
      <c r="D348" s="3">
        <f t="shared" si="29"/>
        <v>3.9351851851852082E-3</v>
      </c>
      <c r="F348" s="2">
        <v>25</v>
      </c>
      <c r="G348" s="2">
        <v>23</v>
      </c>
      <c r="H348" s="27">
        <f t="shared" si="27"/>
        <v>24</v>
      </c>
      <c r="I348" s="31">
        <f t="shared" si="28"/>
        <v>-0.08</v>
      </c>
      <c r="L348" s="2" t="s">
        <v>114</v>
      </c>
      <c r="M348" s="2" t="s">
        <v>114</v>
      </c>
    </row>
    <row r="349" spans="1:13">
      <c r="A349" s="2" t="s">
        <v>4295</v>
      </c>
      <c r="B349" s="4">
        <f t="shared" si="25"/>
        <v>0.53280092592592587</v>
      </c>
      <c r="C349" s="3">
        <f t="shared" si="26"/>
        <v>4.0393518518517801E-3</v>
      </c>
      <c r="D349" s="3">
        <f t="shared" si="29"/>
        <v>3.9467592592592471E-3</v>
      </c>
      <c r="F349" s="2">
        <v>25</v>
      </c>
      <c r="G349" s="2">
        <v>23</v>
      </c>
      <c r="H349" s="27">
        <f t="shared" si="27"/>
        <v>24</v>
      </c>
      <c r="I349" s="31">
        <f t="shared" si="28"/>
        <v>-0.08</v>
      </c>
      <c r="L349" s="2" t="s">
        <v>114</v>
      </c>
      <c r="M349" s="2" t="s">
        <v>114</v>
      </c>
    </row>
    <row r="350" spans="1:13" s="6" customFormat="1">
      <c r="A350" s="6" t="s">
        <v>4296</v>
      </c>
      <c r="B350" s="7">
        <f t="shared" si="25"/>
        <v>0.53281250000000002</v>
      </c>
      <c r="C350" s="8">
        <f t="shared" si="26"/>
        <v>4.05092592592593E-3</v>
      </c>
      <c r="D350" s="8">
        <f t="shared" si="29"/>
        <v>3.958333333333397E-3</v>
      </c>
      <c r="F350" s="6">
        <v>25</v>
      </c>
      <c r="G350" s="6">
        <v>23</v>
      </c>
      <c r="H350" s="28">
        <f t="shared" si="27"/>
        <v>24</v>
      </c>
      <c r="I350" s="32">
        <f t="shared" si="28"/>
        <v>-0.08</v>
      </c>
      <c r="J350" s="6">
        <v>1</v>
      </c>
      <c r="L350" s="6" t="s">
        <v>114</v>
      </c>
      <c r="M350" s="6" t="s">
        <v>114</v>
      </c>
    </row>
    <row r="351" spans="1:13">
      <c r="A351" s="2" t="s">
        <v>4297</v>
      </c>
      <c r="B351" s="4">
        <f t="shared" si="25"/>
        <v>0.53282407407407406</v>
      </c>
      <c r="C351" s="3">
        <f t="shared" si="26"/>
        <v>4.0624999999999689E-3</v>
      </c>
      <c r="D351" s="3">
        <f t="shared" si="29"/>
        <v>3.9699074074074359E-3</v>
      </c>
      <c r="F351" s="2">
        <v>25</v>
      </c>
      <c r="G351" s="2">
        <v>23</v>
      </c>
      <c r="H351" s="27">
        <f t="shared" si="27"/>
        <v>24</v>
      </c>
      <c r="I351" s="31">
        <f t="shared" si="28"/>
        <v>-0.08</v>
      </c>
      <c r="L351" s="2" t="s">
        <v>114</v>
      </c>
      <c r="M351" s="2" t="s">
        <v>114</v>
      </c>
    </row>
    <row r="352" spans="1:13">
      <c r="A352" s="2" t="s">
        <v>4298</v>
      </c>
      <c r="B352" s="4">
        <f t="shared" si="25"/>
        <v>0.5328356481481481</v>
      </c>
      <c r="C352" s="3">
        <f t="shared" si="26"/>
        <v>4.0740740740740078E-3</v>
      </c>
      <c r="D352" s="3">
        <f t="shared" si="29"/>
        <v>3.9814814814814747E-3</v>
      </c>
      <c r="F352" s="2">
        <v>24</v>
      </c>
      <c r="G352" s="2">
        <v>22</v>
      </c>
      <c r="H352" s="27">
        <f t="shared" si="27"/>
        <v>23</v>
      </c>
      <c r="I352" s="31">
        <f t="shared" si="28"/>
        <v>-8.3333333333333329E-2</v>
      </c>
      <c r="L352" s="2" t="s">
        <v>114</v>
      </c>
      <c r="M352" s="2" t="s">
        <v>114</v>
      </c>
    </row>
    <row r="353" spans="1:13">
      <c r="A353" s="2" t="s">
        <v>4299</v>
      </c>
      <c r="B353" s="4">
        <f t="shared" si="25"/>
        <v>0.53284722222222225</v>
      </c>
      <c r="C353" s="3">
        <f t="shared" si="26"/>
        <v>4.0856481481481577E-3</v>
      </c>
      <c r="D353" s="3">
        <f t="shared" si="29"/>
        <v>3.9930555555556246E-3</v>
      </c>
      <c r="F353" s="2">
        <v>24</v>
      </c>
      <c r="G353" s="2">
        <v>22</v>
      </c>
      <c r="H353" s="27">
        <f t="shared" si="27"/>
        <v>23</v>
      </c>
      <c r="I353" s="31">
        <f t="shared" si="28"/>
        <v>-8.3333333333333329E-2</v>
      </c>
      <c r="L353" s="2" t="s">
        <v>114</v>
      </c>
      <c r="M353" s="2" t="s">
        <v>114</v>
      </c>
    </row>
    <row r="354" spans="1:13">
      <c r="A354" s="2" t="s">
        <v>4300</v>
      </c>
      <c r="B354" s="4">
        <f t="shared" si="25"/>
        <v>0.53285879629629629</v>
      </c>
      <c r="C354" s="3">
        <f t="shared" si="26"/>
        <v>4.0972222222221966E-3</v>
      </c>
      <c r="D354" s="3">
        <f t="shared" si="29"/>
        <v>4.0046296296296635E-3</v>
      </c>
      <c r="F354" s="2">
        <v>24</v>
      </c>
      <c r="G354" s="2">
        <v>21</v>
      </c>
      <c r="H354" s="27">
        <f t="shared" si="27"/>
        <v>22.5</v>
      </c>
      <c r="I354" s="31">
        <f t="shared" si="28"/>
        <v>-0.125</v>
      </c>
      <c r="L354" s="2" t="s">
        <v>114</v>
      </c>
      <c r="M354" s="2" t="s">
        <v>114</v>
      </c>
    </row>
    <row r="355" spans="1:13">
      <c r="A355" s="2" t="s">
        <v>4301</v>
      </c>
      <c r="B355" s="4">
        <f t="shared" si="25"/>
        <v>0.53287037037037033</v>
      </c>
      <c r="C355" s="3">
        <f t="shared" si="26"/>
        <v>4.1087962962962354E-3</v>
      </c>
      <c r="D355" s="3">
        <f t="shared" si="29"/>
        <v>4.0162037037037024E-3</v>
      </c>
      <c r="F355" s="2">
        <v>23</v>
      </c>
      <c r="G355" s="2">
        <v>21</v>
      </c>
      <c r="H355" s="27">
        <f t="shared" si="27"/>
        <v>22</v>
      </c>
      <c r="I355" s="31">
        <f t="shared" si="28"/>
        <v>-8.6956521739130432E-2</v>
      </c>
      <c r="L355" s="2" t="s">
        <v>114</v>
      </c>
      <c r="M355" s="2" t="s">
        <v>114</v>
      </c>
    </row>
    <row r="356" spans="1:13">
      <c r="A356" s="2" t="s">
        <v>4302</v>
      </c>
      <c r="B356" s="4">
        <f t="shared" si="25"/>
        <v>0.53288194444444448</v>
      </c>
      <c r="C356" s="3">
        <f t="shared" si="26"/>
        <v>4.1203703703703853E-3</v>
      </c>
      <c r="D356" s="3">
        <f t="shared" si="29"/>
        <v>4.0277777777778523E-3</v>
      </c>
      <c r="F356" s="2">
        <v>23</v>
      </c>
      <c r="G356" s="2">
        <v>21</v>
      </c>
      <c r="H356" s="27">
        <f t="shared" si="27"/>
        <v>22</v>
      </c>
      <c r="I356" s="31">
        <f t="shared" si="28"/>
        <v>-8.6956521739130432E-2</v>
      </c>
      <c r="L356" s="2" t="s">
        <v>114</v>
      </c>
      <c r="M356" s="2" t="s">
        <v>114</v>
      </c>
    </row>
    <row r="357" spans="1:13">
      <c r="A357" s="2" t="s">
        <v>4303</v>
      </c>
      <c r="B357" s="4">
        <f t="shared" si="25"/>
        <v>0.53289351851851852</v>
      </c>
      <c r="C357" s="3">
        <f t="shared" si="26"/>
        <v>4.1319444444444242E-3</v>
      </c>
      <c r="D357" s="3">
        <f t="shared" si="29"/>
        <v>4.0393518518518912E-3</v>
      </c>
      <c r="F357" s="2">
        <v>23</v>
      </c>
      <c r="G357" s="2">
        <v>21</v>
      </c>
      <c r="H357" s="27">
        <f t="shared" si="27"/>
        <v>22</v>
      </c>
      <c r="I357" s="31">
        <f t="shared" si="28"/>
        <v>-8.6956521739130432E-2</v>
      </c>
      <c r="L357" s="2" t="s">
        <v>114</v>
      </c>
      <c r="M357" s="2" t="s">
        <v>114</v>
      </c>
    </row>
    <row r="358" spans="1:13">
      <c r="A358" s="2" t="s">
        <v>4304</v>
      </c>
      <c r="B358" s="4">
        <f t="shared" si="25"/>
        <v>0.53290509259259256</v>
      </c>
      <c r="C358" s="3">
        <f t="shared" si="26"/>
        <v>4.1435185185184631E-3</v>
      </c>
      <c r="D358" s="3">
        <f t="shared" si="29"/>
        <v>4.05092592592593E-3</v>
      </c>
      <c r="F358" s="2">
        <v>23</v>
      </c>
      <c r="G358" s="2">
        <v>20</v>
      </c>
      <c r="H358" s="27">
        <f t="shared" si="27"/>
        <v>21.5</v>
      </c>
      <c r="I358" s="31">
        <f t="shared" si="28"/>
        <v>-0.13043478260869565</v>
      </c>
      <c r="L358" s="2" t="s">
        <v>114</v>
      </c>
      <c r="M358" s="2" t="s">
        <v>114</v>
      </c>
    </row>
    <row r="359" spans="1:13">
      <c r="A359" s="2" t="s">
        <v>4305</v>
      </c>
      <c r="B359" s="4">
        <f t="shared" si="25"/>
        <v>0.53291666666666671</v>
      </c>
      <c r="C359" s="3">
        <f t="shared" si="26"/>
        <v>4.155092592592613E-3</v>
      </c>
      <c r="D359" s="3">
        <f t="shared" si="29"/>
        <v>4.0625000000000799E-3</v>
      </c>
      <c r="F359" s="2">
        <v>22</v>
      </c>
      <c r="G359" s="2">
        <v>20</v>
      </c>
      <c r="H359" s="27">
        <f t="shared" si="27"/>
        <v>21</v>
      </c>
      <c r="I359" s="31">
        <f t="shared" si="28"/>
        <v>-9.0909090909090912E-2</v>
      </c>
      <c r="L359" s="2" t="s">
        <v>114</v>
      </c>
      <c r="M359" s="2" t="s">
        <v>114</v>
      </c>
    </row>
    <row r="360" spans="1:13">
      <c r="A360" s="2" t="s">
        <v>4306</v>
      </c>
      <c r="B360" s="4">
        <f t="shared" si="25"/>
        <v>0.53292824074074074</v>
      </c>
      <c r="C360" s="3">
        <f t="shared" si="26"/>
        <v>4.1666666666666519E-3</v>
      </c>
      <c r="D360" s="3">
        <f t="shared" si="29"/>
        <v>4.0740740740741188E-3</v>
      </c>
      <c r="F360" s="2">
        <v>22</v>
      </c>
      <c r="G360" s="2">
        <v>20</v>
      </c>
      <c r="H360" s="27">
        <f t="shared" si="27"/>
        <v>21</v>
      </c>
      <c r="I360" s="31">
        <f t="shared" si="28"/>
        <v>-9.0909090909090912E-2</v>
      </c>
      <c r="L360" s="2" t="s">
        <v>114</v>
      </c>
      <c r="M360" s="2" t="s">
        <v>114</v>
      </c>
    </row>
    <row r="361" spans="1:13" s="6" customFormat="1">
      <c r="A361" s="6" t="s">
        <v>4307</v>
      </c>
      <c r="B361" s="7">
        <f t="shared" si="25"/>
        <v>0.53293981481481478</v>
      </c>
      <c r="C361" s="8">
        <f t="shared" si="26"/>
        <v>4.1782407407406907E-3</v>
      </c>
      <c r="D361" s="8">
        <f t="shared" si="29"/>
        <v>4.0856481481481577E-3</v>
      </c>
      <c r="F361" s="6">
        <v>22</v>
      </c>
      <c r="G361" s="6">
        <v>20</v>
      </c>
      <c r="H361" s="28">
        <f t="shared" si="27"/>
        <v>21</v>
      </c>
      <c r="I361" s="32">
        <f t="shared" si="28"/>
        <v>-9.0909090909090912E-2</v>
      </c>
      <c r="J361" s="6">
        <v>1</v>
      </c>
      <c r="L361" s="6" t="s">
        <v>114</v>
      </c>
      <c r="M361" s="6" t="s">
        <v>114</v>
      </c>
    </row>
    <row r="362" spans="1:13">
      <c r="A362" s="2" t="s">
        <v>4308</v>
      </c>
      <c r="B362" s="4">
        <f t="shared" si="25"/>
        <v>0.53295138888888893</v>
      </c>
      <c r="C362" s="3">
        <f t="shared" si="26"/>
        <v>4.1898148148148406E-3</v>
      </c>
      <c r="D362" s="3">
        <f t="shared" si="29"/>
        <v>4.0972222222223076E-3</v>
      </c>
      <c r="F362" s="2">
        <v>22</v>
      </c>
      <c r="G362" s="2">
        <v>20</v>
      </c>
      <c r="H362" s="27">
        <f t="shared" si="27"/>
        <v>21</v>
      </c>
      <c r="I362" s="31">
        <f t="shared" si="28"/>
        <v>-9.0909090909090912E-2</v>
      </c>
      <c r="L362" s="2" t="s">
        <v>114</v>
      </c>
      <c r="M362" s="2" t="s">
        <v>114</v>
      </c>
    </row>
    <row r="363" spans="1:13">
      <c r="A363" s="2" t="s">
        <v>4309</v>
      </c>
      <c r="B363" s="4">
        <f t="shared" si="25"/>
        <v>0.53296296296296297</v>
      </c>
      <c r="C363" s="3">
        <f t="shared" si="26"/>
        <v>4.2013888888888795E-3</v>
      </c>
      <c r="D363" s="3">
        <f t="shared" si="29"/>
        <v>4.1087962962963465E-3</v>
      </c>
      <c r="F363" s="2">
        <v>21</v>
      </c>
      <c r="G363" s="2">
        <v>19</v>
      </c>
      <c r="H363" s="27">
        <f t="shared" si="27"/>
        <v>20</v>
      </c>
      <c r="I363" s="31">
        <f t="shared" si="28"/>
        <v>-9.5238095238095233E-2</v>
      </c>
      <c r="L363" s="2" t="s">
        <v>114</v>
      </c>
      <c r="M363" s="2" t="s">
        <v>114</v>
      </c>
    </row>
    <row r="364" spans="1:13">
      <c r="A364" s="2" t="s">
        <v>4310</v>
      </c>
      <c r="B364" s="4">
        <f t="shared" si="25"/>
        <v>0.53297453703703701</v>
      </c>
      <c r="C364" s="3">
        <f t="shared" si="26"/>
        <v>4.2129629629629184E-3</v>
      </c>
      <c r="D364" s="3">
        <f t="shared" si="29"/>
        <v>4.1203703703703853E-3</v>
      </c>
      <c r="F364" s="2">
        <v>21</v>
      </c>
      <c r="G364" s="2">
        <v>19</v>
      </c>
      <c r="H364" s="27">
        <f t="shared" si="27"/>
        <v>20</v>
      </c>
      <c r="I364" s="31">
        <f t="shared" si="28"/>
        <v>-9.5238095238095233E-2</v>
      </c>
      <c r="L364" s="2" t="s">
        <v>114</v>
      </c>
      <c r="M364" s="2" t="s">
        <v>114</v>
      </c>
    </row>
    <row r="365" spans="1:13">
      <c r="A365" s="2" t="s">
        <v>4311</v>
      </c>
      <c r="B365" s="4">
        <f t="shared" si="25"/>
        <v>0.53298611111111116</v>
      </c>
      <c r="C365" s="3">
        <f t="shared" si="26"/>
        <v>4.2245370370370683E-3</v>
      </c>
      <c r="D365" s="3">
        <f t="shared" si="29"/>
        <v>4.1319444444445352E-3</v>
      </c>
      <c r="F365" s="2">
        <v>20</v>
      </c>
      <c r="G365" s="2">
        <v>18</v>
      </c>
      <c r="H365" s="27">
        <f t="shared" si="27"/>
        <v>19</v>
      </c>
      <c r="I365" s="31">
        <f t="shared" si="28"/>
        <v>-0.1</v>
      </c>
      <c r="L365" s="2" t="s">
        <v>114</v>
      </c>
      <c r="M365" s="2" t="s">
        <v>114</v>
      </c>
    </row>
    <row r="366" spans="1:13">
      <c r="A366" s="2" t="s">
        <v>4312</v>
      </c>
      <c r="B366" s="4">
        <f t="shared" si="25"/>
        <v>0.5329976851851852</v>
      </c>
      <c r="C366" s="3">
        <f t="shared" si="26"/>
        <v>4.2361111111111072E-3</v>
      </c>
      <c r="D366" s="3">
        <f t="shared" si="29"/>
        <v>4.1435185185185741E-3</v>
      </c>
      <c r="F366" s="2">
        <v>20</v>
      </c>
      <c r="G366" s="2">
        <v>18</v>
      </c>
      <c r="H366" s="27">
        <f t="shared" si="27"/>
        <v>19</v>
      </c>
      <c r="I366" s="31">
        <f t="shared" si="28"/>
        <v>-0.1</v>
      </c>
      <c r="L366" s="2" t="s">
        <v>114</v>
      </c>
      <c r="M366" s="2" t="s">
        <v>114</v>
      </c>
    </row>
    <row r="367" spans="1:13">
      <c r="A367" s="2" t="s">
        <v>4313</v>
      </c>
      <c r="B367" s="4">
        <f t="shared" si="25"/>
        <v>0.53300925925925924</v>
      </c>
      <c r="C367" s="3">
        <f t="shared" si="26"/>
        <v>4.247685185185146E-3</v>
      </c>
      <c r="D367" s="3">
        <f t="shared" si="29"/>
        <v>4.155092592592613E-3</v>
      </c>
      <c r="F367" s="2">
        <v>20</v>
      </c>
      <c r="G367" s="2">
        <v>18</v>
      </c>
      <c r="H367" s="27">
        <f t="shared" si="27"/>
        <v>19</v>
      </c>
      <c r="I367" s="31">
        <f t="shared" si="28"/>
        <v>-0.1</v>
      </c>
      <c r="L367" s="2" t="s">
        <v>114</v>
      </c>
      <c r="M367" s="2" t="s">
        <v>114</v>
      </c>
    </row>
    <row r="368" spans="1:13">
      <c r="A368" s="2" t="s">
        <v>4314</v>
      </c>
      <c r="B368" s="4">
        <f t="shared" si="25"/>
        <v>0.53302083333333339</v>
      </c>
      <c r="C368" s="3">
        <f t="shared" si="26"/>
        <v>4.2592592592592959E-3</v>
      </c>
      <c r="D368" s="3">
        <f t="shared" si="29"/>
        <v>4.1666666666667629E-3</v>
      </c>
      <c r="F368" s="2">
        <v>20</v>
      </c>
      <c r="G368" s="2">
        <v>17</v>
      </c>
      <c r="H368" s="27">
        <f t="shared" si="27"/>
        <v>18.5</v>
      </c>
      <c r="I368" s="31">
        <f t="shared" si="28"/>
        <v>-0.15</v>
      </c>
      <c r="L368" s="2" t="s">
        <v>114</v>
      </c>
      <c r="M368" s="2" t="s">
        <v>114</v>
      </c>
    </row>
    <row r="369" spans="1:13">
      <c r="A369" s="2" t="s">
        <v>4315</v>
      </c>
      <c r="B369" s="4">
        <f t="shared" si="25"/>
        <v>0.53303240740740743</v>
      </c>
      <c r="C369" s="3">
        <f t="shared" si="26"/>
        <v>4.2708333333333348E-3</v>
      </c>
      <c r="D369" s="3">
        <f t="shared" si="29"/>
        <v>4.1782407407408018E-3</v>
      </c>
      <c r="F369" s="2">
        <v>20</v>
      </c>
      <c r="G369" s="2">
        <v>18</v>
      </c>
      <c r="H369" s="27">
        <f t="shared" si="27"/>
        <v>19</v>
      </c>
      <c r="I369" s="31">
        <f t="shared" si="28"/>
        <v>-0.1</v>
      </c>
      <c r="L369" s="2" t="s">
        <v>114</v>
      </c>
      <c r="M369" s="2" t="s">
        <v>114</v>
      </c>
    </row>
    <row r="370" spans="1:13" s="6" customFormat="1">
      <c r="A370" s="6" t="s">
        <v>4316</v>
      </c>
      <c r="B370" s="7">
        <f t="shared" si="25"/>
        <v>0.53304398148148147</v>
      </c>
      <c r="C370" s="8">
        <f t="shared" si="26"/>
        <v>4.2824074074073737E-3</v>
      </c>
      <c r="D370" s="8">
        <f t="shared" si="29"/>
        <v>4.1898148148148406E-3</v>
      </c>
      <c r="F370" s="6">
        <v>19</v>
      </c>
      <c r="G370" s="6">
        <v>17</v>
      </c>
      <c r="H370" s="28">
        <f t="shared" si="27"/>
        <v>18</v>
      </c>
      <c r="I370" s="32">
        <f t="shared" si="28"/>
        <v>-0.10526315789473684</v>
      </c>
      <c r="J370" s="6">
        <v>1</v>
      </c>
      <c r="L370" s="6" t="s">
        <v>114</v>
      </c>
      <c r="M370" s="6" t="s">
        <v>114</v>
      </c>
    </row>
    <row r="371" spans="1:13">
      <c r="A371" s="2" t="s">
        <v>4317</v>
      </c>
      <c r="B371" s="4">
        <f t="shared" si="25"/>
        <v>0.5330555555555555</v>
      </c>
      <c r="C371" s="3">
        <f t="shared" si="26"/>
        <v>4.2939814814814126E-3</v>
      </c>
      <c r="D371" s="3">
        <f t="shared" si="29"/>
        <v>4.2013888888888795E-3</v>
      </c>
      <c r="F371" s="2">
        <v>18</v>
      </c>
      <c r="G371" s="2">
        <v>16</v>
      </c>
      <c r="H371" s="27">
        <f t="shared" si="27"/>
        <v>17</v>
      </c>
      <c r="I371" s="31">
        <f t="shared" si="28"/>
        <v>-0.1111111111111111</v>
      </c>
      <c r="L371" s="2" t="s">
        <v>114</v>
      </c>
      <c r="M371" s="2" t="s">
        <v>114</v>
      </c>
    </row>
    <row r="372" spans="1:13">
      <c r="A372" s="2" t="s">
        <v>4318</v>
      </c>
      <c r="B372" s="4">
        <f t="shared" si="25"/>
        <v>0.53306712962962965</v>
      </c>
      <c r="C372" s="3">
        <f t="shared" si="26"/>
        <v>4.3055555555555625E-3</v>
      </c>
      <c r="D372" s="3">
        <f t="shared" si="29"/>
        <v>4.2129629629630294E-3</v>
      </c>
      <c r="F372" s="2">
        <v>17</v>
      </c>
      <c r="G372" s="2">
        <v>15</v>
      </c>
      <c r="H372" s="27">
        <f t="shared" si="27"/>
        <v>16</v>
      </c>
      <c r="I372" s="31">
        <f t="shared" si="28"/>
        <v>-0.11764705882352941</v>
      </c>
      <c r="L372" s="2" t="s">
        <v>114</v>
      </c>
      <c r="M372" s="2" t="s">
        <v>114</v>
      </c>
    </row>
    <row r="373" spans="1:13">
      <c r="A373" s="2" t="s">
        <v>4319</v>
      </c>
      <c r="B373" s="4">
        <f t="shared" si="25"/>
        <v>0.53307870370370369</v>
      </c>
      <c r="C373" s="3">
        <f t="shared" si="26"/>
        <v>4.3171296296296013E-3</v>
      </c>
      <c r="D373" s="3">
        <f t="shared" si="29"/>
        <v>4.2245370370370683E-3</v>
      </c>
      <c r="F373" s="2">
        <v>16</v>
      </c>
      <c r="G373" s="2">
        <v>14</v>
      </c>
      <c r="H373" s="27">
        <f t="shared" si="27"/>
        <v>15</v>
      </c>
      <c r="I373" s="31">
        <f t="shared" si="28"/>
        <v>-0.125</v>
      </c>
      <c r="L373" s="2" t="s">
        <v>114</v>
      </c>
      <c r="M373" s="2" t="s">
        <v>114</v>
      </c>
    </row>
    <row r="374" spans="1:13">
      <c r="A374" s="2" t="s">
        <v>4320</v>
      </c>
      <c r="B374" s="4">
        <f t="shared" si="25"/>
        <v>0.53309027777777773</v>
      </c>
      <c r="C374" s="3">
        <f t="shared" si="26"/>
        <v>4.3287037037036402E-3</v>
      </c>
      <c r="D374" s="3">
        <f t="shared" si="29"/>
        <v>4.2361111111111072E-3</v>
      </c>
      <c r="F374" s="2">
        <v>15</v>
      </c>
      <c r="G374" s="2">
        <v>13</v>
      </c>
      <c r="H374" s="27">
        <f t="shared" si="27"/>
        <v>14</v>
      </c>
      <c r="I374" s="31">
        <f t="shared" si="28"/>
        <v>-0.13333333333333333</v>
      </c>
      <c r="L374" s="2" t="s">
        <v>114</v>
      </c>
      <c r="M374" s="2" t="s">
        <v>114</v>
      </c>
    </row>
    <row r="375" spans="1:13">
      <c r="A375" s="2" t="s">
        <v>4321</v>
      </c>
      <c r="B375" s="4">
        <f t="shared" si="25"/>
        <v>0.53310185185185188</v>
      </c>
      <c r="C375" s="3">
        <f t="shared" si="26"/>
        <v>4.3402777777777901E-3</v>
      </c>
      <c r="D375" s="3">
        <f t="shared" si="29"/>
        <v>4.2476851851852571E-3</v>
      </c>
      <c r="F375" s="2">
        <v>14</v>
      </c>
      <c r="G375" s="2">
        <v>12</v>
      </c>
      <c r="H375" s="27">
        <f t="shared" si="27"/>
        <v>13</v>
      </c>
      <c r="I375" s="31">
        <f t="shared" si="28"/>
        <v>-0.14285714285714285</v>
      </c>
      <c r="L375" s="2" t="s">
        <v>114</v>
      </c>
      <c r="M375" s="2" t="s">
        <v>114</v>
      </c>
    </row>
    <row r="376" spans="1:13">
      <c r="A376" s="2" t="s">
        <v>4322</v>
      </c>
      <c r="B376" s="4">
        <f t="shared" si="25"/>
        <v>0.53311342592592592</v>
      </c>
      <c r="C376" s="3">
        <f t="shared" si="26"/>
        <v>4.351851851851829E-3</v>
      </c>
      <c r="D376" s="3">
        <f t="shared" si="29"/>
        <v>4.2592592592592959E-3</v>
      </c>
      <c r="F376" s="2">
        <v>14</v>
      </c>
      <c r="G376" s="2">
        <v>11</v>
      </c>
      <c r="H376" s="27">
        <f t="shared" si="27"/>
        <v>12.5</v>
      </c>
      <c r="I376" s="31">
        <f t="shared" si="28"/>
        <v>-0.21428571428571427</v>
      </c>
      <c r="L376" s="2" t="s">
        <v>114</v>
      </c>
      <c r="M376" s="2" t="s">
        <v>114</v>
      </c>
    </row>
    <row r="377" spans="1:13">
      <c r="A377" s="2" t="s">
        <v>4323</v>
      </c>
      <c r="B377" s="4">
        <f t="shared" si="25"/>
        <v>0.53312499999999996</v>
      </c>
      <c r="C377" s="3">
        <f t="shared" si="26"/>
        <v>4.3634259259258679E-3</v>
      </c>
      <c r="D377" s="3">
        <f t="shared" si="29"/>
        <v>4.2708333333333348E-3</v>
      </c>
      <c r="F377" s="2">
        <v>13</v>
      </c>
      <c r="G377" s="2">
        <v>11</v>
      </c>
      <c r="H377" s="27">
        <f t="shared" si="27"/>
        <v>12</v>
      </c>
      <c r="I377" s="31">
        <f t="shared" si="28"/>
        <v>-0.15384615384615385</v>
      </c>
      <c r="L377" s="2" t="s">
        <v>114</v>
      </c>
      <c r="M377" s="2" t="s">
        <v>114</v>
      </c>
    </row>
    <row r="378" spans="1:13">
      <c r="A378" s="2" t="s">
        <v>4324</v>
      </c>
      <c r="B378" s="4">
        <f t="shared" si="25"/>
        <v>0.53313657407407411</v>
      </c>
      <c r="C378" s="3">
        <f t="shared" si="26"/>
        <v>4.3750000000000178E-3</v>
      </c>
      <c r="D378" s="3">
        <f t="shared" si="29"/>
        <v>4.2824074074074847E-3</v>
      </c>
      <c r="F378" s="2">
        <v>12</v>
      </c>
      <c r="G378" s="2">
        <v>10</v>
      </c>
      <c r="H378" s="27">
        <f t="shared" si="27"/>
        <v>11</v>
      </c>
      <c r="I378" s="31">
        <f t="shared" si="28"/>
        <v>-0.16666666666666666</v>
      </c>
      <c r="L378" s="2" t="s">
        <v>114</v>
      </c>
      <c r="M378" s="2" t="s">
        <v>114</v>
      </c>
    </row>
    <row r="379" spans="1:13">
      <c r="A379" s="2" t="s">
        <v>4325</v>
      </c>
      <c r="B379" s="4">
        <f t="shared" si="25"/>
        <v>0.53314814814814815</v>
      </c>
      <c r="C379" s="3">
        <f t="shared" si="26"/>
        <v>4.3865740740740566E-3</v>
      </c>
      <c r="D379" s="3">
        <f t="shared" si="29"/>
        <v>4.2939814814815236E-3</v>
      </c>
      <c r="F379" s="2">
        <v>12</v>
      </c>
      <c r="G379" s="2">
        <v>10</v>
      </c>
      <c r="H379" s="27">
        <f t="shared" si="27"/>
        <v>11</v>
      </c>
      <c r="I379" s="31">
        <f t="shared" si="28"/>
        <v>-0.16666666666666666</v>
      </c>
      <c r="L379" s="2" t="s">
        <v>114</v>
      </c>
      <c r="M379" s="2" t="s">
        <v>114</v>
      </c>
    </row>
    <row r="380" spans="1:13">
      <c r="A380" s="2" t="s">
        <v>4326</v>
      </c>
      <c r="B380" s="4">
        <f t="shared" si="25"/>
        <v>0.53315972222222219</v>
      </c>
      <c r="C380" s="3">
        <f t="shared" si="26"/>
        <v>4.3981481481480955E-3</v>
      </c>
      <c r="D380" s="3">
        <f t="shared" si="29"/>
        <v>4.3055555555555625E-3</v>
      </c>
      <c r="F380" s="2">
        <v>11</v>
      </c>
      <c r="G380" s="2">
        <v>9</v>
      </c>
      <c r="H380" s="27">
        <f t="shared" si="27"/>
        <v>10</v>
      </c>
      <c r="I380" s="31">
        <f t="shared" si="28"/>
        <v>-0.18181818181818182</v>
      </c>
      <c r="L380" s="2" t="s">
        <v>114</v>
      </c>
      <c r="M380" s="2" t="s">
        <v>114</v>
      </c>
    </row>
    <row r="381" spans="1:13">
      <c r="A381" s="2" t="s">
        <v>4327</v>
      </c>
      <c r="B381" s="4">
        <f t="shared" si="25"/>
        <v>0.53317129629629634</v>
      </c>
      <c r="C381" s="3">
        <f t="shared" si="26"/>
        <v>4.4097222222222454E-3</v>
      </c>
      <c r="D381" s="3">
        <f t="shared" si="29"/>
        <v>4.3171296296297124E-3</v>
      </c>
      <c r="F381" s="2">
        <v>11</v>
      </c>
      <c r="G381" s="2">
        <v>9</v>
      </c>
      <c r="H381" s="27">
        <f t="shared" si="27"/>
        <v>10</v>
      </c>
      <c r="I381" s="31">
        <f t="shared" si="28"/>
        <v>-0.18181818181818182</v>
      </c>
      <c r="L381" s="2" t="s">
        <v>114</v>
      </c>
      <c r="M381" s="2" t="s">
        <v>114</v>
      </c>
    </row>
    <row r="382" spans="1:13">
      <c r="A382" s="2" t="s">
        <v>4328</v>
      </c>
      <c r="B382" s="4">
        <f t="shared" si="25"/>
        <v>0.53318287037037038</v>
      </c>
      <c r="C382" s="3">
        <f t="shared" si="26"/>
        <v>4.4212962962962843E-3</v>
      </c>
      <c r="D382" s="3">
        <f t="shared" si="29"/>
        <v>4.3287037037037512E-3</v>
      </c>
      <c r="F382" s="2">
        <v>10</v>
      </c>
      <c r="G382" s="2">
        <v>9</v>
      </c>
      <c r="H382" s="27">
        <f t="shared" si="27"/>
        <v>9.5</v>
      </c>
      <c r="I382" s="31">
        <f t="shared" si="28"/>
        <v>-0.1</v>
      </c>
      <c r="L382" s="2" t="s">
        <v>114</v>
      </c>
      <c r="M382" s="2" t="s">
        <v>114</v>
      </c>
    </row>
    <row r="383" spans="1:13">
      <c r="A383" s="2" t="s">
        <v>4329</v>
      </c>
      <c r="B383" s="4">
        <f t="shared" si="25"/>
        <v>0.53319444444444442</v>
      </c>
      <c r="C383" s="3">
        <f t="shared" si="26"/>
        <v>4.4328703703703232E-3</v>
      </c>
      <c r="D383" s="3">
        <f t="shared" si="29"/>
        <v>4.3402777777777901E-3</v>
      </c>
      <c r="F383" s="2">
        <v>10</v>
      </c>
      <c r="G383" s="2">
        <v>9</v>
      </c>
      <c r="H383" s="27">
        <f t="shared" si="27"/>
        <v>9.5</v>
      </c>
      <c r="I383" s="31">
        <f t="shared" si="28"/>
        <v>-0.1</v>
      </c>
      <c r="L383" s="2" t="s">
        <v>114</v>
      </c>
      <c r="M383" s="2" t="s">
        <v>114</v>
      </c>
    </row>
    <row r="384" spans="1:13">
      <c r="A384" s="2" t="s">
        <v>4330</v>
      </c>
      <c r="B384" s="4">
        <f t="shared" si="25"/>
        <v>0.53320601851851857</v>
      </c>
      <c r="C384" s="3">
        <f t="shared" si="26"/>
        <v>4.4444444444444731E-3</v>
      </c>
      <c r="D384" s="3">
        <f t="shared" si="29"/>
        <v>4.35185185185194E-3</v>
      </c>
      <c r="F384" s="2">
        <v>10</v>
      </c>
      <c r="G384" s="2">
        <v>8</v>
      </c>
      <c r="H384" s="27">
        <f t="shared" si="27"/>
        <v>9</v>
      </c>
      <c r="I384" s="31">
        <f t="shared" si="28"/>
        <v>-0.2</v>
      </c>
      <c r="L384" s="2" t="s">
        <v>114</v>
      </c>
      <c r="M384" s="2" t="s">
        <v>114</v>
      </c>
    </row>
    <row r="385" spans="1:13">
      <c r="A385" s="2" t="s">
        <v>4331</v>
      </c>
      <c r="B385" s="4">
        <f t="shared" si="25"/>
        <v>0.5332175925925926</v>
      </c>
      <c r="C385" s="3">
        <f t="shared" si="26"/>
        <v>4.4560185185185119E-3</v>
      </c>
      <c r="D385" s="3">
        <f t="shared" si="29"/>
        <v>4.3634259259259789E-3</v>
      </c>
      <c r="F385" s="2">
        <v>10</v>
      </c>
      <c r="G385" s="2">
        <v>8</v>
      </c>
      <c r="H385" s="27">
        <f t="shared" si="27"/>
        <v>9</v>
      </c>
      <c r="I385" s="31">
        <f t="shared" si="28"/>
        <v>-0.2</v>
      </c>
      <c r="L385" s="2" t="s">
        <v>114</v>
      </c>
      <c r="M385" s="2" t="s">
        <v>114</v>
      </c>
    </row>
    <row r="386" spans="1:13">
      <c r="A386" s="2" t="s">
        <v>4332</v>
      </c>
      <c r="B386" s="4">
        <f t="shared" si="25"/>
        <v>0.53322916666666664</v>
      </c>
      <c r="C386" s="3">
        <f t="shared" si="26"/>
        <v>4.4675925925925508E-3</v>
      </c>
      <c r="D386" s="3">
        <f t="shared" si="29"/>
        <v>4.3750000000000178E-3</v>
      </c>
      <c r="F386" s="2">
        <v>10</v>
      </c>
      <c r="G386" s="2">
        <v>8</v>
      </c>
      <c r="H386" s="27">
        <f t="shared" si="27"/>
        <v>9</v>
      </c>
      <c r="I386" s="31">
        <f t="shared" si="28"/>
        <v>-0.2</v>
      </c>
      <c r="L386" s="2" t="s">
        <v>114</v>
      </c>
      <c r="M386" s="2" t="s">
        <v>114</v>
      </c>
    </row>
    <row r="387" spans="1:13" s="6" customFormat="1">
      <c r="A387" s="6" t="s">
        <v>4333</v>
      </c>
      <c r="B387" s="7">
        <f t="shared" ref="B387:B450" si="30">TIMEVALUE(MID(A387,9,9))</f>
        <v>0.53324074074074079</v>
      </c>
      <c r="C387" s="8">
        <f t="shared" ref="C387:C450" si="31">B387-$B$2</f>
        <v>4.4791666666667007E-3</v>
      </c>
      <c r="D387" s="8">
        <f t="shared" si="29"/>
        <v>4.3865740740741677E-3</v>
      </c>
      <c r="F387" s="6">
        <v>10</v>
      </c>
      <c r="G387" s="6">
        <v>8</v>
      </c>
      <c r="H387" s="28">
        <f t="shared" ref="H387:H450" si="32">(F387+G387)/2</f>
        <v>9</v>
      </c>
      <c r="I387" s="32">
        <f t="shared" ref="I387:I450" si="33">(G387-F387)/F387</f>
        <v>-0.2</v>
      </c>
      <c r="J387" s="6">
        <v>1</v>
      </c>
      <c r="L387" s="6" t="s">
        <v>114</v>
      </c>
      <c r="M387" s="6" t="s">
        <v>114</v>
      </c>
    </row>
    <row r="388" spans="1:13">
      <c r="A388" s="2" t="s">
        <v>4334</v>
      </c>
      <c r="B388" s="4">
        <f t="shared" si="30"/>
        <v>0.53325231481481483</v>
      </c>
      <c r="C388" s="3">
        <f t="shared" si="31"/>
        <v>4.4907407407407396E-3</v>
      </c>
      <c r="D388" s="3">
        <f t="shared" si="29"/>
        <v>4.3981481481482065E-3</v>
      </c>
      <c r="F388" s="2">
        <v>10</v>
      </c>
      <c r="G388" s="2">
        <v>8</v>
      </c>
      <c r="H388" s="27">
        <f t="shared" si="32"/>
        <v>9</v>
      </c>
      <c r="I388" s="31">
        <f t="shared" si="33"/>
        <v>-0.2</v>
      </c>
      <c r="L388" s="2" t="s">
        <v>114</v>
      </c>
      <c r="M388" s="2" t="s">
        <v>114</v>
      </c>
    </row>
    <row r="389" spans="1:13">
      <c r="A389" s="2" t="s">
        <v>4335</v>
      </c>
      <c r="B389" s="4">
        <f t="shared" si="30"/>
        <v>0.53326388888888887</v>
      </c>
      <c r="C389" s="3">
        <f t="shared" si="31"/>
        <v>4.5023148148147785E-3</v>
      </c>
      <c r="D389" s="3">
        <f t="shared" si="29"/>
        <v>4.4097222222222454E-3</v>
      </c>
      <c r="F389" s="2">
        <v>10</v>
      </c>
      <c r="G389" s="2">
        <v>8</v>
      </c>
      <c r="H389" s="27">
        <f t="shared" si="32"/>
        <v>9</v>
      </c>
      <c r="I389" s="31">
        <f t="shared" si="33"/>
        <v>-0.2</v>
      </c>
      <c r="L389" s="2" t="s">
        <v>114</v>
      </c>
      <c r="M389" s="2" t="s">
        <v>114</v>
      </c>
    </row>
    <row r="390" spans="1:13">
      <c r="A390" s="2" t="s">
        <v>4336</v>
      </c>
      <c r="B390" s="4">
        <f t="shared" si="30"/>
        <v>0.53327546296296291</v>
      </c>
      <c r="C390" s="3">
        <f t="shared" si="31"/>
        <v>4.5138888888888173E-3</v>
      </c>
      <c r="D390" s="3">
        <f t="shared" si="29"/>
        <v>4.4212962962962843E-3</v>
      </c>
      <c r="F390" s="2">
        <v>10</v>
      </c>
      <c r="G390" s="2">
        <v>8</v>
      </c>
      <c r="H390" s="27">
        <f t="shared" si="32"/>
        <v>9</v>
      </c>
      <c r="I390" s="31">
        <f t="shared" si="33"/>
        <v>-0.2</v>
      </c>
      <c r="L390" s="2" t="s">
        <v>114</v>
      </c>
      <c r="M390" s="2" t="s">
        <v>114</v>
      </c>
    </row>
    <row r="391" spans="1:13">
      <c r="A391" s="2" t="s">
        <v>4337</v>
      </c>
      <c r="B391" s="4">
        <f t="shared" si="30"/>
        <v>0.53328703703703706</v>
      </c>
      <c r="C391" s="3">
        <f t="shared" si="31"/>
        <v>4.5254629629629672E-3</v>
      </c>
      <c r="D391" s="3">
        <f t="shared" si="29"/>
        <v>4.4328703703704342E-3</v>
      </c>
      <c r="F391" s="2">
        <v>10</v>
      </c>
      <c r="G391" s="2">
        <v>8</v>
      </c>
      <c r="H391" s="27">
        <f t="shared" si="32"/>
        <v>9</v>
      </c>
      <c r="I391" s="31">
        <f t="shared" si="33"/>
        <v>-0.2</v>
      </c>
      <c r="L391" s="2" t="s">
        <v>114</v>
      </c>
      <c r="M391" s="2" t="s">
        <v>114</v>
      </c>
    </row>
    <row r="392" spans="1:13">
      <c r="A392" s="2" t="s">
        <v>4338</v>
      </c>
      <c r="B392" s="4">
        <f t="shared" si="30"/>
        <v>0.5332986111111111</v>
      </c>
      <c r="C392" s="3">
        <f t="shared" si="31"/>
        <v>4.5370370370370061E-3</v>
      </c>
      <c r="D392" s="3">
        <f t="shared" si="29"/>
        <v>4.4444444444444731E-3</v>
      </c>
      <c r="F392" s="2">
        <v>10</v>
      </c>
      <c r="G392" s="2">
        <v>8</v>
      </c>
      <c r="H392" s="27">
        <f t="shared" si="32"/>
        <v>9</v>
      </c>
      <c r="I392" s="31">
        <f t="shared" si="33"/>
        <v>-0.2</v>
      </c>
      <c r="L392" s="2" t="s">
        <v>114</v>
      </c>
      <c r="M392" s="2" t="s">
        <v>114</v>
      </c>
    </row>
    <row r="393" spans="1:13">
      <c r="A393" s="2" t="s">
        <v>4339</v>
      </c>
      <c r="B393" s="4">
        <f t="shared" si="30"/>
        <v>0.53331018518518514</v>
      </c>
      <c r="C393" s="3">
        <f t="shared" si="31"/>
        <v>4.548611111111045E-3</v>
      </c>
      <c r="D393" s="3">
        <f t="shared" si="29"/>
        <v>4.4560185185185119E-3</v>
      </c>
      <c r="F393" s="2">
        <v>10</v>
      </c>
      <c r="G393" s="2">
        <v>8</v>
      </c>
      <c r="H393" s="27">
        <f t="shared" si="32"/>
        <v>9</v>
      </c>
      <c r="I393" s="31">
        <f t="shared" si="33"/>
        <v>-0.2</v>
      </c>
      <c r="L393" s="2" t="s">
        <v>114</v>
      </c>
      <c r="M393" s="2" t="s">
        <v>114</v>
      </c>
    </row>
    <row r="394" spans="1:13">
      <c r="A394" s="2" t="s">
        <v>4340</v>
      </c>
      <c r="B394" s="4">
        <f t="shared" si="30"/>
        <v>0.53332175925925929</v>
      </c>
      <c r="C394" s="3">
        <f t="shared" si="31"/>
        <v>4.5601851851851949E-3</v>
      </c>
      <c r="D394" s="3">
        <f t="shared" si="29"/>
        <v>4.4675925925926618E-3</v>
      </c>
      <c r="F394" s="2">
        <v>11</v>
      </c>
      <c r="G394" s="2">
        <v>9</v>
      </c>
      <c r="H394" s="27">
        <f t="shared" si="32"/>
        <v>10</v>
      </c>
      <c r="I394" s="31">
        <f t="shared" si="33"/>
        <v>-0.18181818181818182</v>
      </c>
      <c r="L394" s="2" t="s">
        <v>114</v>
      </c>
      <c r="M394" s="2" t="s">
        <v>114</v>
      </c>
    </row>
    <row r="395" spans="1:13">
      <c r="A395" s="2" t="s">
        <v>4341</v>
      </c>
      <c r="B395" s="4">
        <f t="shared" si="30"/>
        <v>0.53333333333333333</v>
      </c>
      <c r="C395" s="3">
        <f t="shared" si="31"/>
        <v>4.5717592592592338E-3</v>
      </c>
      <c r="D395" s="3">
        <f t="shared" ref="D395:D458" si="34">C395-$C$10</f>
        <v>4.4791666666667007E-3</v>
      </c>
      <c r="F395" s="2">
        <v>12</v>
      </c>
      <c r="G395" s="2">
        <v>10</v>
      </c>
      <c r="H395" s="27">
        <f t="shared" si="32"/>
        <v>11</v>
      </c>
      <c r="I395" s="31">
        <f t="shared" si="33"/>
        <v>-0.16666666666666666</v>
      </c>
      <c r="L395" s="2" t="s">
        <v>114</v>
      </c>
      <c r="M395" s="2" t="s">
        <v>114</v>
      </c>
    </row>
    <row r="396" spans="1:13">
      <c r="A396" s="2" t="s">
        <v>4342</v>
      </c>
      <c r="B396" s="4">
        <f t="shared" si="30"/>
        <v>0.53334490740740736</v>
      </c>
      <c r="C396" s="3">
        <f t="shared" si="31"/>
        <v>4.5833333333332726E-3</v>
      </c>
      <c r="D396" s="3">
        <f t="shared" si="34"/>
        <v>4.4907407407407396E-3</v>
      </c>
      <c r="F396" s="2">
        <v>12</v>
      </c>
      <c r="G396" s="2">
        <v>10</v>
      </c>
      <c r="H396" s="27">
        <f t="shared" si="32"/>
        <v>11</v>
      </c>
      <c r="I396" s="31">
        <f t="shared" si="33"/>
        <v>-0.16666666666666666</v>
      </c>
      <c r="L396" s="2" t="s">
        <v>114</v>
      </c>
      <c r="M396" s="2" t="s">
        <v>114</v>
      </c>
    </row>
    <row r="397" spans="1:13">
      <c r="A397" s="2" t="s">
        <v>4343</v>
      </c>
      <c r="B397" s="4">
        <f t="shared" si="30"/>
        <v>0.53335648148148151</v>
      </c>
      <c r="C397" s="3">
        <f t="shared" si="31"/>
        <v>4.5949074074074225E-3</v>
      </c>
      <c r="D397" s="3">
        <f t="shared" si="34"/>
        <v>4.5023148148148895E-3</v>
      </c>
      <c r="F397" s="2">
        <v>13</v>
      </c>
      <c r="G397" s="2">
        <v>11</v>
      </c>
      <c r="H397" s="27">
        <f t="shared" si="32"/>
        <v>12</v>
      </c>
      <c r="I397" s="31">
        <f t="shared" si="33"/>
        <v>-0.15384615384615385</v>
      </c>
      <c r="L397" s="2" t="s">
        <v>114</v>
      </c>
      <c r="M397" s="2" t="s">
        <v>114</v>
      </c>
    </row>
    <row r="398" spans="1:13">
      <c r="A398" s="2" t="s">
        <v>4344</v>
      </c>
      <c r="B398" s="4">
        <f t="shared" si="30"/>
        <v>0.53336805555555555</v>
      </c>
      <c r="C398" s="3">
        <f t="shared" si="31"/>
        <v>4.6064814814814614E-3</v>
      </c>
      <c r="D398" s="3">
        <f t="shared" si="34"/>
        <v>4.5138888888889284E-3</v>
      </c>
      <c r="F398" s="2">
        <v>13</v>
      </c>
      <c r="G398" s="2">
        <v>11</v>
      </c>
      <c r="H398" s="27">
        <f t="shared" si="32"/>
        <v>12</v>
      </c>
      <c r="I398" s="31">
        <f t="shared" si="33"/>
        <v>-0.15384615384615385</v>
      </c>
      <c r="L398" s="2" t="s">
        <v>114</v>
      </c>
      <c r="M398" s="2" t="s">
        <v>114</v>
      </c>
    </row>
    <row r="399" spans="1:13">
      <c r="A399" s="2" t="s">
        <v>4345</v>
      </c>
      <c r="B399" s="4">
        <f t="shared" si="30"/>
        <v>0.53337962962962959</v>
      </c>
      <c r="C399" s="3">
        <f t="shared" si="31"/>
        <v>4.6180555555555003E-3</v>
      </c>
      <c r="D399" s="3">
        <f t="shared" si="34"/>
        <v>4.5254629629629672E-3</v>
      </c>
      <c r="F399" s="2">
        <v>13</v>
      </c>
      <c r="G399" s="2">
        <v>11</v>
      </c>
      <c r="H399" s="27">
        <f t="shared" si="32"/>
        <v>12</v>
      </c>
      <c r="I399" s="31">
        <f t="shared" si="33"/>
        <v>-0.15384615384615385</v>
      </c>
      <c r="L399" s="2" t="s">
        <v>114</v>
      </c>
      <c r="M399" s="2" t="s">
        <v>114</v>
      </c>
    </row>
    <row r="400" spans="1:13">
      <c r="A400" s="2" t="s">
        <v>4346</v>
      </c>
      <c r="B400" s="4">
        <f t="shared" si="30"/>
        <v>0.53339120370370374</v>
      </c>
      <c r="C400" s="3">
        <f t="shared" si="31"/>
        <v>4.6296296296296502E-3</v>
      </c>
      <c r="D400" s="3">
        <f t="shared" si="34"/>
        <v>4.5370370370371171E-3</v>
      </c>
      <c r="F400" s="2">
        <v>14</v>
      </c>
      <c r="G400" s="2">
        <v>12</v>
      </c>
      <c r="H400" s="27">
        <f t="shared" si="32"/>
        <v>13</v>
      </c>
      <c r="I400" s="31">
        <f t="shared" si="33"/>
        <v>-0.14285714285714285</v>
      </c>
      <c r="L400" s="2" t="s">
        <v>114</v>
      </c>
      <c r="M400" s="2" t="s">
        <v>114</v>
      </c>
    </row>
    <row r="401" spans="1:13">
      <c r="A401" s="2" t="s">
        <v>4347</v>
      </c>
      <c r="B401" s="4">
        <f t="shared" si="30"/>
        <v>0.53340277777777778</v>
      </c>
      <c r="C401" s="3">
        <f t="shared" si="31"/>
        <v>4.6412037037036891E-3</v>
      </c>
      <c r="D401" s="3">
        <f t="shared" si="34"/>
        <v>4.548611111111156E-3</v>
      </c>
      <c r="F401" s="2">
        <v>14</v>
      </c>
      <c r="G401" s="2">
        <v>12</v>
      </c>
      <c r="H401" s="27">
        <f t="shared" si="32"/>
        <v>13</v>
      </c>
      <c r="I401" s="31">
        <f t="shared" si="33"/>
        <v>-0.14285714285714285</v>
      </c>
      <c r="L401" s="2" t="s">
        <v>114</v>
      </c>
      <c r="M401" s="2" t="s">
        <v>114</v>
      </c>
    </row>
    <row r="402" spans="1:13" s="6" customFormat="1">
      <c r="A402" s="6" t="s">
        <v>4348</v>
      </c>
      <c r="B402" s="7">
        <f t="shared" si="30"/>
        <v>0.53341435185185182</v>
      </c>
      <c r="C402" s="8">
        <f t="shared" si="31"/>
        <v>4.6527777777777279E-3</v>
      </c>
      <c r="D402" s="8">
        <f t="shared" si="34"/>
        <v>4.5601851851851949E-3</v>
      </c>
      <c r="F402" s="6">
        <v>15</v>
      </c>
      <c r="G402" s="6">
        <v>13</v>
      </c>
      <c r="H402" s="28">
        <f t="shared" si="32"/>
        <v>14</v>
      </c>
      <c r="I402" s="32">
        <f t="shared" si="33"/>
        <v>-0.13333333333333333</v>
      </c>
      <c r="J402" s="6">
        <v>1</v>
      </c>
      <c r="L402" s="6" t="s">
        <v>114</v>
      </c>
      <c r="M402" s="6" t="s">
        <v>114</v>
      </c>
    </row>
    <row r="403" spans="1:13">
      <c r="A403" s="2" t="s">
        <v>4349</v>
      </c>
      <c r="B403" s="4">
        <f t="shared" si="30"/>
        <v>0.53342592592592597</v>
      </c>
      <c r="C403" s="3">
        <f t="shared" si="31"/>
        <v>4.6643518518518778E-3</v>
      </c>
      <c r="D403" s="3">
        <f t="shared" si="34"/>
        <v>4.5717592592593448E-3</v>
      </c>
      <c r="F403" s="2">
        <v>15</v>
      </c>
      <c r="G403" s="2">
        <v>13</v>
      </c>
      <c r="H403" s="27">
        <f t="shared" si="32"/>
        <v>14</v>
      </c>
      <c r="I403" s="31">
        <f t="shared" si="33"/>
        <v>-0.13333333333333333</v>
      </c>
      <c r="L403" s="2" t="s">
        <v>114</v>
      </c>
      <c r="M403" s="2" t="s">
        <v>114</v>
      </c>
    </row>
    <row r="404" spans="1:13">
      <c r="A404" s="2" t="s">
        <v>4350</v>
      </c>
      <c r="B404" s="4">
        <f t="shared" si="30"/>
        <v>0.53343750000000001</v>
      </c>
      <c r="C404" s="3">
        <f t="shared" si="31"/>
        <v>4.6759259259259167E-3</v>
      </c>
      <c r="D404" s="3">
        <f t="shared" si="34"/>
        <v>4.5833333333333837E-3</v>
      </c>
      <c r="F404" s="2">
        <v>16</v>
      </c>
      <c r="G404" s="2">
        <v>14</v>
      </c>
      <c r="H404" s="27">
        <f t="shared" si="32"/>
        <v>15</v>
      </c>
      <c r="I404" s="31">
        <f t="shared" si="33"/>
        <v>-0.125</v>
      </c>
      <c r="L404" s="2" t="s">
        <v>114</v>
      </c>
      <c r="M404" s="2" t="s">
        <v>114</v>
      </c>
    </row>
    <row r="405" spans="1:13">
      <c r="A405" s="2" t="s">
        <v>4351</v>
      </c>
      <c r="B405" s="4">
        <f t="shared" si="30"/>
        <v>0.53344907407407405</v>
      </c>
      <c r="C405" s="3">
        <f t="shared" si="31"/>
        <v>4.6874999999999556E-3</v>
      </c>
      <c r="D405" s="3">
        <f t="shared" si="34"/>
        <v>4.5949074074074225E-3</v>
      </c>
      <c r="F405" s="2">
        <v>16</v>
      </c>
      <c r="G405" s="2">
        <v>14</v>
      </c>
      <c r="H405" s="27">
        <f t="shared" si="32"/>
        <v>15</v>
      </c>
      <c r="I405" s="31">
        <f t="shared" si="33"/>
        <v>-0.125</v>
      </c>
      <c r="L405" s="2" t="s">
        <v>114</v>
      </c>
      <c r="M405" s="2" t="s">
        <v>114</v>
      </c>
    </row>
    <row r="406" spans="1:13">
      <c r="A406" s="2" t="s">
        <v>4352</v>
      </c>
      <c r="B406" s="4">
        <f t="shared" si="30"/>
        <v>0.5334606481481482</v>
      </c>
      <c r="C406" s="3">
        <f t="shared" si="31"/>
        <v>4.6990740740741055E-3</v>
      </c>
      <c r="D406" s="3">
        <f t="shared" si="34"/>
        <v>4.6064814814815724E-3</v>
      </c>
      <c r="F406" s="2">
        <v>17</v>
      </c>
      <c r="G406" s="2">
        <v>15</v>
      </c>
      <c r="H406" s="27">
        <f t="shared" si="32"/>
        <v>16</v>
      </c>
      <c r="I406" s="31">
        <f t="shared" si="33"/>
        <v>-0.11764705882352941</v>
      </c>
      <c r="L406" s="2" t="s">
        <v>114</v>
      </c>
      <c r="M406" s="2" t="s">
        <v>114</v>
      </c>
    </row>
    <row r="407" spans="1:13">
      <c r="A407" s="2" t="s">
        <v>4353</v>
      </c>
      <c r="B407" s="4">
        <f t="shared" si="30"/>
        <v>0.53347222222222224</v>
      </c>
      <c r="C407" s="3">
        <f t="shared" si="31"/>
        <v>4.7106481481481444E-3</v>
      </c>
      <c r="D407" s="3">
        <f t="shared" si="34"/>
        <v>4.6180555555556113E-3</v>
      </c>
      <c r="F407" s="2">
        <v>17</v>
      </c>
      <c r="G407" s="2">
        <v>15</v>
      </c>
      <c r="H407" s="27">
        <f t="shared" si="32"/>
        <v>16</v>
      </c>
      <c r="I407" s="31">
        <f t="shared" si="33"/>
        <v>-0.11764705882352941</v>
      </c>
      <c r="L407" s="2" t="s">
        <v>114</v>
      </c>
      <c r="M407" s="2" t="s">
        <v>114</v>
      </c>
    </row>
    <row r="408" spans="1:13">
      <c r="A408" s="2" t="s">
        <v>4354</v>
      </c>
      <c r="B408" s="4">
        <f t="shared" si="30"/>
        <v>0.53348379629629628</v>
      </c>
      <c r="C408" s="3">
        <f t="shared" si="31"/>
        <v>4.7222222222221832E-3</v>
      </c>
      <c r="D408" s="3">
        <f t="shared" si="34"/>
        <v>4.6296296296296502E-3</v>
      </c>
      <c r="F408" s="2">
        <v>17</v>
      </c>
      <c r="G408" s="2">
        <v>15</v>
      </c>
      <c r="H408" s="27">
        <f t="shared" si="32"/>
        <v>16</v>
      </c>
      <c r="I408" s="31">
        <f t="shared" si="33"/>
        <v>-0.11764705882352941</v>
      </c>
      <c r="L408" s="2" t="s">
        <v>114</v>
      </c>
      <c r="M408" s="2" t="s">
        <v>114</v>
      </c>
    </row>
    <row r="409" spans="1:13">
      <c r="A409" s="2" t="s">
        <v>4355</v>
      </c>
      <c r="B409" s="4">
        <f t="shared" si="30"/>
        <v>0.53349537037037043</v>
      </c>
      <c r="C409" s="3">
        <f t="shared" si="31"/>
        <v>4.7337962962963331E-3</v>
      </c>
      <c r="D409" s="3">
        <f t="shared" si="34"/>
        <v>4.6412037037038001E-3</v>
      </c>
      <c r="F409" s="2">
        <v>18</v>
      </c>
      <c r="G409" s="2">
        <v>16</v>
      </c>
      <c r="H409" s="27">
        <f t="shared" si="32"/>
        <v>17</v>
      </c>
      <c r="I409" s="31">
        <f t="shared" si="33"/>
        <v>-0.1111111111111111</v>
      </c>
      <c r="L409" s="2" t="s">
        <v>114</v>
      </c>
      <c r="M409" s="2" t="s">
        <v>114</v>
      </c>
    </row>
    <row r="410" spans="1:13">
      <c r="A410" s="2" t="s">
        <v>4356</v>
      </c>
      <c r="B410" s="4">
        <f t="shared" si="30"/>
        <v>0.53350694444444446</v>
      </c>
      <c r="C410" s="3">
        <f t="shared" si="31"/>
        <v>4.745370370370372E-3</v>
      </c>
      <c r="D410" s="3">
        <f t="shared" si="34"/>
        <v>4.652777777777839E-3</v>
      </c>
      <c r="F410" s="2">
        <v>19</v>
      </c>
      <c r="G410" s="2">
        <v>17</v>
      </c>
      <c r="H410" s="27">
        <f t="shared" si="32"/>
        <v>18</v>
      </c>
      <c r="I410" s="31">
        <f t="shared" si="33"/>
        <v>-0.10526315789473684</v>
      </c>
      <c r="L410" s="2" t="s">
        <v>114</v>
      </c>
      <c r="M410" s="2" t="s">
        <v>114</v>
      </c>
    </row>
    <row r="411" spans="1:13">
      <c r="A411" s="2" t="s">
        <v>4357</v>
      </c>
      <c r="B411" s="4">
        <f t="shared" si="30"/>
        <v>0.5335185185185185</v>
      </c>
      <c r="C411" s="3">
        <f t="shared" si="31"/>
        <v>4.7569444444444109E-3</v>
      </c>
      <c r="D411" s="3">
        <f t="shared" si="34"/>
        <v>4.6643518518518778E-3</v>
      </c>
      <c r="F411" s="2">
        <v>19</v>
      </c>
      <c r="G411" s="2">
        <v>17</v>
      </c>
      <c r="H411" s="27">
        <f t="shared" si="32"/>
        <v>18</v>
      </c>
      <c r="I411" s="31">
        <f t="shared" si="33"/>
        <v>-0.10526315789473684</v>
      </c>
      <c r="L411" s="2" t="s">
        <v>114</v>
      </c>
      <c r="M411" s="2" t="s">
        <v>114</v>
      </c>
    </row>
    <row r="412" spans="1:13">
      <c r="A412" s="2" t="s">
        <v>4358</v>
      </c>
      <c r="B412" s="4">
        <f t="shared" si="30"/>
        <v>0.53353009259259254</v>
      </c>
      <c r="C412" s="3">
        <f t="shared" si="31"/>
        <v>4.7685185185184498E-3</v>
      </c>
      <c r="D412" s="3">
        <f t="shared" si="34"/>
        <v>4.6759259259259167E-3</v>
      </c>
      <c r="F412" s="2">
        <v>19</v>
      </c>
      <c r="G412" s="2">
        <v>17</v>
      </c>
      <c r="H412" s="27">
        <f t="shared" si="32"/>
        <v>18</v>
      </c>
      <c r="I412" s="31">
        <f t="shared" si="33"/>
        <v>-0.10526315789473684</v>
      </c>
      <c r="L412" s="2" t="s">
        <v>114</v>
      </c>
      <c r="M412" s="2" t="s">
        <v>114</v>
      </c>
    </row>
    <row r="413" spans="1:13">
      <c r="A413" s="2" t="s">
        <v>4359</v>
      </c>
      <c r="B413" s="4">
        <f t="shared" si="30"/>
        <v>0.53354166666666669</v>
      </c>
      <c r="C413" s="3">
        <f t="shared" si="31"/>
        <v>4.7800925925925997E-3</v>
      </c>
      <c r="D413" s="3">
        <f t="shared" si="34"/>
        <v>4.6875000000000666E-3</v>
      </c>
      <c r="F413" s="2">
        <v>19</v>
      </c>
      <c r="G413" s="2">
        <v>17</v>
      </c>
      <c r="H413" s="27">
        <f t="shared" si="32"/>
        <v>18</v>
      </c>
      <c r="I413" s="31">
        <f t="shared" si="33"/>
        <v>-0.10526315789473684</v>
      </c>
      <c r="L413" s="2" t="s">
        <v>114</v>
      </c>
      <c r="M413" s="2" t="s">
        <v>114</v>
      </c>
    </row>
    <row r="414" spans="1:13">
      <c r="A414" s="2" t="s">
        <v>4360</v>
      </c>
      <c r="B414" s="4">
        <f t="shared" si="30"/>
        <v>0.53355324074074073</v>
      </c>
      <c r="C414" s="3">
        <f t="shared" si="31"/>
        <v>4.7916666666666385E-3</v>
      </c>
      <c r="D414" s="3">
        <f t="shared" si="34"/>
        <v>4.6990740740741055E-3</v>
      </c>
      <c r="F414" s="2">
        <v>20</v>
      </c>
      <c r="G414" s="2">
        <v>17</v>
      </c>
      <c r="H414" s="27">
        <f t="shared" si="32"/>
        <v>18.5</v>
      </c>
      <c r="I414" s="31">
        <f t="shared" si="33"/>
        <v>-0.15</v>
      </c>
      <c r="L414" s="2" t="s">
        <v>114</v>
      </c>
      <c r="M414" s="2" t="s">
        <v>114</v>
      </c>
    </row>
    <row r="415" spans="1:13">
      <c r="A415" s="2" t="s">
        <v>4361</v>
      </c>
      <c r="B415" s="4">
        <f t="shared" si="30"/>
        <v>0.53356481481481477</v>
      </c>
      <c r="C415" s="3">
        <f t="shared" si="31"/>
        <v>4.8032407407406774E-3</v>
      </c>
      <c r="D415" s="3">
        <f t="shared" si="34"/>
        <v>4.7106481481481444E-3</v>
      </c>
      <c r="F415" s="2">
        <v>20</v>
      </c>
      <c r="G415" s="2">
        <v>18</v>
      </c>
      <c r="H415" s="27">
        <f t="shared" si="32"/>
        <v>19</v>
      </c>
      <c r="I415" s="31">
        <f t="shared" si="33"/>
        <v>-0.1</v>
      </c>
      <c r="L415" s="2" t="s">
        <v>114</v>
      </c>
      <c r="M415" s="2" t="s">
        <v>114</v>
      </c>
    </row>
    <row r="416" spans="1:13" s="6" customFormat="1">
      <c r="A416" s="6" t="s">
        <v>4362</v>
      </c>
      <c r="B416" s="7">
        <f t="shared" si="30"/>
        <v>0.53357638888888892</v>
      </c>
      <c r="C416" s="8">
        <f t="shared" si="31"/>
        <v>4.8148148148148273E-3</v>
      </c>
      <c r="D416" s="8">
        <f t="shared" si="34"/>
        <v>4.7222222222222943E-3</v>
      </c>
      <c r="F416" s="6">
        <v>20</v>
      </c>
      <c r="G416" s="6">
        <v>18</v>
      </c>
      <c r="H416" s="28">
        <f t="shared" si="32"/>
        <v>19</v>
      </c>
      <c r="I416" s="32">
        <f t="shared" si="33"/>
        <v>-0.1</v>
      </c>
      <c r="J416" s="6">
        <v>1</v>
      </c>
      <c r="L416" s="6" t="s">
        <v>114</v>
      </c>
      <c r="M416" s="6" t="s">
        <v>114</v>
      </c>
    </row>
    <row r="417" spans="1:13">
      <c r="A417" s="2" t="s">
        <v>4363</v>
      </c>
      <c r="B417" s="4">
        <f t="shared" si="30"/>
        <v>0.53358796296296296</v>
      </c>
      <c r="C417" s="3">
        <f t="shared" si="31"/>
        <v>4.8263888888888662E-3</v>
      </c>
      <c r="D417" s="3">
        <f t="shared" si="34"/>
        <v>4.7337962962963331E-3</v>
      </c>
      <c r="F417" s="2">
        <v>20</v>
      </c>
      <c r="G417" s="2">
        <v>18</v>
      </c>
      <c r="H417" s="27">
        <f t="shared" si="32"/>
        <v>19</v>
      </c>
      <c r="I417" s="31">
        <f t="shared" si="33"/>
        <v>-0.1</v>
      </c>
      <c r="L417" s="2" t="s">
        <v>114</v>
      </c>
      <c r="M417" s="2" t="s">
        <v>114</v>
      </c>
    </row>
    <row r="418" spans="1:13">
      <c r="A418" s="2" t="s">
        <v>4364</v>
      </c>
      <c r="B418" s="4">
        <f t="shared" si="30"/>
        <v>0.533599537037037</v>
      </c>
      <c r="C418" s="3">
        <f t="shared" si="31"/>
        <v>4.8379629629629051E-3</v>
      </c>
      <c r="D418" s="3">
        <f t="shared" si="34"/>
        <v>4.745370370370372E-3</v>
      </c>
      <c r="F418" s="2">
        <v>20</v>
      </c>
      <c r="G418" s="2">
        <v>18</v>
      </c>
      <c r="H418" s="27">
        <f t="shared" si="32"/>
        <v>19</v>
      </c>
      <c r="I418" s="31">
        <f t="shared" si="33"/>
        <v>-0.1</v>
      </c>
      <c r="L418" s="2" t="s">
        <v>114</v>
      </c>
      <c r="M418" s="2" t="s">
        <v>114</v>
      </c>
    </row>
    <row r="419" spans="1:13">
      <c r="A419" s="2" t="s">
        <v>4365</v>
      </c>
      <c r="B419" s="4">
        <f t="shared" si="30"/>
        <v>0.53361111111111115</v>
      </c>
      <c r="C419" s="3">
        <f t="shared" si="31"/>
        <v>4.849537037037055E-3</v>
      </c>
      <c r="D419" s="3">
        <f t="shared" si="34"/>
        <v>4.7569444444445219E-3</v>
      </c>
      <c r="F419" s="2">
        <v>20</v>
      </c>
      <c r="G419" s="2">
        <v>18</v>
      </c>
      <c r="H419" s="27">
        <f t="shared" si="32"/>
        <v>19</v>
      </c>
      <c r="I419" s="31">
        <f t="shared" si="33"/>
        <v>-0.1</v>
      </c>
      <c r="L419" s="2" t="s">
        <v>114</v>
      </c>
      <c r="M419" s="2" t="s">
        <v>114</v>
      </c>
    </row>
    <row r="420" spans="1:13">
      <c r="A420" s="2" t="s">
        <v>4366</v>
      </c>
      <c r="B420" s="4">
        <f t="shared" si="30"/>
        <v>0.53362268518518519</v>
      </c>
      <c r="C420" s="3">
        <f t="shared" si="31"/>
        <v>4.8611111111110938E-3</v>
      </c>
      <c r="D420" s="3">
        <f t="shared" si="34"/>
        <v>4.7685185185185608E-3</v>
      </c>
      <c r="F420" s="2">
        <v>20</v>
      </c>
      <c r="G420" s="2">
        <v>18</v>
      </c>
      <c r="H420" s="27">
        <f t="shared" si="32"/>
        <v>19</v>
      </c>
      <c r="I420" s="31">
        <f t="shared" si="33"/>
        <v>-0.1</v>
      </c>
      <c r="L420" s="2" t="s">
        <v>114</v>
      </c>
      <c r="M420" s="2" t="s">
        <v>114</v>
      </c>
    </row>
    <row r="421" spans="1:13">
      <c r="A421" s="2" t="s">
        <v>4367</v>
      </c>
      <c r="B421" s="4">
        <f t="shared" si="30"/>
        <v>0.53363425925925922</v>
      </c>
      <c r="C421" s="3">
        <f t="shared" si="31"/>
        <v>4.8726851851851327E-3</v>
      </c>
      <c r="D421" s="3">
        <f t="shared" si="34"/>
        <v>4.7800925925925997E-3</v>
      </c>
      <c r="F421" s="2">
        <v>21</v>
      </c>
      <c r="G421" s="2">
        <v>18</v>
      </c>
      <c r="H421" s="27">
        <f t="shared" si="32"/>
        <v>19.5</v>
      </c>
      <c r="I421" s="31">
        <f t="shared" si="33"/>
        <v>-0.14285714285714285</v>
      </c>
      <c r="L421" s="2" t="s">
        <v>114</v>
      </c>
      <c r="M421" s="2" t="s">
        <v>114</v>
      </c>
    </row>
    <row r="422" spans="1:13">
      <c r="A422" s="2" t="s">
        <v>4368</v>
      </c>
      <c r="B422" s="4">
        <f t="shared" si="30"/>
        <v>0.53364583333333337</v>
      </c>
      <c r="C422" s="3">
        <f t="shared" si="31"/>
        <v>4.8842592592592826E-3</v>
      </c>
      <c r="D422" s="3">
        <f t="shared" si="34"/>
        <v>4.7916666666667496E-3</v>
      </c>
      <c r="F422" s="2">
        <v>21</v>
      </c>
      <c r="G422" s="2">
        <v>18</v>
      </c>
      <c r="H422" s="27">
        <f t="shared" si="32"/>
        <v>19.5</v>
      </c>
      <c r="I422" s="31">
        <f t="shared" si="33"/>
        <v>-0.14285714285714285</v>
      </c>
      <c r="L422" s="2" t="s">
        <v>114</v>
      </c>
      <c r="M422" s="2" t="s">
        <v>114</v>
      </c>
    </row>
    <row r="423" spans="1:13">
      <c r="A423" s="2" t="s">
        <v>4369</v>
      </c>
      <c r="B423" s="4">
        <f t="shared" si="30"/>
        <v>0.53365740740740741</v>
      </c>
      <c r="C423" s="3">
        <f t="shared" si="31"/>
        <v>4.8958333333333215E-3</v>
      </c>
      <c r="D423" s="3">
        <f t="shared" si="34"/>
        <v>4.8032407407407884E-3</v>
      </c>
      <c r="F423" s="2">
        <v>21</v>
      </c>
      <c r="G423" s="2">
        <v>18</v>
      </c>
      <c r="H423" s="27">
        <f t="shared" si="32"/>
        <v>19.5</v>
      </c>
      <c r="I423" s="31">
        <f t="shared" si="33"/>
        <v>-0.14285714285714285</v>
      </c>
      <c r="L423" s="2" t="s">
        <v>114</v>
      </c>
      <c r="M423" s="2" t="s">
        <v>114</v>
      </c>
    </row>
    <row r="424" spans="1:13">
      <c r="A424" s="2" t="s">
        <v>4370</v>
      </c>
      <c r="B424" s="4">
        <f t="shared" si="30"/>
        <v>0.53366898148148145</v>
      </c>
      <c r="C424" s="3">
        <f t="shared" si="31"/>
        <v>4.9074074074073604E-3</v>
      </c>
      <c r="D424" s="3">
        <f t="shared" si="34"/>
        <v>4.8148148148148273E-3</v>
      </c>
      <c r="F424" s="2">
        <v>22</v>
      </c>
      <c r="G424" s="2">
        <v>20</v>
      </c>
      <c r="H424" s="27">
        <f t="shared" si="32"/>
        <v>21</v>
      </c>
      <c r="I424" s="31">
        <f t="shared" si="33"/>
        <v>-9.0909090909090912E-2</v>
      </c>
      <c r="L424" s="2" t="s">
        <v>114</v>
      </c>
      <c r="M424" s="2" t="s">
        <v>114</v>
      </c>
    </row>
    <row r="425" spans="1:13">
      <c r="A425" s="2" t="s">
        <v>4371</v>
      </c>
      <c r="B425" s="4">
        <f t="shared" si="30"/>
        <v>0.5336805555555556</v>
      </c>
      <c r="C425" s="3">
        <f t="shared" si="31"/>
        <v>4.9189814814815103E-3</v>
      </c>
      <c r="D425" s="3">
        <f t="shared" si="34"/>
        <v>4.8263888888889772E-3</v>
      </c>
      <c r="F425" s="2">
        <v>23</v>
      </c>
      <c r="G425" s="2">
        <v>21</v>
      </c>
      <c r="H425" s="27">
        <f t="shared" si="32"/>
        <v>22</v>
      </c>
      <c r="I425" s="31">
        <f t="shared" si="33"/>
        <v>-8.6956521739130432E-2</v>
      </c>
      <c r="L425" s="2" t="s">
        <v>114</v>
      </c>
      <c r="M425" s="2" t="s">
        <v>114</v>
      </c>
    </row>
    <row r="426" spans="1:13">
      <c r="A426" s="2" t="s">
        <v>4372</v>
      </c>
      <c r="B426" s="4">
        <f t="shared" si="30"/>
        <v>0.53369212962962964</v>
      </c>
      <c r="C426" s="3">
        <f t="shared" si="31"/>
        <v>4.9305555555555491E-3</v>
      </c>
      <c r="D426" s="3">
        <f t="shared" si="34"/>
        <v>4.8379629629630161E-3</v>
      </c>
      <c r="F426" s="2">
        <v>23</v>
      </c>
      <c r="G426" s="2">
        <v>21</v>
      </c>
      <c r="H426" s="27">
        <f t="shared" si="32"/>
        <v>22</v>
      </c>
      <c r="I426" s="31">
        <f t="shared" si="33"/>
        <v>-8.6956521739130432E-2</v>
      </c>
      <c r="L426" s="2" t="s">
        <v>114</v>
      </c>
      <c r="M426" s="2" t="s">
        <v>114</v>
      </c>
    </row>
    <row r="427" spans="1:13">
      <c r="A427" s="2" t="s">
        <v>4373</v>
      </c>
      <c r="B427" s="4">
        <f t="shared" si="30"/>
        <v>0.53370370370370368</v>
      </c>
      <c r="C427" s="3">
        <f t="shared" si="31"/>
        <v>4.942129629629588E-3</v>
      </c>
      <c r="D427" s="3">
        <f t="shared" si="34"/>
        <v>4.849537037037055E-3</v>
      </c>
      <c r="F427" s="2">
        <v>24</v>
      </c>
      <c r="G427" s="2">
        <v>21</v>
      </c>
      <c r="H427" s="27">
        <f t="shared" si="32"/>
        <v>22.5</v>
      </c>
      <c r="I427" s="31">
        <f t="shared" si="33"/>
        <v>-0.125</v>
      </c>
      <c r="L427" s="2" t="s">
        <v>114</v>
      </c>
      <c r="M427" s="2" t="s">
        <v>114</v>
      </c>
    </row>
    <row r="428" spans="1:13">
      <c r="A428" s="2" t="s">
        <v>4374</v>
      </c>
      <c r="B428" s="4">
        <f t="shared" si="30"/>
        <v>0.53371527777777783</v>
      </c>
      <c r="C428" s="3">
        <f t="shared" si="31"/>
        <v>4.9537037037037379E-3</v>
      </c>
      <c r="D428" s="3">
        <f t="shared" si="34"/>
        <v>4.8611111111112049E-3</v>
      </c>
      <c r="F428" s="2">
        <v>24</v>
      </c>
      <c r="G428" s="2">
        <v>22</v>
      </c>
      <c r="H428" s="27">
        <f t="shared" si="32"/>
        <v>23</v>
      </c>
      <c r="I428" s="31">
        <f t="shared" si="33"/>
        <v>-8.3333333333333329E-2</v>
      </c>
      <c r="L428" s="2" t="s">
        <v>114</v>
      </c>
      <c r="M428" s="2" t="s">
        <v>114</v>
      </c>
    </row>
    <row r="429" spans="1:13">
      <c r="A429" s="2" t="s">
        <v>4375</v>
      </c>
      <c r="B429" s="4">
        <f t="shared" si="30"/>
        <v>0.53372685185185187</v>
      </c>
      <c r="C429" s="3">
        <f t="shared" si="31"/>
        <v>4.9652777777777768E-3</v>
      </c>
      <c r="D429" s="3">
        <f t="shared" si="34"/>
        <v>4.8726851851852437E-3</v>
      </c>
      <c r="F429" s="2">
        <v>24</v>
      </c>
      <c r="G429" s="2">
        <v>22</v>
      </c>
      <c r="H429" s="27">
        <f t="shared" si="32"/>
        <v>23</v>
      </c>
      <c r="I429" s="31">
        <f t="shared" si="33"/>
        <v>-8.3333333333333329E-2</v>
      </c>
      <c r="L429" s="2" t="s">
        <v>114</v>
      </c>
      <c r="M429" s="2" t="s">
        <v>114</v>
      </c>
    </row>
    <row r="430" spans="1:13">
      <c r="A430" s="2" t="s">
        <v>4376</v>
      </c>
      <c r="B430" s="4">
        <f t="shared" si="30"/>
        <v>0.53373842592592591</v>
      </c>
      <c r="C430" s="3">
        <f t="shared" si="31"/>
        <v>4.9768518518518157E-3</v>
      </c>
      <c r="D430" s="3">
        <f t="shared" si="34"/>
        <v>4.8842592592592826E-3</v>
      </c>
      <c r="F430" s="2">
        <v>24</v>
      </c>
      <c r="G430" s="2">
        <v>22</v>
      </c>
      <c r="H430" s="27">
        <f t="shared" si="32"/>
        <v>23</v>
      </c>
      <c r="I430" s="31">
        <f t="shared" si="33"/>
        <v>-8.3333333333333329E-2</v>
      </c>
      <c r="L430" s="2" t="s">
        <v>114</v>
      </c>
      <c r="M430" s="2" t="s">
        <v>114</v>
      </c>
    </row>
    <row r="431" spans="1:13">
      <c r="A431" s="2" t="s">
        <v>4377</v>
      </c>
      <c r="B431" s="4">
        <f t="shared" si="30"/>
        <v>0.53374999999999995</v>
      </c>
      <c r="C431" s="3">
        <f t="shared" si="31"/>
        <v>4.9884259259258545E-3</v>
      </c>
      <c r="D431" s="3">
        <f t="shared" si="34"/>
        <v>4.8958333333333215E-3</v>
      </c>
      <c r="F431" s="2">
        <v>26</v>
      </c>
      <c r="G431" s="2">
        <v>23</v>
      </c>
      <c r="H431" s="27">
        <f t="shared" si="32"/>
        <v>24.5</v>
      </c>
      <c r="I431" s="31">
        <f t="shared" si="33"/>
        <v>-0.11538461538461539</v>
      </c>
      <c r="L431" s="2" t="s">
        <v>114</v>
      </c>
      <c r="M431" s="2" t="s">
        <v>114</v>
      </c>
    </row>
    <row r="432" spans="1:13">
      <c r="A432" s="2" t="s">
        <v>4378</v>
      </c>
      <c r="B432" s="4">
        <f t="shared" si="30"/>
        <v>0.5337615740740741</v>
      </c>
      <c r="C432" s="3">
        <f t="shared" si="31"/>
        <v>5.0000000000000044E-3</v>
      </c>
      <c r="D432" s="3">
        <f t="shared" si="34"/>
        <v>4.9074074074074714E-3</v>
      </c>
      <c r="F432" s="2">
        <v>26</v>
      </c>
      <c r="G432" s="2">
        <v>23</v>
      </c>
      <c r="H432" s="27">
        <f t="shared" si="32"/>
        <v>24.5</v>
      </c>
      <c r="I432" s="31">
        <f t="shared" si="33"/>
        <v>-0.11538461538461539</v>
      </c>
      <c r="L432" s="2" t="s">
        <v>114</v>
      </c>
      <c r="M432" s="2" t="s">
        <v>114</v>
      </c>
    </row>
    <row r="433" spans="1:13" s="6" customFormat="1">
      <c r="A433" s="6" t="s">
        <v>4379</v>
      </c>
      <c r="B433" s="7">
        <f t="shared" si="30"/>
        <v>0.53377314814814814</v>
      </c>
      <c r="C433" s="8">
        <f t="shared" si="31"/>
        <v>5.0115740740740433E-3</v>
      </c>
      <c r="D433" s="8">
        <f t="shared" si="34"/>
        <v>4.9189814814815103E-3</v>
      </c>
      <c r="F433" s="6">
        <v>26</v>
      </c>
      <c r="G433" s="6">
        <v>24</v>
      </c>
      <c r="H433" s="28">
        <f t="shared" si="32"/>
        <v>25</v>
      </c>
      <c r="I433" s="32">
        <f t="shared" si="33"/>
        <v>-7.6923076923076927E-2</v>
      </c>
      <c r="J433" s="6">
        <v>1</v>
      </c>
      <c r="L433" s="6" t="s">
        <v>114</v>
      </c>
      <c r="M433" s="6" t="s">
        <v>114</v>
      </c>
    </row>
    <row r="434" spans="1:13">
      <c r="A434" s="2" t="s">
        <v>4380</v>
      </c>
      <c r="B434" s="4">
        <f t="shared" si="30"/>
        <v>0.53378472222222217</v>
      </c>
      <c r="C434" s="3">
        <f t="shared" si="31"/>
        <v>5.0231481481480822E-3</v>
      </c>
      <c r="D434" s="3">
        <f t="shared" si="34"/>
        <v>4.9305555555555491E-3</v>
      </c>
      <c r="F434" s="2">
        <v>26</v>
      </c>
      <c r="G434" s="2">
        <v>24</v>
      </c>
      <c r="H434" s="27">
        <f t="shared" si="32"/>
        <v>25</v>
      </c>
      <c r="I434" s="31">
        <f t="shared" si="33"/>
        <v>-7.6923076923076927E-2</v>
      </c>
      <c r="L434" s="2" t="s">
        <v>114</v>
      </c>
      <c r="M434" s="2" t="s">
        <v>114</v>
      </c>
    </row>
    <row r="435" spans="1:13">
      <c r="A435" s="2" t="s">
        <v>4381</v>
      </c>
      <c r="B435" s="4">
        <f t="shared" si="30"/>
        <v>0.53379629629629632</v>
      </c>
      <c r="C435" s="3">
        <f t="shared" si="31"/>
        <v>5.0347222222222321E-3</v>
      </c>
      <c r="D435" s="3">
        <f t="shared" si="34"/>
        <v>4.942129629629699E-3</v>
      </c>
      <c r="F435" s="2">
        <v>26</v>
      </c>
      <c r="G435" s="2">
        <v>24</v>
      </c>
      <c r="H435" s="27">
        <f t="shared" si="32"/>
        <v>25</v>
      </c>
      <c r="I435" s="31">
        <f t="shared" si="33"/>
        <v>-7.6923076923076927E-2</v>
      </c>
      <c r="L435" s="2" t="s">
        <v>114</v>
      </c>
      <c r="M435" s="2" t="s">
        <v>114</v>
      </c>
    </row>
    <row r="436" spans="1:13">
      <c r="A436" s="2" t="s">
        <v>4382</v>
      </c>
      <c r="B436" s="4">
        <f t="shared" si="30"/>
        <v>0.53380787037037036</v>
      </c>
      <c r="C436" s="3">
        <f t="shared" si="31"/>
        <v>5.046296296296271E-3</v>
      </c>
      <c r="D436" s="3">
        <f t="shared" si="34"/>
        <v>4.9537037037037379E-3</v>
      </c>
      <c r="F436" s="2">
        <v>27</v>
      </c>
      <c r="G436" s="2">
        <v>24</v>
      </c>
      <c r="H436" s="27">
        <f t="shared" si="32"/>
        <v>25.5</v>
      </c>
      <c r="I436" s="31">
        <f t="shared" si="33"/>
        <v>-0.1111111111111111</v>
      </c>
      <c r="L436" s="2" t="s">
        <v>114</v>
      </c>
      <c r="M436" s="2" t="s">
        <v>114</v>
      </c>
    </row>
    <row r="437" spans="1:13">
      <c r="A437" s="2" t="s">
        <v>4383</v>
      </c>
      <c r="B437" s="4">
        <f t="shared" si="30"/>
        <v>0.5338194444444444</v>
      </c>
      <c r="C437" s="3">
        <f t="shared" si="31"/>
        <v>5.0578703703703098E-3</v>
      </c>
      <c r="D437" s="3">
        <f t="shared" si="34"/>
        <v>4.9652777777777768E-3</v>
      </c>
      <c r="F437" s="2">
        <v>27</v>
      </c>
      <c r="G437" s="2">
        <v>24</v>
      </c>
      <c r="H437" s="27">
        <f t="shared" si="32"/>
        <v>25.5</v>
      </c>
      <c r="I437" s="31">
        <f t="shared" si="33"/>
        <v>-0.1111111111111111</v>
      </c>
      <c r="L437" s="2" t="s">
        <v>114</v>
      </c>
      <c r="M437" s="2" t="s">
        <v>114</v>
      </c>
    </row>
    <row r="438" spans="1:13">
      <c r="A438" s="2" t="s">
        <v>4384</v>
      </c>
      <c r="B438" s="4">
        <f t="shared" si="30"/>
        <v>0.53383101851851855</v>
      </c>
      <c r="C438" s="3">
        <f t="shared" si="31"/>
        <v>5.0694444444444597E-3</v>
      </c>
      <c r="D438" s="3">
        <f t="shared" si="34"/>
        <v>4.9768518518519267E-3</v>
      </c>
      <c r="F438" s="2">
        <v>27</v>
      </c>
      <c r="G438" s="2">
        <v>24</v>
      </c>
      <c r="H438" s="27">
        <f t="shared" si="32"/>
        <v>25.5</v>
      </c>
      <c r="I438" s="31">
        <f t="shared" si="33"/>
        <v>-0.1111111111111111</v>
      </c>
      <c r="L438" s="2" t="s">
        <v>114</v>
      </c>
      <c r="M438" s="2" t="s">
        <v>114</v>
      </c>
    </row>
    <row r="439" spans="1:13">
      <c r="A439" s="2" t="s">
        <v>4385</v>
      </c>
      <c r="B439" s="4">
        <f t="shared" si="30"/>
        <v>0.53384259259259259</v>
      </c>
      <c r="C439" s="3">
        <f t="shared" si="31"/>
        <v>5.0810185185184986E-3</v>
      </c>
      <c r="D439" s="3">
        <f t="shared" si="34"/>
        <v>4.9884259259259656E-3</v>
      </c>
      <c r="F439" s="2">
        <v>27</v>
      </c>
      <c r="G439" s="2">
        <v>24</v>
      </c>
      <c r="H439" s="27">
        <f t="shared" si="32"/>
        <v>25.5</v>
      </c>
      <c r="I439" s="31">
        <f t="shared" si="33"/>
        <v>-0.1111111111111111</v>
      </c>
      <c r="L439" s="2" t="s">
        <v>114</v>
      </c>
      <c r="M439" s="2" t="s">
        <v>114</v>
      </c>
    </row>
    <row r="440" spans="1:13">
      <c r="A440" s="2" t="s">
        <v>4386</v>
      </c>
      <c r="B440" s="4">
        <f t="shared" si="30"/>
        <v>0.53385416666666663</v>
      </c>
      <c r="C440" s="3">
        <f t="shared" si="31"/>
        <v>5.0925925925925375E-3</v>
      </c>
      <c r="D440" s="3">
        <f t="shared" si="34"/>
        <v>5.0000000000000044E-3</v>
      </c>
      <c r="F440" s="2">
        <v>27</v>
      </c>
      <c r="G440" s="2">
        <v>24</v>
      </c>
      <c r="H440" s="27">
        <f t="shared" si="32"/>
        <v>25.5</v>
      </c>
      <c r="I440" s="31">
        <f t="shared" si="33"/>
        <v>-0.1111111111111111</v>
      </c>
      <c r="L440" s="2" t="s">
        <v>114</v>
      </c>
      <c r="M440" s="2" t="s">
        <v>114</v>
      </c>
    </row>
    <row r="441" spans="1:13">
      <c r="A441" s="2" t="s">
        <v>4387</v>
      </c>
      <c r="B441" s="4">
        <f t="shared" si="30"/>
        <v>0.53386574074074078</v>
      </c>
      <c r="C441" s="3">
        <f t="shared" si="31"/>
        <v>5.1041666666666874E-3</v>
      </c>
      <c r="D441" s="3">
        <f t="shared" si="34"/>
        <v>5.0115740740741543E-3</v>
      </c>
      <c r="F441" s="2">
        <v>28</v>
      </c>
      <c r="G441" s="2">
        <v>26</v>
      </c>
      <c r="H441" s="27">
        <f t="shared" si="32"/>
        <v>27</v>
      </c>
      <c r="I441" s="31">
        <f t="shared" si="33"/>
        <v>-7.1428571428571425E-2</v>
      </c>
      <c r="L441" s="2" t="s">
        <v>114</v>
      </c>
      <c r="M441" s="2" t="s">
        <v>114</v>
      </c>
    </row>
    <row r="442" spans="1:13">
      <c r="A442" s="2" t="s">
        <v>4388</v>
      </c>
      <c r="B442" s="4">
        <f t="shared" si="30"/>
        <v>0.53387731481481482</v>
      </c>
      <c r="C442" s="3">
        <f t="shared" si="31"/>
        <v>5.1157407407407263E-3</v>
      </c>
      <c r="D442" s="3">
        <f t="shared" si="34"/>
        <v>5.0231481481481932E-3</v>
      </c>
      <c r="F442" s="2">
        <v>28</v>
      </c>
      <c r="G442" s="2">
        <v>26</v>
      </c>
      <c r="H442" s="27">
        <f t="shared" si="32"/>
        <v>27</v>
      </c>
      <c r="I442" s="31">
        <f t="shared" si="33"/>
        <v>-7.1428571428571425E-2</v>
      </c>
      <c r="L442" s="2" t="s">
        <v>114</v>
      </c>
      <c r="M442" s="2" t="s">
        <v>114</v>
      </c>
    </row>
    <row r="443" spans="1:13">
      <c r="A443" s="2" t="s">
        <v>4389</v>
      </c>
      <c r="B443" s="4">
        <f t="shared" si="30"/>
        <v>0.53390046296296301</v>
      </c>
      <c r="C443" s="3">
        <f t="shared" si="31"/>
        <v>5.138888888888915E-3</v>
      </c>
      <c r="D443" s="3">
        <f t="shared" si="34"/>
        <v>5.046296296296382E-3</v>
      </c>
      <c r="F443" s="2">
        <v>29</v>
      </c>
      <c r="G443" s="2">
        <v>27</v>
      </c>
      <c r="H443" s="27">
        <f t="shared" si="32"/>
        <v>28</v>
      </c>
      <c r="I443" s="31">
        <f t="shared" si="33"/>
        <v>-6.8965517241379309E-2</v>
      </c>
      <c r="L443" s="2" t="s">
        <v>114</v>
      </c>
      <c r="M443" s="2" t="s">
        <v>114</v>
      </c>
    </row>
    <row r="444" spans="1:13">
      <c r="A444" s="2" t="s">
        <v>4390</v>
      </c>
      <c r="B444" s="4">
        <f t="shared" si="30"/>
        <v>0.53390046296296301</v>
      </c>
      <c r="C444" s="3">
        <f t="shared" si="31"/>
        <v>5.138888888888915E-3</v>
      </c>
      <c r="D444" s="3">
        <f t="shared" si="34"/>
        <v>5.046296296296382E-3</v>
      </c>
      <c r="F444" s="2">
        <v>29</v>
      </c>
      <c r="G444" s="2">
        <v>27</v>
      </c>
      <c r="H444" s="27">
        <f t="shared" si="32"/>
        <v>28</v>
      </c>
      <c r="I444" s="31">
        <f t="shared" si="33"/>
        <v>-6.8965517241379309E-2</v>
      </c>
      <c r="L444" s="2" t="s">
        <v>114</v>
      </c>
      <c r="M444" s="2" t="s">
        <v>114</v>
      </c>
    </row>
    <row r="445" spans="1:13">
      <c r="A445" s="2" t="s">
        <v>4391</v>
      </c>
      <c r="B445" s="4">
        <f t="shared" si="30"/>
        <v>0.53391203703703705</v>
      </c>
      <c r="C445" s="3">
        <f t="shared" si="31"/>
        <v>5.1504629629629539E-3</v>
      </c>
      <c r="D445" s="3">
        <f t="shared" si="34"/>
        <v>5.0578703703704209E-3</v>
      </c>
      <c r="F445" s="2">
        <v>30</v>
      </c>
      <c r="G445" s="2">
        <v>27</v>
      </c>
      <c r="H445" s="27">
        <f t="shared" si="32"/>
        <v>28.5</v>
      </c>
      <c r="I445" s="31">
        <f t="shared" si="33"/>
        <v>-0.1</v>
      </c>
      <c r="L445" s="2" t="s">
        <v>114</v>
      </c>
      <c r="M445" s="2" t="s">
        <v>114</v>
      </c>
    </row>
    <row r="446" spans="1:13">
      <c r="A446" s="2" t="s">
        <v>4392</v>
      </c>
      <c r="B446" s="4">
        <f t="shared" si="30"/>
        <v>0.53392361111111108</v>
      </c>
      <c r="C446" s="3">
        <f t="shared" si="31"/>
        <v>5.1620370370369928E-3</v>
      </c>
      <c r="D446" s="3">
        <f t="shared" si="34"/>
        <v>5.0694444444444597E-3</v>
      </c>
      <c r="F446" s="2">
        <v>30</v>
      </c>
      <c r="G446" s="2">
        <v>28</v>
      </c>
      <c r="H446" s="27">
        <f t="shared" si="32"/>
        <v>29</v>
      </c>
      <c r="I446" s="31">
        <f t="shared" si="33"/>
        <v>-6.6666666666666666E-2</v>
      </c>
      <c r="L446" s="2" t="s">
        <v>114</v>
      </c>
      <c r="M446" s="2" t="s">
        <v>114</v>
      </c>
    </row>
    <row r="447" spans="1:13">
      <c r="A447" s="2" t="s">
        <v>4393</v>
      </c>
      <c r="B447" s="4">
        <f t="shared" si="30"/>
        <v>0.53394675925925927</v>
      </c>
      <c r="C447" s="3">
        <f t="shared" si="31"/>
        <v>5.1851851851851816E-3</v>
      </c>
      <c r="D447" s="3">
        <f t="shared" si="34"/>
        <v>5.0925925925926485E-3</v>
      </c>
      <c r="F447" s="2">
        <v>31</v>
      </c>
      <c r="G447" s="2">
        <v>28</v>
      </c>
      <c r="H447" s="27">
        <f t="shared" si="32"/>
        <v>29.5</v>
      </c>
      <c r="I447" s="31">
        <f t="shared" si="33"/>
        <v>-9.6774193548387094E-2</v>
      </c>
      <c r="L447" s="2" t="s">
        <v>114</v>
      </c>
      <c r="M447" s="2" t="s">
        <v>114</v>
      </c>
    </row>
    <row r="448" spans="1:13">
      <c r="A448" s="2" t="s">
        <v>4394</v>
      </c>
      <c r="B448" s="4">
        <f t="shared" si="30"/>
        <v>0.53395833333333331</v>
      </c>
      <c r="C448" s="3">
        <f t="shared" si="31"/>
        <v>5.1967592592592204E-3</v>
      </c>
      <c r="D448" s="3">
        <f t="shared" si="34"/>
        <v>5.1041666666666874E-3</v>
      </c>
      <c r="F448" s="2">
        <v>31</v>
      </c>
      <c r="G448" s="2">
        <v>29</v>
      </c>
      <c r="H448" s="27">
        <f t="shared" si="32"/>
        <v>30</v>
      </c>
      <c r="I448" s="31">
        <f t="shared" si="33"/>
        <v>-6.4516129032258063E-2</v>
      </c>
      <c r="L448" s="2" t="s">
        <v>114</v>
      </c>
      <c r="M448" s="2" t="s">
        <v>114</v>
      </c>
    </row>
    <row r="449" spans="1:13">
      <c r="A449" s="2" t="s">
        <v>4395</v>
      </c>
      <c r="B449" s="4">
        <f t="shared" si="30"/>
        <v>0.53396990740740746</v>
      </c>
      <c r="C449" s="3">
        <f t="shared" si="31"/>
        <v>5.2083333333333703E-3</v>
      </c>
      <c r="D449" s="3">
        <f t="shared" si="34"/>
        <v>5.1157407407408373E-3</v>
      </c>
      <c r="F449" s="2">
        <v>32</v>
      </c>
      <c r="G449" s="2">
        <v>29</v>
      </c>
      <c r="H449" s="27">
        <f t="shared" si="32"/>
        <v>30.5</v>
      </c>
      <c r="I449" s="31">
        <f t="shared" si="33"/>
        <v>-9.375E-2</v>
      </c>
      <c r="L449" s="2" t="s">
        <v>114</v>
      </c>
      <c r="M449" s="2" t="s">
        <v>114</v>
      </c>
    </row>
    <row r="450" spans="1:13">
      <c r="A450" s="2" t="s">
        <v>4396</v>
      </c>
      <c r="B450" s="4">
        <f t="shared" si="30"/>
        <v>0.5339814814814815</v>
      </c>
      <c r="C450" s="3">
        <f t="shared" si="31"/>
        <v>5.2199074074074092E-3</v>
      </c>
      <c r="D450" s="3">
        <f t="shared" si="34"/>
        <v>5.1273148148148762E-3</v>
      </c>
      <c r="F450" s="2">
        <v>32</v>
      </c>
      <c r="G450" s="2">
        <v>29</v>
      </c>
      <c r="H450" s="27">
        <f t="shared" si="32"/>
        <v>30.5</v>
      </c>
      <c r="I450" s="31">
        <f t="shared" si="33"/>
        <v>-9.375E-2</v>
      </c>
      <c r="L450" s="2" t="s">
        <v>114</v>
      </c>
      <c r="M450" s="2" t="s">
        <v>114</v>
      </c>
    </row>
    <row r="451" spans="1:13" s="6" customFormat="1">
      <c r="A451" s="6" t="s">
        <v>4397</v>
      </c>
      <c r="B451" s="7">
        <f t="shared" ref="B451:B514" si="35">TIMEVALUE(MID(A451,9,9))</f>
        <v>0.53399305555555554</v>
      </c>
      <c r="C451" s="8">
        <f t="shared" ref="C451:C514" si="36">B451-$B$2</f>
        <v>5.2314814814814481E-3</v>
      </c>
      <c r="D451" s="8">
        <f t="shared" si="34"/>
        <v>5.138888888888915E-3</v>
      </c>
      <c r="F451" s="6">
        <v>32</v>
      </c>
      <c r="G451" s="6">
        <v>30</v>
      </c>
      <c r="H451" s="28">
        <f t="shared" ref="H451:H514" si="37">(F451+G451)/2</f>
        <v>31</v>
      </c>
      <c r="I451" s="32">
        <f t="shared" ref="I451:I514" si="38">(G451-F451)/F451</f>
        <v>-6.25E-2</v>
      </c>
      <c r="J451" s="6">
        <v>1</v>
      </c>
      <c r="L451" s="6" t="s">
        <v>114</v>
      </c>
      <c r="M451" s="6" t="s">
        <v>114</v>
      </c>
    </row>
    <row r="452" spans="1:13">
      <c r="A452" s="2" t="s">
        <v>4398</v>
      </c>
      <c r="B452" s="4">
        <f t="shared" si="35"/>
        <v>0.53400462962962958</v>
      </c>
      <c r="C452" s="3">
        <f t="shared" si="36"/>
        <v>5.243055555555487E-3</v>
      </c>
      <c r="D452" s="3">
        <f t="shared" si="34"/>
        <v>5.1504629629629539E-3</v>
      </c>
      <c r="F452" s="2">
        <v>33</v>
      </c>
      <c r="G452" s="2">
        <v>30</v>
      </c>
      <c r="H452" s="27">
        <f t="shared" si="37"/>
        <v>31.5</v>
      </c>
      <c r="I452" s="31">
        <f t="shared" si="38"/>
        <v>-9.0909090909090912E-2</v>
      </c>
      <c r="L452" s="2" t="s">
        <v>114</v>
      </c>
      <c r="M452" s="2" t="s">
        <v>114</v>
      </c>
    </row>
    <row r="453" spans="1:13">
      <c r="A453" s="2" t="s">
        <v>4399</v>
      </c>
      <c r="B453" s="4">
        <f t="shared" si="35"/>
        <v>0.53401620370370373</v>
      </c>
      <c r="C453" s="3">
        <f t="shared" si="36"/>
        <v>5.2546296296296369E-3</v>
      </c>
      <c r="D453" s="3">
        <f t="shared" si="34"/>
        <v>5.1620370370371038E-3</v>
      </c>
      <c r="F453" s="2">
        <v>33</v>
      </c>
      <c r="G453" s="2">
        <v>30</v>
      </c>
      <c r="H453" s="27">
        <f t="shared" si="37"/>
        <v>31.5</v>
      </c>
      <c r="I453" s="31">
        <f t="shared" si="38"/>
        <v>-9.0909090909090912E-2</v>
      </c>
      <c r="L453" s="2" t="s">
        <v>114</v>
      </c>
      <c r="M453" s="2" t="s">
        <v>114</v>
      </c>
    </row>
    <row r="454" spans="1:13">
      <c r="A454" s="2" t="s">
        <v>4400</v>
      </c>
      <c r="B454" s="4">
        <f t="shared" si="35"/>
        <v>0.53402777777777777</v>
      </c>
      <c r="C454" s="3">
        <f t="shared" si="36"/>
        <v>5.2662037037036757E-3</v>
      </c>
      <c r="D454" s="3">
        <f t="shared" si="34"/>
        <v>5.1736111111111427E-3</v>
      </c>
      <c r="F454" s="2">
        <v>33</v>
      </c>
      <c r="G454" s="2">
        <v>31</v>
      </c>
      <c r="H454" s="27">
        <f t="shared" si="37"/>
        <v>32</v>
      </c>
      <c r="I454" s="31">
        <f t="shared" si="38"/>
        <v>-6.0606060606060608E-2</v>
      </c>
      <c r="L454" s="2" t="s">
        <v>114</v>
      </c>
      <c r="M454" s="2" t="s">
        <v>114</v>
      </c>
    </row>
    <row r="455" spans="1:13">
      <c r="A455" s="2" t="s">
        <v>4401</v>
      </c>
      <c r="B455" s="4">
        <f t="shared" si="35"/>
        <v>0.53403935185185181</v>
      </c>
      <c r="C455" s="3">
        <f t="shared" si="36"/>
        <v>5.2777777777777146E-3</v>
      </c>
      <c r="D455" s="3">
        <f t="shared" si="34"/>
        <v>5.1851851851851816E-3</v>
      </c>
      <c r="F455" s="2">
        <v>34</v>
      </c>
      <c r="G455" s="2">
        <v>32</v>
      </c>
      <c r="H455" s="27">
        <f t="shared" si="37"/>
        <v>33</v>
      </c>
      <c r="I455" s="31">
        <f t="shared" si="38"/>
        <v>-5.8823529411764705E-2</v>
      </c>
      <c r="L455" s="2" t="s">
        <v>114</v>
      </c>
      <c r="M455" s="2" t="s">
        <v>114</v>
      </c>
    </row>
    <row r="456" spans="1:13">
      <c r="A456" s="2" t="s">
        <v>4402</v>
      </c>
      <c r="B456" s="4">
        <f t="shared" si="35"/>
        <v>0.53405092592592596</v>
      </c>
      <c r="C456" s="3">
        <f t="shared" si="36"/>
        <v>5.2893518518518645E-3</v>
      </c>
      <c r="D456" s="3">
        <f t="shared" si="34"/>
        <v>5.1967592592593315E-3</v>
      </c>
      <c r="F456" s="2">
        <v>34</v>
      </c>
      <c r="G456" s="2">
        <v>32</v>
      </c>
      <c r="H456" s="27">
        <f t="shared" si="37"/>
        <v>33</v>
      </c>
      <c r="I456" s="31">
        <f t="shared" si="38"/>
        <v>-5.8823529411764705E-2</v>
      </c>
      <c r="L456" s="2" t="s">
        <v>114</v>
      </c>
      <c r="M456" s="2" t="s">
        <v>114</v>
      </c>
    </row>
    <row r="457" spans="1:13">
      <c r="A457" s="2" t="s">
        <v>4403</v>
      </c>
      <c r="B457" s="4">
        <f t="shared" si="35"/>
        <v>0.5340625</v>
      </c>
      <c r="C457" s="3">
        <f t="shared" si="36"/>
        <v>5.3009259259259034E-3</v>
      </c>
      <c r="D457" s="3">
        <f t="shared" si="34"/>
        <v>5.2083333333333703E-3</v>
      </c>
      <c r="F457" s="2">
        <v>35</v>
      </c>
      <c r="G457" s="2">
        <v>32</v>
      </c>
      <c r="H457" s="27">
        <f t="shared" si="37"/>
        <v>33.5</v>
      </c>
      <c r="I457" s="31">
        <f t="shared" si="38"/>
        <v>-8.5714285714285715E-2</v>
      </c>
      <c r="L457" s="2" t="s">
        <v>114</v>
      </c>
      <c r="M457" s="2" t="s">
        <v>114</v>
      </c>
    </row>
    <row r="458" spans="1:13">
      <c r="A458" s="2" t="s">
        <v>4404</v>
      </c>
      <c r="B458" s="4">
        <f t="shared" si="35"/>
        <v>0.53407407407407403</v>
      </c>
      <c r="C458" s="3">
        <f t="shared" si="36"/>
        <v>5.3124999999999423E-3</v>
      </c>
      <c r="D458" s="3">
        <f t="shared" si="34"/>
        <v>5.2199074074074092E-3</v>
      </c>
      <c r="F458" s="2">
        <v>35</v>
      </c>
      <c r="G458" s="2">
        <v>32</v>
      </c>
      <c r="H458" s="27">
        <f t="shared" si="37"/>
        <v>33.5</v>
      </c>
      <c r="I458" s="31">
        <f t="shared" si="38"/>
        <v>-8.5714285714285715E-2</v>
      </c>
      <c r="L458" s="2" t="s">
        <v>114</v>
      </c>
      <c r="M458" s="2" t="s">
        <v>114</v>
      </c>
    </row>
    <row r="459" spans="1:13">
      <c r="A459" s="2" t="s">
        <v>4405</v>
      </c>
      <c r="B459" s="4">
        <f t="shared" si="35"/>
        <v>0.53408564814814818</v>
      </c>
      <c r="C459" s="3">
        <f t="shared" si="36"/>
        <v>5.3240740740740922E-3</v>
      </c>
      <c r="D459" s="3">
        <f t="shared" ref="D459:D522" si="39">C459-$C$10</f>
        <v>5.2314814814815591E-3</v>
      </c>
      <c r="F459" s="2">
        <v>35</v>
      </c>
      <c r="G459" s="2">
        <v>32</v>
      </c>
      <c r="H459" s="27">
        <f t="shared" si="37"/>
        <v>33.5</v>
      </c>
      <c r="I459" s="31">
        <f t="shared" si="38"/>
        <v>-8.5714285714285715E-2</v>
      </c>
      <c r="L459" s="2" t="s">
        <v>114</v>
      </c>
      <c r="M459" s="2" t="s">
        <v>114</v>
      </c>
    </row>
    <row r="460" spans="1:13">
      <c r="A460" s="2" t="s">
        <v>4406</v>
      </c>
      <c r="B460" s="4">
        <f t="shared" si="35"/>
        <v>0.53409722222222222</v>
      </c>
      <c r="C460" s="3">
        <f t="shared" si="36"/>
        <v>5.335648148148131E-3</v>
      </c>
      <c r="D460" s="3">
        <f t="shared" si="39"/>
        <v>5.243055555555598E-3</v>
      </c>
      <c r="F460" s="2">
        <v>35</v>
      </c>
      <c r="G460" s="2">
        <v>32</v>
      </c>
      <c r="H460" s="27">
        <f t="shared" si="37"/>
        <v>33.5</v>
      </c>
      <c r="I460" s="31">
        <f t="shared" si="38"/>
        <v>-8.5714285714285715E-2</v>
      </c>
      <c r="L460" s="2" t="s">
        <v>114</v>
      </c>
      <c r="M460" s="2" t="s">
        <v>114</v>
      </c>
    </row>
    <row r="461" spans="1:13">
      <c r="A461" s="2" t="s">
        <v>4407</v>
      </c>
      <c r="B461" s="4">
        <f t="shared" si="35"/>
        <v>0.53410879629629626</v>
      </c>
      <c r="C461" s="3">
        <f t="shared" si="36"/>
        <v>5.3472222222221699E-3</v>
      </c>
      <c r="D461" s="3">
        <f t="shared" si="39"/>
        <v>5.2546296296296369E-3</v>
      </c>
      <c r="F461" s="2">
        <v>35</v>
      </c>
      <c r="G461" s="2">
        <v>33</v>
      </c>
      <c r="H461" s="27">
        <f t="shared" si="37"/>
        <v>34</v>
      </c>
      <c r="I461" s="31">
        <f t="shared" si="38"/>
        <v>-5.7142857142857141E-2</v>
      </c>
      <c r="L461" s="2" t="s">
        <v>114</v>
      </c>
      <c r="M461" s="2" t="s">
        <v>114</v>
      </c>
    </row>
    <row r="462" spans="1:13">
      <c r="A462" s="2" t="s">
        <v>4408</v>
      </c>
      <c r="B462" s="4">
        <f t="shared" si="35"/>
        <v>0.53412037037037041</v>
      </c>
      <c r="C462" s="3">
        <f t="shared" si="36"/>
        <v>5.3587962962963198E-3</v>
      </c>
      <c r="D462" s="3">
        <f t="shared" si="39"/>
        <v>5.2662037037037868E-3</v>
      </c>
      <c r="F462" s="2">
        <v>36</v>
      </c>
      <c r="G462" s="2">
        <v>34</v>
      </c>
      <c r="H462" s="27">
        <f t="shared" si="37"/>
        <v>35</v>
      </c>
      <c r="I462" s="31">
        <f t="shared" si="38"/>
        <v>-5.5555555555555552E-2</v>
      </c>
      <c r="L462" s="2" t="s">
        <v>114</v>
      </c>
      <c r="M462" s="2" t="s">
        <v>114</v>
      </c>
    </row>
    <row r="463" spans="1:13">
      <c r="A463" s="2" t="s">
        <v>4409</v>
      </c>
      <c r="B463" s="4">
        <f t="shared" si="35"/>
        <v>0.53413194444444445</v>
      </c>
      <c r="C463" s="3">
        <f t="shared" si="36"/>
        <v>5.3703703703703587E-3</v>
      </c>
      <c r="D463" s="3">
        <f t="shared" si="39"/>
        <v>5.2777777777778256E-3</v>
      </c>
      <c r="F463" s="2">
        <v>37</v>
      </c>
      <c r="G463" s="2">
        <v>34</v>
      </c>
      <c r="H463" s="27">
        <f t="shared" si="37"/>
        <v>35.5</v>
      </c>
      <c r="I463" s="31">
        <f t="shared" si="38"/>
        <v>-8.1081081081081086E-2</v>
      </c>
      <c r="L463" s="2" t="s">
        <v>114</v>
      </c>
      <c r="M463" s="2" t="s">
        <v>114</v>
      </c>
    </row>
    <row r="464" spans="1:13">
      <c r="A464" s="2" t="s">
        <v>4410</v>
      </c>
      <c r="B464" s="4">
        <f t="shared" si="35"/>
        <v>0.53414351851851849</v>
      </c>
      <c r="C464" s="3">
        <f t="shared" si="36"/>
        <v>5.3819444444443976E-3</v>
      </c>
      <c r="D464" s="3">
        <f t="shared" si="39"/>
        <v>5.2893518518518645E-3</v>
      </c>
      <c r="F464" s="2">
        <v>38</v>
      </c>
      <c r="G464" s="2">
        <v>35</v>
      </c>
      <c r="H464" s="27">
        <f t="shared" si="37"/>
        <v>36.5</v>
      </c>
      <c r="I464" s="31">
        <f t="shared" si="38"/>
        <v>-7.8947368421052627E-2</v>
      </c>
      <c r="L464" s="2" t="s">
        <v>114</v>
      </c>
      <c r="M464" s="2" t="s">
        <v>114</v>
      </c>
    </row>
    <row r="465" spans="1:13">
      <c r="A465" s="2" t="s">
        <v>4411</v>
      </c>
      <c r="B465" s="4">
        <f t="shared" si="35"/>
        <v>0.53415509259259264</v>
      </c>
      <c r="C465" s="3">
        <f t="shared" si="36"/>
        <v>5.3935185185185475E-3</v>
      </c>
      <c r="D465" s="3">
        <f t="shared" si="39"/>
        <v>5.3009259259260144E-3</v>
      </c>
      <c r="F465" s="2">
        <v>39</v>
      </c>
      <c r="G465" s="2">
        <v>36</v>
      </c>
      <c r="H465" s="27">
        <f t="shared" si="37"/>
        <v>37.5</v>
      </c>
      <c r="I465" s="31">
        <f t="shared" si="38"/>
        <v>-7.6923076923076927E-2</v>
      </c>
      <c r="L465" s="2" t="s">
        <v>114</v>
      </c>
      <c r="M465" s="2" t="s">
        <v>114</v>
      </c>
    </row>
    <row r="466" spans="1:13">
      <c r="A466" s="2" t="s">
        <v>4412</v>
      </c>
      <c r="B466" s="4">
        <f t="shared" si="35"/>
        <v>0.53416666666666668</v>
      </c>
      <c r="C466" s="3">
        <f t="shared" si="36"/>
        <v>5.4050925925925863E-3</v>
      </c>
      <c r="D466" s="3">
        <f t="shared" si="39"/>
        <v>5.3125000000000533E-3</v>
      </c>
      <c r="F466" s="2">
        <v>39</v>
      </c>
      <c r="G466" s="2">
        <v>37</v>
      </c>
      <c r="H466" s="27">
        <f t="shared" si="37"/>
        <v>38</v>
      </c>
      <c r="I466" s="31">
        <f t="shared" si="38"/>
        <v>-5.128205128205128E-2</v>
      </c>
      <c r="L466" s="2" t="s">
        <v>114</v>
      </c>
      <c r="M466" s="2" t="s">
        <v>114</v>
      </c>
    </row>
    <row r="467" spans="1:13">
      <c r="A467" s="2" t="s">
        <v>4413</v>
      </c>
      <c r="B467" s="4">
        <f t="shared" si="35"/>
        <v>0.53417824074074072</v>
      </c>
      <c r="C467" s="3">
        <f t="shared" si="36"/>
        <v>5.4166666666666252E-3</v>
      </c>
      <c r="D467" s="3">
        <f t="shared" si="39"/>
        <v>5.3240740740740922E-3</v>
      </c>
      <c r="F467" s="2">
        <v>40</v>
      </c>
      <c r="G467" s="2">
        <v>37</v>
      </c>
      <c r="H467" s="27">
        <f t="shared" si="37"/>
        <v>38.5</v>
      </c>
      <c r="I467" s="31">
        <f t="shared" si="38"/>
        <v>-7.4999999999999997E-2</v>
      </c>
      <c r="L467" s="2" t="s">
        <v>114</v>
      </c>
      <c r="M467" s="2" t="s">
        <v>114</v>
      </c>
    </row>
    <row r="468" spans="1:13">
      <c r="A468" s="2" t="s">
        <v>4414</v>
      </c>
      <c r="B468" s="4">
        <f t="shared" si="35"/>
        <v>0.53418981481481487</v>
      </c>
      <c r="C468" s="3">
        <f t="shared" si="36"/>
        <v>5.4282407407407751E-3</v>
      </c>
      <c r="D468" s="3">
        <f t="shared" si="39"/>
        <v>5.3356481481482421E-3</v>
      </c>
      <c r="F468" s="2">
        <v>40</v>
      </c>
      <c r="G468" s="2">
        <v>38</v>
      </c>
      <c r="H468" s="27">
        <f t="shared" si="37"/>
        <v>39</v>
      </c>
      <c r="I468" s="31">
        <f t="shared" si="38"/>
        <v>-0.05</v>
      </c>
      <c r="L468" s="2" t="s">
        <v>114</v>
      </c>
      <c r="M468" s="2" t="s">
        <v>114</v>
      </c>
    </row>
    <row r="469" spans="1:13">
      <c r="A469" s="2" t="s">
        <v>4415</v>
      </c>
      <c r="B469" s="4">
        <f t="shared" si="35"/>
        <v>0.53420138888888891</v>
      </c>
      <c r="C469" s="3">
        <f t="shared" si="36"/>
        <v>5.439814814814814E-3</v>
      </c>
      <c r="D469" s="3">
        <f t="shared" si="39"/>
        <v>5.3472222222222809E-3</v>
      </c>
      <c r="F469" s="2">
        <v>40</v>
      </c>
      <c r="G469" s="2">
        <v>38</v>
      </c>
      <c r="H469" s="27">
        <f t="shared" si="37"/>
        <v>39</v>
      </c>
      <c r="I469" s="31">
        <f t="shared" si="38"/>
        <v>-0.05</v>
      </c>
      <c r="L469" s="2" t="s">
        <v>114</v>
      </c>
      <c r="M469" s="2" t="s">
        <v>114</v>
      </c>
    </row>
    <row r="470" spans="1:13">
      <c r="A470" s="2" t="s">
        <v>4416</v>
      </c>
      <c r="B470" s="4">
        <f t="shared" si="35"/>
        <v>0.53421296296296295</v>
      </c>
      <c r="C470" s="3">
        <f t="shared" si="36"/>
        <v>5.4513888888888529E-3</v>
      </c>
      <c r="D470" s="3">
        <f t="shared" si="39"/>
        <v>5.3587962962963198E-3</v>
      </c>
      <c r="F470" s="2">
        <v>41</v>
      </c>
      <c r="G470" s="2">
        <v>38</v>
      </c>
      <c r="H470" s="27">
        <f t="shared" si="37"/>
        <v>39.5</v>
      </c>
      <c r="I470" s="31">
        <f t="shared" si="38"/>
        <v>-7.3170731707317069E-2</v>
      </c>
      <c r="L470" s="2" t="s">
        <v>114</v>
      </c>
      <c r="M470" s="2" t="s">
        <v>114</v>
      </c>
    </row>
    <row r="471" spans="1:13">
      <c r="A471" s="2" t="s">
        <v>4417</v>
      </c>
      <c r="B471" s="4">
        <f t="shared" si="35"/>
        <v>0.53422453703703698</v>
      </c>
      <c r="C471" s="3">
        <f t="shared" si="36"/>
        <v>5.4629629629628917E-3</v>
      </c>
      <c r="D471" s="3">
        <f t="shared" si="39"/>
        <v>5.3703703703703587E-3</v>
      </c>
      <c r="F471" s="2">
        <v>42</v>
      </c>
      <c r="G471" s="2">
        <v>39</v>
      </c>
      <c r="H471" s="27">
        <f t="shared" si="37"/>
        <v>40.5</v>
      </c>
      <c r="I471" s="31">
        <f t="shared" si="38"/>
        <v>-7.1428571428571425E-2</v>
      </c>
      <c r="L471" s="2" t="s">
        <v>114</v>
      </c>
      <c r="M471" s="2" t="s">
        <v>114</v>
      </c>
    </row>
    <row r="472" spans="1:13">
      <c r="A472" s="2" t="s">
        <v>4418</v>
      </c>
      <c r="B472" s="4">
        <f t="shared" si="35"/>
        <v>0.53423611111111113</v>
      </c>
      <c r="C472" s="3">
        <f t="shared" si="36"/>
        <v>5.4745370370370416E-3</v>
      </c>
      <c r="D472" s="3">
        <f t="shared" si="39"/>
        <v>5.3819444444445086E-3</v>
      </c>
      <c r="F472" s="2">
        <v>42</v>
      </c>
      <c r="G472" s="2">
        <v>39</v>
      </c>
      <c r="H472" s="27">
        <f t="shared" si="37"/>
        <v>40.5</v>
      </c>
      <c r="I472" s="31">
        <f t="shared" si="38"/>
        <v>-7.1428571428571425E-2</v>
      </c>
      <c r="L472" s="2" t="s">
        <v>114</v>
      </c>
      <c r="M472" s="2" t="s">
        <v>114</v>
      </c>
    </row>
    <row r="473" spans="1:13">
      <c r="A473" s="2" t="s">
        <v>4419</v>
      </c>
      <c r="B473" s="4">
        <f t="shared" si="35"/>
        <v>0.53424768518518517</v>
      </c>
      <c r="C473" s="3">
        <f t="shared" si="36"/>
        <v>5.4861111111110805E-3</v>
      </c>
      <c r="D473" s="3">
        <f t="shared" si="39"/>
        <v>5.3935185185185475E-3</v>
      </c>
      <c r="F473" s="2">
        <v>43</v>
      </c>
      <c r="G473" s="2">
        <v>40</v>
      </c>
      <c r="H473" s="27">
        <f t="shared" si="37"/>
        <v>41.5</v>
      </c>
      <c r="I473" s="31">
        <f t="shared" si="38"/>
        <v>-6.9767441860465115E-2</v>
      </c>
      <c r="L473" s="2" t="s">
        <v>114</v>
      </c>
      <c r="M473" s="2" t="s">
        <v>114</v>
      </c>
    </row>
    <row r="474" spans="1:13">
      <c r="A474" s="2" t="s">
        <v>4420</v>
      </c>
      <c r="B474" s="4">
        <f t="shared" si="35"/>
        <v>0.53425925925925921</v>
      </c>
      <c r="C474" s="3">
        <f t="shared" si="36"/>
        <v>5.4976851851851194E-3</v>
      </c>
      <c r="D474" s="3">
        <f t="shared" si="39"/>
        <v>5.4050925925925863E-3</v>
      </c>
      <c r="F474" s="2">
        <v>43</v>
      </c>
      <c r="G474" s="2">
        <v>40</v>
      </c>
      <c r="H474" s="27">
        <f t="shared" si="37"/>
        <v>41.5</v>
      </c>
      <c r="I474" s="31">
        <f t="shared" si="38"/>
        <v>-6.9767441860465115E-2</v>
      </c>
      <c r="L474" s="2" t="s">
        <v>114</v>
      </c>
      <c r="M474" s="2" t="s">
        <v>114</v>
      </c>
    </row>
    <row r="475" spans="1:13">
      <c r="A475" s="2" t="s">
        <v>4421</v>
      </c>
      <c r="B475" s="4">
        <f t="shared" si="35"/>
        <v>0.53427083333333336</v>
      </c>
      <c r="C475" s="3">
        <f t="shared" si="36"/>
        <v>5.5092592592592693E-3</v>
      </c>
      <c r="D475" s="3">
        <f t="shared" si="39"/>
        <v>5.4166666666667362E-3</v>
      </c>
      <c r="F475" s="2">
        <v>43</v>
      </c>
      <c r="G475" s="2">
        <v>41</v>
      </c>
      <c r="H475" s="27">
        <f t="shared" si="37"/>
        <v>42</v>
      </c>
      <c r="I475" s="31">
        <f t="shared" si="38"/>
        <v>-4.6511627906976744E-2</v>
      </c>
      <c r="L475" s="2" t="s">
        <v>114</v>
      </c>
      <c r="M475" s="2" t="s">
        <v>114</v>
      </c>
    </row>
    <row r="476" spans="1:13" s="6" customFormat="1">
      <c r="A476" s="6" t="s">
        <v>4422</v>
      </c>
      <c r="B476" s="7">
        <f t="shared" si="35"/>
        <v>0.5342824074074074</v>
      </c>
      <c r="C476" s="8">
        <f t="shared" si="36"/>
        <v>5.5208333333333082E-3</v>
      </c>
      <c r="D476" s="8">
        <f t="shared" si="39"/>
        <v>5.4282407407407751E-3</v>
      </c>
      <c r="F476" s="6">
        <v>43</v>
      </c>
      <c r="G476" s="6">
        <v>41</v>
      </c>
      <c r="H476" s="28">
        <f t="shared" si="37"/>
        <v>42</v>
      </c>
      <c r="I476" s="32">
        <f t="shared" si="38"/>
        <v>-4.6511627906976744E-2</v>
      </c>
      <c r="J476" s="6">
        <v>1</v>
      </c>
      <c r="L476" s="6" t="s">
        <v>114</v>
      </c>
      <c r="M476" s="6" t="s">
        <v>114</v>
      </c>
    </row>
    <row r="477" spans="1:13">
      <c r="A477" s="2" t="s">
        <v>4423</v>
      </c>
      <c r="B477" s="4">
        <f t="shared" si="35"/>
        <v>0.53429398148148144</v>
      </c>
      <c r="C477" s="3">
        <f t="shared" si="36"/>
        <v>5.532407407407347E-3</v>
      </c>
      <c r="D477" s="3">
        <f t="shared" si="39"/>
        <v>5.439814814814814E-3</v>
      </c>
      <c r="F477" s="2">
        <v>43</v>
      </c>
      <c r="G477" s="2">
        <v>41</v>
      </c>
      <c r="H477" s="27">
        <f t="shared" si="37"/>
        <v>42</v>
      </c>
      <c r="I477" s="31">
        <f t="shared" si="38"/>
        <v>-4.6511627906976744E-2</v>
      </c>
      <c r="L477" s="2" t="s">
        <v>114</v>
      </c>
      <c r="M477" s="2" t="s">
        <v>114</v>
      </c>
    </row>
    <row r="478" spans="1:13">
      <c r="A478" s="2" t="s">
        <v>4424</v>
      </c>
      <c r="B478" s="4">
        <f t="shared" si="35"/>
        <v>0.53430555555555559</v>
      </c>
      <c r="C478" s="3">
        <f t="shared" si="36"/>
        <v>5.5439814814814969E-3</v>
      </c>
      <c r="D478" s="3">
        <f t="shared" si="39"/>
        <v>5.4513888888889639E-3</v>
      </c>
      <c r="F478" s="2">
        <v>43</v>
      </c>
      <c r="G478" s="2">
        <v>41</v>
      </c>
      <c r="H478" s="27">
        <f t="shared" si="37"/>
        <v>42</v>
      </c>
      <c r="I478" s="31">
        <f t="shared" si="38"/>
        <v>-4.6511627906976744E-2</v>
      </c>
      <c r="L478" s="2" t="s">
        <v>114</v>
      </c>
      <c r="M478" s="2" t="s">
        <v>114</v>
      </c>
    </row>
    <row r="479" spans="1:13">
      <c r="A479" s="2" t="s">
        <v>4425</v>
      </c>
      <c r="B479" s="4">
        <f t="shared" si="35"/>
        <v>0.53431712962962963</v>
      </c>
      <c r="C479" s="3">
        <f t="shared" si="36"/>
        <v>5.5555555555555358E-3</v>
      </c>
      <c r="D479" s="3">
        <f t="shared" si="39"/>
        <v>5.4629629629630028E-3</v>
      </c>
      <c r="F479" s="2">
        <v>43</v>
      </c>
      <c r="G479" s="2">
        <v>41</v>
      </c>
      <c r="H479" s="27">
        <f t="shared" si="37"/>
        <v>42</v>
      </c>
      <c r="I479" s="31">
        <f t="shared" si="38"/>
        <v>-4.6511627906976744E-2</v>
      </c>
      <c r="L479" s="2" t="s">
        <v>114</v>
      </c>
      <c r="M479" s="2" t="s">
        <v>114</v>
      </c>
    </row>
    <row r="480" spans="1:13">
      <c r="A480" s="2" t="s">
        <v>4426</v>
      </c>
      <c r="B480" s="4">
        <f t="shared" si="35"/>
        <v>0.53432870370370367</v>
      </c>
      <c r="C480" s="3">
        <f t="shared" si="36"/>
        <v>5.5671296296295747E-3</v>
      </c>
      <c r="D480" s="3">
        <f t="shared" si="39"/>
        <v>5.4745370370370416E-3</v>
      </c>
      <c r="F480" s="2">
        <v>43</v>
      </c>
      <c r="G480" s="2">
        <v>41</v>
      </c>
      <c r="H480" s="27">
        <f t="shared" si="37"/>
        <v>42</v>
      </c>
      <c r="I480" s="31">
        <f t="shared" si="38"/>
        <v>-4.6511627906976744E-2</v>
      </c>
      <c r="L480" s="2" t="s">
        <v>114</v>
      </c>
      <c r="M480" s="2" t="s">
        <v>114</v>
      </c>
    </row>
    <row r="481" spans="1:13">
      <c r="A481" s="2" t="s">
        <v>4427</v>
      </c>
      <c r="B481" s="4">
        <f t="shared" si="35"/>
        <v>0.53434027777777782</v>
      </c>
      <c r="C481" s="3">
        <f t="shared" si="36"/>
        <v>5.5787037037037246E-3</v>
      </c>
      <c r="D481" s="3">
        <f t="shared" si="39"/>
        <v>5.4861111111111915E-3</v>
      </c>
      <c r="F481" s="2">
        <v>43</v>
      </c>
      <c r="G481" s="2">
        <v>41</v>
      </c>
      <c r="H481" s="27">
        <f t="shared" si="37"/>
        <v>42</v>
      </c>
      <c r="I481" s="31">
        <f t="shared" si="38"/>
        <v>-4.6511627906976744E-2</v>
      </c>
      <c r="L481" s="2" t="s">
        <v>114</v>
      </c>
      <c r="M481" s="2" t="s">
        <v>114</v>
      </c>
    </row>
    <row r="482" spans="1:13">
      <c r="A482" s="2" t="s">
        <v>4428</v>
      </c>
      <c r="B482" s="4">
        <f t="shared" si="35"/>
        <v>0.53435185185185186</v>
      </c>
      <c r="C482" s="3">
        <f t="shared" si="36"/>
        <v>5.5902777777777635E-3</v>
      </c>
      <c r="D482" s="3">
        <f t="shared" si="39"/>
        <v>5.4976851851852304E-3</v>
      </c>
      <c r="F482" s="2">
        <v>43</v>
      </c>
      <c r="G482" s="2">
        <v>41</v>
      </c>
      <c r="H482" s="27">
        <f t="shared" si="37"/>
        <v>42</v>
      </c>
      <c r="I482" s="31">
        <f t="shared" si="38"/>
        <v>-4.6511627906976744E-2</v>
      </c>
      <c r="L482" s="2" t="s">
        <v>114</v>
      </c>
      <c r="M482" s="2" t="s">
        <v>114</v>
      </c>
    </row>
    <row r="483" spans="1:13">
      <c r="A483" s="2" t="s">
        <v>4429</v>
      </c>
      <c r="B483" s="4">
        <f t="shared" si="35"/>
        <v>0.53436342592592589</v>
      </c>
      <c r="C483" s="3">
        <f t="shared" si="36"/>
        <v>5.6018518518518023E-3</v>
      </c>
      <c r="D483" s="3">
        <f t="shared" si="39"/>
        <v>5.5092592592592693E-3</v>
      </c>
      <c r="F483" s="2">
        <v>43</v>
      </c>
      <c r="G483" s="2">
        <v>41</v>
      </c>
      <c r="H483" s="27">
        <f t="shared" si="37"/>
        <v>42</v>
      </c>
      <c r="I483" s="31">
        <f t="shared" si="38"/>
        <v>-4.6511627906976744E-2</v>
      </c>
      <c r="L483" s="2" t="s">
        <v>114</v>
      </c>
      <c r="M483" s="2" t="s">
        <v>114</v>
      </c>
    </row>
    <row r="484" spans="1:13">
      <c r="A484" s="2" t="s">
        <v>4430</v>
      </c>
      <c r="B484" s="4">
        <f t="shared" si="35"/>
        <v>0.53437500000000004</v>
      </c>
      <c r="C484" s="3">
        <f t="shared" si="36"/>
        <v>5.6134259259259522E-3</v>
      </c>
      <c r="D484" s="3">
        <f t="shared" si="39"/>
        <v>5.5208333333334192E-3</v>
      </c>
      <c r="F484" s="2">
        <v>43</v>
      </c>
      <c r="G484" s="2">
        <v>40</v>
      </c>
      <c r="H484" s="27">
        <f t="shared" si="37"/>
        <v>41.5</v>
      </c>
      <c r="I484" s="31">
        <f t="shared" si="38"/>
        <v>-6.9767441860465115E-2</v>
      </c>
      <c r="L484" s="2" t="s">
        <v>114</v>
      </c>
      <c r="M484" s="2" t="s">
        <v>114</v>
      </c>
    </row>
    <row r="485" spans="1:13">
      <c r="A485" s="2" t="s">
        <v>4431</v>
      </c>
      <c r="B485" s="4">
        <f t="shared" si="35"/>
        <v>0.53438657407407408</v>
      </c>
      <c r="C485" s="3">
        <f t="shared" si="36"/>
        <v>5.6249999999999911E-3</v>
      </c>
      <c r="D485" s="3">
        <f t="shared" si="39"/>
        <v>5.5324074074074581E-3</v>
      </c>
      <c r="F485" s="2">
        <v>43</v>
      </c>
      <c r="G485" s="2">
        <v>41</v>
      </c>
      <c r="H485" s="27">
        <f t="shared" si="37"/>
        <v>42</v>
      </c>
      <c r="I485" s="31">
        <f t="shared" si="38"/>
        <v>-4.6511627906976744E-2</v>
      </c>
      <c r="L485" s="2" t="s">
        <v>114</v>
      </c>
      <c r="M485" s="2" t="s">
        <v>114</v>
      </c>
    </row>
    <row r="486" spans="1:13">
      <c r="A486" s="2" t="s">
        <v>4432</v>
      </c>
      <c r="B486" s="4">
        <f t="shared" si="35"/>
        <v>0.53439814814814812</v>
      </c>
      <c r="C486" s="3">
        <f t="shared" si="36"/>
        <v>5.63657407407403E-3</v>
      </c>
      <c r="D486" s="3">
        <f t="shared" si="39"/>
        <v>5.5439814814814969E-3</v>
      </c>
      <c r="F486" s="2">
        <v>43</v>
      </c>
      <c r="G486" s="2">
        <v>41</v>
      </c>
      <c r="H486" s="27">
        <f t="shared" si="37"/>
        <v>42</v>
      </c>
      <c r="I486" s="31">
        <f t="shared" si="38"/>
        <v>-4.6511627906976744E-2</v>
      </c>
      <c r="L486" s="2" t="s">
        <v>114</v>
      </c>
      <c r="M486" s="2" t="s">
        <v>114</v>
      </c>
    </row>
    <row r="487" spans="1:13">
      <c r="A487" s="2" t="s">
        <v>4433</v>
      </c>
      <c r="B487" s="4">
        <f t="shared" si="35"/>
        <v>0.53440972222222227</v>
      </c>
      <c r="C487" s="3">
        <f t="shared" si="36"/>
        <v>5.6481481481481799E-3</v>
      </c>
      <c r="D487" s="3">
        <f t="shared" si="39"/>
        <v>5.5555555555556468E-3</v>
      </c>
      <c r="F487" s="2">
        <v>43</v>
      </c>
      <c r="G487" s="2">
        <v>40</v>
      </c>
      <c r="H487" s="27">
        <f t="shared" si="37"/>
        <v>41.5</v>
      </c>
      <c r="I487" s="31">
        <f t="shared" si="38"/>
        <v>-6.9767441860465115E-2</v>
      </c>
      <c r="L487" s="2" t="s">
        <v>114</v>
      </c>
      <c r="M487" s="2" t="s">
        <v>114</v>
      </c>
    </row>
    <row r="488" spans="1:13">
      <c r="A488" s="2" t="s">
        <v>4434</v>
      </c>
      <c r="B488" s="4">
        <f t="shared" si="35"/>
        <v>0.53442129629629631</v>
      </c>
      <c r="C488" s="3">
        <f t="shared" si="36"/>
        <v>5.6597222222222188E-3</v>
      </c>
      <c r="D488" s="3">
        <f t="shared" si="39"/>
        <v>5.5671296296296857E-3</v>
      </c>
      <c r="F488" s="2">
        <v>43</v>
      </c>
      <c r="G488" s="2">
        <v>40</v>
      </c>
      <c r="H488" s="27">
        <f t="shared" si="37"/>
        <v>41.5</v>
      </c>
      <c r="I488" s="31">
        <f t="shared" si="38"/>
        <v>-6.9767441860465115E-2</v>
      </c>
      <c r="L488" s="2" t="s">
        <v>114</v>
      </c>
      <c r="M488" s="2" t="s">
        <v>114</v>
      </c>
    </row>
    <row r="489" spans="1:13">
      <c r="A489" s="2" t="s">
        <v>4435</v>
      </c>
      <c r="B489" s="4">
        <f t="shared" si="35"/>
        <v>0.53443287037037035</v>
      </c>
      <c r="C489" s="3">
        <f t="shared" si="36"/>
        <v>5.6712962962962576E-3</v>
      </c>
      <c r="D489" s="3">
        <f t="shared" si="39"/>
        <v>5.5787037037037246E-3</v>
      </c>
      <c r="F489" s="2">
        <v>43</v>
      </c>
      <c r="G489" s="2">
        <v>40</v>
      </c>
      <c r="H489" s="27">
        <f t="shared" si="37"/>
        <v>41.5</v>
      </c>
      <c r="I489" s="31">
        <f t="shared" si="38"/>
        <v>-6.9767441860465115E-2</v>
      </c>
      <c r="L489" s="2" t="s">
        <v>114</v>
      </c>
      <c r="M489" s="2" t="s">
        <v>114</v>
      </c>
    </row>
    <row r="490" spans="1:13" s="6" customFormat="1">
      <c r="A490" s="6" t="s">
        <v>4436</v>
      </c>
      <c r="B490" s="7">
        <f t="shared" si="35"/>
        <v>0.5344444444444445</v>
      </c>
      <c r="C490" s="8">
        <f t="shared" si="36"/>
        <v>5.6828703703704075E-3</v>
      </c>
      <c r="D490" s="8">
        <f t="shared" si="39"/>
        <v>5.5902777777778745E-3</v>
      </c>
      <c r="F490" s="6">
        <v>43</v>
      </c>
      <c r="G490" s="6">
        <v>41</v>
      </c>
      <c r="H490" s="28">
        <f t="shared" si="37"/>
        <v>42</v>
      </c>
      <c r="I490" s="32">
        <f t="shared" si="38"/>
        <v>-4.6511627906976744E-2</v>
      </c>
      <c r="J490" s="6">
        <v>1</v>
      </c>
      <c r="L490" s="6" t="s">
        <v>114</v>
      </c>
      <c r="M490" s="6" t="s">
        <v>114</v>
      </c>
    </row>
    <row r="491" spans="1:13">
      <c r="A491" s="2" t="s">
        <v>4437</v>
      </c>
      <c r="B491" s="4">
        <f t="shared" si="35"/>
        <v>0.53445601851851854</v>
      </c>
      <c r="C491" s="3">
        <f t="shared" si="36"/>
        <v>5.6944444444444464E-3</v>
      </c>
      <c r="D491" s="3">
        <f t="shared" si="39"/>
        <v>5.6018518518519134E-3</v>
      </c>
      <c r="F491" s="2">
        <v>43</v>
      </c>
      <c r="G491" s="2">
        <v>41</v>
      </c>
      <c r="H491" s="27">
        <f t="shared" si="37"/>
        <v>42</v>
      </c>
      <c r="I491" s="31">
        <f t="shared" si="38"/>
        <v>-4.6511627906976744E-2</v>
      </c>
      <c r="L491" s="2" t="s">
        <v>114</v>
      </c>
      <c r="M491" s="2" t="s">
        <v>114</v>
      </c>
    </row>
    <row r="492" spans="1:13">
      <c r="A492" s="2" t="s">
        <v>4438</v>
      </c>
      <c r="B492" s="4">
        <f t="shared" si="35"/>
        <v>0.53446759259259258</v>
      </c>
      <c r="C492" s="3">
        <f t="shared" si="36"/>
        <v>5.7060185185184853E-3</v>
      </c>
      <c r="D492" s="3">
        <f t="shared" si="39"/>
        <v>5.6134259259259522E-3</v>
      </c>
      <c r="F492" s="2">
        <v>43</v>
      </c>
      <c r="G492" s="2">
        <v>41</v>
      </c>
      <c r="H492" s="27">
        <f t="shared" si="37"/>
        <v>42</v>
      </c>
      <c r="I492" s="31">
        <f t="shared" si="38"/>
        <v>-4.6511627906976744E-2</v>
      </c>
      <c r="L492" s="2" t="s">
        <v>114</v>
      </c>
      <c r="M492" s="2" t="s">
        <v>114</v>
      </c>
    </row>
    <row r="493" spans="1:13">
      <c r="A493" s="2" t="s">
        <v>4439</v>
      </c>
      <c r="B493" s="4">
        <f t="shared" si="35"/>
        <v>0.53447916666666662</v>
      </c>
      <c r="C493" s="3">
        <f t="shared" si="36"/>
        <v>5.7175925925925242E-3</v>
      </c>
      <c r="D493" s="3">
        <f t="shared" si="39"/>
        <v>5.6249999999999911E-3</v>
      </c>
      <c r="F493" s="2">
        <v>43</v>
      </c>
      <c r="G493" s="2">
        <v>40</v>
      </c>
      <c r="H493" s="27">
        <f t="shared" si="37"/>
        <v>41.5</v>
      </c>
      <c r="I493" s="31">
        <f t="shared" si="38"/>
        <v>-6.9767441860465115E-2</v>
      </c>
      <c r="L493" s="2" t="s">
        <v>114</v>
      </c>
      <c r="M493" s="2" t="s">
        <v>114</v>
      </c>
    </row>
    <row r="494" spans="1:13">
      <c r="A494" s="2" t="s">
        <v>4440</v>
      </c>
      <c r="B494" s="4">
        <f t="shared" si="35"/>
        <v>0.53449074074074077</v>
      </c>
      <c r="C494" s="3">
        <f t="shared" si="36"/>
        <v>5.7291666666666741E-3</v>
      </c>
      <c r="D494" s="3">
        <f t="shared" si="39"/>
        <v>5.636574074074141E-3</v>
      </c>
      <c r="F494" s="2">
        <v>43</v>
      </c>
      <c r="G494" s="2">
        <v>40</v>
      </c>
      <c r="H494" s="27">
        <f t="shared" si="37"/>
        <v>41.5</v>
      </c>
      <c r="I494" s="31">
        <f t="shared" si="38"/>
        <v>-6.9767441860465115E-2</v>
      </c>
      <c r="L494" s="2" t="s">
        <v>114</v>
      </c>
      <c r="M494" s="2" t="s">
        <v>114</v>
      </c>
    </row>
    <row r="495" spans="1:13">
      <c r="A495" s="2" t="s">
        <v>4441</v>
      </c>
      <c r="B495" s="4">
        <f t="shared" si="35"/>
        <v>0.53450231481481481</v>
      </c>
      <c r="C495" s="3">
        <f t="shared" si="36"/>
        <v>5.7407407407407129E-3</v>
      </c>
      <c r="D495" s="3">
        <f t="shared" si="39"/>
        <v>5.6481481481481799E-3</v>
      </c>
      <c r="F495" s="2">
        <v>42</v>
      </c>
      <c r="G495" s="2">
        <v>40</v>
      </c>
      <c r="H495" s="27">
        <f t="shared" si="37"/>
        <v>41</v>
      </c>
      <c r="I495" s="31">
        <f t="shared" si="38"/>
        <v>-4.7619047619047616E-2</v>
      </c>
      <c r="L495" s="2" t="s">
        <v>114</v>
      </c>
      <c r="M495" s="2" t="s">
        <v>114</v>
      </c>
    </row>
    <row r="496" spans="1:13">
      <c r="A496" s="2" t="s">
        <v>4442</v>
      </c>
      <c r="B496" s="4">
        <f t="shared" si="35"/>
        <v>0.53451388888888884</v>
      </c>
      <c r="C496" s="3">
        <f t="shared" si="36"/>
        <v>5.7523148148147518E-3</v>
      </c>
      <c r="D496" s="3">
        <f t="shared" si="39"/>
        <v>5.6597222222222188E-3</v>
      </c>
      <c r="F496" s="2">
        <v>42</v>
      </c>
      <c r="G496" s="2">
        <v>40</v>
      </c>
      <c r="H496" s="27">
        <f t="shared" si="37"/>
        <v>41</v>
      </c>
      <c r="I496" s="31">
        <f t="shared" si="38"/>
        <v>-4.7619047619047616E-2</v>
      </c>
      <c r="L496" s="2" t="s">
        <v>114</v>
      </c>
      <c r="M496" s="2" t="s">
        <v>114</v>
      </c>
    </row>
    <row r="497" spans="1:13">
      <c r="A497" s="2" t="s">
        <v>4443</v>
      </c>
      <c r="B497" s="4">
        <f t="shared" si="35"/>
        <v>0.53452546296296299</v>
      </c>
      <c r="C497" s="3">
        <f t="shared" si="36"/>
        <v>5.7638888888889017E-3</v>
      </c>
      <c r="D497" s="3">
        <f t="shared" si="39"/>
        <v>5.6712962962963687E-3</v>
      </c>
      <c r="F497" s="2">
        <v>42</v>
      </c>
      <c r="G497" s="2">
        <v>39</v>
      </c>
      <c r="H497" s="27">
        <f t="shared" si="37"/>
        <v>40.5</v>
      </c>
      <c r="I497" s="31">
        <f t="shared" si="38"/>
        <v>-7.1428571428571425E-2</v>
      </c>
      <c r="L497" s="2" t="s">
        <v>114</v>
      </c>
      <c r="M497" s="2" t="s">
        <v>114</v>
      </c>
    </row>
    <row r="498" spans="1:13">
      <c r="A498" s="2" t="s">
        <v>4444</v>
      </c>
      <c r="B498" s="4">
        <f t="shared" si="35"/>
        <v>0.53453703703703703</v>
      </c>
      <c r="C498" s="3">
        <f t="shared" si="36"/>
        <v>5.7754629629629406E-3</v>
      </c>
      <c r="D498" s="3">
        <f t="shared" si="39"/>
        <v>5.6828703703704075E-3</v>
      </c>
      <c r="F498" s="2">
        <v>42</v>
      </c>
      <c r="G498" s="2">
        <v>39</v>
      </c>
      <c r="H498" s="27">
        <f t="shared" si="37"/>
        <v>40.5</v>
      </c>
      <c r="I498" s="31">
        <f t="shared" si="38"/>
        <v>-7.1428571428571425E-2</v>
      </c>
      <c r="L498" s="2" t="s">
        <v>114</v>
      </c>
      <c r="M498" s="2" t="s">
        <v>114</v>
      </c>
    </row>
    <row r="499" spans="1:13">
      <c r="A499" s="2" t="s">
        <v>4445</v>
      </c>
      <c r="B499" s="4">
        <f t="shared" si="35"/>
        <v>0.53454861111111107</v>
      </c>
      <c r="C499" s="3">
        <f t="shared" si="36"/>
        <v>5.7870370370369795E-3</v>
      </c>
      <c r="D499" s="3">
        <f t="shared" si="39"/>
        <v>5.6944444444444464E-3</v>
      </c>
      <c r="F499" s="2">
        <v>41</v>
      </c>
      <c r="G499" s="2">
        <v>38</v>
      </c>
      <c r="H499" s="27">
        <f t="shared" si="37"/>
        <v>39.5</v>
      </c>
      <c r="I499" s="31">
        <f t="shared" si="38"/>
        <v>-7.3170731707317069E-2</v>
      </c>
      <c r="L499" s="2" t="s">
        <v>114</v>
      </c>
      <c r="M499" s="2" t="s">
        <v>114</v>
      </c>
    </row>
    <row r="500" spans="1:13">
      <c r="A500" s="2" t="s">
        <v>4446</v>
      </c>
      <c r="B500" s="4">
        <f t="shared" si="35"/>
        <v>0.53456018518518522</v>
      </c>
      <c r="C500" s="3">
        <f t="shared" si="36"/>
        <v>5.7986111111111294E-3</v>
      </c>
      <c r="D500" s="3">
        <f t="shared" si="39"/>
        <v>5.7060185185185963E-3</v>
      </c>
      <c r="F500" s="2">
        <v>41</v>
      </c>
      <c r="G500" s="2">
        <v>38</v>
      </c>
      <c r="H500" s="27">
        <f t="shared" si="37"/>
        <v>39.5</v>
      </c>
      <c r="I500" s="31">
        <f t="shared" si="38"/>
        <v>-7.3170731707317069E-2</v>
      </c>
      <c r="L500" s="2" t="s">
        <v>114</v>
      </c>
      <c r="M500" s="2" t="s">
        <v>114</v>
      </c>
    </row>
    <row r="501" spans="1:13">
      <c r="A501" s="2" t="s">
        <v>4447</v>
      </c>
      <c r="B501" s="4">
        <f t="shared" si="35"/>
        <v>0.53457175925925926</v>
      </c>
      <c r="C501" s="3">
        <f t="shared" si="36"/>
        <v>5.8101851851851682E-3</v>
      </c>
      <c r="D501" s="3">
        <f t="shared" si="39"/>
        <v>5.7175925925926352E-3</v>
      </c>
      <c r="F501" s="2">
        <v>41</v>
      </c>
      <c r="G501" s="2">
        <v>38</v>
      </c>
      <c r="H501" s="27">
        <f t="shared" si="37"/>
        <v>39.5</v>
      </c>
      <c r="I501" s="31">
        <f t="shared" si="38"/>
        <v>-7.3170731707317069E-2</v>
      </c>
      <c r="L501" s="2" t="s">
        <v>114</v>
      </c>
      <c r="M501" s="2" t="s">
        <v>114</v>
      </c>
    </row>
    <row r="502" spans="1:13">
      <c r="A502" s="2" t="s">
        <v>4448</v>
      </c>
      <c r="B502" s="4">
        <f t="shared" si="35"/>
        <v>0.5345833333333333</v>
      </c>
      <c r="C502" s="3">
        <f t="shared" si="36"/>
        <v>5.8217592592592071E-3</v>
      </c>
      <c r="D502" s="3">
        <f t="shared" si="39"/>
        <v>5.7291666666666741E-3</v>
      </c>
      <c r="F502" s="2">
        <v>41</v>
      </c>
      <c r="G502" s="2">
        <v>38</v>
      </c>
      <c r="H502" s="27">
        <f t="shared" si="37"/>
        <v>39.5</v>
      </c>
      <c r="I502" s="31">
        <f t="shared" si="38"/>
        <v>-7.3170731707317069E-2</v>
      </c>
      <c r="L502" s="2" t="s">
        <v>114</v>
      </c>
      <c r="M502" s="2" t="s">
        <v>114</v>
      </c>
    </row>
    <row r="503" spans="1:13">
      <c r="A503" s="2" t="s">
        <v>4449</v>
      </c>
      <c r="B503" s="4">
        <f t="shared" si="35"/>
        <v>0.53459490740740745</v>
      </c>
      <c r="C503" s="3">
        <f t="shared" si="36"/>
        <v>5.833333333333357E-3</v>
      </c>
      <c r="D503" s="3">
        <f t="shared" si="39"/>
        <v>5.740740740740824E-3</v>
      </c>
      <c r="F503" s="2">
        <v>41</v>
      </c>
      <c r="G503" s="2">
        <v>38</v>
      </c>
      <c r="H503" s="27">
        <f t="shared" si="37"/>
        <v>39.5</v>
      </c>
      <c r="I503" s="31">
        <f t="shared" si="38"/>
        <v>-7.3170731707317069E-2</v>
      </c>
      <c r="L503" s="2" t="s">
        <v>114</v>
      </c>
      <c r="M503" s="2" t="s">
        <v>114</v>
      </c>
    </row>
    <row r="504" spans="1:13">
      <c r="A504" s="2" t="s">
        <v>4450</v>
      </c>
      <c r="B504" s="4">
        <f t="shared" si="35"/>
        <v>0.53460648148148149</v>
      </c>
      <c r="C504" s="3">
        <f t="shared" si="36"/>
        <v>5.8449074074073959E-3</v>
      </c>
      <c r="D504" s="3">
        <f t="shared" si="39"/>
        <v>5.7523148148148628E-3</v>
      </c>
      <c r="F504" s="2">
        <v>41</v>
      </c>
      <c r="G504" s="2">
        <v>38</v>
      </c>
      <c r="H504" s="27">
        <f t="shared" si="37"/>
        <v>39.5</v>
      </c>
      <c r="I504" s="31">
        <f t="shared" si="38"/>
        <v>-7.3170731707317069E-2</v>
      </c>
      <c r="L504" s="2" t="s">
        <v>114</v>
      </c>
      <c r="M504" s="2" t="s">
        <v>114</v>
      </c>
    </row>
    <row r="505" spans="1:13">
      <c r="A505" s="2" t="s">
        <v>4451</v>
      </c>
      <c r="B505" s="4">
        <f t="shared" si="35"/>
        <v>0.53461805555555553</v>
      </c>
      <c r="C505" s="3">
        <f t="shared" si="36"/>
        <v>5.8564814814814348E-3</v>
      </c>
      <c r="D505" s="3">
        <f t="shared" si="39"/>
        <v>5.7638888888889017E-3</v>
      </c>
      <c r="F505" s="2">
        <v>41</v>
      </c>
      <c r="G505" s="2">
        <v>38</v>
      </c>
      <c r="H505" s="27">
        <f t="shared" si="37"/>
        <v>39.5</v>
      </c>
      <c r="I505" s="31">
        <f t="shared" si="38"/>
        <v>-7.3170731707317069E-2</v>
      </c>
      <c r="L505" s="2" t="s">
        <v>114</v>
      </c>
      <c r="M505" s="2" t="s">
        <v>114</v>
      </c>
    </row>
    <row r="506" spans="1:13">
      <c r="A506" s="2" t="s">
        <v>4452</v>
      </c>
      <c r="B506" s="4">
        <f t="shared" si="35"/>
        <v>0.53462962962962968</v>
      </c>
      <c r="C506" s="3">
        <f t="shared" si="36"/>
        <v>5.8680555555555847E-3</v>
      </c>
      <c r="D506" s="3">
        <f t="shared" si="39"/>
        <v>5.7754629629630516E-3</v>
      </c>
      <c r="F506" s="2">
        <v>41</v>
      </c>
      <c r="G506" s="2">
        <v>38</v>
      </c>
      <c r="H506" s="27">
        <f t="shared" si="37"/>
        <v>39.5</v>
      </c>
      <c r="I506" s="31">
        <f t="shared" si="38"/>
        <v>-7.3170731707317069E-2</v>
      </c>
      <c r="L506" s="2" t="s">
        <v>114</v>
      </c>
      <c r="M506" s="2" t="s">
        <v>114</v>
      </c>
    </row>
    <row r="507" spans="1:13">
      <c r="A507" s="2" t="s">
        <v>4453</v>
      </c>
      <c r="B507" s="4">
        <f t="shared" si="35"/>
        <v>0.53464120370370372</v>
      </c>
      <c r="C507" s="3">
        <f t="shared" si="36"/>
        <v>5.8796296296296235E-3</v>
      </c>
      <c r="D507" s="3">
        <f t="shared" si="39"/>
        <v>5.7870370370370905E-3</v>
      </c>
      <c r="F507" s="2">
        <v>41</v>
      </c>
      <c r="G507" s="2">
        <v>38</v>
      </c>
      <c r="H507" s="27">
        <f t="shared" si="37"/>
        <v>39.5</v>
      </c>
      <c r="I507" s="31">
        <f t="shared" si="38"/>
        <v>-7.3170731707317069E-2</v>
      </c>
      <c r="L507" s="2" t="s">
        <v>114</v>
      </c>
      <c r="M507" s="2" t="s">
        <v>114</v>
      </c>
    </row>
    <row r="508" spans="1:13">
      <c r="A508" s="2" t="s">
        <v>4454</v>
      </c>
      <c r="B508" s="4">
        <f t="shared" si="35"/>
        <v>0.53465277777777775</v>
      </c>
      <c r="C508" s="3">
        <f t="shared" si="36"/>
        <v>5.8912037037036624E-3</v>
      </c>
      <c r="D508" s="3">
        <f t="shared" si="39"/>
        <v>5.7986111111111294E-3</v>
      </c>
      <c r="F508" s="2">
        <v>41</v>
      </c>
      <c r="G508" s="2">
        <v>38</v>
      </c>
      <c r="H508" s="27">
        <f t="shared" si="37"/>
        <v>39.5</v>
      </c>
      <c r="I508" s="31">
        <f t="shared" si="38"/>
        <v>-7.3170731707317069E-2</v>
      </c>
      <c r="L508" s="2" t="s">
        <v>114</v>
      </c>
      <c r="M508" s="2" t="s">
        <v>114</v>
      </c>
    </row>
    <row r="509" spans="1:13">
      <c r="A509" s="2" t="s">
        <v>4455</v>
      </c>
      <c r="B509" s="4">
        <f t="shared" si="35"/>
        <v>0.5346643518518519</v>
      </c>
      <c r="C509" s="3">
        <f t="shared" si="36"/>
        <v>5.9027777777778123E-3</v>
      </c>
      <c r="D509" s="3">
        <f t="shared" si="39"/>
        <v>5.8101851851852793E-3</v>
      </c>
      <c r="F509" s="2">
        <v>41</v>
      </c>
      <c r="G509" s="2">
        <v>38</v>
      </c>
      <c r="H509" s="27">
        <f t="shared" si="37"/>
        <v>39.5</v>
      </c>
      <c r="I509" s="31">
        <f t="shared" si="38"/>
        <v>-7.3170731707317069E-2</v>
      </c>
      <c r="L509" s="2" t="s">
        <v>114</v>
      </c>
      <c r="M509" s="2" t="s">
        <v>114</v>
      </c>
    </row>
    <row r="510" spans="1:13">
      <c r="A510" s="2" t="s">
        <v>4456</v>
      </c>
      <c r="B510" s="4">
        <f t="shared" si="35"/>
        <v>0.53467592592592594</v>
      </c>
      <c r="C510" s="3">
        <f t="shared" si="36"/>
        <v>5.9143518518518512E-3</v>
      </c>
      <c r="D510" s="3">
        <f t="shared" si="39"/>
        <v>5.8217592592593181E-3</v>
      </c>
      <c r="F510" s="2">
        <v>41</v>
      </c>
      <c r="G510" s="2">
        <v>38</v>
      </c>
      <c r="H510" s="27">
        <f t="shared" si="37"/>
        <v>39.5</v>
      </c>
      <c r="I510" s="31">
        <f t="shared" si="38"/>
        <v>-7.3170731707317069E-2</v>
      </c>
      <c r="L510" s="2" t="s">
        <v>114</v>
      </c>
      <c r="M510" s="2" t="s">
        <v>114</v>
      </c>
    </row>
    <row r="511" spans="1:13">
      <c r="A511" s="2" t="s">
        <v>4457</v>
      </c>
      <c r="B511" s="4">
        <f t="shared" si="35"/>
        <v>0.53468749999999998</v>
      </c>
      <c r="C511" s="3">
        <f t="shared" si="36"/>
        <v>5.9259259259258901E-3</v>
      </c>
      <c r="D511" s="3">
        <f t="shared" si="39"/>
        <v>5.833333333333357E-3</v>
      </c>
      <c r="F511" s="2">
        <v>40</v>
      </c>
      <c r="G511" s="2">
        <v>37</v>
      </c>
      <c r="H511" s="27">
        <f t="shared" si="37"/>
        <v>38.5</v>
      </c>
      <c r="I511" s="31">
        <f t="shared" si="38"/>
        <v>-7.4999999999999997E-2</v>
      </c>
      <c r="L511" s="2" t="s">
        <v>114</v>
      </c>
      <c r="M511" s="2" t="s">
        <v>114</v>
      </c>
    </row>
    <row r="512" spans="1:13">
      <c r="A512" s="2" t="s">
        <v>4458</v>
      </c>
      <c r="B512" s="4">
        <f t="shared" si="35"/>
        <v>0.53469907407407402</v>
      </c>
      <c r="C512" s="3">
        <f t="shared" si="36"/>
        <v>5.9374999999999289E-3</v>
      </c>
      <c r="D512" s="3">
        <f t="shared" si="39"/>
        <v>5.8449074074073959E-3</v>
      </c>
      <c r="F512" s="2">
        <v>40</v>
      </c>
      <c r="G512" s="2">
        <v>37</v>
      </c>
      <c r="H512" s="27">
        <f t="shared" si="37"/>
        <v>38.5</v>
      </c>
      <c r="I512" s="31">
        <f t="shared" si="38"/>
        <v>-7.4999999999999997E-2</v>
      </c>
      <c r="L512" s="2" t="s">
        <v>114</v>
      </c>
      <c r="M512" s="2" t="s">
        <v>114</v>
      </c>
    </row>
    <row r="513" spans="1:13" s="6" customFormat="1">
      <c r="A513" s="6" t="s">
        <v>4459</v>
      </c>
      <c r="B513" s="7">
        <f t="shared" si="35"/>
        <v>0.53471064814814817</v>
      </c>
      <c r="C513" s="8">
        <f t="shared" si="36"/>
        <v>5.9490740740740788E-3</v>
      </c>
      <c r="D513" s="8">
        <f t="shared" si="39"/>
        <v>5.8564814814815458E-3</v>
      </c>
      <c r="F513" s="6">
        <v>40</v>
      </c>
      <c r="G513" s="6">
        <v>37</v>
      </c>
      <c r="H513" s="28">
        <f t="shared" si="37"/>
        <v>38.5</v>
      </c>
      <c r="I513" s="32">
        <f t="shared" si="38"/>
        <v>-7.4999999999999997E-2</v>
      </c>
      <c r="J513" s="6">
        <v>1</v>
      </c>
      <c r="L513" s="6" t="s">
        <v>114</v>
      </c>
      <c r="M513" s="6" t="s">
        <v>114</v>
      </c>
    </row>
    <row r="514" spans="1:13">
      <c r="A514" s="2" t="s">
        <v>4460</v>
      </c>
      <c r="B514" s="4">
        <f t="shared" si="35"/>
        <v>0.53472222222222221</v>
      </c>
      <c r="C514" s="3">
        <f t="shared" si="36"/>
        <v>5.9606481481481177E-3</v>
      </c>
      <c r="D514" s="3">
        <f t="shared" si="39"/>
        <v>5.8680555555555847E-3</v>
      </c>
      <c r="F514" s="2">
        <v>39</v>
      </c>
      <c r="G514" s="2">
        <v>36</v>
      </c>
      <c r="H514" s="27">
        <f t="shared" si="37"/>
        <v>37.5</v>
      </c>
      <c r="I514" s="31">
        <f t="shared" si="38"/>
        <v>-7.6923076923076927E-2</v>
      </c>
      <c r="L514" s="2" t="s">
        <v>114</v>
      </c>
      <c r="M514" s="2" t="s">
        <v>114</v>
      </c>
    </row>
    <row r="515" spans="1:13">
      <c r="A515" s="2" t="s">
        <v>4461</v>
      </c>
      <c r="B515" s="4">
        <f t="shared" ref="B515:B578" si="40">TIMEVALUE(MID(A515,9,9))</f>
        <v>0.53473379629629625</v>
      </c>
      <c r="C515" s="3">
        <f t="shared" ref="C515:C578" si="41">B515-$B$2</f>
        <v>5.9722222222221566E-3</v>
      </c>
      <c r="D515" s="3">
        <f t="shared" si="39"/>
        <v>5.8796296296296235E-3</v>
      </c>
      <c r="F515" s="2">
        <v>38</v>
      </c>
      <c r="G515" s="2">
        <v>36</v>
      </c>
      <c r="H515" s="27">
        <f t="shared" ref="H515:H578" si="42">(F515+G515)/2</f>
        <v>37</v>
      </c>
      <c r="I515" s="31">
        <f t="shared" ref="I515:I578" si="43">(G515-F515)/F515</f>
        <v>-5.2631578947368418E-2</v>
      </c>
      <c r="L515" s="2" t="s">
        <v>114</v>
      </c>
      <c r="M515" s="2" t="s">
        <v>114</v>
      </c>
    </row>
    <row r="516" spans="1:13">
      <c r="A516" s="2" t="s">
        <v>4462</v>
      </c>
      <c r="B516" s="4">
        <f t="shared" si="40"/>
        <v>0.5347453703703704</v>
      </c>
      <c r="C516" s="3">
        <f t="shared" si="41"/>
        <v>5.9837962962963065E-3</v>
      </c>
      <c r="D516" s="3">
        <f t="shared" si="39"/>
        <v>5.8912037037037734E-3</v>
      </c>
      <c r="F516" s="2">
        <v>38</v>
      </c>
      <c r="G516" s="2">
        <v>35</v>
      </c>
      <c r="H516" s="27">
        <f t="shared" si="42"/>
        <v>36.5</v>
      </c>
      <c r="I516" s="31">
        <f t="shared" si="43"/>
        <v>-7.8947368421052627E-2</v>
      </c>
      <c r="L516" s="2" t="s">
        <v>114</v>
      </c>
      <c r="M516" s="2" t="s">
        <v>114</v>
      </c>
    </row>
    <row r="517" spans="1:13">
      <c r="A517" s="2" t="s">
        <v>4463</v>
      </c>
      <c r="B517" s="4">
        <f t="shared" si="40"/>
        <v>0.53475694444444444</v>
      </c>
      <c r="C517" s="3">
        <f t="shared" si="41"/>
        <v>5.9953703703703454E-3</v>
      </c>
      <c r="D517" s="3">
        <f t="shared" si="39"/>
        <v>5.9027777777778123E-3</v>
      </c>
      <c r="F517" s="2">
        <v>37</v>
      </c>
      <c r="G517" s="2">
        <v>35</v>
      </c>
      <c r="H517" s="27">
        <f t="shared" si="42"/>
        <v>36</v>
      </c>
      <c r="I517" s="31">
        <f t="shared" si="43"/>
        <v>-5.4054054054054057E-2</v>
      </c>
      <c r="L517" s="2" t="s">
        <v>114</v>
      </c>
      <c r="M517" s="2" t="s">
        <v>114</v>
      </c>
    </row>
    <row r="518" spans="1:13">
      <c r="A518" s="2" t="s">
        <v>4464</v>
      </c>
      <c r="B518" s="4">
        <f t="shared" si="40"/>
        <v>0.53476851851851848</v>
      </c>
      <c r="C518" s="3">
        <f t="shared" si="41"/>
        <v>6.0069444444443842E-3</v>
      </c>
      <c r="D518" s="3">
        <f t="shared" si="39"/>
        <v>5.9143518518518512E-3</v>
      </c>
      <c r="F518" s="2">
        <v>36</v>
      </c>
      <c r="G518" s="2">
        <v>34</v>
      </c>
      <c r="H518" s="27">
        <f t="shared" si="42"/>
        <v>35</v>
      </c>
      <c r="I518" s="31">
        <f t="shared" si="43"/>
        <v>-5.5555555555555552E-2</v>
      </c>
      <c r="L518" s="2" t="s">
        <v>114</v>
      </c>
      <c r="M518" s="2" t="s">
        <v>114</v>
      </c>
    </row>
    <row r="519" spans="1:13">
      <c r="A519" s="2" t="s">
        <v>4465</v>
      </c>
      <c r="B519" s="4">
        <f t="shared" si="40"/>
        <v>0.53478009259259263</v>
      </c>
      <c r="C519" s="3">
        <f t="shared" si="41"/>
        <v>6.0185185185185341E-3</v>
      </c>
      <c r="D519" s="3">
        <f t="shared" si="39"/>
        <v>5.9259259259260011E-3</v>
      </c>
      <c r="F519" s="2">
        <v>36</v>
      </c>
      <c r="G519" s="2">
        <v>34</v>
      </c>
      <c r="H519" s="27">
        <f t="shared" si="42"/>
        <v>35</v>
      </c>
      <c r="I519" s="31">
        <f t="shared" si="43"/>
        <v>-5.5555555555555552E-2</v>
      </c>
      <c r="L519" s="2" t="s">
        <v>114</v>
      </c>
      <c r="M519" s="2" t="s">
        <v>114</v>
      </c>
    </row>
    <row r="520" spans="1:13">
      <c r="A520" s="2" t="s">
        <v>4466</v>
      </c>
      <c r="B520" s="4">
        <f t="shared" si="40"/>
        <v>0.53479166666666667</v>
      </c>
      <c r="C520" s="3">
        <f t="shared" si="41"/>
        <v>6.030092592592573E-3</v>
      </c>
      <c r="D520" s="3">
        <f t="shared" si="39"/>
        <v>5.93750000000004E-3</v>
      </c>
      <c r="F520" s="2">
        <v>36</v>
      </c>
      <c r="G520" s="2">
        <v>33</v>
      </c>
      <c r="H520" s="27">
        <f t="shared" si="42"/>
        <v>34.5</v>
      </c>
      <c r="I520" s="31">
        <f t="shared" si="43"/>
        <v>-8.3333333333333329E-2</v>
      </c>
      <c r="L520" s="2" t="s">
        <v>114</v>
      </c>
      <c r="M520" s="2" t="s">
        <v>114</v>
      </c>
    </row>
    <row r="521" spans="1:13">
      <c r="A521" s="2" t="s">
        <v>4467</v>
      </c>
      <c r="B521" s="4">
        <f t="shared" si="40"/>
        <v>0.5348032407407407</v>
      </c>
      <c r="C521" s="3">
        <f t="shared" si="41"/>
        <v>6.0416666666666119E-3</v>
      </c>
      <c r="D521" s="3">
        <f t="shared" si="39"/>
        <v>5.9490740740740788E-3</v>
      </c>
      <c r="F521" s="2">
        <v>35</v>
      </c>
      <c r="G521" s="2">
        <v>32</v>
      </c>
      <c r="H521" s="27">
        <f t="shared" si="42"/>
        <v>33.5</v>
      </c>
      <c r="I521" s="31">
        <f t="shared" si="43"/>
        <v>-8.5714285714285715E-2</v>
      </c>
      <c r="L521" s="2" t="s">
        <v>114</v>
      </c>
      <c r="M521" s="2" t="s">
        <v>114</v>
      </c>
    </row>
    <row r="522" spans="1:13">
      <c r="A522" s="2" t="s">
        <v>4468</v>
      </c>
      <c r="B522" s="4">
        <f t="shared" si="40"/>
        <v>0.53481481481481485</v>
      </c>
      <c r="C522" s="3">
        <f t="shared" si="41"/>
        <v>6.0532407407407618E-3</v>
      </c>
      <c r="D522" s="3">
        <f t="shared" si="39"/>
        <v>5.9606481481482287E-3</v>
      </c>
      <c r="F522" s="2">
        <v>34</v>
      </c>
      <c r="G522" s="2">
        <v>31</v>
      </c>
      <c r="H522" s="27">
        <f t="shared" si="42"/>
        <v>32.5</v>
      </c>
      <c r="I522" s="31">
        <f t="shared" si="43"/>
        <v>-8.8235294117647065E-2</v>
      </c>
      <c r="L522" s="2" t="s">
        <v>114</v>
      </c>
      <c r="M522" s="2" t="s">
        <v>114</v>
      </c>
    </row>
    <row r="523" spans="1:13">
      <c r="A523" s="2" t="s">
        <v>4469</v>
      </c>
      <c r="B523" s="4">
        <f t="shared" si="40"/>
        <v>0.53482638888888889</v>
      </c>
      <c r="C523" s="3">
        <f t="shared" si="41"/>
        <v>6.0648148148148007E-3</v>
      </c>
      <c r="D523" s="3">
        <f t="shared" ref="D523:D586" si="44">C523-$C$10</f>
        <v>5.9722222222222676E-3</v>
      </c>
      <c r="F523" s="2">
        <v>34</v>
      </c>
      <c r="G523" s="2">
        <v>31</v>
      </c>
      <c r="H523" s="27">
        <f t="shared" si="42"/>
        <v>32.5</v>
      </c>
      <c r="I523" s="31">
        <f t="shared" si="43"/>
        <v>-8.8235294117647065E-2</v>
      </c>
      <c r="L523" s="2" t="s">
        <v>114</v>
      </c>
      <c r="M523" s="2" t="s">
        <v>114</v>
      </c>
    </row>
    <row r="524" spans="1:13">
      <c r="A524" s="2" t="s">
        <v>4470</v>
      </c>
      <c r="B524" s="4">
        <f t="shared" si="40"/>
        <v>0.53483796296296293</v>
      </c>
      <c r="C524" s="3">
        <f t="shared" si="41"/>
        <v>6.0763888888888395E-3</v>
      </c>
      <c r="D524" s="3">
        <f t="shared" si="44"/>
        <v>5.9837962962963065E-3</v>
      </c>
      <c r="F524" s="2">
        <v>33</v>
      </c>
      <c r="G524" s="2">
        <v>30</v>
      </c>
      <c r="H524" s="27">
        <f t="shared" si="42"/>
        <v>31.5</v>
      </c>
      <c r="I524" s="31">
        <f t="shared" si="43"/>
        <v>-9.0909090909090912E-2</v>
      </c>
      <c r="L524" s="2" t="s">
        <v>114</v>
      </c>
      <c r="M524" s="2" t="s">
        <v>114</v>
      </c>
    </row>
    <row r="525" spans="1:13" s="6" customFormat="1">
      <c r="A525" s="6" t="s">
        <v>4471</v>
      </c>
      <c r="B525" s="7">
        <f t="shared" si="40"/>
        <v>0.53484953703703708</v>
      </c>
      <c r="C525" s="8">
        <f t="shared" si="41"/>
        <v>6.0879629629629894E-3</v>
      </c>
      <c r="D525" s="8">
        <f t="shared" si="44"/>
        <v>5.9953703703704564E-3</v>
      </c>
      <c r="F525" s="6">
        <v>33</v>
      </c>
      <c r="G525" s="6">
        <v>31</v>
      </c>
      <c r="H525" s="28">
        <f t="shared" si="42"/>
        <v>32</v>
      </c>
      <c r="I525" s="32">
        <f t="shared" si="43"/>
        <v>-6.0606060606060608E-2</v>
      </c>
      <c r="J525" s="6">
        <v>1</v>
      </c>
      <c r="L525" s="6" t="s">
        <v>114</v>
      </c>
      <c r="M525" s="6" t="s">
        <v>114</v>
      </c>
    </row>
    <row r="526" spans="1:13">
      <c r="A526" s="2" t="s">
        <v>4472</v>
      </c>
      <c r="B526" s="4">
        <f t="shared" si="40"/>
        <v>0.53486111111111112</v>
      </c>
      <c r="C526" s="3">
        <f t="shared" si="41"/>
        <v>6.0995370370370283E-3</v>
      </c>
      <c r="D526" s="3">
        <f t="shared" si="44"/>
        <v>6.0069444444444953E-3</v>
      </c>
      <c r="F526" s="2">
        <v>32</v>
      </c>
      <c r="G526" s="2">
        <v>30</v>
      </c>
      <c r="H526" s="27">
        <f t="shared" si="42"/>
        <v>31</v>
      </c>
      <c r="I526" s="31">
        <f t="shared" si="43"/>
        <v>-6.25E-2</v>
      </c>
      <c r="L526" s="2" t="s">
        <v>114</v>
      </c>
      <c r="M526" s="2" t="s">
        <v>114</v>
      </c>
    </row>
    <row r="527" spans="1:13">
      <c r="A527" s="2" t="s">
        <v>4473</v>
      </c>
      <c r="B527" s="4">
        <f t="shared" si="40"/>
        <v>0.53487268518518516</v>
      </c>
      <c r="C527" s="3">
        <f t="shared" si="41"/>
        <v>6.1111111111110672E-3</v>
      </c>
      <c r="D527" s="3">
        <f t="shared" si="44"/>
        <v>6.0185185185185341E-3</v>
      </c>
      <c r="F527" s="2">
        <v>31</v>
      </c>
      <c r="G527" s="2">
        <v>28</v>
      </c>
      <c r="H527" s="27">
        <f t="shared" si="42"/>
        <v>29.5</v>
      </c>
      <c r="I527" s="31">
        <f t="shared" si="43"/>
        <v>-9.6774193548387094E-2</v>
      </c>
      <c r="L527" s="2" t="s">
        <v>114</v>
      </c>
      <c r="M527" s="2" t="s">
        <v>114</v>
      </c>
    </row>
    <row r="528" spans="1:13">
      <c r="A528" s="2" t="s">
        <v>4474</v>
      </c>
      <c r="B528" s="4">
        <f t="shared" si="40"/>
        <v>0.53488425925925931</v>
      </c>
      <c r="C528" s="3">
        <f t="shared" si="41"/>
        <v>6.1226851851852171E-3</v>
      </c>
      <c r="D528" s="3">
        <f t="shared" si="44"/>
        <v>6.030092592592684E-3</v>
      </c>
      <c r="F528" s="2">
        <v>30</v>
      </c>
      <c r="G528" s="2">
        <v>27</v>
      </c>
      <c r="H528" s="27">
        <f t="shared" si="42"/>
        <v>28.5</v>
      </c>
      <c r="I528" s="31">
        <f t="shared" si="43"/>
        <v>-0.1</v>
      </c>
      <c r="L528" s="2" t="s">
        <v>114</v>
      </c>
      <c r="M528" s="2" t="s">
        <v>114</v>
      </c>
    </row>
    <row r="529" spans="1:13">
      <c r="A529" s="2" t="s">
        <v>4475</v>
      </c>
      <c r="B529" s="4">
        <f t="shared" si="40"/>
        <v>0.53489583333333335</v>
      </c>
      <c r="C529" s="3">
        <f t="shared" si="41"/>
        <v>6.134259259259256E-3</v>
      </c>
      <c r="D529" s="3">
        <f t="shared" si="44"/>
        <v>6.0416666666667229E-3</v>
      </c>
      <c r="F529" s="2">
        <v>28</v>
      </c>
      <c r="G529" s="2">
        <v>26</v>
      </c>
      <c r="H529" s="27">
        <f t="shared" si="42"/>
        <v>27</v>
      </c>
      <c r="I529" s="31">
        <f t="shared" si="43"/>
        <v>-7.1428571428571425E-2</v>
      </c>
      <c r="L529" s="2" t="s">
        <v>114</v>
      </c>
      <c r="M529" s="2" t="s">
        <v>114</v>
      </c>
    </row>
    <row r="530" spans="1:13">
      <c r="A530" s="2" t="s">
        <v>4476</v>
      </c>
      <c r="B530" s="4">
        <f t="shared" si="40"/>
        <v>0.53490740740740739</v>
      </c>
      <c r="C530" s="3">
        <f t="shared" si="41"/>
        <v>6.1458333333332948E-3</v>
      </c>
      <c r="D530" s="3">
        <f t="shared" si="44"/>
        <v>6.0532407407407618E-3</v>
      </c>
      <c r="F530" s="2">
        <v>28</v>
      </c>
      <c r="G530" s="2">
        <v>25</v>
      </c>
      <c r="H530" s="27">
        <f t="shared" si="42"/>
        <v>26.5</v>
      </c>
      <c r="I530" s="31">
        <f t="shared" si="43"/>
        <v>-0.10714285714285714</v>
      </c>
      <c r="L530" s="2" t="s">
        <v>114</v>
      </c>
      <c r="M530" s="2" t="s">
        <v>114</v>
      </c>
    </row>
    <row r="531" spans="1:13">
      <c r="A531" s="2" t="s">
        <v>4477</v>
      </c>
      <c r="B531" s="4">
        <f t="shared" si="40"/>
        <v>0.53491898148148154</v>
      </c>
      <c r="C531" s="3">
        <f t="shared" si="41"/>
        <v>6.1574074074074447E-3</v>
      </c>
      <c r="D531" s="3">
        <f t="shared" si="44"/>
        <v>6.0648148148149117E-3</v>
      </c>
      <c r="F531" s="2">
        <v>27</v>
      </c>
      <c r="G531" s="2">
        <v>24</v>
      </c>
      <c r="H531" s="27">
        <f t="shared" si="42"/>
        <v>25.5</v>
      </c>
      <c r="I531" s="31">
        <f t="shared" si="43"/>
        <v>-0.1111111111111111</v>
      </c>
      <c r="L531" s="2" t="s">
        <v>114</v>
      </c>
      <c r="M531" s="2" t="s">
        <v>114</v>
      </c>
    </row>
    <row r="532" spans="1:13">
      <c r="A532" s="2" t="s">
        <v>4478</v>
      </c>
      <c r="B532" s="4">
        <f t="shared" si="40"/>
        <v>0.53493055555555558</v>
      </c>
      <c r="C532" s="3">
        <f t="shared" si="41"/>
        <v>6.1689814814814836E-3</v>
      </c>
      <c r="D532" s="3">
        <f t="shared" si="44"/>
        <v>6.0763888888889506E-3</v>
      </c>
      <c r="F532" s="2">
        <v>26</v>
      </c>
      <c r="G532" s="2">
        <v>23</v>
      </c>
      <c r="H532" s="27">
        <f t="shared" si="42"/>
        <v>24.5</v>
      </c>
      <c r="I532" s="31">
        <f t="shared" si="43"/>
        <v>-0.11538461538461539</v>
      </c>
      <c r="L532" s="2" t="s">
        <v>114</v>
      </c>
      <c r="M532" s="2" t="s">
        <v>114</v>
      </c>
    </row>
    <row r="533" spans="1:13">
      <c r="A533" s="2" t="s">
        <v>4479</v>
      </c>
      <c r="B533" s="4">
        <f t="shared" si="40"/>
        <v>0.53494212962962961</v>
      </c>
      <c r="C533" s="3">
        <f t="shared" si="41"/>
        <v>6.1805555555555225E-3</v>
      </c>
      <c r="D533" s="3">
        <f t="shared" si="44"/>
        <v>6.0879629629629894E-3</v>
      </c>
      <c r="F533" s="2">
        <v>26</v>
      </c>
      <c r="G533" s="2">
        <v>23</v>
      </c>
      <c r="H533" s="27">
        <f t="shared" si="42"/>
        <v>24.5</v>
      </c>
      <c r="I533" s="31">
        <f t="shared" si="43"/>
        <v>-0.11538461538461539</v>
      </c>
      <c r="L533" s="2" t="s">
        <v>114</v>
      </c>
      <c r="M533" s="2" t="s">
        <v>114</v>
      </c>
    </row>
    <row r="534" spans="1:13">
      <c r="A534" s="2" t="s">
        <v>4480</v>
      </c>
      <c r="B534" s="4">
        <f t="shared" si="40"/>
        <v>0.53495370370370365</v>
      </c>
      <c r="C534" s="3">
        <f t="shared" si="41"/>
        <v>6.1921296296295614E-3</v>
      </c>
      <c r="D534" s="3">
        <f t="shared" si="44"/>
        <v>6.0995370370370283E-3</v>
      </c>
      <c r="F534" s="2">
        <v>25</v>
      </c>
      <c r="G534" s="2">
        <v>23</v>
      </c>
      <c r="H534" s="27">
        <f t="shared" si="42"/>
        <v>24</v>
      </c>
      <c r="I534" s="31">
        <f t="shared" si="43"/>
        <v>-0.08</v>
      </c>
      <c r="L534" s="2" t="s">
        <v>114</v>
      </c>
      <c r="M534" s="2" t="s">
        <v>114</v>
      </c>
    </row>
    <row r="535" spans="1:13">
      <c r="A535" s="2" t="s">
        <v>4481</v>
      </c>
      <c r="B535" s="4">
        <f t="shared" si="40"/>
        <v>0.5349652777777778</v>
      </c>
      <c r="C535" s="3">
        <f t="shared" si="41"/>
        <v>6.2037037037037113E-3</v>
      </c>
      <c r="D535" s="3">
        <f t="shared" si="44"/>
        <v>6.1111111111111782E-3</v>
      </c>
      <c r="F535" s="2">
        <v>25</v>
      </c>
      <c r="G535" s="2">
        <v>23</v>
      </c>
      <c r="H535" s="27">
        <f t="shared" si="42"/>
        <v>24</v>
      </c>
      <c r="I535" s="31">
        <f t="shared" si="43"/>
        <v>-0.08</v>
      </c>
      <c r="L535" s="2" t="s">
        <v>114</v>
      </c>
      <c r="M535" s="2" t="s">
        <v>114</v>
      </c>
    </row>
    <row r="536" spans="1:13" s="6" customFormat="1">
      <c r="A536" s="6" t="s">
        <v>4482</v>
      </c>
      <c r="B536" s="7">
        <f t="shared" si="40"/>
        <v>0.53497685185185184</v>
      </c>
      <c r="C536" s="8">
        <f t="shared" si="41"/>
        <v>6.2152777777777501E-3</v>
      </c>
      <c r="D536" s="8">
        <f t="shared" si="44"/>
        <v>6.1226851851852171E-3</v>
      </c>
      <c r="F536" s="6">
        <v>25</v>
      </c>
      <c r="G536" s="6">
        <v>23</v>
      </c>
      <c r="H536" s="28">
        <f t="shared" si="42"/>
        <v>24</v>
      </c>
      <c r="I536" s="32">
        <f t="shared" si="43"/>
        <v>-0.08</v>
      </c>
      <c r="J536" s="6">
        <v>1</v>
      </c>
      <c r="L536" s="6" t="s">
        <v>114</v>
      </c>
      <c r="M536" s="6" t="s">
        <v>114</v>
      </c>
    </row>
    <row r="537" spans="1:13">
      <c r="A537" s="2" t="s">
        <v>4483</v>
      </c>
      <c r="B537" s="4">
        <f t="shared" si="40"/>
        <v>0.53498842592592588</v>
      </c>
      <c r="C537" s="3">
        <f t="shared" si="41"/>
        <v>6.226851851851789E-3</v>
      </c>
      <c r="D537" s="3">
        <f t="shared" si="44"/>
        <v>6.134259259259256E-3</v>
      </c>
      <c r="F537" s="2">
        <v>23</v>
      </c>
      <c r="G537" s="2">
        <v>21</v>
      </c>
      <c r="H537" s="27">
        <f t="shared" si="42"/>
        <v>22</v>
      </c>
      <c r="I537" s="31">
        <f t="shared" si="43"/>
        <v>-8.6956521739130432E-2</v>
      </c>
      <c r="L537" s="2" t="s">
        <v>114</v>
      </c>
      <c r="M537" s="2" t="s">
        <v>114</v>
      </c>
    </row>
    <row r="538" spans="1:13">
      <c r="A538" s="2" t="s">
        <v>4484</v>
      </c>
      <c r="B538" s="4">
        <f t="shared" si="40"/>
        <v>0.53500000000000003</v>
      </c>
      <c r="C538" s="3">
        <f t="shared" si="41"/>
        <v>6.2384259259259389E-3</v>
      </c>
      <c r="D538" s="3">
        <f t="shared" si="44"/>
        <v>6.1458333333334059E-3</v>
      </c>
      <c r="F538" s="2">
        <v>22</v>
      </c>
      <c r="G538" s="2">
        <v>19</v>
      </c>
      <c r="H538" s="27">
        <f t="shared" si="42"/>
        <v>20.5</v>
      </c>
      <c r="I538" s="31">
        <f t="shared" si="43"/>
        <v>-0.13636363636363635</v>
      </c>
      <c r="L538" s="2" t="s">
        <v>114</v>
      </c>
      <c r="M538" s="2" t="s">
        <v>114</v>
      </c>
    </row>
    <row r="539" spans="1:13">
      <c r="A539" s="2" t="s">
        <v>4485</v>
      </c>
      <c r="B539" s="4">
        <f t="shared" si="40"/>
        <v>0.53501157407407407</v>
      </c>
      <c r="C539" s="3">
        <f t="shared" si="41"/>
        <v>6.2499999999999778E-3</v>
      </c>
      <c r="D539" s="3">
        <f t="shared" si="44"/>
        <v>6.1574074074074447E-3</v>
      </c>
      <c r="F539" s="2">
        <v>20</v>
      </c>
      <c r="G539" s="2">
        <v>18</v>
      </c>
      <c r="H539" s="27">
        <f t="shared" si="42"/>
        <v>19</v>
      </c>
      <c r="I539" s="31">
        <f t="shared" si="43"/>
        <v>-0.1</v>
      </c>
      <c r="L539" s="2" t="s">
        <v>114</v>
      </c>
      <c r="M539" s="2" t="s">
        <v>114</v>
      </c>
    </row>
    <row r="540" spans="1:13">
      <c r="A540" s="2" t="s">
        <v>4486</v>
      </c>
      <c r="B540" s="4">
        <f t="shared" si="40"/>
        <v>0.53502314814814811</v>
      </c>
      <c r="C540" s="3">
        <f t="shared" si="41"/>
        <v>6.2615740740740167E-3</v>
      </c>
      <c r="D540" s="3">
        <f t="shared" si="44"/>
        <v>6.1689814814814836E-3</v>
      </c>
      <c r="F540" s="2">
        <v>19</v>
      </c>
      <c r="G540" s="2">
        <v>17</v>
      </c>
      <c r="H540" s="27">
        <f t="shared" si="42"/>
        <v>18</v>
      </c>
      <c r="I540" s="31">
        <f t="shared" si="43"/>
        <v>-0.10526315789473684</v>
      </c>
      <c r="L540" s="2" t="s">
        <v>114</v>
      </c>
      <c r="M540" s="2" t="s">
        <v>114</v>
      </c>
    </row>
    <row r="541" spans="1:13">
      <c r="A541" s="2" t="s">
        <v>4487</v>
      </c>
      <c r="B541" s="4">
        <f t="shared" si="40"/>
        <v>0.53503472222222226</v>
      </c>
      <c r="C541" s="3">
        <f t="shared" si="41"/>
        <v>6.2731481481481666E-3</v>
      </c>
      <c r="D541" s="3">
        <f t="shared" si="44"/>
        <v>6.1805555555556335E-3</v>
      </c>
      <c r="F541" s="2">
        <v>18</v>
      </c>
      <c r="G541" s="2">
        <v>16</v>
      </c>
      <c r="H541" s="27">
        <f t="shared" si="42"/>
        <v>17</v>
      </c>
      <c r="I541" s="31">
        <f t="shared" si="43"/>
        <v>-0.1111111111111111</v>
      </c>
      <c r="L541" s="2" t="s">
        <v>114</v>
      </c>
      <c r="M541" s="2" t="s">
        <v>114</v>
      </c>
    </row>
    <row r="542" spans="1:13">
      <c r="A542" s="2" t="s">
        <v>4488</v>
      </c>
      <c r="B542" s="4">
        <f t="shared" si="40"/>
        <v>0.5350462962962963</v>
      </c>
      <c r="C542" s="3">
        <f t="shared" si="41"/>
        <v>6.2847222222222054E-3</v>
      </c>
      <c r="D542" s="3">
        <f t="shared" si="44"/>
        <v>6.1921296296296724E-3</v>
      </c>
      <c r="F542" s="2">
        <v>17</v>
      </c>
      <c r="G542" s="2">
        <v>15</v>
      </c>
      <c r="H542" s="27">
        <f t="shared" si="42"/>
        <v>16</v>
      </c>
      <c r="I542" s="31">
        <f t="shared" si="43"/>
        <v>-0.11764705882352941</v>
      </c>
      <c r="L542" s="2" t="s">
        <v>114</v>
      </c>
      <c r="M542" s="2" t="s">
        <v>114</v>
      </c>
    </row>
    <row r="543" spans="1:13">
      <c r="A543" s="2" t="s">
        <v>4489</v>
      </c>
      <c r="B543" s="4">
        <f t="shared" si="40"/>
        <v>0.53505787037037034</v>
      </c>
      <c r="C543" s="3">
        <f t="shared" si="41"/>
        <v>6.2962962962962443E-3</v>
      </c>
      <c r="D543" s="3">
        <f t="shared" si="44"/>
        <v>6.2037037037037113E-3</v>
      </c>
      <c r="F543" s="2">
        <v>17</v>
      </c>
      <c r="G543" s="2">
        <v>14</v>
      </c>
      <c r="H543" s="27">
        <f t="shared" si="42"/>
        <v>15.5</v>
      </c>
      <c r="I543" s="31">
        <f t="shared" si="43"/>
        <v>-0.17647058823529413</v>
      </c>
      <c r="L543" s="2" t="s">
        <v>114</v>
      </c>
      <c r="M543" s="2" t="s">
        <v>114</v>
      </c>
    </row>
    <row r="544" spans="1:13">
      <c r="A544" s="2" t="s">
        <v>4490</v>
      </c>
      <c r="B544" s="4">
        <f t="shared" si="40"/>
        <v>0.53506944444444449</v>
      </c>
      <c r="C544" s="3">
        <f t="shared" si="41"/>
        <v>6.3078703703703942E-3</v>
      </c>
      <c r="D544" s="3">
        <f t="shared" si="44"/>
        <v>6.2152777777778612E-3</v>
      </c>
      <c r="F544" s="2">
        <v>16</v>
      </c>
      <c r="G544" s="2">
        <v>14</v>
      </c>
      <c r="H544" s="27">
        <f t="shared" si="42"/>
        <v>15</v>
      </c>
      <c r="I544" s="31">
        <f t="shared" si="43"/>
        <v>-0.125</v>
      </c>
      <c r="L544" s="2" t="s">
        <v>114</v>
      </c>
      <c r="M544" s="2" t="s">
        <v>114</v>
      </c>
    </row>
    <row r="545" spans="1:13">
      <c r="A545" s="2" t="s">
        <v>4491</v>
      </c>
      <c r="B545" s="4">
        <f t="shared" si="40"/>
        <v>0.53508101851851853</v>
      </c>
      <c r="C545" s="3">
        <f t="shared" si="41"/>
        <v>6.3194444444444331E-3</v>
      </c>
      <c r="D545" s="3">
        <f t="shared" si="44"/>
        <v>6.2268518518519E-3</v>
      </c>
      <c r="F545" s="2">
        <v>15</v>
      </c>
      <c r="G545" s="2">
        <v>13</v>
      </c>
      <c r="H545" s="27">
        <f t="shared" si="42"/>
        <v>14</v>
      </c>
      <c r="I545" s="31">
        <f t="shared" si="43"/>
        <v>-0.13333333333333333</v>
      </c>
      <c r="L545" s="2" t="s">
        <v>114</v>
      </c>
      <c r="M545" s="2" t="s">
        <v>114</v>
      </c>
    </row>
    <row r="546" spans="1:13">
      <c r="A546" s="2" t="s">
        <v>4492</v>
      </c>
      <c r="B546" s="4">
        <f t="shared" si="40"/>
        <v>0.53509259259259256</v>
      </c>
      <c r="C546" s="3">
        <f t="shared" si="41"/>
        <v>6.331018518518472E-3</v>
      </c>
      <c r="D546" s="3">
        <f t="shared" si="44"/>
        <v>6.2384259259259389E-3</v>
      </c>
      <c r="F546" s="2">
        <v>14</v>
      </c>
      <c r="G546" s="2">
        <v>12</v>
      </c>
      <c r="H546" s="27">
        <f t="shared" si="42"/>
        <v>13</v>
      </c>
      <c r="I546" s="31">
        <f t="shared" si="43"/>
        <v>-0.14285714285714285</v>
      </c>
      <c r="L546" s="2" t="s">
        <v>114</v>
      </c>
      <c r="M546" s="2" t="s">
        <v>114</v>
      </c>
    </row>
    <row r="547" spans="1:13">
      <c r="A547" s="2" t="s">
        <v>4493</v>
      </c>
      <c r="B547" s="4">
        <f t="shared" si="40"/>
        <v>0.53510416666666671</v>
      </c>
      <c r="C547" s="3">
        <f t="shared" si="41"/>
        <v>6.3425925925926219E-3</v>
      </c>
      <c r="D547" s="3">
        <f t="shared" si="44"/>
        <v>6.2500000000000888E-3</v>
      </c>
      <c r="F547" s="2">
        <v>14</v>
      </c>
      <c r="G547" s="2">
        <v>12</v>
      </c>
      <c r="H547" s="27">
        <f t="shared" si="42"/>
        <v>13</v>
      </c>
      <c r="I547" s="31">
        <f t="shared" si="43"/>
        <v>-0.14285714285714285</v>
      </c>
      <c r="L547" s="2" t="s">
        <v>114</v>
      </c>
      <c r="M547" s="2" t="s">
        <v>114</v>
      </c>
    </row>
    <row r="548" spans="1:13">
      <c r="A548" s="2" t="s">
        <v>4494</v>
      </c>
      <c r="B548" s="4">
        <f t="shared" si="40"/>
        <v>0.53511574074074075</v>
      </c>
      <c r="C548" s="3">
        <f t="shared" si="41"/>
        <v>6.3541666666666607E-3</v>
      </c>
      <c r="D548" s="3">
        <f t="shared" si="44"/>
        <v>6.2615740740741277E-3</v>
      </c>
      <c r="F548" s="2">
        <v>14</v>
      </c>
      <c r="G548" s="2">
        <v>12</v>
      </c>
      <c r="H548" s="27">
        <f t="shared" si="42"/>
        <v>13</v>
      </c>
      <c r="I548" s="31">
        <f t="shared" si="43"/>
        <v>-0.14285714285714285</v>
      </c>
      <c r="L548" s="2" t="s">
        <v>114</v>
      </c>
      <c r="M548" s="2" t="s">
        <v>114</v>
      </c>
    </row>
    <row r="549" spans="1:13" s="6" customFormat="1">
      <c r="A549" s="6" t="s">
        <v>4495</v>
      </c>
      <c r="B549" s="7">
        <f t="shared" si="40"/>
        <v>0.53512731481481479</v>
      </c>
      <c r="C549" s="8">
        <f t="shared" si="41"/>
        <v>6.3657407407406996E-3</v>
      </c>
      <c r="D549" s="8">
        <f t="shared" si="44"/>
        <v>6.2731481481481666E-3</v>
      </c>
      <c r="F549" s="6">
        <v>14</v>
      </c>
      <c r="G549" s="6">
        <v>12</v>
      </c>
      <c r="H549" s="28">
        <f t="shared" si="42"/>
        <v>13</v>
      </c>
      <c r="I549" s="32">
        <f t="shared" si="43"/>
        <v>-0.14285714285714285</v>
      </c>
      <c r="J549" s="6">
        <v>1</v>
      </c>
      <c r="L549" s="6" t="s">
        <v>114</v>
      </c>
      <c r="M549" s="6" t="s">
        <v>114</v>
      </c>
    </row>
    <row r="550" spans="1:13">
      <c r="A550" s="2" t="s">
        <v>4496</v>
      </c>
      <c r="B550" s="4">
        <f t="shared" si="40"/>
        <v>0.53513888888888894</v>
      </c>
      <c r="C550" s="3">
        <f t="shared" si="41"/>
        <v>6.3773148148148495E-3</v>
      </c>
      <c r="D550" s="3">
        <f t="shared" si="44"/>
        <v>6.2847222222223165E-3</v>
      </c>
      <c r="F550" s="2">
        <v>14</v>
      </c>
      <c r="G550" s="2">
        <v>12</v>
      </c>
      <c r="H550" s="27">
        <f t="shared" si="42"/>
        <v>13</v>
      </c>
      <c r="I550" s="31">
        <f t="shared" si="43"/>
        <v>-0.14285714285714285</v>
      </c>
      <c r="L550" s="2" t="s">
        <v>114</v>
      </c>
      <c r="M550" s="2" t="s">
        <v>114</v>
      </c>
    </row>
    <row r="551" spans="1:13">
      <c r="A551" s="2" t="s">
        <v>4497</v>
      </c>
      <c r="B551" s="4">
        <f t="shared" si="40"/>
        <v>0.53515046296296298</v>
      </c>
      <c r="C551" s="3">
        <f t="shared" si="41"/>
        <v>6.3888888888888884E-3</v>
      </c>
      <c r="D551" s="3">
        <f t="shared" si="44"/>
        <v>6.2962962962963553E-3</v>
      </c>
      <c r="F551" s="2">
        <v>14</v>
      </c>
      <c r="G551" s="2">
        <v>12</v>
      </c>
      <c r="H551" s="27">
        <f t="shared" si="42"/>
        <v>13</v>
      </c>
      <c r="I551" s="31">
        <f t="shared" si="43"/>
        <v>-0.14285714285714285</v>
      </c>
      <c r="L551" s="2" t="s">
        <v>114</v>
      </c>
      <c r="M551" s="2" t="s">
        <v>114</v>
      </c>
    </row>
    <row r="552" spans="1:13">
      <c r="A552" s="2" t="s">
        <v>4498</v>
      </c>
      <c r="B552" s="4">
        <f t="shared" si="40"/>
        <v>0.53516203703703702</v>
      </c>
      <c r="C552" s="3">
        <f t="shared" si="41"/>
        <v>6.4004629629629273E-3</v>
      </c>
      <c r="D552" s="3">
        <f t="shared" si="44"/>
        <v>6.3078703703703942E-3</v>
      </c>
      <c r="F552" s="2">
        <v>14</v>
      </c>
      <c r="G552" s="2">
        <v>12</v>
      </c>
      <c r="H552" s="27">
        <f t="shared" si="42"/>
        <v>13</v>
      </c>
      <c r="I552" s="31">
        <f t="shared" si="43"/>
        <v>-0.14285714285714285</v>
      </c>
      <c r="L552" s="2" t="s">
        <v>114</v>
      </c>
      <c r="M552" s="2" t="s">
        <v>114</v>
      </c>
    </row>
    <row r="553" spans="1:13">
      <c r="A553" s="2" t="s">
        <v>4499</v>
      </c>
      <c r="B553" s="4">
        <f t="shared" si="40"/>
        <v>0.53517361111111106</v>
      </c>
      <c r="C553" s="3">
        <f t="shared" si="41"/>
        <v>6.4120370370369661E-3</v>
      </c>
      <c r="D553" s="3">
        <f t="shared" si="44"/>
        <v>6.3194444444444331E-3</v>
      </c>
      <c r="F553" s="2">
        <v>14</v>
      </c>
      <c r="G553" s="2">
        <v>12</v>
      </c>
      <c r="H553" s="27">
        <f t="shared" si="42"/>
        <v>13</v>
      </c>
      <c r="I553" s="31">
        <f t="shared" si="43"/>
        <v>-0.14285714285714285</v>
      </c>
      <c r="L553" s="2" t="s">
        <v>114</v>
      </c>
      <c r="M553" s="2" t="s">
        <v>114</v>
      </c>
    </row>
    <row r="554" spans="1:13">
      <c r="A554" s="2" t="s">
        <v>4500</v>
      </c>
      <c r="B554" s="4">
        <f t="shared" si="40"/>
        <v>0.53518518518518521</v>
      </c>
      <c r="C554" s="3">
        <f t="shared" si="41"/>
        <v>6.423611111111116E-3</v>
      </c>
      <c r="D554" s="3">
        <f t="shared" si="44"/>
        <v>6.331018518518583E-3</v>
      </c>
      <c r="F554" s="2">
        <v>14</v>
      </c>
      <c r="G554" s="2">
        <v>12</v>
      </c>
      <c r="H554" s="27">
        <f t="shared" si="42"/>
        <v>13</v>
      </c>
      <c r="I554" s="31">
        <f t="shared" si="43"/>
        <v>-0.14285714285714285</v>
      </c>
      <c r="L554" s="2" t="s">
        <v>114</v>
      </c>
      <c r="M554" s="2" t="s">
        <v>114</v>
      </c>
    </row>
    <row r="555" spans="1:13">
      <c r="A555" s="2" t="s">
        <v>4501</v>
      </c>
      <c r="B555" s="4">
        <f t="shared" si="40"/>
        <v>0.53519675925925925</v>
      </c>
      <c r="C555" s="3">
        <f t="shared" si="41"/>
        <v>6.4351851851851549E-3</v>
      </c>
      <c r="D555" s="3">
        <f t="shared" si="44"/>
        <v>6.3425925925926219E-3</v>
      </c>
      <c r="F555" s="2">
        <v>14</v>
      </c>
      <c r="G555" s="2">
        <v>12</v>
      </c>
      <c r="H555" s="27">
        <f t="shared" si="42"/>
        <v>13</v>
      </c>
      <c r="I555" s="31">
        <f t="shared" si="43"/>
        <v>-0.14285714285714285</v>
      </c>
      <c r="L555" s="2" t="s">
        <v>114</v>
      </c>
      <c r="M555" s="2" t="s">
        <v>114</v>
      </c>
    </row>
    <row r="556" spans="1:13">
      <c r="A556" s="2" t="s">
        <v>4502</v>
      </c>
      <c r="B556" s="4">
        <f t="shared" si="40"/>
        <v>0.53520833333333329</v>
      </c>
      <c r="C556" s="3">
        <f t="shared" si="41"/>
        <v>6.4467592592591938E-3</v>
      </c>
      <c r="D556" s="3">
        <f t="shared" si="44"/>
        <v>6.3541666666666607E-3</v>
      </c>
      <c r="F556" s="2">
        <v>14</v>
      </c>
      <c r="G556" s="2">
        <v>12</v>
      </c>
      <c r="H556" s="27">
        <f t="shared" si="42"/>
        <v>13</v>
      </c>
      <c r="I556" s="31">
        <f t="shared" si="43"/>
        <v>-0.14285714285714285</v>
      </c>
      <c r="L556" s="2" t="s">
        <v>114</v>
      </c>
      <c r="M556" s="2" t="s">
        <v>114</v>
      </c>
    </row>
    <row r="557" spans="1:13">
      <c r="A557" s="2" t="s">
        <v>4503</v>
      </c>
      <c r="B557" s="4">
        <f t="shared" si="40"/>
        <v>0.53521990740740744</v>
      </c>
      <c r="C557" s="3">
        <f t="shared" si="41"/>
        <v>6.4583333333333437E-3</v>
      </c>
      <c r="D557" s="3">
        <f t="shared" si="44"/>
        <v>6.3657407407408106E-3</v>
      </c>
      <c r="F557" s="2">
        <v>15</v>
      </c>
      <c r="G557" s="2">
        <v>13</v>
      </c>
      <c r="H557" s="27">
        <f t="shared" si="42"/>
        <v>14</v>
      </c>
      <c r="I557" s="31">
        <f t="shared" si="43"/>
        <v>-0.13333333333333333</v>
      </c>
      <c r="L557" s="2" t="s">
        <v>114</v>
      </c>
      <c r="M557" s="2" t="s">
        <v>114</v>
      </c>
    </row>
    <row r="558" spans="1:13">
      <c r="A558" s="2" t="s">
        <v>4504</v>
      </c>
      <c r="B558" s="4">
        <f t="shared" si="40"/>
        <v>0.53523148148148147</v>
      </c>
      <c r="C558" s="3">
        <f t="shared" si="41"/>
        <v>6.4699074074073826E-3</v>
      </c>
      <c r="D558" s="3">
        <f t="shared" si="44"/>
        <v>6.3773148148148495E-3</v>
      </c>
      <c r="F558" s="2">
        <v>16</v>
      </c>
      <c r="G558" s="2">
        <v>14</v>
      </c>
      <c r="H558" s="27">
        <f t="shared" si="42"/>
        <v>15</v>
      </c>
      <c r="I558" s="31">
        <f t="shared" si="43"/>
        <v>-0.125</v>
      </c>
      <c r="L558" s="2" t="s">
        <v>114</v>
      </c>
      <c r="M558" s="2" t="s">
        <v>114</v>
      </c>
    </row>
    <row r="559" spans="1:13">
      <c r="A559" s="2" t="s">
        <v>4505</v>
      </c>
      <c r="B559" s="4">
        <f t="shared" si="40"/>
        <v>0.53524305555555551</v>
      </c>
      <c r="C559" s="3">
        <f t="shared" si="41"/>
        <v>6.4814814814814214E-3</v>
      </c>
      <c r="D559" s="3">
        <f t="shared" si="44"/>
        <v>6.3888888888888884E-3</v>
      </c>
      <c r="F559" s="2">
        <v>17</v>
      </c>
      <c r="G559" s="2">
        <v>15</v>
      </c>
      <c r="H559" s="27">
        <f t="shared" si="42"/>
        <v>16</v>
      </c>
      <c r="I559" s="31">
        <f t="shared" si="43"/>
        <v>-0.11764705882352941</v>
      </c>
      <c r="L559" s="2" t="s">
        <v>114</v>
      </c>
      <c r="M559" s="2" t="s">
        <v>114</v>
      </c>
    </row>
    <row r="560" spans="1:13">
      <c r="A560" s="2" t="s">
        <v>4506</v>
      </c>
      <c r="B560" s="4">
        <f t="shared" si="40"/>
        <v>0.53525462962962966</v>
      </c>
      <c r="C560" s="3">
        <f t="shared" si="41"/>
        <v>6.4930555555555713E-3</v>
      </c>
      <c r="D560" s="3">
        <f t="shared" si="44"/>
        <v>6.4004629629630383E-3</v>
      </c>
      <c r="F560" s="2">
        <v>17</v>
      </c>
      <c r="G560" s="2">
        <v>15</v>
      </c>
      <c r="H560" s="27">
        <f t="shared" si="42"/>
        <v>16</v>
      </c>
      <c r="I560" s="31">
        <f t="shared" si="43"/>
        <v>-0.11764705882352941</v>
      </c>
      <c r="L560" s="2" t="s">
        <v>114</v>
      </c>
      <c r="M560" s="2" t="s">
        <v>114</v>
      </c>
    </row>
    <row r="561" spans="1:13">
      <c r="A561" s="2" t="s">
        <v>4507</v>
      </c>
      <c r="B561" s="4">
        <f t="shared" si="40"/>
        <v>0.5352662037037037</v>
      </c>
      <c r="C561" s="3">
        <f t="shared" si="41"/>
        <v>6.5046296296296102E-3</v>
      </c>
      <c r="D561" s="3">
        <f t="shared" si="44"/>
        <v>6.4120370370370772E-3</v>
      </c>
      <c r="F561" s="2">
        <v>17</v>
      </c>
      <c r="G561" s="2">
        <v>15</v>
      </c>
      <c r="H561" s="27">
        <f t="shared" si="42"/>
        <v>16</v>
      </c>
      <c r="I561" s="31">
        <f t="shared" si="43"/>
        <v>-0.11764705882352941</v>
      </c>
      <c r="L561" s="2" t="s">
        <v>114</v>
      </c>
      <c r="M561" s="2" t="s">
        <v>114</v>
      </c>
    </row>
    <row r="562" spans="1:13">
      <c r="A562" s="2" t="s">
        <v>4508</v>
      </c>
      <c r="B562" s="4">
        <f t="shared" si="40"/>
        <v>0.53527777777777774</v>
      </c>
      <c r="C562" s="3">
        <f t="shared" si="41"/>
        <v>6.5162037037036491E-3</v>
      </c>
      <c r="D562" s="3">
        <f t="shared" si="44"/>
        <v>6.423611111111116E-3</v>
      </c>
      <c r="F562" s="2">
        <v>18</v>
      </c>
      <c r="G562" s="2">
        <v>16</v>
      </c>
      <c r="H562" s="27">
        <f t="shared" si="42"/>
        <v>17</v>
      </c>
      <c r="I562" s="31">
        <f t="shared" si="43"/>
        <v>-0.1111111111111111</v>
      </c>
      <c r="L562" s="2" t="s">
        <v>114</v>
      </c>
      <c r="M562" s="2" t="s">
        <v>114</v>
      </c>
    </row>
    <row r="563" spans="1:13">
      <c r="A563" s="2" t="s">
        <v>4509</v>
      </c>
      <c r="B563" s="4">
        <f t="shared" si="40"/>
        <v>0.53528935185185189</v>
      </c>
      <c r="C563" s="3">
        <f t="shared" si="41"/>
        <v>6.527777777777799E-3</v>
      </c>
      <c r="D563" s="3">
        <f t="shared" si="44"/>
        <v>6.4351851851852659E-3</v>
      </c>
      <c r="F563" s="2">
        <v>18</v>
      </c>
      <c r="G563" s="2">
        <v>16</v>
      </c>
      <c r="H563" s="27">
        <f t="shared" si="42"/>
        <v>17</v>
      </c>
      <c r="I563" s="31">
        <f t="shared" si="43"/>
        <v>-0.1111111111111111</v>
      </c>
      <c r="L563" s="2" t="s">
        <v>114</v>
      </c>
      <c r="M563" s="2" t="s">
        <v>114</v>
      </c>
    </row>
    <row r="564" spans="1:13" s="6" customFormat="1">
      <c r="A564" s="6" t="s">
        <v>4510</v>
      </c>
      <c r="B564" s="7">
        <f t="shared" si="40"/>
        <v>0.53530092592592593</v>
      </c>
      <c r="C564" s="8">
        <f t="shared" si="41"/>
        <v>6.5393518518518379E-3</v>
      </c>
      <c r="D564" s="8">
        <f t="shared" si="44"/>
        <v>6.4467592592593048E-3</v>
      </c>
      <c r="F564" s="6">
        <v>19</v>
      </c>
      <c r="G564" s="6">
        <v>17</v>
      </c>
      <c r="H564" s="28">
        <f t="shared" si="42"/>
        <v>18</v>
      </c>
      <c r="I564" s="32">
        <f t="shared" si="43"/>
        <v>-0.10526315789473684</v>
      </c>
      <c r="J564" s="6">
        <v>1</v>
      </c>
      <c r="L564" s="6" t="s">
        <v>114</v>
      </c>
      <c r="M564" s="6" t="s">
        <v>114</v>
      </c>
    </row>
    <row r="565" spans="1:13">
      <c r="A565" s="2" t="s">
        <v>4511</v>
      </c>
      <c r="B565" s="4">
        <f t="shared" si="40"/>
        <v>0.53531249999999997</v>
      </c>
      <c r="C565" s="3">
        <f t="shared" si="41"/>
        <v>6.5509259259258767E-3</v>
      </c>
      <c r="D565" s="3">
        <f t="shared" si="44"/>
        <v>6.4583333333333437E-3</v>
      </c>
      <c r="F565" s="2">
        <v>20</v>
      </c>
      <c r="G565" s="2">
        <v>17</v>
      </c>
      <c r="H565" s="27">
        <f t="shared" si="42"/>
        <v>18.5</v>
      </c>
      <c r="I565" s="31">
        <f t="shared" si="43"/>
        <v>-0.15</v>
      </c>
      <c r="L565" s="2" t="s">
        <v>114</v>
      </c>
      <c r="M565" s="2" t="s">
        <v>114</v>
      </c>
    </row>
    <row r="566" spans="1:13">
      <c r="A566" s="2" t="s">
        <v>4512</v>
      </c>
      <c r="B566" s="4">
        <f t="shared" si="40"/>
        <v>0.53532407407407412</v>
      </c>
      <c r="C566" s="3">
        <f t="shared" si="41"/>
        <v>6.5625000000000266E-3</v>
      </c>
      <c r="D566" s="3">
        <f t="shared" si="44"/>
        <v>6.4699074074074936E-3</v>
      </c>
      <c r="F566" s="2">
        <v>20</v>
      </c>
      <c r="G566" s="2">
        <v>18</v>
      </c>
      <c r="H566" s="27">
        <f t="shared" si="42"/>
        <v>19</v>
      </c>
      <c r="I566" s="31">
        <f t="shared" si="43"/>
        <v>-0.1</v>
      </c>
      <c r="L566" s="2" t="s">
        <v>114</v>
      </c>
      <c r="M566" s="2" t="s">
        <v>114</v>
      </c>
    </row>
    <row r="567" spans="1:13">
      <c r="A567" s="2" t="s">
        <v>4513</v>
      </c>
      <c r="B567" s="4">
        <f t="shared" si="40"/>
        <v>0.53533564814814816</v>
      </c>
      <c r="C567" s="3">
        <f t="shared" si="41"/>
        <v>6.5740740740740655E-3</v>
      </c>
      <c r="D567" s="3">
        <f t="shared" si="44"/>
        <v>6.4814814814815325E-3</v>
      </c>
      <c r="F567" s="2">
        <v>21</v>
      </c>
      <c r="G567" s="2">
        <v>19</v>
      </c>
      <c r="H567" s="27">
        <f t="shared" si="42"/>
        <v>20</v>
      </c>
      <c r="I567" s="31">
        <f t="shared" si="43"/>
        <v>-9.5238095238095233E-2</v>
      </c>
      <c r="L567" s="2" t="s">
        <v>114</v>
      </c>
      <c r="M567" s="2" t="s">
        <v>114</v>
      </c>
    </row>
    <row r="568" spans="1:13">
      <c r="A568" s="2" t="s">
        <v>4514</v>
      </c>
      <c r="B568" s="4">
        <f t="shared" si="40"/>
        <v>0.5353472222222222</v>
      </c>
      <c r="C568" s="3">
        <f t="shared" si="41"/>
        <v>6.5856481481481044E-3</v>
      </c>
      <c r="D568" s="3">
        <f t="shared" si="44"/>
        <v>6.4930555555555713E-3</v>
      </c>
      <c r="F568" s="2">
        <v>21</v>
      </c>
      <c r="G568" s="2">
        <v>19</v>
      </c>
      <c r="H568" s="27">
        <f t="shared" si="42"/>
        <v>20</v>
      </c>
      <c r="I568" s="31">
        <f t="shared" si="43"/>
        <v>-9.5238095238095233E-2</v>
      </c>
      <c r="L568" s="2" t="s">
        <v>114</v>
      </c>
      <c r="M568" s="2" t="s">
        <v>114</v>
      </c>
    </row>
    <row r="569" spans="1:13">
      <c r="A569" s="2" t="s">
        <v>4515</v>
      </c>
      <c r="B569" s="4">
        <f t="shared" si="40"/>
        <v>0.53535879629629635</v>
      </c>
      <c r="C569" s="3">
        <f t="shared" si="41"/>
        <v>6.5972222222222543E-3</v>
      </c>
      <c r="D569" s="3">
        <f t="shared" si="44"/>
        <v>6.5046296296297212E-3</v>
      </c>
      <c r="F569" s="2">
        <v>22</v>
      </c>
      <c r="G569" s="2">
        <v>20</v>
      </c>
      <c r="H569" s="27">
        <f t="shared" si="42"/>
        <v>21</v>
      </c>
      <c r="I569" s="31">
        <f t="shared" si="43"/>
        <v>-9.0909090909090912E-2</v>
      </c>
      <c r="L569" s="2" t="s">
        <v>114</v>
      </c>
      <c r="M569" s="2" t="s">
        <v>114</v>
      </c>
    </row>
    <row r="570" spans="1:13">
      <c r="A570" s="2" t="s">
        <v>4516</v>
      </c>
      <c r="B570" s="4">
        <f t="shared" si="40"/>
        <v>0.53537037037037039</v>
      </c>
      <c r="C570" s="3">
        <f t="shared" si="41"/>
        <v>6.6087962962962932E-3</v>
      </c>
      <c r="D570" s="3">
        <f t="shared" si="44"/>
        <v>6.5162037037037601E-3</v>
      </c>
      <c r="F570" s="2">
        <v>23</v>
      </c>
      <c r="G570" s="2">
        <v>21</v>
      </c>
      <c r="H570" s="27">
        <f t="shared" si="42"/>
        <v>22</v>
      </c>
      <c r="I570" s="31">
        <f t="shared" si="43"/>
        <v>-8.6956521739130432E-2</v>
      </c>
      <c r="L570" s="2" t="s">
        <v>114</v>
      </c>
      <c r="M570" s="2" t="s">
        <v>114</v>
      </c>
    </row>
    <row r="571" spans="1:13">
      <c r="A571" s="2" t="s">
        <v>4517</v>
      </c>
      <c r="B571" s="4">
        <f t="shared" si="40"/>
        <v>0.53538194444444442</v>
      </c>
      <c r="C571" s="3">
        <f t="shared" si="41"/>
        <v>6.620370370370332E-3</v>
      </c>
      <c r="D571" s="3">
        <f t="shared" si="44"/>
        <v>6.527777777777799E-3</v>
      </c>
      <c r="F571" s="2">
        <v>23</v>
      </c>
      <c r="G571" s="2">
        <v>21</v>
      </c>
      <c r="H571" s="27">
        <f t="shared" si="42"/>
        <v>22</v>
      </c>
      <c r="I571" s="31">
        <f t="shared" si="43"/>
        <v>-8.6956521739130432E-2</v>
      </c>
      <c r="L571" s="2" t="s">
        <v>114</v>
      </c>
      <c r="M571" s="2" t="s">
        <v>114</v>
      </c>
    </row>
    <row r="572" spans="1:13">
      <c r="A572" s="2" t="s">
        <v>4518</v>
      </c>
      <c r="B572" s="4">
        <f t="shared" si="40"/>
        <v>0.53539351851851846</v>
      </c>
      <c r="C572" s="3">
        <f t="shared" si="41"/>
        <v>6.6319444444443709E-3</v>
      </c>
      <c r="D572" s="3">
        <f t="shared" si="44"/>
        <v>6.5393518518518379E-3</v>
      </c>
      <c r="F572" s="2">
        <v>23</v>
      </c>
      <c r="G572" s="2">
        <v>21</v>
      </c>
      <c r="H572" s="27">
        <f t="shared" si="42"/>
        <v>22</v>
      </c>
      <c r="I572" s="31">
        <f t="shared" si="43"/>
        <v>-8.6956521739130432E-2</v>
      </c>
      <c r="L572" s="2" t="s">
        <v>114</v>
      </c>
      <c r="M572" s="2" t="s">
        <v>114</v>
      </c>
    </row>
    <row r="573" spans="1:13">
      <c r="A573" s="2" t="s">
        <v>4519</v>
      </c>
      <c r="B573" s="4">
        <f t="shared" si="40"/>
        <v>0.53540509259259261</v>
      </c>
      <c r="C573" s="3">
        <f t="shared" si="41"/>
        <v>6.6435185185185208E-3</v>
      </c>
      <c r="D573" s="3">
        <f t="shared" si="44"/>
        <v>6.5509259259259878E-3</v>
      </c>
      <c r="F573" s="2">
        <v>24</v>
      </c>
      <c r="G573" s="2">
        <v>21</v>
      </c>
      <c r="H573" s="27">
        <f t="shared" si="42"/>
        <v>22.5</v>
      </c>
      <c r="I573" s="31">
        <f t="shared" si="43"/>
        <v>-0.125</v>
      </c>
      <c r="L573" s="2" t="s">
        <v>114</v>
      </c>
      <c r="M573" s="2" t="s">
        <v>114</v>
      </c>
    </row>
    <row r="574" spans="1:13">
      <c r="A574" s="2" t="s">
        <v>4520</v>
      </c>
      <c r="B574" s="4">
        <f t="shared" si="40"/>
        <v>0.53541666666666665</v>
      </c>
      <c r="C574" s="3">
        <f t="shared" si="41"/>
        <v>6.6550925925925597E-3</v>
      </c>
      <c r="D574" s="3">
        <f t="shared" si="44"/>
        <v>6.5625000000000266E-3</v>
      </c>
      <c r="F574" s="2">
        <v>24</v>
      </c>
      <c r="G574" s="2">
        <v>21</v>
      </c>
      <c r="H574" s="27">
        <f t="shared" si="42"/>
        <v>22.5</v>
      </c>
      <c r="I574" s="31">
        <f t="shared" si="43"/>
        <v>-0.125</v>
      </c>
      <c r="L574" s="2" t="s">
        <v>114</v>
      </c>
      <c r="M574" s="2" t="s">
        <v>114</v>
      </c>
    </row>
    <row r="575" spans="1:13">
      <c r="A575" s="2" t="s">
        <v>4521</v>
      </c>
      <c r="B575" s="4">
        <f t="shared" si="40"/>
        <v>0.53542824074074069</v>
      </c>
      <c r="C575" s="3">
        <f t="shared" si="41"/>
        <v>6.6666666666665986E-3</v>
      </c>
      <c r="D575" s="3">
        <f t="shared" si="44"/>
        <v>6.5740740740740655E-3</v>
      </c>
      <c r="F575" s="2">
        <v>24</v>
      </c>
      <c r="G575" s="2">
        <v>21</v>
      </c>
      <c r="H575" s="27">
        <f t="shared" si="42"/>
        <v>22.5</v>
      </c>
      <c r="I575" s="31">
        <f t="shared" si="43"/>
        <v>-0.125</v>
      </c>
      <c r="L575" s="2" t="s">
        <v>114</v>
      </c>
      <c r="M575" s="2" t="s">
        <v>114</v>
      </c>
    </row>
    <row r="576" spans="1:13">
      <c r="A576" s="2" t="s">
        <v>4522</v>
      </c>
      <c r="B576" s="4">
        <f t="shared" si="40"/>
        <v>0.53543981481481484</v>
      </c>
      <c r="C576" s="3">
        <f t="shared" si="41"/>
        <v>6.6782407407407485E-3</v>
      </c>
      <c r="D576" s="3">
        <f t="shared" si="44"/>
        <v>6.5856481481482154E-3</v>
      </c>
      <c r="F576" s="2">
        <v>24</v>
      </c>
      <c r="G576" s="2">
        <v>21</v>
      </c>
      <c r="H576" s="27">
        <f t="shared" si="42"/>
        <v>22.5</v>
      </c>
      <c r="I576" s="31">
        <f t="shared" si="43"/>
        <v>-0.125</v>
      </c>
      <c r="L576" s="2" t="s">
        <v>114</v>
      </c>
      <c r="M576" s="2" t="s">
        <v>114</v>
      </c>
    </row>
    <row r="577" spans="1:13" s="6" customFormat="1">
      <c r="A577" s="6" t="s">
        <v>4523</v>
      </c>
      <c r="B577" s="7">
        <f t="shared" si="40"/>
        <v>0.53545138888888888</v>
      </c>
      <c r="C577" s="8">
        <f t="shared" si="41"/>
        <v>6.6898148148147873E-3</v>
      </c>
      <c r="D577" s="8">
        <f t="shared" si="44"/>
        <v>6.5972222222222543E-3</v>
      </c>
      <c r="F577" s="6">
        <v>24</v>
      </c>
      <c r="G577" s="6">
        <v>22</v>
      </c>
      <c r="H577" s="28">
        <f t="shared" si="42"/>
        <v>23</v>
      </c>
      <c r="I577" s="32">
        <f t="shared" si="43"/>
        <v>-8.3333333333333329E-2</v>
      </c>
      <c r="J577" s="6">
        <v>1</v>
      </c>
      <c r="L577" s="6" t="s">
        <v>114</v>
      </c>
      <c r="M577" s="6" t="s">
        <v>114</v>
      </c>
    </row>
    <row r="578" spans="1:13">
      <c r="A578" s="2" t="s">
        <v>4524</v>
      </c>
      <c r="B578" s="4">
        <f t="shared" si="40"/>
        <v>0.53546296296296292</v>
      </c>
      <c r="C578" s="3">
        <f t="shared" si="41"/>
        <v>6.7013888888888262E-3</v>
      </c>
      <c r="D578" s="3">
        <f t="shared" si="44"/>
        <v>6.6087962962962932E-3</v>
      </c>
      <c r="F578" s="2">
        <v>26</v>
      </c>
      <c r="G578" s="2">
        <v>23</v>
      </c>
      <c r="H578" s="27">
        <f t="shared" si="42"/>
        <v>24.5</v>
      </c>
      <c r="I578" s="31">
        <f t="shared" si="43"/>
        <v>-0.11538461538461539</v>
      </c>
      <c r="L578" s="2" t="s">
        <v>114</v>
      </c>
      <c r="M578" s="2" t="s">
        <v>114</v>
      </c>
    </row>
    <row r="579" spans="1:13">
      <c r="A579" s="2" t="s">
        <v>4525</v>
      </c>
      <c r="B579" s="4">
        <f t="shared" ref="B579:B642" si="45">TIMEVALUE(MID(A579,9,9))</f>
        <v>0.53547453703703707</v>
      </c>
      <c r="C579" s="3">
        <f t="shared" ref="C579:C642" si="46">B579-$B$2</f>
        <v>6.7129629629629761E-3</v>
      </c>
      <c r="D579" s="3">
        <f t="shared" si="44"/>
        <v>6.6203703703704431E-3</v>
      </c>
      <c r="F579" s="2">
        <v>26</v>
      </c>
      <c r="G579" s="2">
        <v>24</v>
      </c>
      <c r="H579" s="27">
        <f t="shared" ref="H579:H642" si="47">(F579+G579)/2</f>
        <v>25</v>
      </c>
      <c r="I579" s="31">
        <f t="shared" ref="I579:I642" si="48">(G579-F579)/F579</f>
        <v>-7.6923076923076927E-2</v>
      </c>
      <c r="L579" s="2" t="s">
        <v>114</v>
      </c>
      <c r="M579" s="2" t="s">
        <v>114</v>
      </c>
    </row>
    <row r="580" spans="1:13">
      <c r="A580" s="2" t="s">
        <v>4526</v>
      </c>
      <c r="B580" s="4">
        <f t="shared" si="45"/>
        <v>0.53548611111111111</v>
      </c>
      <c r="C580" s="3">
        <f t="shared" si="46"/>
        <v>6.724537037037015E-3</v>
      </c>
      <c r="D580" s="3">
        <f t="shared" si="44"/>
        <v>6.6319444444444819E-3</v>
      </c>
      <c r="F580" s="2">
        <v>28</v>
      </c>
      <c r="G580" s="2">
        <v>25</v>
      </c>
      <c r="H580" s="27">
        <f t="shared" si="47"/>
        <v>26.5</v>
      </c>
      <c r="I580" s="31">
        <f t="shared" si="48"/>
        <v>-0.10714285714285714</v>
      </c>
      <c r="L580" s="2" t="s">
        <v>114</v>
      </c>
      <c r="M580" s="2" t="s">
        <v>114</v>
      </c>
    </row>
    <row r="581" spans="1:13">
      <c r="A581" s="2" t="s">
        <v>4527</v>
      </c>
      <c r="B581" s="4">
        <f t="shared" si="45"/>
        <v>0.53549768518518515</v>
      </c>
      <c r="C581" s="3">
        <f t="shared" si="46"/>
        <v>6.7361111111110539E-3</v>
      </c>
      <c r="D581" s="3">
        <f t="shared" si="44"/>
        <v>6.6435185185185208E-3</v>
      </c>
      <c r="F581" s="2">
        <v>28</v>
      </c>
      <c r="G581" s="2">
        <v>26</v>
      </c>
      <c r="H581" s="27">
        <f t="shared" si="47"/>
        <v>27</v>
      </c>
      <c r="I581" s="31">
        <f t="shared" si="48"/>
        <v>-7.1428571428571425E-2</v>
      </c>
      <c r="L581" s="2" t="s">
        <v>114</v>
      </c>
      <c r="M581" s="2" t="s">
        <v>114</v>
      </c>
    </row>
    <row r="582" spans="1:13">
      <c r="A582" s="2" t="s">
        <v>4528</v>
      </c>
      <c r="B582" s="4">
        <f t="shared" si="45"/>
        <v>0.5355092592592593</v>
      </c>
      <c r="C582" s="3">
        <f t="shared" si="46"/>
        <v>6.7476851851852038E-3</v>
      </c>
      <c r="D582" s="3">
        <f t="shared" si="44"/>
        <v>6.6550925925926707E-3</v>
      </c>
      <c r="F582" s="2">
        <v>29</v>
      </c>
      <c r="G582" s="2">
        <v>26</v>
      </c>
      <c r="H582" s="27">
        <f t="shared" si="47"/>
        <v>27.5</v>
      </c>
      <c r="I582" s="31">
        <f t="shared" si="48"/>
        <v>-0.10344827586206896</v>
      </c>
      <c r="L582" s="2" t="s">
        <v>114</v>
      </c>
      <c r="M582" s="2" t="s">
        <v>114</v>
      </c>
    </row>
    <row r="583" spans="1:13">
      <c r="A583" s="2" t="s">
        <v>4529</v>
      </c>
      <c r="B583" s="4">
        <f t="shared" si="45"/>
        <v>0.53552083333333333</v>
      </c>
      <c r="C583" s="3">
        <f t="shared" si="46"/>
        <v>6.7592592592592426E-3</v>
      </c>
      <c r="D583" s="3">
        <f t="shared" si="44"/>
        <v>6.6666666666667096E-3</v>
      </c>
      <c r="F583" s="2">
        <v>29</v>
      </c>
      <c r="G583" s="2">
        <v>27</v>
      </c>
      <c r="H583" s="27">
        <f t="shared" si="47"/>
        <v>28</v>
      </c>
      <c r="I583" s="31">
        <f t="shared" si="48"/>
        <v>-6.8965517241379309E-2</v>
      </c>
      <c r="L583" s="2" t="s">
        <v>114</v>
      </c>
      <c r="M583" s="2" t="s">
        <v>114</v>
      </c>
    </row>
    <row r="584" spans="1:13">
      <c r="A584" s="2" t="s">
        <v>4530</v>
      </c>
      <c r="B584" s="4">
        <f t="shared" si="45"/>
        <v>0.53553240740740737</v>
      </c>
      <c r="C584" s="3">
        <f t="shared" si="46"/>
        <v>6.7708333333332815E-3</v>
      </c>
      <c r="D584" s="3">
        <f t="shared" si="44"/>
        <v>6.6782407407407485E-3</v>
      </c>
      <c r="F584" s="2">
        <v>29</v>
      </c>
      <c r="G584" s="2">
        <v>27</v>
      </c>
      <c r="H584" s="27">
        <f t="shared" si="47"/>
        <v>28</v>
      </c>
      <c r="I584" s="31">
        <f t="shared" si="48"/>
        <v>-6.8965517241379309E-2</v>
      </c>
      <c r="L584" s="2" t="s">
        <v>114</v>
      </c>
      <c r="M584" s="2" t="s">
        <v>114</v>
      </c>
    </row>
    <row r="585" spans="1:13" s="6" customFormat="1">
      <c r="A585" s="6" t="s">
        <v>4531</v>
      </c>
      <c r="B585" s="7">
        <f t="shared" si="45"/>
        <v>0.53554398148148152</v>
      </c>
      <c r="C585" s="8">
        <f t="shared" si="46"/>
        <v>6.7824074074074314E-3</v>
      </c>
      <c r="D585" s="8">
        <f t="shared" si="44"/>
        <v>6.6898148148148984E-3</v>
      </c>
      <c r="F585" s="6">
        <v>29</v>
      </c>
      <c r="G585" s="6">
        <v>27</v>
      </c>
      <c r="H585" s="28">
        <f t="shared" si="47"/>
        <v>28</v>
      </c>
      <c r="I585" s="32">
        <f t="shared" si="48"/>
        <v>-6.8965517241379309E-2</v>
      </c>
      <c r="J585" s="6">
        <v>1</v>
      </c>
      <c r="L585" s="6" t="s">
        <v>114</v>
      </c>
      <c r="M585" s="6" t="s">
        <v>114</v>
      </c>
    </row>
    <row r="586" spans="1:13">
      <c r="A586" s="2" t="s">
        <v>4532</v>
      </c>
      <c r="B586" s="4">
        <f t="shared" si="45"/>
        <v>0.53555555555555556</v>
      </c>
      <c r="C586" s="3">
        <f t="shared" si="46"/>
        <v>6.7939814814814703E-3</v>
      </c>
      <c r="D586" s="3">
        <f t="shared" si="44"/>
        <v>6.7013888888889372E-3</v>
      </c>
      <c r="F586" s="2">
        <v>31</v>
      </c>
      <c r="G586" s="2">
        <v>28</v>
      </c>
      <c r="H586" s="27">
        <f t="shared" si="47"/>
        <v>29.5</v>
      </c>
      <c r="I586" s="31">
        <f t="shared" si="48"/>
        <v>-9.6774193548387094E-2</v>
      </c>
      <c r="L586" s="2" t="s">
        <v>114</v>
      </c>
      <c r="M586" s="2" t="s">
        <v>114</v>
      </c>
    </row>
    <row r="587" spans="1:13">
      <c r="A587" s="2" t="s">
        <v>4533</v>
      </c>
      <c r="B587" s="4">
        <f t="shared" si="45"/>
        <v>0.5355671296296296</v>
      </c>
      <c r="C587" s="3">
        <f t="shared" si="46"/>
        <v>6.8055555555555092E-3</v>
      </c>
      <c r="D587" s="3">
        <f t="shared" ref="D587:D650" si="49">C587-$C$10</f>
        <v>6.7129629629629761E-3</v>
      </c>
      <c r="F587" s="2">
        <v>32</v>
      </c>
      <c r="G587" s="2">
        <v>29</v>
      </c>
      <c r="H587" s="27">
        <f t="shared" si="47"/>
        <v>30.5</v>
      </c>
      <c r="I587" s="31">
        <f t="shared" si="48"/>
        <v>-9.375E-2</v>
      </c>
      <c r="L587" s="2" t="s">
        <v>114</v>
      </c>
      <c r="M587" s="2" t="s">
        <v>114</v>
      </c>
    </row>
    <row r="588" spans="1:13">
      <c r="A588" s="2" t="s">
        <v>4534</v>
      </c>
      <c r="B588" s="4">
        <f t="shared" si="45"/>
        <v>0.53557870370370375</v>
      </c>
      <c r="C588" s="3">
        <f t="shared" si="46"/>
        <v>6.8171296296296591E-3</v>
      </c>
      <c r="D588" s="3">
        <f t="shared" si="49"/>
        <v>6.724537037037126E-3</v>
      </c>
      <c r="F588" s="2">
        <v>33</v>
      </c>
      <c r="G588" s="2">
        <v>30</v>
      </c>
      <c r="H588" s="27">
        <f t="shared" si="47"/>
        <v>31.5</v>
      </c>
      <c r="I588" s="31">
        <f t="shared" si="48"/>
        <v>-9.0909090909090912E-2</v>
      </c>
      <c r="L588" s="2" t="s">
        <v>114</v>
      </c>
      <c r="M588" s="2" t="s">
        <v>114</v>
      </c>
    </row>
    <row r="589" spans="1:13">
      <c r="A589" s="2" t="s">
        <v>4535</v>
      </c>
      <c r="B589" s="4">
        <f t="shared" si="45"/>
        <v>0.53559027777777779</v>
      </c>
      <c r="C589" s="3">
        <f t="shared" si="46"/>
        <v>6.8287037037036979E-3</v>
      </c>
      <c r="D589" s="3">
        <f t="shared" si="49"/>
        <v>6.7361111111111649E-3</v>
      </c>
      <c r="F589" s="2">
        <v>33</v>
      </c>
      <c r="G589" s="2">
        <v>31</v>
      </c>
      <c r="H589" s="27">
        <f t="shared" si="47"/>
        <v>32</v>
      </c>
      <c r="I589" s="31">
        <f t="shared" si="48"/>
        <v>-6.0606060606060608E-2</v>
      </c>
      <c r="L589" s="2" t="s">
        <v>114</v>
      </c>
      <c r="M589" s="2" t="s">
        <v>114</v>
      </c>
    </row>
    <row r="590" spans="1:13">
      <c r="A590" s="2" t="s">
        <v>4536</v>
      </c>
      <c r="B590" s="4">
        <f t="shared" si="45"/>
        <v>0.53560185185185183</v>
      </c>
      <c r="C590" s="3">
        <f t="shared" si="46"/>
        <v>6.8402777777777368E-3</v>
      </c>
      <c r="D590" s="3">
        <f t="shared" si="49"/>
        <v>6.7476851851852038E-3</v>
      </c>
      <c r="F590" s="2">
        <v>34</v>
      </c>
      <c r="G590" s="2">
        <v>31</v>
      </c>
      <c r="H590" s="27">
        <f t="shared" si="47"/>
        <v>32.5</v>
      </c>
      <c r="I590" s="31">
        <f t="shared" si="48"/>
        <v>-8.8235294117647065E-2</v>
      </c>
      <c r="L590" s="2" t="s">
        <v>114</v>
      </c>
      <c r="M590" s="2" t="s">
        <v>114</v>
      </c>
    </row>
    <row r="591" spans="1:13">
      <c r="A591" s="2" t="s">
        <v>4537</v>
      </c>
      <c r="B591" s="4">
        <f t="shared" si="45"/>
        <v>0.53561342592592598</v>
      </c>
      <c r="C591" s="3">
        <f t="shared" si="46"/>
        <v>6.8518518518518867E-3</v>
      </c>
      <c r="D591" s="3">
        <f t="shared" si="49"/>
        <v>6.7592592592593537E-3</v>
      </c>
      <c r="F591" s="2">
        <v>34</v>
      </c>
      <c r="G591" s="2">
        <v>32</v>
      </c>
      <c r="H591" s="27">
        <f t="shared" si="47"/>
        <v>33</v>
      </c>
      <c r="I591" s="31">
        <f t="shared" si="48"/>
        <v>-5.8823529411764705E-2</v>
      </c>
      <c r="L591" s="2" t="s">
        <v>114</v>
      </c>
      <c r="M591" s="2" t="s">
        <v>114</v>
      </c>
    </row>
    <row r="592" spans="1:13">
      <c r="A592" s="2" t="s">
        <v>4538</v>
      </c>
      <c r="B592" s="4">
        <f t="shared" si="45"/>
        <v>0.53562500000000002</v>
      </c>
      <c r="C592" s="3">
        <f t="shared" si="46"/>
        <v>6.8634259259259256E-3</v>
      </c>
      <c r="D592" s="3">
        <f t="shared" si="49"/>
        <v>6.7708333333333925E-3</v>
      </c>
      <c r="F592" s="2">
        <v>34</v>
      </c>
      <c r="G592" s="2">
        <v>32</v>
      </c>
      <c r="H592" s="27">
        <f t="shared" si="47"/>
        <v>33</v>
      </c>
      <c r="I592" s="31">
        <f t="shared" si="48"/>
        <v>-5.8823529411764705E-2</v>
      </c>
      <c r="L592" s="2" t="s">
        <v>114</v>
      </c>
      <c r="M592" s="2" t="s">
        <v>114</v>
      </c>
    </row>
    <row r="593" spans="1:13">
      <c r="A593" s="2" t="s">
        <v>4539</v>
      </c>
      <c r="B593" s="4">
        <f t="shared" si="45"/>
        <v>0.53563657407407406</v>
      </c>
      <c r="C593" s="3">
        <f t="shared" si="46"/>
        <v>6.8749999999999645E-3</v>
      </c>
      <c r="D593" s="3">
        <f t="shared" si="49"/>
        <v>6.7824074074074314E-3</v>
      </c>
      <c r="F593" s="2">
        <v>35</v>
      </c>
      <c r="G593" s="2">
        <v>32</v>
      </c>
      <c r="H593" s="27">
        <f t="shared" si="47"/>
        <v>33.5</v>
      </c>
      <c r="I593" s="31">
        <f t="shared" si="48"/>
        <v>-8.5714285714285715E-2</v>
      </c>
      <c r="L593" s="2" t="s">
        <v>114</v>
      </c>
      <c r="M593" s="2" t="s">
        <v>114</v>
      </c>
    </row>
    <row r="594" spans="1:13">
      <c r="A594" s="2" t="s">
        <v>4540</v>
      </c>
      <c r="B594" s="4">
        <f t="shared" si="45"/>
        <v>0.5356481481481481</v>
      </c>
      <c r="C594" s="3">
        <f t="shared" si="46"/>
        <v>6.8865740740740033E-3</v>
      </c>
      <c r="D594" s="3">
        <f t="shared" si="49"/>
        <v>6.7939814814814703E-3</v>
      </c>
      <c r="F594" s="2">
        <v>35</v>
      </c>
      <c r="G594" s="2">
        <v>32</v>
      </c>
      <c r="H594" s="27">
        <f t="shared" si="47"/>
        <v>33.5</v>
      </c>
      <c r="I594" s="31">
        <f t="shared" si="48"/>
        <v>-8.5714285714285715E-2</v>
      </c>
      <c r="L594" s="2" t="s">
        <v>114</v>
      </c>
      <c r="M594" s="2" t="s">
        <v>114</v>
      </c>
    </row>
    <row r="595" spans="1:13" s="6" customFormat="1">
      <c r="A595" s="6" t="s">
        <v>4541</v>
      </c>
      <c r="B595" s="7">
        <f t="shared" si="45"/>
        <v>0.53565972222222225</v>
      </c>
      <c r="C595" s="8">
        <f t="shared" si="46"/>
        <v>6.8981481481481532E-3</v>
      </c>
      <c r="D595" s="8">
        <f t="shared" si="49"/>
        <v>6.8055555555556202E-3</v>
      </c>
      <c r="F595" s="6">
        <v>35</v>
      </c>
      <c r="G595" s="6">
        <v>33</v>
      </c>
      <c r="H595" s="28">
        <f t="shared" si="47"/>
        <v>34</v>
      </c>
      <c r="I595" s="32">
        <f t="shared" si="48"/>
        <v>-5.7142857142857141E-2</v>
      </c>
      <c r="J595" s="6">
        <v>1</v>
      </c>
      <c r="L595" s="6" t="s">
        <v>114</v>
      </c>
      <c r="M595" s="6" t="s">
        <v>114</v>
      </c>
    </row>
    <row r="596" spans="1:13">
      <c r="A596" s="2" t="s">
        <v>4542</v>
      </c>
      <c r="B596" s="4">
        <f t="shared" si="45"/>
        <v>0.53567129629629628</v>
      </c>
      <c r="C596" s="3">
        <f t="shared" si="46"/>
        <v>6.9097222222221921E-3</v>
      </c>
      <c r="D596" s="3">
        <f t="shared" si="49"/>
        <v>6.8171296296296591E-3</v>
      </c>
      <c r="F596" s="2">
        <v>36</v>
      </c>
      <c r="G596" s="2">
        <v>34</v>
      </c>
      <c r="H596" s="27">
        <f t="shared" si="47"/>
        <v>35</v>
      </c>
      <c r="I596" s="31">
        <f t="shared" si="48"/>
        <v>-5.5555555555555552E-2</v>
      </c>
      <c r="L596" s="2" t="s">
        <v>114</v>
      </c>
      <c r="M596" s="2" t="s">
        <v>114</v>
      </c>
    </row>
    <row r="597" spans="1:13">
      <c r="A597" s="2" t="s">
        <v>4543</v>
      </c>
      <c r="B597" s="4">
        <f t="shared" si="45"/>
        <v>0.53568287037037032</v>
      </c>
      <c r="C597" s="3">
        <f t="shared" si="46"/>
        <v>6.921296296296231E-3</v>
      </c>
      <c r="D597" s="3">
        <f t="shared" si="49"/>
        <v>6.8287037037036979E-3</v>
      </c>
      <c r="F597" s="2">
        <v>37</v>
      </c>
      <c r="G597" s="2">
        <v>34</v>
      </c>
      <c r="H597" s="27">
        <f t="shared" si="47"/>
        <v>35.5</v>
      </c>
      <c r="I597" s="31">
        <f t="shared" si="48"/>
        <v>-8.1081081081081086E-2</v>
      </c>
      <c r="L597" s="2" t="s">
        <v>114</v>
      </c>
      <c r="M597" s="2" t="s">
        <v>114</v>
      </c>
    </row>
    <row r="598" spans="1:13">
      <c r="A598" s="2" t="s">
        <v>4544</v>
      </c>
      <c r="B598" s="4">
        <f t="shared" si="45"/>
        <v>0.53569444444444447</v>
      </c>
      <c r="C598" s="3">
        <f t="shared" si="46"/>
        <v>6.9328703703703809E-3</v>
      </c>
      <c r="D598" s="3">
        <f t="shared" si="49"/>
        <v>6.8402777777778478E-3</v>
      </c>
      <c r="F598" s="2">
        <v>38</v>
      </c>
      <c r="G598" s="2">
        <v>35</v>
      </c>
      <c r="H598" s="27">
        <f t="shared" si="47"/>
        <v>36.5</v>
      </c>
      <c r="I598" s="31">
        <f t="shared" si="48"/>
        <v>-7.8947368421052627E-2</v>
      </c>
      <c r="L598" s="2" t="s">
        <v>114</v>
      </c>
      <c r="M598" s="2" t="s">
        <v>114</v>
      </c>
    </row>
    <row r="599" spans="1:13">
      <c r="A599" s="2" t="s">
        <v>4545</v>
      </c>
      <c r="B599" s="4">
        <f t="shared" si="45"/>
        <v>0.53570601851851851</v>
      </c>
      <c r="C599" s="3">
        <f t="shared" si="46"/>
        <v>6.9444444444444198E-3</v>
      </c>
      <c r="D599" s="3">
        <f t="shared" si="49"/>
        <v>6.8518518518518867E-3</v>
      </c>
      <c r="F599" s="2">
        <v>38</v>
      </c>
      <c r="G599" s="2">
        <v>35</v>
      </c>
      <c r="H599" s="27">
        <f t="shared" si="47"/>
        <v>36.5</v>
      </c>
      <c r="I599" s="31">
        <f t="shared" si="48"/>
        <v>-7.8947368421052627E-2</v>
      </c>
      <c r="L599" s="2" t="s">
        <v>114</v>
      </c>
      <c r="M599" s="2" t="s">
        <v>114</v>
      </c>
    </row>
    <row r="600" spans="1:13">
      <c r="A600" s="2" t="s">
        <v>4546</v>
      </c>
      <c r="B600" s="4">
        <f t="shared" si="45"/>
        <v>0.53571759259259255</v>
      </c>
      <c r="C600" s="3">
        <f t="shared" si="46"/>
        <v>6.9560185185184586E-3</v>
      </c>
      <c r="D600" s="3">
        <f t="shared" si="49"/>
        <v>6.8634259259259256E-3</v>
      </c>
      <c r="F600" s="2">
        <v>38</v>
      </c>
      <c r="G600" s="2">
        <v>36</v>
      </c>
      <c r="H600" s="27">
        <f t="shared" si="47"/>
        <v>37</v>
      </c>
      <c r="I600" s="31">
        <f t="shared" si="48"/>
        <v>-5.2631578947368418E-2</v>
      </c>
      <c r="L600" s="2" t="s">
        <v>114</v>
      </c>
      <c r="M600" s="2" t="s">
        <v>114</v>
      </c>
    </row>
    <row r="601" spans="1:13">
      <c r="A601" s="2" t="s">
        <v>4547</v>
      </c>
      <c r="B601" s="4">
        <f t="shared" si="45"/>
        <v>0.5357291666666667</v>
      </c>
      <c r="C601" s="3">
        <f t="shared" si="46"/>
        <v>6.9675925925926085E-3</v>
      </c>
      <c r="D601" s="3">
        <f t="shared" si="49"/>
        <v>6.8750000000000755E-3</v>
      </c>
      <c r="F601" s="2">
        <v>38</v>
      </c>
      <c r="G601" s="2">
        <v>36</v>
      </c>
      <c r="H601" s="27">
        <f t="shared" si="47"/>
        <v>37</v>
      </c>
      <c r="I601" s="31">
        <f t="shared" si="48"/>
        <v>-5.2631578947368418E-2</v>
      </c>
      <c r="L601" s="2" t="s">
        <v>114</v>
      </c>
      <c r="M601" s="2" t="s">
        <v>114</v>
      </c>
    </row>
    <row r="602" spans="1:13">
      <c r="A602" s="2" t="s">
        <v>4548</v>
      </c>
      <c r="B602" s="4">
        <f t="shared" si="45"/>
        <v>0.53574074074074074</v>
      </c>
      <c r="C602" s="3">
        <f t="shared" si="46"/>
        <v>6.9791666666666474E-3</v>
      </c>
      <c r="D602" s="3">
        <f t="shared" si="49"/>
        <v>6.8865740740741144E-3</v>
      </c>
      <c r="F602" s="2">
        <v>39</v>
      </c>
      <c r="G602" s="2">
        <v>37</v>
      </c>
      <c r="H602" s="27">
        <f t="shared" si="47"/>
        <v>38</v>
      </c>
      <c r="I602" s="31">
        <f t="shared" si="48"/>
        <v>-5.128205128205128E-2</v>
      </c>
      <c r="L602" s="2" t="s">
        <v>114</v>
      </c>
      <c r="M602" s="2" t="s">
        <v>114</v>
      </c>
    </row>
    <row r="603" spans="1:13">
      <c r="A603" s="2" t="s">
        <v>4549</v>
      </c>
      <c r="B603" s="4">
        <f t="shared" si="45"/>
        <v>0.53575231481481478</v>
      </c>
      <c r="C603" s="3">
        <f t="shared" si="46"/>
        <v>6.9907407407406863E-3</v>
      </c>
      <c r="D603" s="3">
        <f t="shared" si="49"/>
        <v>6.8981481481481532E-3</v>
      </c>
      <c r="F603" s="2">
        <v>40</v>
      </c>
      <c r="G603" s="2">
        <v>37</v>
      </c>
      <c r="H603" s="27">
        <f t="shared" si="47"/>
        <v>38.5</v>
      </c>
      <c r="I603" s="31">
        <f t="shared" si="48"/>
        <v>-7.4999999999999997E-2</v>
      </c>
      <c r="L603" s="2" t="s">
        <v>114</v>
      </c>
      <c r="M603" s="2" t="s">
        <v>114</v>
      </c>
    </row>
    <row r="604" spans="1:13">
      <c r="A604" s="2" t="s">
        <v>4550</v>
      </c>
      <c r="B604" s="4">
        <f t="shared" si="45"/>
        <v>0.53576388888888893</v>
      </c>
      <c r="C604" s="3">
        <f t="shared" si="46"/>
        <v>7.0023148148148362E-3</v>
      </c>
      <c r="D604" s="3">
        <f t="shared" si="49"/>
        <v>6.9097222222223031E-3</v>
      </c>
      <c r="F604" s="2">
        <v>40</v>
      </c>
      <c r="G604" s="2">
        <v>37</v>
      </c>
      <c r="H604" s="27">
        <f t="shared" si="47"/>
        <v>38.5</v>
      </c>
      <c r="I604" s="31">
        <f t="shared" si="48"/>
        <v>-7.4999999999999997E-2</v>
      </c>
      <c r="L604" s="2" t="s">
        <v>114</v>
      </c>
      <c r="M604" s="2" t="s">
        <v>114</v>
      </c>
    </row>
    <row r="605" spans="1:13">
      <c r="A605" s="2" t="s">
        <v>4551</v>
      </c>
      <c r="B605" s="4">
        <f t="shared" si="45"/>
        <v>0.53577546296296297</v>
      </c>
      <c r="C605" s="3">
        <f t="shared" si="46"/>
        <v>7.0138888888888751E-3</v>
      </c>
      <c r="D605" s="3">
        <f t="shared" si="49"/>
        <v>6.921296296296342E-3</v>
      </c>
      <c r="F605" s="2">
        <v>40</v>
      </c>
      <c r="G605" s="2">
        <v>37</v>
      </c>
      <c r="H605" s="27">
        <f t="shared" si="47"/>
        <v>38.5</v>
      </c>
      <c r="I605" s="31">
        <f t="shared" si="48"/>
        <v>-7.4999999999999997E-2</v>
      </c>
      <c r="L605" s="2" t="s">
        <v>114</v>
      </c>
      <c r="M605" s="2" t="s">
        <v>114</v>
      </c>
    </row>
    <row r="606" spans="1:13">
      <c r="A606" s="2" t="s">
        <v>4552</v>
      </c>
      <c r="B606" s="4">
        <f t="shared" si="45"/>
        <v>0.53578703703703701</v>
      </c>
      <c r="C606" s="3">
        <f t="shared" si="46"/>
        <v>7.0254629629629139E-3</v>
      </c>
      <c r="D606" s="3">
        <f t="shared" si="49"/>
        <v>6.9328703703703809E-3</v>
      </c>
      <c r="F606" s="2">
        <v>40</v>
      </c>
      <c r="G606" s="2">
        <v>37</v>
      </c>
      <c r="H606" s="27">
        <f t="shared" si="47"/>
        <v>38.5</v>
      </c>
      <c r="I606" s="31">
        <f t="shared" si="48"/>
        <v>-7.4999999999999997E-2</v>
      </c>
      <c r="L606" s="2" t="s">
        <v>114</v>
      </c>
      <c r="M606" s="2" t="s">
        <v>114</v>
      </c>
    </row>
    <row r="607" spans="1:13">
      <c r="A607" s="2" t="s">
        <v>4553</v>
      </c>
      <c r="B607" s="4">
        <f t="shared" si="45"/>
        <v>0.53579861111111116</v>
      </c>
      <c r="C607" s="3">
        <f t="shared" si="46"/>
        <v>7.0370370370370638E-3</v>
      </c>
      <c r="D607" s="3">
        <f t="shared" si="49"/>
        <v>6.9444444444445308E-3</v>
      </c>
      <c r="F607" s="2">
        <v>40</v>
      </c>
      <c r="G607" s="2">
        <v>38</v>
      </c>
      <c r="H607" s="27">
        <f t="shared" si="47"/>
        <v>39</v>
      </c>
      <c r="I607" s="31">
        <f t="shared" si="48"/>
        <v>-0.05</v>
      </c>
      <c r="L607" s="2" t="s">
        <v>114</v>
      </c>
      <c r="M607" s="2" t="s">
        <v>114</v>
      </c>
    </row>
    <row r="608" spans="1:13">
      <c r="A608" s="2" t="s">
        <v>4554</v>
      </c>
      <c r="B608" s="4">
        <f t="shared" si="45"/>
        <v>0.53581018518518519</v>
      </c>
      <c r="C608" s="3">
        <f t="shared" si="46"/>
        <v>7.0486111111111027E-3</v>
      </c>
      <c r="D608" s="3">
        <f t="shared" si="49"/>
        <v>6.9560185185185697E-3</v>
      </c>
      <c r="F608" s="2">
        <v>40</v>
      </c>
      <c r="G608" s="2">
        <v>38</v>
      </c>
      <c r="H608" s="27">
        <f t="shared" si="47"/>
        <v>39</v>
      </c>
      <c r="I608" s="31">
        <f t="shared" si="48"/>
        <v>-0.05</v>
      </c>
      <c r="L608" s="2" t="s">
        <v>114</v>
      </c>
      <c r="M608" s="2" t="s">
        <v>114</v>
      </c>
    </row>
    <row r="609" spans="1:13">
      <c r="A609" s="2" t="s">
        <v>4555</v>
      </c>
      <c r="B609" s="4">
        <f t="shared" si="45"/>
        <v>0.53582175925925923</v>
      </c>
      <c r="C609" s="3">
        <f t="shared" si="46"/>
        <v>7.0601851851851416E-3</v>
      </c>
      <c r="D609" s="3">
        <f t="shared" si="49"/>
        <v>6.9675925925926085E-3</v>
      </c>
      <c r="F609" s="2">
        <v>40</v>
      </c>
      <c r="G609" s="2">
        <v>38</v>
      </c>
      <c r="H609" s="27">
        <f t="shared" si="47"/>
        <v>39</v>
      </c>
      <c r="I609" s="31">
        <f t="shared" si="48"/>
        <v>-0.05</v>
      </c>
      <c r="L609" s="2" t="s">
        <v>114</v>
      </c>
      <c r="M609" s="2" t="s">
        <v>114</v>
      </c>
    </row>
    <row r="610" spans="1:13">
      <c r="A610" s="2" t="s">
        <v>4556</v>
      </c>
      <c r="B610" s="4">
        <f t="shared" si="45"/>
        <v>0.53583333333333338</v>
      </c>
      <c r="C610" s="3">
        <f t="shared" si="46"/>
        <v>7.0717592592592915E-3</v>
      </c>
      <c r="D610" s="3">
        <f t="shared" si="49"/>
        <v>6.9791666666667584E-3</v>
      </c>
      <c r="F610" s="2">
        <v>40</v>
      </c>
      <c r="G610" s="2">
        <v>38</v>
      </c>
      <c r="H610" s="27">
        <f t="shared" si="47"/>
        <v>39</v>
      </c>
      <c r="I610" s="31">
        <f t="shared" si="48"/>
        <v>-0.05</v>
      </c>
      <c r="L610" s="2" t="s">
        <v>114</v>
      </c>
      <c r="M610" s="2" t="s">
        <v>114</v>
      </c>
    </row>
    <row r="611" spans="1:13">
      <c r="A611" s="2" t="s">
        <v>4557</v>
      </c>
      <c r="B611" s="4">
        <f t="shared" si="45"/>
        <v>0.53584490740740742</v>
      </c>
      <c r="C611" s="3">
        <f t="shared" si="46"/>
        <v>7.0833333333333304E-3</v>
      </c>
      <c r="D611" s="3">
        <f t="shared" si="49"/>
        <v>6.9907407407407973E-3</v>
      </c>
      <c r="F611" s="2">
        <v>40</v>
      </c>
      <c r="G611" s="2">
        <v>38</v>
      </c>
      <c r="H611" s="27">
        <f t="shared" si="47"/>
        <v>39</v>
      </c>
      <c r="I611" s="31">
        <f t="shared" si="48"/>
        <v>-0.05</v>
      </c>
      <c r="L611" s="2" t="s">
        <v>114</v>
      </c>
      <c r="M611" s="2" t="s">
        <v>114</v>
      </c>
    </row>
    <row r="612" spans="1:13">
      <c r="A612" s="2" t="s">
        <v>4558</v>
      </c>
      <c r="B612" s="4">
        <f t="shared" si="45"/>
        <v>0.53585648148148146</v>
      </c>
      <c r="C612" s="3">
        <f t="shared" si="46"/>
        <v>7.0949074074073692E-3</v>
      </c>
      <c r="D612" s="3">
        <f t="shared" si="49"/>
        <v>7.0023148148148362E-3</v>
      </c>
      <c r="F612" s="2">
        <v>40</v>
      </c>
      <c r="G612" s="2">
        <v>37</v>
      </c>
      <c r="H612" s="27">
        <f t="shared" si="47"/>
        <v>38.5</v>
      </c>
      <c r="I612" s="31">
        <f t="shared" si="48"/>
        <v>-7.4999999999999997E-2</v>
      </c>
      <c r="L612" s="2" t="s">
        <v>114</v>
      </c>
      <c r="M612" s="2" t="s">
        <v>114</v>
      </c>
    </row>
    <row r="613" spans="1:13">
      <c r="A613" s="2" t="s">
        <v>4559</v>
      </c>
      <c r="B613" s="4">
        <f t="shared" si="45"/>
        <v>0.5358680555555555</v>
      </c>
      <c r="C613" s="3">
        <f t="shared" si="46"/>
        <v>7.1064814814814081E-3</v>
      </c>
      <c r="D613" s="3">
        <f t="shared" si="49"/>
        <v>7.0138888888888751E-3</v>
      </c>
      <c r="F613" s="2">
        <v>40</v>
      </c>
      <c r="G613" s="2">
        <v>38</v>
      </c>
      <c r="H613" s="27">
        <f t="shared" si="47"/>
        <v>39</v>
      </c>
      <c r="I613" s="31">
        <f t="shared" si="48"/>
        <v>-0.05</v>
      </c>
      <c r="L613" s="2" t="s">
        <v>114</v>
      </c>
      <c r="M613" s="2" t="s">
        <v>114</v>
      </c>
    </row>
    <row r="614" spans="1:13" s="6" customFormat="1">
      <c r="A614" s="6" t="s">
        <v>4560</v>
      </c>
      <c r="B614" s="7">
        <f t="shared" si="45"/>
        <v>0.53587962962962965</v>
      </c>
      <c r="C614" s="8">
        <f t="shared" si="46"/>
        <v>7.118055555555558E-3</v>
      </c>
      <c r="D614" s="8">
        <f t="shared" si="49"/>
        <v>7.025462962963025E-3</v>
      </c>
      <c r="F614" s="6">
        <v>42</v>
      </c>
      <c r="G614" s="6">
        <v>39</v>
      </c>
      <c r="H614" s="28">
        <f t="shared" si="47"/>
        <v>40.5</v>
      </c>
      <c r="I614" s="32">
        <f t="shared" si="48"/>
        <v>-7.1428571428571425E-2</v>
      </c>
      <c r="J614" s="6">
        <v>1</v>
      </c>
      <c r="L614" s="6" t="s">
        <v>114</v>
      </c>
      <c r="M614" s="6" t="s">
        <v>114</v>
      </c>
    </row>
    <row r="615" spans="1:13">
      <c r="A615" s="2" t="s">
        <v>4561</v>
      </c>
      <c r="B615" s="4">
        <f t="shared" si="45"/>
        <v>0.53589120370370369</v>
      </c>
      <c r="C615" s="3">
        <f t="shared" si="46"/>
        <v>7.1296296296295969E-3</v>
      </c>
      <c r="D615" s="3">
        <f t="shared" si="49"/>
        <v>7.0370370370370638E-3</v>
      </c>
      <c r="F615" s="2">
        <v>43</v>
      </c>
      <c r="G615" s="2">
        <v>40</v>
      </c>
      <c r="H615" s="27">
        <f t="shared" si="47"/>
        <v>41.5</v>
      </c>
      <c r="I615" s="31">
        <f t="shared" si="48"/>
        <v>-6.9767441860465115E-2</v>
      </c>
      <c r="L615" s="2" t="s">
        <v>114</v>
      </c>
      <c r="M615" s="2" t="s">
        <v>114</v>
      </c>
    </row>
    <row r="616" spans="1:13">
      <c r="A616" s="2" t="s">
        <v>4562</v>
      </c>
      <c r="B616" s="4">
        <f t="shared" si="45"/>
        <v>0.53590277777777773</v>
      </c>
      <c r="C616" s="3">
        <f t="shared" si="46"/>
        <v>7.1412037037036358E-3</v>
      </c>
      <c r="D616" s="3">
        <f t="shared" si="49"/>
        <v>7.0486111111111027E-3</v>
      </c>
      <c r="F616" s="2">
        <v>44</v>
      </c>
      <c r="G616" s="2">
        <v>41</v>
      </c>
      <c r="H616" s="27">
        <f t="shared" si="47"/>
        <v>42.5</v>
      </c>
      <c r="I616" s="31">
        <f t="shared" si="48"/>
        <v>-6.8181818181818177E-2</v>
      </c>
      <c r="L616" s="2" t="s">
        <v>114</v>
      </c>
      <c r="M616" s="2" t="s">
        <v>114</v>
      </c>
    </row>
    <row r="617" spans="1:13">
      <c r="A617" s="2" t="s">
        <v>4563</v>
      </c>
      <c r="B617" s="4">
        <f t="shared" si="45"/>
        <v>0.53591435185185188</v>
      </c>
      <c r="C617" s="3">
        <f t="shared" si="46"/>
        <v>7.1527777777777857E-3</v>
      </c>
      <c r="D617" s="3">
        <f t="shared" si="49"/>
        <v>7.0601851851852526E-3</v>
      </c>
      <c r="F617" s="2">
        <v>44</v>
      </c>
      <c r="G617" s="2">
        <v>42</v>
      </c>
      <c r="H617" s="27">
        <f t="shared" si="47"/>
        <v>43</v>
      </c>
      <c r="I617" s="31">
        <f t="shared" si="48"/>
        <v>-4.5454545454545456E-2</v>
      </c>
      <c r="L617" s="2" t="s">
        <v>114</v>
      </c>
      <c r="M617" s="2" t="s">
        <v>114</v>
      </c>
    </row>
    <row r="618" spans="1:13">
      <c r="A618" s="2" t="s">
        <v>4564</v>
      </c>
      <c r="B618" s="4">
        <f t="shared" si="45"/>
        <v>0.53592592592592592</v>
      </c>
      <c r="C618" s="3">
        <f t="shared" si="46"/>
        <v>7.1643518518518245E-3</v>
      </c>
      <c r="D618" s="3">
        <f t="shared" si="49"/>
        <v>7.0717592592592915E-3</v>
      </c>
      <c r="F618" s="2">
        <v>44</v>
      </c>
      <c r="G618" s="2">
        <v>42</v>
      </c>
      <c r="H618" s="27">
        <f t="shared" si="47"/>
        <v>43</v>
      </c>
      <c r="I618" s="31">
        <f t="shared" si="48"/>
        <v>-4.5454545454545456E-2</v>
      </c>
      <c r="L618" s="2" t="s">
        <v>114</v>
      </c>
      <c r="M618" s="2" t="s">
        <v>114</v>
      </c>
    </row>
    <row r="619" spans="1:13">
      <c r="A619" s="2" t="s">
        <v>4565</v>
      </c>
      <c r="B619" s="4">
        <f t="shared" si="45"/>
        <v>0.53593749999999996</v>
      </c>
      <c r="C619" s="3">
        <f t="shared" si="46"/>
        <v>7.1759259259258634E-3</v>
      </c>
      <c r="D619" s="3">
        <f t="shared" si="49"/>
        <v>7.0833333333333304E-3</v>
      </c>
      <c r="F619" s="2">
        <v>45</v>
      </c>
      <c r="G619" s="2">
        <v>42</v>
      </c>
      <c r="H619" s="27">
        <f t="shared" si="47"/>
        <v>43.5</v>
      </c>
      <c r="I619" s="31">
        <f t="shared" si="48"/>
        <v>-6.6666666666666666E-2</v>
      </c>
      <c r="L619" s="2" t="s">
        <v>114</v>
      </c>
      <c r="M619" s="2" t="s">
        <v>114</v>
      </c>
    </row>
    <row r="620" spans="1:13">
      <c r="A620" s="2" t="s">
        <v>4566</v>
      </c>
      <c r="B620" s="4">
        <f t="shared" si="45"/>
        <v>0.53594907407407411</v>
      </c>
      <c r="C620" s="3">
        <f t="shared" si="46"/>
        <v>7.1875000000000133E-3</v>
      </c>
      <c r="D620" s="3">
        <f t="shared" si="49"/>
        <v>7.0949074074074803E-3</v>
      </c>
      <c r="F620" s="2">
        <v>45</v>
      </c>
      <c r="G620" s="2">
        <v>43</v>
      </c>
      <c r="H620" s="27">
        <f t="shared" si="47"/>
        <v>44</v>
      </c>
      <c r="I620" s="31">
        <f t="shared" si="48"/>
        <v>-4.4444444444444446E-2</v>
      </c>
      <c r="L620" s="2" t="s">
        <v>114</v>
      </c>
      <c r="M620" s="2" t="s">
        <v>114</v>
      </c>
    </row>
    <row r="621" spans="1:13">
      <c r="A621" s="2" t="s">
        <v>4567</v>
      </c>
      <c r="B621" s="4">
        <f t="shared" si="45"/>
        <v>0.53596064814814814</v>
      </c>
      <c r="C621" s="3">
        <f t="shared" si="46"/>
        <v>7.1990740740740522E-3</v>
      </c>
      <c r="D621" s="3">
        <f t="shared" si="49"/>
        <v>7.1064814814815191E-3</v>
      </c>
      <c r="F621" s="2">
        <v>46</v>
      </c>
      <c r="G621" s="2">
        <v>43</v>
      </c>
      <c r="H621" s="27">
        <f t="shared" si="47"/>
        <v>44.5</v>
      </c>
      <c r="I621" s="31">
        <f t="shared" si="48"/>
        <v>-6.5217391304347824E-2</v>
      </c>
      <c r="L621" s="2" t="s">
        <v>114</v>
      </c>
      <c r="M621" s="2" t="s">
        <v>114</v>
      </c>
    </row>
    <row r="622" spans="1:13">
      <c r="A622" s="2" t="s">
        <v>4568</v>
      </c>
      <c r="B622" s="4">
        <f t="shared" si="45"/>
        <v>0.53597222222222218</v>
      </c>
      <c r="C622" s="3">
        <f t="shared" si="46"/>
        <v>7.2106481481480911E-3</v>
      </c>
      <c r="D622" s="3">
        <f t="shared" si="49"/>
        <v>7.118055555555558E-3</v>
      </c>
      <c r="F622" s="2">
        <v>46</v>
      </c>
      <c r="G622" s="2">
        <v>43</v>
      </c>
      <c r="H622" s="27">
        <f t="shared" si="47"/>
        <v>44.5</v>
      </c>
      <c r="I622" s="31">
        <f t="shared" si="48"/>
        <v>-6.5217391304347824E-2</v>
      </c>
      <c r="L622" s="2" t="s">
        <v>114</v>
      </c>
      <c r="M622" s="2" t="s">
        <v>114</v>
      </c>
    </row>
    <row r="623" spans="1:13">
      <c r="A623" s="2" t="s">
        <v>4569</v>
      </c>
      <c r="B623" s="4">
        <f t="shared" si="45"/>
        <v>0.53598379629629633</v>
      </c>
      <c r="C623" s="3">
        <f t="shared" si="46"/>
        <v>7.222222222222241E-3</v>
      </c>
      <c r="D623" s="3">
        <f t="shared" si="49"/>
        <v>7.1296296296297079E-3</v>
      </c>
      <c r="F623" s="2">
        <v>46</v>
      </c>
      <c r="G623" s="2">
        <v>43</v>
      </c>
      <c r="H623" s="27">
        <f t="shared" si="47"/>
        <v>44.5</v>
      </c>
      <c r="I623" s="31">
        <f t="shared" si="48"/>
        <v>-6.5217391304347824E-2</v>
      </c>
      <c r="L623" s="2" t="s">
        <v>114</v>
      </c>
      <c r="M623" s="2" t="s">
        <v>114</v>
      </c>
    </row>
    <row r="624" spans="1:13">
      <c r="A624" s="2" t="s">
        <v>4570</v>
      </c>
      <c r="B624" s="4">
        <f t="shared" si="45"/>
        <v>0.53599537037037037</v>
      </c>
      <c r="C624" s="3">
        <f t="shared" si="46"/>
        <v>7.2337962962962798E-3</v>
      </c>
      <c r="D624" s="3">
        <f t="shared" si="49"/>
        <v>7.1412037037037468E-3</v>
      </c>
      <c r="F624" s="2">
        <v>46</v>
      </c>
      <c r="G624" s="2">
        <v>43</v>
      </c>
      <c r="H624" s="27">
        <f t="shared" si="47"/>
        <v>44.5</v>
      </c>
      <c r="I624" s="31">
        <f t="shared" si="48"/>
        <v>-6.5217391304347824E-2</v>
      </c>
      <c r="L624" s="2" t="s">
        <v>114</v>
      </c>
      <c r="M624" s="2" t="s">
        <v>114</v>
      </c>
    </row>
    <row r="625" spans="1:13">
      <c r="A625" s="2" t="s">
        <v>4571</v>
      </c>
      <c r="B625" s="4">
        <f t="shared" si="45"/>
        <v>0.53600694444444441</v>
      </c>
      <c r="C625" s="3">
        <f t="shared" si="46"/>
        <v>7.2453703703703187E-3</v>
      </c>
      <c r="D625" s="3">
        <f t="shared" si="49"/>
        <v>7.1527777777777857E-3</v>
      </c>
      <c r="F625" s="2">
        <v>47</v>
      </c>
      <c r="G625" s="2">
        <v>44</v>
      </c>
      <c r="H625" s="27">
        <f t="shared" si="47"/>
        <v>45.5</v>
      </c>
      <c r="I625" s="31">
        <f t="shared" si="48"/>
        <v>-6.3829787234042548E-2</v>
      </c>
      <c r="L625" s="2" t="s">
        <v>114</v>
      </c>
      <c r="M625" s="2" t="s">
        <v>114</v>
      </c>
    </row>
    <row r="626" spans="1:13">
      <c r="A626" s="2" t="s">
        <v>4572</v>
      </c>
      <c r="B626" s="4">
        <f t="shared" si="45"/>
        <v>0.53601851851851856</v>
      </c>
      <c r="C626" s="3">
        <f t="shared" si="46"/>
        <v>7.2569444444444686E-3</v>
      </c>
      <c r="D626" s="3">
        <f t="shared" si="49"/>
        <v>7.1643518518519356E-3</v>
      </c>
      <c r="F626" s="2">
        <v>47</v>
      </c>
      <c r="G626" s="2">
        <v>44</v>
      </c>
      <c r="H626" s="27">
        <f t="shared" si="47"/>
        <v>45.5</v>
      </c>
      <c r="I626" s="31">
        <f t="shared" si="48"/>
        <v>-6.3829787234042548E-2</v>
      </c>
      <c r="L626" s="2" t="s">
        <v>114</v>
      </c>
      <c r="M626" s="2" t="s">
        <v>114</v>
      </c>
    </row>
    <row r="627" spans="1:13">
      <c r="A627" s="2" t="s">
        <v>4573</v>
      </c>
      <c r="B627" s="4">
        <f t="shared" si="45"/>
        <v>0.5360300925925926</v>
      </c>
      <c r="C627" s="3">
        <f t="shared" si="46"/>
        <v>7.2685185185185075E-3</v>
      </c>
      <c r="D627" s="3">
        <f t="shared" si="49"/>
        <v>7.1759259259259744E-3</v>
      </c>
      <c r="F627" s="2">
        <v>47</v>
      </c>
      <c r="G627" s="2">
        <v>44</v>
      </c>
      <c r="H627" s="27">
        <f t="shared" si="47"/>
        <v>45.5</v>
      </c>
      <c r="I627" s="31">
        <f t="shared" si="48"/>
        <v>-6.3829787234042548E-2</v>
      </c>
      <c r="L627" s="2" t="s">
        <v>114</v>
      </c>
      <c r="M627" s="2" t="s">
        <v>114</v>
      </c>
    </row>
    <row r="628" spans="1:13">
      <c r="A628" s="2" t="s">
        <v>4574</v>
      </c>
      <c r="B628" s="4">
        <f t="shared" si="45"/>
        <v>0.53604166666666664</v>
      </c>
      <c r="C628" s="3">
        <f t="shared" si="46"/>
        <v>7.2800925925925464E-3</v>
      </c>
      <c r="D628" s="3">
        <f t="shared" si="49"/>
        <v>7.1875000000000133E-3</v>
      </c>
      <c r="F628" s="2">
        <v>47</v>
      </c>
      <c r="G628" s="2">
        <v>45</v>
      </c>
      <c r="H628" s="27">
        <f t="shared" si="47"/>
        <v>46</v>
      </c>
      <c r="I628" s="31">
        <f t="shared" si="48"/>
        <v>-4.2553191489361701E-2</v>
      </c>
      <c r="L628" s="2" t="s">
        <v>114</v>
      </c>
      <c r="M628" s="2" t="s">
        <v>114</v>
      </c>
    </row>
    <row r="629" spans="1:13">
      <c r="A629" s="2" t="s">
        <v>4575</v>
      </c>
      <c r="B629" s="4">
        <f t="shared" si="45"/>
        <v>0.53605324074074079</v>
      </c>
      <c r="C629" s="3">
        <f t="shared" si="46"/>
        <v>7.2916666666666963E-3</v>
      </c>
      <c r="D629" s="3">
        <f t="shared" si="49"/>
        <v>7.1990740740741632E-3</v>
      </c>
      <c r="F629" s="2">
        <v>47</v>
      </c>
      <c r="G629" s="2">
        <v>45</v>
      </c>
      <c r="H629" s="27">
        <f t="shared" si="47"/>
        <v>46</v>
      </c>
      <c r="I629" s="31">
        <f t="shared" si="48"/>
        <v>-4.2553191489361701E-2</v>
      </c>
      <c r="L629" s="2" t="s">
        <v>114</v>
      </c>
      <c r="M629" s="2" t="s">
        <v>114</v>
      </c>
    </row>
    <row r="630" spans="1:13" s="6" customFormat="1">
      <c r="A630" s="6" t="s">
        <v>4576</v>
      </c>
      <c r="B630" s="7">
        <f t="shared" si="45"/>
        <v>0.53606481481481483</v>
      </c>
      <c r="C630" s="8">
        <f t="shared" si="46"/>
        <v>7.3032407407407351E-3</v>
      </c>
      <c r="D630" s="8">
        <f t="shared" si="49"/>
        <v>7.2106481481482021E-3</v>
      </c>
      <c r="F630" s="6">
        <v>48</v>
      </c>
      <c r="G630" s="6">
        <v>46</v>
      </c>
      <c r="H630" s="28">
        <f t="shared" si="47"/>
        <v>47</v>
      </c>
      <c r="I630" s="32">
        <f t="shared" si="48"/>
        <v>-4.1666666666666664E-2</v>
      </c>
      <c r="J630" s="6">
        <v>1</v>
      </c>
      <c r="L630" s="6" t="s">
        <v>114</v>
      </c>
      <c r="M630" s="6" t="s">
        <v>114</v>
      </c>
    </row>
    <row r="631" spans="1:13">
      <c r="A631" s="2" t="s">
        <v>4577</v>
      </c>
      <c r="B631" s="4">
        <f t="shared" si="45"/>
        <v>0.53607638888888887</v>
      </c>
      <c r="C631" s="3">
        <f t="shared" si="46"/>
        <v>7.314814814814774E-3</v>
      </c>
      <c r="D631" s="3">
        <f t="shared" si="49"/>
        <v>7.222222222222241E-3</v>
      </c>
      <c r="F631" s="2">
        <v>49</v>
      </c>
      <c r="G631" s="2">
        <v>47</v>
      </c>
      <c r="H631" s="27">
        <f t="shared" si="47"/>
        <v>48</v>
      </c>
      <c r="I631" s="31">
        <f t="shared" si="48"/>
        <v>-4.0816326530612242E-2</v>
      </c>
      <c r="L631" s="2" t="s">
        <v>114</v>
      </c>
      <c r="M631" s="2" t="s">
        <v>114</v>
      </c>
    </row>
    <row r="632" spans="1:13">
      <c r="A632" s="2" t="s">
        <v>4578</v>
      </c>
      <c r="B632" s="4">
        <f t="shared" si="45"/>
        <v>0.53608796296296302</v>
      </c>
      <c r="C632" s="3">
        <f t="shared" si="46"/>
        <v>7.3263888888889239E-3</v>
      </c>
      <c r="D632" s="3">
        <f t="shared" si="49"/>
        <v>7.2337962962963909E-3</v>
      </c>
      <c r="F632" s="2">
        <v>50</v>
      </c>
      <c r="G632" s="2">
        <v>48</v>
      </c>
      <c r="H632" s="27">
        <f t="shared" si="47"/>
        <v>49</v>
      </c>
      <c r="I632" s="31">
        <f t="shared" si="48"/>
        <v>-0.04</v>
      </c>
      <c r="L632" s="2" t="s">
        <v>114</v>
      </c>
      <c r="M632" s="2" t="s">
        <v>114</v>
      </c>
    </row>
    <row r="633" spans="1:13">
      <c r="A633" s="2" t="s">
        <v>4579</v>
      </c>
      <c r="B633" s="4">
        <f t="shared" si="45"/>
        <v>0.53609953703703705</v>
      </c>
      <c r="C633" s="3">
        <f t="shared" si="46"/>
        <v>7.3379629629629628E-3</v>
      </c>
      <c r="D633" s="3">
        <f t="shared" si="49"/>
        <v>7.2453703703704297E-3</v>
      </c>
      <c r="F633" s="2">
        <v>50</v>
      </c>
      <c r="G633" s="2">
        <v>48</v>
      </c>
      <c r="H633" s="27">
        <f t="shared" si="47"/>
        <v>49</v>
      </c>
      <c r="I633" s="31">
        <f t="shared" si="48"/>
        <v>-0.04</v>
      </c>
      <c r="L633" s="2" t="s">
        <v>114</v>
      </c>
      <c r="M633" s="2" t="s">
        <v>114</v>
      </c>
    </row>
    <row r="634" spans="1:13">
      <c r="A634" s="2" t="s">
        <v>4580</v>
      </c>
      <c r="B634" s="4">
        <f t="shared" si="45"/>
        <v>0.53611111111111109</v>
      </c>
      <c r="C634" s="3">
        <f t="shared" si="46"/>
        <v>7.3495370370370017E-3</v>
      </c>
      <c r="D634" s="3">
        <f t="shared" si="49"/>
        <v>7.2569444444444686E-3</v>
      </c>
      <c r="F634" s="2">
        <v>51</v>
      </c>
      <c r="G634" s="2">
        <v>49</v>
      </c>
      <c r="H634" s="27">
        <f t="shared" si="47"/>
        <v>50</v>
      </c>
      <c r="I634" s="31">
        <f t="shared" si="48"/>
        <v>-3.9215686274509803E-2</v>
      </c>
      <c r="L634" s="2" t="s">
        <v>114</v>
      </c>
      <c r="M634" s="2" t="s">
        <v>114</v>
      </c>
    </row>
    <row r="635" spans="1:13">
      <c r="A635" s="2" t="s">
        <v>4581</v>
      </c>
      <c r="B635" s="4">
        <f t="shared" si="45"/>
        <v>0.53612268518518513</v>
      </c>
      <c r="C635" s="3">
        <f t="shared" si="46"/>
        <v>7.3611111111110406E-3</v>
      </c>
      <c r="D635" s="3">
        <f t="shared" si="49"/>
        <v>7.2685185185185075E-3</v>
      </c>
      <c r="F635" s="2">
        <v>52</v>
      </c>
      <c r="G635" s="2">
        <v>50</v>
      </c>
      <c r="H635" s="27">
        <f t="shared" si="47"/>
        <v>51</v>
      </c>
      <c r="I635" s="31">
        <f t="shared" si="48"/>
        <v>-3.8461538461538464E-2</v>
      </c>
      <c r="L635" s="2" t="s">
        <v>114</v>
      </c>
      <c r="M635" s="2" t="s">
        <v>114</v>
      </c>
    </row>
    <row r="636" spans="1:13">
      <c r="A636" s="2" t="s">
        <v>4582</v>
      </c>
      <c r="B636" s="4">
        <f t="shared" si="45"/>
        <v>0.53613425925925928</v>
      </c>
      <c r="C636" s="3">
        <f t="shared" si="46"/>
        <v>7.3726851851851904E-3</v>
      </c>
      <c r="D636" s="3">
        <f t="shared" si="49"/>
        <v>7.2800925925926574E-3</v>
      </c>
      <c r="F636" s="2">
        <v>52</v>
      </c>
      <c r="G636" s="2">
        <v>50</v>
      </c>
      <c r="H636" s="27">
        <f t="shared" si="47"/>
        <v>51</v>
      </c>
      <c r="I636" s="31">
        <f t="shared" si="48"/>
        <v>-3.8461538461538464E-2</v>
      </c>
      <c r="L636" s="2" t="s">
        <v>114</v>
      </c>
      <c r="M636" s="2" t="s">
        <v>114</v>
      </c>
    </row>
    <row r="637" spans="1:13">
      <c r="A637" s="2" t="s">
        <v>4583</v>
      </c>
      <c r="B637" s="4">
        <f t="shared" si="45"/>
        <v>0.53614583333333332</v>
      </c>
      <c r="C637" s="3">
        <f t="shared" si="46"/>
        <v>7.3842592592592293E-3</v>
      </c>
      <c r="D637" s="3">
        <f t="shared" si="49"/>
        <v>7.2916666666666963E-3</v>
      </c>
      <c r="F637" s="2">
        <v>52</v>
      </c>
      <c r="G637" s="2">
        <v>50</v>
      </c>
      <c r="H637" s="27">
        <f t="shared" si="47"/>
        <v>51</v>
      </c>
      <c r="I637" s="31">
        <f t="shared" si="48"/>
        <v>-3.8461538461538464E-2</v>
      </c>
      <c r="L637" s="2" t="s">
        <v>114</v>
      </c>
      <c r="M637" s="2" t="s">
        <v>114</v>
      </c>
    </row>
    <row r="638" spans="1:13">
      <c r="A638" s="2" t="s">
        <v>4584</v>
      </c>
      <c r="B638" s="4">
        <f t="shared" si="45"/>
        <v>0.53615740740740736</v>
      </c>
      <c r="C638" s="3">
        <f t="shared" si="46"/>
        <v>7.3958333333332682E-3</v>
      </c>
      <c r="D638" s="3">
        <f t="shared" si="49"/>
        <v>7.3032407407407351E-3</v>
      </c>
      <c r="F638" s="2">
        <v>54</v>
      </c>
      <c r="G638" s="2">
        <v>51</v>
      </c>
      <c r="H638" s="27">
        <f t="shared" si="47"/>
        <v>52.5</v>
      </c>
      <c r="I638" s="31">
        <f t="shared" si="48"/>
        <v>-5.5555555555555552E-2</v>
      </c>
      <c r="L638" s="2" t="s">
        <v>114</v>
      </c>
      <c r="M638" s="2" t="s">
        <v>114</v>
      </c>
    </row>
    <row r="639" spans="1:13">
      <c r="A639" s="2" t="s">
        <v>4585</v>
      </c>
      <c r="B639" s="4">
        <f t="shared" si="45"/>
        <v>0.53616898148148151</v>
      </c>
      <c r="C639" s="3">
        <f t="shared" si="46"/>
        <v>7.4074074074074181E-3</v>
      </c>
      <c r="D639" s="3">
        <f t="shared" si="49"/>
        <v>7.314814814814885E-3</v>
      </c>
      <c r="F639" s="2">
        <v>55</v>
      </c>
      <c r="G639" s="2">
        <v>53</v>
      </c>
      <c r="H639" s="27">
        <f t="shared" si="47"/>
        <v>54</v>
      </c>
      <c r="I639" s="31">
        <f t="shared" si="48"/>
        <v>-3.6363636363636362E-2</v>
      </c>
      <c r="L639" s="2" t="s">
        <v>114</v>
      </c>
      <c r="M639" s="2" t="s">
        <v>114</v>
      </c>
    </row>
    <row r="640" spans="1:13">
      <c r="A640" s="2" t="s">
        <v>4586</v>
      </c>
      <c r="B640" s="4">
        <f t="shared" si="45"/>
        <v>0.53618055555555555</v>
      </c>
      <c r="C640" s="3">
        <f t="shared" si="46"/>
        <v>7.418981481481457E-3</v>
      </c>
      <c r="D640" s="3">
        <f t="shared" si="49"/>
        <v>7.3263888888889239E-3</v>
      </c>
      <c r="F640" s="2">
        <v>55</v>
      </c>
      <c r="G640" s="2">
        <v>53</v>
      </c>
      <c r="H640" s="27">
        <f t="shared" si="47"/>
        <v>54</v>
      </c>
      <c r="I640" s="31">
        <f t="shared" si="48"/>
        <v>-3.6363636363636362E-2</v>
      </c>
      <c r="L640" s="2" t="s">
        <v>114</v>
      </c>
      <c r="M640" s="2" t="s">
        <v>114</v>
      </c>
    </row>
    <row r="641" spans="1:13">
      <c r="A641" s="2" t="s">
        <v>4587</v>
      </c>
      <c r="B641" s="4">
        <f t="shared" si="45"/>
        <v>0.53619212962962959</v>
      </c>
      <c r="C641" s="3">
        <f t="shared" si="46"/>
        <v>7.4305555555554959E-3</v>
      </c>
      <c r="D641" s="3">
        <f t="shared" si="49"/>
        <v>7.3379629629629628E-3</v>
      </c>
      <c r="F641" s="2">
        <v>56</v>
      </c>
      <c r="G641" s="2">
        <v>54</v>
      </c>
      <c r="H641" s="27">
        <f t="shared" si="47"/>
        <v>55</v>
      </c>
      <c r="I641" s="31">
        <f t="shared" si="48"/>
        <v>-3.5714285714285712E-2</v>
      </c>
      <c r="L641" s="2" t="s">
        <v>114</v>
      </c>
      <c r="M641" s="2" t="s">
        <v>114</v>
      </c>
    </row>
    <row r="642" spans="1:13">
      <c r="A642" s="2" t="s">
        <v>4588</v>
      </c>
      <c r="B642" s="4">
        <f t="shared" si="45"/>
        <v>0.53620370370370374</v>
      </c>
      <c r="C642" s="3">
        <f t="shared" si="46"/>
        <v>7.4421296296296457E-3</v>
      </c>
      <c r="D642" s="3">
        <f t="shared" si="49"/>
        <v>7.3495370370371127E-3</v>
      </c>
      <c r="F642" s="2">
        <v>56</v>
      </c>
      <c r="G642" s="2">
        <v>54</v>
      </c>
      <c r="H642" s="27">
        <f t="shared" si="47"/>
        <v>55</v>
      </c>
      <c r="I642" s="31">
        <f t="shared" si="48"/>
        <v>-3.5714285714285712E-2</v>
      </c>
      <c r="L642" s="2" t="s">
        <v>114</v>
      </c>
      <c r="M642" s="2" t="s">
        <v>114</v>
      </c>
    </row>
    <row r="643" spans="1:13">
      <c r="A643" s="2" t="s">
        <v>4589</v>
      </c>
      <c r="B643" s="4">
        <f t="shared" ref="B643:B706" si="50">TIMEVALUE(MID(A643,9,9))</f>
        <v>0.53621527777777778</v>
      </c>
      <c r="C643" s="3">
        <f t="shared" ref="C643:C706" si="51">B643-$B$2</f>
        <v>7.4537037037036846E-3</v>
      </c>
      <c r="D643" s="3">
        <f t="shared" si="49"/>
        <v>7.3611111111111516E-3</v>
      </c>
      <c r="F643" s="2">
        <v>57</v>
      </c>
      <c r="G643" s="2">
        <v>55</v>
      </c>
      <c r="H643" s="27">
        <f t="shared" ref="H643:H706" si="52">(F643+G643)/2</f>
        <v>56</v>
      </c>
      <c r="I643" s="31">
        <f t="shared" ref="I643:I706" si="53">(G643-F643)/F643</f>
        <v>-3.5087719298245612E-2</v>
      </c>
      <c r="L643" s="2" t="s">
        <v>114</v>
      </c>
      <c r="M643" s="2" t="s">
        <v>114</v>
      </c>
    </row>
    <row r="644" spans="1:13">
      <c r="A644" s="2" t="s">
        <v>4590</v>
      </c>
      <c r="B644" s="4">
        <f t="shared" si="50"/>
        <v>0.53622685185185182</v>
      </c>
      <c r="C644" s="3">
        <f t="shared" si="51"/>
        <v>7.4652777777777235E-3</v>
      </c>
      <c r="D644" s="3">
        <f t="shared" si="49"/>
        <v>7.3726851851851904E-3</v>
      </c>
      <c r="F644" s="2">
        <v>57</v>
      </c>
      <c r="G644" s="2">
        <v>55</v>
      </c>
      <c r="H644" s="27">
        <f t="shared" si="52"/>
        <v>56</v>
      </c>
      <c r="I644" s="31">
        <f t="shared" si="53"/>
        <v>-3.5087719298245612E-2</v>
      </c>
      <c r="L644" s="2" t="s">
        <v>114</v>
      </c>
      <c r="M644" s="2" t="s">
        <v>114</v>
      </c>
    </row>
    <row r="645" spans="1:13" s="6" customFormat="1">
      <c r="A645" s="6" t="s">
        <v>4591</v>
      </c>
      <c r="B645" s="7">
        <f t="shared" si="50"/>
        <v>0.53623842592592597</v>
      </c>
      <c r="C645" s="8">
        <f t="shared" si="51"/>
        <v>7.4768518518518734E-3</v>
      </c>
      <c r="D645" s="8">
        <f t="shared" si="49"/>
        <v>7.3842592592593403E-3</v>
      </c>
      <c r="F645" s="6">
        <v>59</v>
      </c>
      <c r="G645" s="6">
        <v>56</v>
      </c>
      <c r="H645" s="28">
        <f t="shared" si="52"/>
        <v>57.5</v>
      </c>
      <c r="I645" s="32">
        <f t="shared" si="53"/>
        <v>-5.0847457627118647E-2</v>
      </c>
      <c r="J645" s="6">
        <v>1</v>
      </c>
      <c r="L645" s="6" t="s">
        <v>114</v>
      </c>
      <c r="M645" s="6" t="s">
        <v>114</v>
      </c>
    </row>
    <row r="646" spans="1:13">
      <c r="A646" s="2" t="s">
        <v>4592</v>
      </c>
      <c r="B646" s="4">
        <f t="shared" si="50"/>
        <v>0.53625</v>
      </c>
      <c r="C646" s="3">
        <f t="shared" si="51"/>
        <v>7.4884259259259123E-3</v>
      </c>
      <c r="D646" s="3">
        <f t="shared" si="49"/>
        <v>7.3958333333333792E-3</v>
      </c>
      <c r="F646" s="2">
        <v>59</v>
      </c>
      <c r="G646" s="2">
        <v>56</v>
      </c>
      <c r="H646" s="27">
        <f t="shared" si="52"/>
        <v>57.5</v>
      </c>
      <c r="I646" s="31">
        <f t="shared" si="53"/>
        <v>-5.0847457627118647E-2</v>
      </c>
      <c r="L646" s="2" t="s">
        <v>114</v>
      </c>
      <c r="M646" s="2" t="s">
        <v>114</v>
      </c>
    </row>
    <row r="647" spans="1:13">
      <c r="A647" s="2" t="s">
        <v>4593</v>
      </c>
      <c r="B647" s="4">
        <f t="shared" si="50"/>
        <v>0.53626157407407404</v>
      </c>
      <c r="C647" s="3">
        <f t="shared" si="51"/>
        <v>7.4999999999999512E-3</v>
      </c>
      <c r="D647" s="3">
        <f t="shared" si="49"/>
        <v>7.4074074074074181E-3</v>
      </c>
      <c r="F647" s="2">
        <v>60</v>
      </c>
      <c r="G647" s="2">
        <v>58</v>
      </c>
      <c r="H647" s="27">
        <f t="shared" si="52"/>
        <v>59</v>
      </c>
      <c r="I647" s="31">
        <f t="shared" si="53"/>
        <v>-3.3333333333333333E-2</v>
      </c>
      <c r="L647" s="2" t="s">
        <v>114</v>
      </c>
      <c r="M647" s="2" t="s">
        <v>114</v>
      </c>
    </row>
    <row r="648" spans="1:13">
      <c r="A648" s="2" t="s">
        <v>4594</v>
      </c>
      <c r="B648" s="4">
        <f t="shared" si="50"/>
        <v>0.53627314814814819</v>
      </c>
      <c r="C648" s="3">
        <f t="shared" si="51"/>
        <v>7.511574074074101E-3</v>
      </c>
      <c r="D648" s="3">
        <f t="shared" si="49"/>
        <v>7.418981481481568E-3</v>
      </c>
      <c r="F648" s="2">
        <v>63</v>
      </c>
      <c r="G648" s="2">
        <v>61</v>
      </c>
      <c r="H648" s="27">
        <f t="shared" si="52"/>
        <v>62</v>
      </c>
      <c r="I648" s="31">
        <f t="shared" si="53"/>
        <v>-3.1746031746031744E-2</v>
      </c>
      <c r="L648" s="2" t="s">
        <v>114</v>
      </c>
      <c r="M648" s="2" t="s">
        <v>114</v>
      </c>
    </row>
    <row r="649" spans="1:13">
      <c r="A649" s="2" t="s">
        <v>4595</v>
      </c>
      <c r="B649" s="4">
        <f t="shared" si="50"/>
        <v>0.53628472222222223</v>
      </c>
      <c r="C649" s="3">
        <f t="shared" si="51"/>
        <v>7.5231481481481399E-3</v>
      </c>
      <c r="D649" s="3">
        <f t="shared" si="49"/>
        <v>7.4305555555556069E-3</v>
      </c>
      <c r="F649" s="2">
        <v>64</v>
      </c>
      <c r="G649" s="2">
        <v>62</v>
      </c>
      <c r="H649" s="27">
        <f t="shared" si="52"/>
        <v>63</v>
      </c>
      <c r="I649" s="31">
        <f t="shared" si="53"/>
        <v>-3.125E-2</v>
      </c>
      <c r="L649" s="2" t="s">
        <v>114</v>
      </c>
      <c r="M649" s="2" t="s">
        <v>114</v>
      </c>
    </row>
    <row r="650" spans="1:13">
      <c r="A650" s="2" t="s">
        <v>4596</v>
      </c>
      <c r="B650" s="4">
        <f t="shared" si="50"/>
        <v>0.53629629629629627</v>
      </c>
      <c r="C650" s="3">
        <f t="shared" si="51"/>
        <v>7.5347222222221788E-3</v>
      </c>
      <c r="D650" s="3">
        <f t="shared" si="49"/>
        <v>7.4421296296296457E-3</v>
      </c>
      <c r="F650" s="2">
        <v>67</v>
      </c>
      <c r="G650" s="2">
        <v>65</v>
      </c>
      <c r="H650" s="27">
        <f t="shared" si="52"/>
        <v>66</v>
      </c>
      <c r="I650" s="31">
        <f t="shared" si="53"/>
        <v>-2.9850746268656716E-2</v>
      </c>
      <c r="L650" s="2" t="s">
        <v>114</v>
      </c>
      <c r="M650" s="2" t="s">
        <v>114</v>
      </c>
    </row>
    <row r="651" spans="1:13">
      <c r="A651" s="2" t="s">
        <v>4597</v>
      </c>
      <c r="B651" s="4">
        <f t="shared" si="50"/>
        <v>0.53630787037037042</v>
      </c>
      <c r="C651" s="3">
        <f t="shared" si="51"/>
        <v>7.5462962962963287E-3</v>
      </c>
      <c r="D651" s="3">
        <f t="shared" ref="D651:D714" si="54">C651-$C$10</f>
        <v>7.4537037037037956E-3</v>
      </c>
      <c r="F651" s="2">
        <v>69</v>
      </c>
      <c r="G651" s="2">
        <v>68</v>
      </c>
      <c r="H651" s="27">
        <f t="shared" si="52"/>
        <v>68.5</v>
      </c>
      <c r="I651" s="31">
        <f t="shared" si="53"/>
        <v>-1.4492753623188406E-2</v>
      </c>
      <c r="L651" s="2" t="s">
        <v>114</v>
      </c>
      <c r="M651" s="2" t="s">
        <v>114</v>
      </c>
    </row>
    <row r="652" spans="1:13">
      <c r="A652" s="2" t="s">
        <v>4598</v>
      </c>
      <c r="B652" s="4">
        <f t="shared" si="50"/>
        <v>0.5363310185185185</v>
      </c>
      <c r="C652" s="3">
        <f t="shared" si="51"/>
        <v>7.5694444444444065E-3</v>
      </c>
      <c r="D652" s="3">
        <f t="shared" si="54"/>
        <v>7.4768518518518734E-3</v>
      </c>
      <c r="F652" s="2">
        <v>71</v>
      </c>
      <c r="G652" s="2">
        <v>69</v>
      </c>
      <c r="H652" s="27">
        <f t="shared" si="52"/>
        <v>70</v>
      </c>
      <c r="I652" s="31">
        <f t="shared" si="53"/>
        <v>-2.8169014084507043E-2</v>
      </c>
      <c r="L652" s="2" t="s">
        <v>114</v>
      </c>
      <c r="M652" s="2" t="s">
        <v>114</v>
      </c>
    </row>
    <row r="653" spans="1:13">
      <c r="A653" s="2" t="s">
        <v>4599</v>
      </c>
      <c r="B653" s="4">
        <f t="shared" si="50"/>
        <v>0.53634259259259254</v>
      </c>
      <c r="C653" s="3">
        <f t="shared" si="51"/>
        <v>7.5810185185184453E-3</v>
      </c>
      <c r="D653" s="3">
        <f t="shared" si="54"/>
        <v>7.4884259259259123E-3</v>
      </c>
      <c r="F653" s="2">
        <v>74</v>
      </c>
      <c r="G653" s="2">
        <v>72</v>
      </c>
      <c r="H653" s="27">
        <f t="shared" si="52"/>
        <v>73</v>
      </c>
      <c r="I653" s="31">
        <f t="shared" si="53"/>
        <v>-2.7027027027027029E-2</v>
      </c>
      <c r="L653" s="2" t="s">
        <v>114</v>
      </c>
      <c r="M653" s="2" t="s">
        <v>114</v>
      </c>
    </row>
    <row r="654" spans="1:13">
      <c r="A654" s="2" t="s">
        <v>4600</v>
      </c>
      <c r="B654" s="4">
        <f t="shared" si="50"/>
        <v>0.53635416666666669</v>
      </c>
      <c r="C654" s="3">
        <f t="shared" si="51"/>
        <v>7.5925925925925952E-3</v>
      </c>
      <c r="D654" s="3">
        <f t="shared" si="54"/>
        <v>7.5000000000000622E-3</v>
      </c>
      <c r="F654" s="2">
        <v>77</v>
      </c>
      <c r="G654" s="2">
        <v>75</v>
      </c>
      <c r="H654" s="27">
        <f t="shared" si="52"/>
        <v>76</v>
      </c>
      <c r="I654" s="31">
        <f t="shared" si="53"/>
        <v>-2.5974025974025976E-2</v>
      </c>
      <c r="L654" s="2" t="s">
        <v>114</v>
      </c>
      <c r="M654" s="2" t="s">
        <v>114</v>
      </c>
    </row>
    <row r="655" spans="1:13">
      <c r="A655" s="2" t="s">
        <v>4601</v>
      </c>
      <c r="B655" s="4">
        <f t="shared" si="50"/>
        <v>0.53636574074074073</v>
      </c>
      <c r="C655" s="3">
        <f t="shared" si="51"/>
        <v>7.6041666666666341E-3</v>
      </c>
      <c r="D655" s="3">
        <f t="shared" si="54"/>
        <v>7.511574074074101E-3</v>
      </c>
      <c r="F655" s="2">
        <v>79</v>
      </c>
      <c r="G655" s="2">
        <v>77</v>
      </c>
      <c r="H655" s="27">
        <f t="shared" si="52"/>
        <v>78</v>
      </c>
      <c r="I655" s="31">
        <f t="shared" si="53"/>
        <v>-2.5316455696202531E-2</v>
      </c>
      <c r="L655" s="2" t="s">
        <v>114</v>
      </c>
      <c r="M655" s="2" t="s">
        <v>114</v>
      </c>
    </row>
    <row r="656" spans="1:13">
      <c r="A656" s="2" t="s">
        <v>4602</v>
      </c>
      <c r="B656" s="4">
        <f t="shared" si="50"/>
        <v>0.53637731481481477</v>
      </c>
      <c r="C656" s="3">
        <f t="shared" si="51"/>
        <v>7.615740740740673E-3</v>
      </c>
      <c r="D656" s="3">
        <f t="shared" si="54"/>
        <v>7.5231481481481399E-3</v>
      </c>
      <c r="F656" s="2">
        <v>81</v>
      </c>
      <c r="G656" s="2">
        <v>79</v>
      </c>
      <c r="H656" s="27">
        <f t="shared" si="52"/>
        <v>80</v>
      </c>
      <c r="I656" s="31">
        <f t="shared" si="53"/>
        <v>-2.4691358024691357E-2</v>
      </c>
      <c r="L656" s="2" t="s">
        <v>114</v>
      </c>
      <c r="M656" s="2" t="s">
        <v>114</v>
      </c>
    </row>
    <row r="657" spans="1:13">
      <c r="A657" s="2" t="s">
        <v>4603</v>
      </c>
      <c r="B657" s="4">
        <f t="shared" si="50"/>
        <v>0.53638888888888892</v>
      </c>
      <c r="C657" s="3">
        <f t="shared" si="51"/>
        <v>7.6273148148148229E-3</v>
      </c>
      <c r="D657" s="3">
        <f t="shared" si="54"/>
        <v>7.5347222222222898E-3</v>
      </c>
      <c r="F657" s="2">
        <v>83</v>
      </c>
      <c r="G657" s="2">
        <v>81</v>
      </c>
      <c r="H657" s="27">
        <f t="shared" si="52"/>
        <v>82</v>
      </c>
      <c r="I657" s="31">
        <f t="shared" si="53"/>
        <v>-2.4096385542168676E-2</v>
      </c>
      <c r="L657" s="2" t="s">
        <v>114</v>
      </c>
      <c r="M657" s="2" t="s">
        <v>114</v>
      </c>
    </row>
    <row r="658" spans="1:13">
      <c r="A658" s="2" t="s">
        <v>4604</v>
      </c>
      <c r="B658" s="4">
        <f t="shared" si="50"/>
        <v>0.53640046296296295</v>
      </c>
      <c r="C658" s="3">
        <f t="shared" si="51"/>
        <v>7.6388888888888618E-3</v>
      </c>
      <c r="D658" s="3">
        <f t="shared" si="54"/>
        <v>7.5462962962963287E-3</v>
      </c>
      <c r="F658" s="2">
        <v>85</v>
      </c>
      <c r="G658" s="2">
        <v>84</v>
      </c>
      <c r="H658" s="27">
        <f t="shared" si="52"/>
        <v>84.5</v>
      </c>
      <c r="I658" s="31">
        <f t="shared" si="53"/>
        <v>-1.1764705882352941E-2</v>
      </c>
      <c r="L658" s="2" t="s">
        <v>114</v>
      </c>
      <c r="M658" s="2" t="s">
        <v>114</v>
      </c>
    </row>
    <row r="659" spans="1:13">
      <c r="A659" s="2" t="s">
        <v>4605</v>
      </c>
      <c r="B659" s="4">
        <f t="shared" si="50"/>
        <v>0.53641203703703699</v>
      </c>
      <c r="C659" s="3">
        <f t="shared" si="51"/>
        <v>7.6504629629629006E-3</v>
      </c>
      <c r="D659" s="3">
        <f t="shared" si="54"/>
        <v>7.5578703703703676E-3</v>
      </c>
      <c r="F659" s="2">
        <v>86</v>
      </c>
      <c r="G659" s="2">
        <v>84</v>
      </c>
      <c r="H659" s="27">
        <f t="shared" si="52"/>
        <v>85</v>
      </c>
      <c r="I659" s="31">
        <f t="shared" si="53"/>
        <v>-2.3255813953488372E-2</v>
      </c>
      <c r="L659" s="2" t="s">
        <v>114</v>
      </c>
      <c r="M659" s="2" t="s">
        <v>114</v>
      </c>
    </row>
    <row r="660" spans="1:13">
      <c r="A660" s="2" t="s">
        <v>4606</v>
      </c>
      <c r="B660" s="4">
        <f t="shared" si="50"/>
        <v>0.53642361111111114</v>
      </c>
      <c r="C660" s="3">
        <f t="shared" si="51"/>
        <v>7.6620370370370505E-3</v>
      </c>
      <c r="D660" s="3">
        <f t="shared" si="54"/>
        <v>7.5694444444445175E-3</v>
      </c>
      <c r="F660" s="2">
        <v>87</v>
      </c>
      <c r="G660" s="2">
        <v>86</v>
      </c>
      <c r="H660" s="27">
        <f t="shared" si="52"/>
        <v>86.5</v>
      </c>
      <c r="I660" s="31">
        <f t="shared" si="53"/>
        <v>-1.1494252873563218E-2</v>
      </c>
      <c r="L660" s="2" t="s">
        <v>114</v>
      </c>
      <c r="M660" s="2" t="s">
        <v>114</v>
      </c>
    </row>
    <row r="661" spans="1:13">
      <c r="A661" s="2" t="s">
        <v>4607</v>
      </c>
      <c r="B661" s="4">
        <f t="shared" si="50"/>
        <v>0.53643518518518518</v>
      </c>
      <c r="C661" s="3">
        <f t="shared" si="51"/>
        <v>7.6736111111110894E-3</v>
      </c>
      <c r="D661" s="3">
        <f t="shared" si="54"/>
        <v>7.5810185185185563E-3</v>
      </c>
      <c r="F661" s="2">
        <v>89</v>
      </c>
      <c r="G661" s="2">
        <v>87</v>
      </c>
      <c r="H661" s="27">
        <f t="shared" si="52"/>
        <v>88</v>
      </c>
      <c r="I661" s="31">
        <f t="shared" si="53"/>
        <v>-2.247191011235955E-2</v>
      </c>
      <c r="L661" s="2" t="s">
        <v>114</v>
      </c>
      <c r="M661" s="2" t="s">
        <v>114</v>
      </c>
    </row>
    <row r="662" spans="1:13">
      <c r="A662" s="2" t="s">
        <v>4608</v>
      </c>
      <c r="B662" s="4">
        <f t="shared" si="50"/>
        <v>0.53644675925925922</v>
      </c>
      <c r="C662" s="3">
        <f t="shared" si="51"/>
        <v>7.6851851851851283E-3</v>
      </c>
      <c r="D662" s="3">
        <f t="shared" si="54"/>
        <v>7.5925925925925952E-3</v>
      </c>
      <c r="F662" s="2">
        <v>89</v>
      </c>
      <c r="G662" s="2">
        <v>87</v>
      </c>
      <c r="H662" s="27">
        <f t="shared" si="52"/>
        <v>88</v>
      </c>
      <c r="I662" s="31">
        <f t="shared" si="53"/>
        <v>-2.247191011235955E-2</v>
      </c>
      <c r="L662" s="2" t="s">
        <v>114</v>
      </c>
      <c r="M662" s="2" t="s">
        <v>114</v>
      </c>
    </row>
    <row r="663" spans="1:13" s="6" customFormat="1">
      <c r="A663" s="6" t="s">
        <v>4609</v>
      </c>
      <c r="B663" s="7">
        <f t="shared" si="50"/>
        <v>0.53645833333333337</v>
      </c>
      <c r="C663" s="8">
        <f t="shared" si="51"/>
        <v>7.6967592592592782E-3</v>
      </c>
      <c r="D663" s="8">
        <f t="shared" si="54"/>
        <v>7.6041666666667451E-3</v>
      </c>
      <c r="F663" s="6">
        <v>89</v>
      </c>
      <c r="G663" s="6">
        <v>88</v>
      </c>
      <c r="H663" s="28">
        <f t="shared" si="52"/>
        <v>88.5</v>
      </c>
      <c r="I663" s="32">
        <f t="shared" si="53"/>
        <v>-1.1235955056179775E-2</v>
      </c>
      <c r="J663" s="6">
        <v>1</v>
      </c>
      <c r="K663" s="6" t="s">
        <v>888</v>
      </c>
      <c r="L663" s="6" t="s">
        <v>114</v>
      </c>
      <c r="M663" s="6" t="s">
        <v>114</v>
      </c>
    </row>
    <row r="664" spans="1:13" s="16" customFormat="1">
      <c r="A664" s="16" t="s">
        <v>4610</v>
      </c>
      <c r="B664" s="17">
        <f t="shared" si="50"/>
        <v>0.53646990740740741</v>
      </c>
      <c r="C664" s="18">
        <f t="shared" si="51"/>
        <v>7.7083333333333171E-3</v>
      </c>
      <c r="D664" s="18">
        <f t="shared" si="54"/>
        <v>7.615740740740784E-3</v>
      </c>
      <c r="E664" s="18">
        <f>C664-$C$664</f>
        <v>0</v>
      </c>
      <c r="F664" s="16">
        <v>90</v>
      </c>
      <c r="G664" s="16">
        <v>88</v>
      </c>
      <c r="H664" s="29">
        <f t="shared" si="52"/>
        <v>89</v>
      </c>
      <c r="I664" s="33">
        <f t="shared" si="53"/>
        <v>-2.2222222222222223E-2</v>
      </c>
      <c r="J664" s="16">
        <v>2</v>
      </c>
      <c r="K664" s="16" t="s">
        <v>890</v>
      </c>
      <c r="L664" s="16" t="s">
        <v>114</v>
      </c>
      <c r="M664" s="16" t="s">
        <v>114</v>
      </c>
    </row>
    <row r="665" spans="1:13" s="16" customFormat="1">
      <c r="A665" s="16" t="s">
        <v>4611</v>
      </c>
      <c r="B665" s="17">
        <f t="shared" si="50"/>
        <v>0.53648148148148145</v>
      </c>
      <c r="C665" s="18">
        <f t="shared" si="51"/>
        <v>7.7199074074073559E-3</v>
      </c>
      <c r="D665" s="18">
        <f t="shared" si="54"/>
        <v>7.6273148148148229E-3</v>
      </c>
      <c r="E665" s="18">
        <f t="shared" ref="E665:E728" si="55">C665-$C$664</f>
        <v>1.1574074074038876E-5</v>
      </c>
      <c r="F665" s="16">
        <v>90</v>
      </c>
      <c r="G665" s="16">
        <v>88</v>
      </c>
      <c r="H665" s="29">
        <f t="shared" si="52"/>
        <v>89</v>
      </c>
      <c r="I665" s="33">
        <f t="shared" si="53"/>
        <v>-2.2222222222222223E-2</v>
      </c>
      <c r="J665" s="16">
        <v>2</v>
      </c>
      <c r="L665" s="16" t="s">
        <v>114</v>
      </c>
      <c r="M665" s="16" t="s">
        <v>114</v>
      </c>
    </row>
    <row r="666" spans="1:13" s="16" customFormat="1">
      <c r="A666" s="16" t="s">
        <v>4612</v>
      </c>
      <c r="B666" s="17">
        <f t="shared" si="50"/>
        <v>0.5364930555555556</v>
      </c>
      <c r="C666" s="18">
        <f t="shared" si="51"/>
        <v>7.7314814814815058E-3</v>
      </c>
      <c r="D666" s="18">
        <f t="shared" si="54"/>
        <v>7.6388888888889728E-3</v>
      </c>
      <c r="E666" s="18">
        <f t="shared" si="55"/>
        <v>2.3148148148188774E-5</v>
      </c>
      <c r="F666" s="16">
        <v>90</v>
      </c>
      <c r="G666" s="16">
        <v>88</v>
      </c>
      <c r="H666" s="29">
        <f t="shared" si="52"/>
        <v>89</v>
      </c>
      <c r="I666" s="33">
        <f t="shared" si="53"/>
        <v>-2.2222222222222223E-2</v>
      </c>
      <c r="J666" s="16">
        <v>2</v>
      </c>
      <c r="L666" s="16" t="s">
        <v>114</v>
      </c>
      <c r="M666" s="16" t="s">
        <v>114</v>
      </c>
    </row>
    <row r="667" spans="1:13" s="16" customFormat="1">
      <c r="A667" s="16" t="s">
        <v>4613</v>
      </c>
      <c r="B667" s="17">
        <f t="shared" si="50"/>
        <v>0.53650462962962964</v>
      </c>
      <c r="C667" s="18">
        <f t="shared" si="51"/>
        <v>7.7430555555555447E-3</v>
      </c>
      <c r="D667" s="18">
        <f t="shared" si="54"/>
        <v>7.6504629629630116E-3</v>
      </c>
      <c r="E667" s="18">
        <f t="shared" si="55"/>
        <v>3.472222222222765E-5</v>
      </c>
      <c r="F667" s="16">
        <v>92</v>
      </c>
      <c r="G667" s="16">
        <v>90</v>
      </c>
      <c r="H667" s="29">
        <f t="shared" si="52"/>
        <v>91</v>
      </c>
      <c r="I667" s="33">
        <f t="shared" si="53"/>
        <v>-2.1739130434782608E-2</v>
      </c>
      <c r="J667" s="16">
        <v>2</v>
      </c>
      <c r="L667" s="16" t="s">
        <v>114</v>
      </c>
      <c r="M667" s="16" t="s">
        <v>114</v>
      </c>
    </row>
    <row r="668" spans="1:13" s="16" customFormat="1">
      <c r="A668" s="16" t="s">
        <v>4614</v>
      </c>
      <c r="B668" s="17">
        <f t="shared" si="50"/>
        <v>0.53651620370370368</v>
      </c>
      <c r="C668" s="18">
        <f t="shared" si="51"/>
        <v>7.7546296296295836E-3</v>
      </c>
      <c r="D668" s="18">
        <f t="shared" si="54"/>
        <v>7.6620370370370505E-3</v>
      </c>
      <c r="E668" s="18">
        <f t="shared" si="55"/>
        <v>4.6296296296266526E-5</v>
      </c>
      <c r="F668" s="16">
        <v>92</v>
      </c>
      <c r="G668" s="16">
        <v>90</v>
      </c>
      <c r="H668" s="29">
        <f t="shared" si="52"/>
        <v>91</v>
      </c>
      <c r="I668" s="33">
        <f t="shared" si="53"/>
        <v>-2.1739130434782608E-2</v>
      </c>
      <c r="J668" s="16">
        <v>2</v>
      </c>
      <c r="L668" s="16" t="s">
        <v>114</v>
      </c>
      <c r="M668" s="16" t="s">
        <v>114</v>
      </c>
    </row>
    <row r="669" spans="1:13" s="16" customFormat="1">
      <c r="A669" s="16" t="s">
        <v>4615</v>
      </c>
      <c r="B669" s="17">
        <f t="shared" si="50"/>
        <v>0.53652777777777783</v>
      </c>
      <c r="C669" s="18">
        <f t="shared" si="51"/>
        <v>7.7662037037037335E-3</v>
      </c>
      <c r="D669" s="18">
        <f t="shared" si="54"/>
        <v>7.6736111111112004E-3</v>
      </c>
      <c r="E669" s="18">
        <f t="shared" si="55"/>
        <v>5.7870370370416424E-5</v>
      </c>
      <c r="F669" s="16">
        <v>92</v>
      </c>
      <c r="G669" s="16">
        <v>90</v>
      </c>
      <c r="H669" s="29">
        <f t="shared" si="52"/>
        <v>91</v>
      </c>
      <c r="I669" s="33">
        <f t="shared" si="53"/>
        <v>-2.1739130434782608E-2</v>
      </c>
      <c r="J669" s="16">
        <v>2</v>
      </c>
      <c r="L669" s="16" t="s">
        <v>114</v>
      </c>
      <c r="M669" s="16" t="s">
        <v>114</v>
      </c>
    </row>
    <row r="670" spans="1:13" s="16" customFormat="1">
      <c r="A670" s="16" t="s">
        <v>4616</v>
      </c>
      <c r="B670" s="17">
        <f t="shared" si="50"/>
        <v>0.53653935185185186</v>
      </c>
      <c r="C670" s="18">
        <f t="shared" si="51"/>
        <v>7.7777777777777724E-3</v>
      </c>
      <c r="D670" s="18">
        <f t="shared" si="54"/>
        <v>7.6851851851852393E-3</v>
      </c>
      <c r="E670" s="18">
        <f t="shared" si="55"/>
        <v>6.94444444444553E-5</v>
      </c>
      <c r="F670" s="16">
        <v>92</v>
      </c>
      <c r="G670" s="16">
        <v>90</v>
      </c>
      <c r="H670" s="29">
        <f t="shared" si="52"/>
        <v>91</v>
      </c>
      <c r="I670" s="33">
        <f t="shared" si="53"/>
        <v>-2.1739130434782608E-2</v>
      </c>
      <c r="J670" s="16">
        <v>2</v>
      </c>
      <c r="L670" s="16" t="s">
        <v>114</v>
      </c>
      <c r="M670" s="16" t="s">
        <v>114</v>
      </c>
    </row>
    <row r="671" spans="1:13" s="16" customFormat="1">
      <c r="A671" s="16" t="s">
        <v>4617</v>
      </c>
      <c r="B671" s="17">
        <f t="shared" si="50"/>
        <v>0.5365509259259259</v>
      </c>
      <c r="C671" s="18">
        <f t="shared" si="51"/>
        <v>7.7893518518518112E-3</v>
      </c>
      <c r="D671" s="18">
        <f t="shared" si="54"/>
        <v>7.6967592592592782E-3</v>
      </c>
      <c r="E671" s="18">
        <f t="shared" si="55"/>
        <v>8.1018518518494176E-5</v>
      </c>
      <c r="F671" s="16">
        <v>94</v>
      </c>
      <c r="G671" s="16">
        <v>92</v>
      </c>
      <c r="H671" s="29">
        <f t="shared" si="52"/>
        <v>93</v>
      </c>
      <c r="I671" s="33">
        <f t="shared" si="53"/>
        <v>-2.1276595744680851E-2</v>
      </c>
      <c r="J671" s="16">
        <v>2</v>
      </c>
      <c r="L671" s="16" t="s">
        <v>114</v>
      </c>
      <c r="M671" s="16" t="s">
        <v>114</v>
      </c>
    </row>
    <row r="672" spans="1:13" s="16" customFormat="1">
      <c r="A672" s="16" t="s">
        <v>4618</v>
      </c>
      <c r="B672" s="17">
        <f t="shared" si="50"/>
        <v>0.53656250000000005</v>
      </c>
      <c r="C672" s="18">
        <f t="shared" si="51"/>
        <v>7.8009259259259611E-3</v>
      </c>
      <c r="D672" s="18">
        <f t="shared" si="54"/>
        <v>7.7083333333334281E-3</v>
      </c>
      <c r="E672" s="18">
        <f t="shared" si="55"/>
        <v>9.2592592592644074E-5</v>
      </c>
      <c r="F672" s="16">
        <v>94</v>
      </c>
      <c r="G672" s="16">
        <v>92</v>
      </c>
      <c r="H672" s="29">
        <f t="shared" si="52"/>
        <v>93</v>
      </c>
      <c r="I672" s="33">
        <f t="shared" si="53"/>
        <v>-2.1276595744680851E-2</v>
      </c>
      <c r="J672" s="16">
        <v>2</v>
      </c>
      <c r="L672" s="16" t="s">
        <v>114</v>
      </c>
      <c r="M672" s="16" t="s">
        <v>114</v>
      </c>
    </row>
    <row r="673" spans="1:13" s="16" customFormat="1">
      <c r="A673" s="16" t="s">
        <v>4619</v>
      </c>
      <c r="B673" s="17">
        <f t="shared" si="50"/>
        <v>0.53657407407407409</v>
      </c>
      <c r="C673" s="18">
        <f t="shared" si="51"/>
        <v>7.8125E-3</v>
      </c>
      <c r="D673" s="18">
        <f t="shared" si="54"/>
        <v>7.7199074074074669E-3</v>
      </c>
      <c r="E673" s="18">
        <f t="shared" si="55"/>
        <v>1.0416666666668295E-4</v>
      </c>
      <c r="F673" s="16">
        <v>94</v>
      </c>
      <c r="G673" s="16">
        <v>92</v>
      </c>
      <c r="H673" s="29">
        <f t="shared" si="52"/>
        <v>93</v>
      </c>
      <c r="I673" s="33">
        <f t="shared" si="53"/>
        <v>-2.1276595744680851E-2</v>
      </c>
      <c r="J673" s="16">
        <v>2</v>
      </c>
      <c r="L673" s="16" t="s">
        <v>114</v>
      </c>
      <c r="M673" s="16" t="s">
        <v>114</v>
      </c>
    </row>
    <row r="674" spans="1:13" s="16" customFormat="1">
      <c r="A674" s="16" t="s">
        <v>4620</v>
      </c>
      <c r="B674" s="17">
        <f t="shared" si="50"/>
        <v>0.53658564814814813</v>
      </c>
      <c r="C674" s="18">
        <f t="shared" si="51"/>
        <v>7.8240740740740389E-3</v>
      </c>
      <c r="D674" s="18">
        <f t="shared" si="54"/>
        <v>7.7314814814815058E-3</v>
      </c>
      <c r="E674" s="18">
        <f t="shared" si="55"/>
        <v>1.1574074074072183E-4</v>
      </c>
      <c r="F674" s="16">
        <v>94</v>
      </c>
      <c r="G674" s="16">
        <v>92</v>
      </c>
      <c r="H674" s="29">
        <f t="shared" si="52"/>
        <v>93</v>
      </c>
      <c r="I674" s="33">
        <f t="shared" si="53"/>
        <v>-2.1276595744680851E-2</v>
      </c>
      <c r="J674" s="16">
        <v>2</v>
      </c>
      <c r="L674" s="16" t="s">
        <v>114</v>
      </c>
      <c r="M674" s="16" t="s">
        <v>114</v>
      </c>
    </row>
    <row r="675" spans="1:13" s="16" customFormat="1">
      <c r="A675" s="16" t="s">
        <v>4621</v>
      </c>
      <c r="B675" s="17">
        <f t="shared" si="50"/>
        <v>0.53659722222222217</v>
      </c>
      <c r="C675" s="18">
        <f t="shared" si="51"/>
        <v>7.8356481481480778E-3</v>
      </c>
      <c r="D675" s="18">
        <f t="shared" si="54"/>
        <v>7.7430555555555447E-3</v>
      </c>
      <c r="E675" s="18">
        <f t="shared" si="55"/>
        <v>1.273148148147607E-4</v>
      </c>
      <c r="F675" s="16">
        <v>94</v>
      </c>
      <c r="G675" s="16">
        <v>92</v>
      </c>
      <c r="H675" s="29">
        <f t="shared" si="52"/>
        <v>93</v>
      </c>
      <c r="I675" s="33">
        <f t="shared" si="53"/>
        <v>-2.1276595744680851E-2</v>
      </c>
      <c r="J675" s="16">
        <v>2</v>
      </c>
      <c r="L675" s="16" t="s">
        <v>114</v>
      </c>
      <c r="M675" s="16" t="s">
        <v>114</v>
      </c>
    </row>
    <row r="676" spans="1:13" s="16" customFormat="1">
      <c r="A676" s="16" t="s">
        <v>4622</v>
      </c>
      <c r="B676" s="17">
        <f t="shared" si="50"/>
        <v>0.53660879629629632</v>
      </c>
      <c r="C676" s="18">
        <f t="shared" si="51"/>
        <v>7.8472222222222276E-3</v>
      </c>
      <c r="D676" s="18">
        <f t="shared" si="54"/>
        <v>7.7546296296296946E-3</v>
      </c>
      <c r="E676" s="18">
        <f t="shared" si="55"/>
        <v>1.388888888889106E-4</v>
      </c>
      <c r="F676" s="16">
        <v>96</v>
      </c>
      <c r="G676" s="16">
        <v>94</v>
      </c>
      <c r="H676" s="29">
        <f t="shared" si="52"/>
        <v>95</v>
      </c>
      <c r="I676" s="33">
        <f t="shared" si="53"/>
        <v>-2.0833333333333332E-2</v>
      </c>
      <c r="J676" s="16">
        <v>2</v>
      </c>
      <c r="L676" s="16" t="s">
        <v>114</v>
      </c>
      <c r="M676" s="16" t="s">
        <v>114</v>
      </c>
    </row>
    <row r="677" spans="1:13" s="16" customFormat="1">
      <c r="A677" s="16" t="s">
        <v>4623</v>
      </c>
      <c r="B677" s="17">
        <f t="shared" si="50"/>
        <v>0.53662037037037036</v>
      </c>
      <c r="C677" s="18">
        <f t="shared" si="51"/>
        <v>7.8587962962962665E-3</v>
      </c>
      <c r="D677" s="18">
        <f t="shared" si="54"/>
        <v>7.7662037037037335E-3</v>
      </c>
      <c r="E677" s="18">
        <f t="shared" si="55"/>
        <v>1.5046296296294948E-4</v>
      </c>
      <c r="F677" s="16">
        <v>96</v>
      </c>
      <c r="G677" s="16">
        <v>94</v>
      </c>
      <c r="H677" s="29">
        <f t="shared" si="52"/>
        <v>95</v>
      </c>
      <c r="I677" s="33">
        <f t="shared" si="53"/>
        <v>-2.0833333333333332E-2</v>
      </c>
      <c r="J677" s="16">
        <v>2</v>
      </c>
      <c r="L677" s="16" t="s">
        <v>114</v>
      </c>
      <c r="M677" s="16" t="s">
        <v>114</v>
      </c>
    </row>
    <row r="678" spans="1:13" s="16" customFormat="1">
      <c r="A678" s="16" t="s">
        <v>4624</v>
      </c>
      <c r="B678" s="17">
        <f t="shared" si="50"/>
        <v>0.5366319444444444</v>
      </c>
      <c r="C678" s="18">
        <f t="shared" si="51"/>
        <v>7.8703703703703054E-3</v>
      </c>
      <c r="D678" s="18">
        <f t="shared" si="54"/>
        <v>7.7777777777777724E-3</v>
      </c>
      <c r="E678" s="18">
        <f t="shared" si="55"/>
        <v>1.6203703703698835E-4</v>
      </c>
      <c r="F678" s="16">
        <v>96</v>
      </c>
      <c r="G678" s="16">
        <v>94</v>
      </c>
      <c r="H678" s="29">
        <f t="shared" si="52"/>
        <v>95</v>
      </c>
      <c r="I678" s="33">
        <f t="shared" si="53"/>
        <v>-2.0833333333333332E-2</v>
      </c>
      <c r="J678" s="16">
        <v>2</v>
      </c>
      <c r="L678" s="16" t="s">
        <v>114</v>
      </c>
      <c r="M678" s="16" t="s">
        <v>114</v>
      </c>
    </row>
    <row r="679" spans="1:13" s="16" customFormat="1">
      <c r="A679" s="16" t="s">
        <v>4625</v>
      </c>
      <c r="B679" s="17">
        <f t="shared" si="50"/>
        <v>0.53664351851851855</v>
      </c>
      <c r="C679" s="18">
        <f t="shared" si="51"/>
        <v>7.8819444444444553E-3</v>
      </c>
      <c r="D679" s="18">
        <f t="shared" si="54"/>
        <v>7.7893518518519222E-3</v>
      </c>
      <c r="E679" s="18">
        <f t="shared" si="55"/>
        <v>1.7361111111113825E-4</v>
      </c>
      <c r="F679" s="16">
        <v>96</v>
      </c>
      <c r="G679" s="16">
        <v>94</v>
      </c>
      <c r="H679" s="29">
        <f t="shared" si="52"/>
        <v>95</v>
      </c>
      <c r="I679" s="33">
        <f t="shared" si="53"/>
        <v>-2.0833333333333332E-2</v>
      </c>
      <c r="J679" s="16">
        <v>2</v>
      </c>
      <c r="L679" s="16" t="s">
        <v>114</v>
      </c>
      <c r="M679" s="16" t="s">
        <v>114</v>
      </c>
    </row>
    <row r="680" spans="1:13" s="16" customFormat="1">
      <c r="A680" s="16" t="s">
        <v>4626</v>
      </c>
      <c r="B680" s="17">
        <f t="shared" si="50"/>
        <v>0.53665509259259259</v>
      </c>
      <c r="C680" s="18">
        <f t="shared" si="51"/>
        <v>7.8935185185184942E-3</v>
      </c>
      <c r="D680" s="18">
        <f t="shared" si="54"/>
        <v>7.8009259259259611E-3</v>
      </c>
      <c r="E680" s="18">
        <f t="shared" si="55"/>
        <v>1.8518518518517713E-4</v>
      </c>
      <c r="F680" s="16">
        <v>96</v>
      </c>
      <c r="G680" s="16">
        <v>94</v>
      </c>
      <c r="H680" s="29">
        <f t="shared" si="52"/>
        <v>95</v>
      </c>
      <c r="I680" s="33">
        <f t="shared" si="53"/>
        <v>-2.0833333333333332E-2</v>
      </c>
      <c r="J680" s="16">
        <v>2</v>
      </c>
      <c r="L680" s="16" t="s">
        <v>114</v>
      </c>
      <c r="M680" s="16" t="s">
        <v>114</v>
      </c>
    </row>
    <row r="681" spans="1:13" s="16" customFormat="1">
      <c r="A681" s="16" t="s">
        <v>4627</v>
      </c>
      <c r="B681" s="17">
        <f t="shared" si="50"/>
        <v>0.53666666666666663</v>
      </c>
      <c r="C681" s="18">
        <f t="shared" si="51"/>
        <v>7.9050925925925331E-3</v>
      </c>
      <c r="D681" s="18">
        <f t="shared" si="54"/>
        <v>7.8125E-3</v>
      </c>
      <c r="E681" s="18">
        <f t="shared" si="55"/>
        <v>1.96759259259216E-4</v>
      </c>
      <c r="F681" s="16">
        <v>96</v>
      </c>
      <c r="G681" s="16">
        <v>94</v>
      </c>
      <c r="H681" s="29">
        <f t="shared" si="52"/>
        <v>95</v>
      </c>
      <c r="I681" s="33">
        <f t="shared" si="53"/>
        <v>-2.0833333333333332E-2</v>
      </c>
      <c r="J681" s="16">
        <v>2</v>
      </c>
      <c r="L681" s="16" t="s">
        <v>114</v>
      </c>
      <c r="M681" s="16" t="s">
        <v>114</v>
      </c>
    </row>
    <row r="682" spans="1:13" s="16" customFormat="1">
      <c r="A682" s="16" t="s">
        <v>4628</v>
      </c>
      <c r="B682" s="17">
        <f t="shared" si="50"/>
        <v>0.53667824074074078</v>
      </c>
      <c r="C682" s="18">
        <f t="shared" si="51"/>
        <v>7.9166666666666829E-3</v>
      </c>
      <c r="D682" s="18">
        <f t="shared" si="54"/>
        <v>7.8240740740741499E-3</v>
      </c>
      <c r="E682" s="18">
        <f t="shared" si="55"/>
        <v>2.083333333333659E-4</v>
      </c>
      <c r="F682" s="16">
        <v>98</v>
      </c>
      <c r="G682" s="16">
        <v>96</v>
      </c>
      <c r="H682" s="29">
        <f t="shared" si="52"/>
        <v>97</v>
      </c>
      <c r="I682" s="33">
        <f t="shared" si="53"/>
        <v>-2.0408163265306121E-2</v>
      </c>
      <c r="J682" s="16">
        <v>2</v>
      </c>
      <c r="L682" s="16" t="s">
        <v>114</v>
      </c>
      <c r="M682" s="16" t="s">
        <v>114</v>
      </c>
    </row>
    <row r="683" spans="1:13" s="16" customFormat="1">
      <c r="A683" s="16" t="s">
        <v>4629</v>
      </c>
      <c r="B683" s="17">
        <f t="shared" si="50"/>
        <v>0.53668981481481481</v>
      </c>
      <c r="C683" s="18">
        <f t="shared" si="51"/>
        <v>7.9282407407407218E-3</v>
      </c>
      <c r="D683" s="18">
        <f t="shared" si="54"/>
        <v>7.8356481481481888E-3</v>
      </c>
      <c r="E683" s="18">
        <f t="shared" si="55"/>
        <v>2.1990740740740478E-4</v>
      </c>
      <c r="F683" s="16">
        <v>98</v>
      </c>
      <c r="G683" s="16">
        <v>96</v>
      </c>
      <c r="H683" s="29">
        <f t="shared" si="52"/>
        <v>97</v>
      </c>
      <c r="I683" s="33">
        <f t="shared" si="53"/>
        <v>-2.0408163265306121E-2</v>
      </c>
      <c r="J683" s="16">
        <v>2</v>
      </c>
      <c r="L683" s="16" t="s">
        <v>114</v>
      </c>
      <c r="M683" s="16" t="s">
        <v>114</v>
      </c>
    </row>
    <row r="684" spans="1:13" s="16" customFormat="1">
      <c r="A684" s="16" t="s">
        <v>4630</v>
      </c>
      <c r="B684" s="17">
        <f t="shared" si="50"/>
        <v>0.53670138888888885</v>
      </c>
      <c r="C684" s="18">
        <f t="shared" si="51"/>
        <v>7.9398148148147607E-3</v>
      </c>
      <c r="D684" s="18">
        <f t="shared" si="54"/>
        <v>7.8472222222222276E-3</v>
      </c>
      <c r="E684" s="18">
        <f t="shared" si="55"/>
        <v>2.3148148148144365E-4</v>
      </c>
      <c r="F684" s="16">
        <v>98</v>
      </c>
      <c r="G684" s="16">
        <v>96</v>
      </c>
      <c r="H684" s="29">
        <f t="shared" si="52"/>
        <v>97</v>
      </c>
      <c r="I684" s="33">
        <f t="shared" si="53"/>
        <v>-2.0408163265306121E-2</v>
      </c>
      <c r="J684" s="16">
        <v>2</v>
      </c>
      <c r="L684" s="16" t="s">
        <v>114</v>
      </c>
      <c r="M684" s="16" t="s">
        <v>114</v>
      </c>
    </row>
    <row r="685" spans="1:13" s="16" customFormat="1">
      <c r="A685" s="16" t="s">
        <v>4631</v>
      </c>
      <c r="B685" s="17">
        <f t="shared" si="50"/>
        <v>0.536712962962963</v>
      </c>
      <c r="C685" s="18">
        <f t="shared" si="51"/>
        <v>7.9513888888889106E-3</v>
      </c>
      <c r="D685" s="18">
        <f t="shared" si="54"/>
        <v>7.8587962962963775E-3</v>
      </c>
      <c r="E685" s="18">
        <f t="shared" si="55"/>
        <v>2.4305555555559355E-4</v>
      </c>
      <c r="F685" s="16">
        <v>98</v>
      </c>
      <c r="G685" s="16">
        <v>96</v>
      </c>
      <c r="H685" s="29">
        <f t="shared" si="52"/>
        <v>97</v>
      </c>
      <c r="I685" s="33">
        <f t="shared" si="53"/>
        <v>-2.0408163265306121E-2</v>
      </c>
      <c r="J685" s="16">
        <v>2</v>
      </c>
      <c r="L685" s="16" t="s">
        <v>114</v>
      </c>
      <c r="M685" s="16" t="s">
        <v>114</v>
      </c>
    </row>
    <row r="686" spans="1:13" s="16" customFormat="1">
      <c r="A686" s="16" t="s">
        <v>4632</v>
      </c>
      <c r="B686" s="17">
        <f t="shared" si="50"/>
        <v>0.53672453703703704</v>
      </c>
      <c r="C686" s="18">
        <f t="shared" si="51"/>
        <v>7.9629629629629495E-3</v>
      </c>
      <c r="D686" s="18">
        <f t="shared" si="54"/>
        <v>7.8703703703704164E-3</v>
      </c>
      <c r="E686" s="18">
        <f t="shared" si="55"/>
        <v>2.5462962962963243E-4</v>
      </c>
      <c r="F686" s="16">
        <v>98</v>
      </c>
      <c r="G686" s="16">
        <v>96</v>
      </c>
      <c r="H686" s="29">
        <f t="shared" si="52"/>
        <v>97</v>
      </c>
      <c r="I686" s="33">
        <f t="shared" si="53"/>
        <v>-2.0408163265306121E-2</v>
      </c>
      <c r="J686" s="16">
        <v>2</v>
      </c>
      <c r="L686" s="16" t="s">
        <v>114</v>
      </c>
      <c r="M686" s="16" t="s">
        <v>114</v>
      </c>
    </row>
    <row r="687" spans="1:13" s="16" customFormat="1">
      <c r="A687" s="16" t="s">
        <v>4633</v>
      </c>
      <c r="B687" s="17">
        <f t="shared" si="50"/>
        <v>0.53673611111111108</v>
      </c>
      <c r="C687" s="18">
        <f t="shared" si="51"/>
        <v>7.9745370370369884E-3</v>
      </c>
      <c r="D687" s="18">
        <f t="shared" si="54"/>
        <v>7.8819444444444553E-3</v>
      </c>
      <c r="E687" s="18">
        <f t="shared" si="55"/>
        <v>2.662037037036713E-4</v>
      </c>
      <c r="F687" s="16">
        <v>98</v>
      </c>
      <c r="G687" s="16">
        <v>96</v>
      </c>
      <c r="H687" s="29">
        <f t="shared" si="52"/>
        <v>97</v>
      </c>
      <c r="I687" s="33">
        <f t="shared" si="53"/>
        <v>-2.0408163265306121E-2</v>
      </c>
      <c r="J687" s="16">
        <v>2</v>
      </c>
      <c r="L687" s="16" t="s">
        <v>114</v>
      </c>
      <c r="M687" s="16" t="s">
        <v>114</v>
      </c>
    </row>
    <row r="688" spans="1:13" s="16" customFormat="1">
      <c r="A688" s="16" t="s">
        <v>4634</v>
      </c>
      <c r="B688" s="17">
        <f t="shared" si="50"/>
        <v>0.53674768518518523</v>
      </c>
      <c r="C688" s="18">
        <f t="shared" si="51"/>
        <v>7.9861111111111382E-3</v>
      </c>
      <c r="D688" s="18">
        <f t="shared" si="54"/>
        <v>7.8935185185186052E-3</v>
      </c>
      <c r="E688" s="18">
        <f t="shared" si="55"/>
        <v>2.777777777778212E-4</v>
      </c>
      <c r="F688" s="16">
        <v>98</v>
      </c>
      <c r="G688" s="16">
        <v>96</v>
      </c>
      <c r="H688" s="29">
        <f t="shared" si="52"/>
        <v>97</v>
      </c>
      <c r="I688" s="33">
        <f t="shared" si="53"/>
        <v>-2.0408163265306121E-2</v>
      </c>
      <c r="J688" s="16">
        <v>2</v>
      </c>
      <c r="L688" s="16" t="s">
        <v>114</v>
      </c>
      <c r="M688" s="16" t="s">
        <v>114</v>
      </c>
    </row>
    <row r="689" spans="1:13" s="16" customFormat="1">
      <c r="A689" s="16" t="s">
        <v>4635</v>
      </c>
      <c r="B689" s="17">
        <f t="shared" si="50"/>
        <v>0.53675925925925927</v>
      </c>
      <c r="C689" s="18">
        <f t="shared" si="51"/>
        <v>7.9976851851851771E-3</v>
      </c>
      <c r="D689" s="18">
        <f t="shared" si="54"/>
        <v>7.9050925925926441E-3</v>
      </c>
      <c r="E689" s="18">
        <f t="shared" si="55"/>
        <v>2.8935185185186008E-4</v>
      </c>
      <c r="F689" s="16">
        <v>100</v>
      </c>
      <c r="G689" s="16">
        <v>98</v>
      </c>
      <c r="H689" s="29">
        <f t="shared" si="52"/>
        <v>99</v>
      </c>
      <c r="I689" s="33">
        <f t="shared" si="53"/>
        <v>-0.02</v>
      </c>
      <c r="J689" s="16">
        <v>2</v>
      </c>
      <c r="L689" s="16" t="s">
        <v>114</v>
      </c>
      <c r="M689" s="16" t="s">
        <v>114</v>
      </c>
    </row>
    <row r="690" spans="1:13" s="16" customFormat="1">
      <c r="A690" s="16" t="s">
        <v>4636</v>
      </c>
      <c r="B690" s="17">
        <f t="shared" si="50"/>
        <v>0.53677083333333331</v>
      </c>
      <c r="C690" s="18">
        <f t="shared" si="51"/>
        <v>8.009259259259216E-3</v>
      </c>
      <c r="D690" s="18">
        <f t="shared" si="54"/>
        <v>7.9166666666666829E-3</v>
      </c>
      <c r="E690" s="18">
        <f t="shared" si="55"/>
        <v>3.0092592592589895E-4</v>
      </c>
      <c r="F690" s="16">
        <v>100</v>
      </c>
      <c r="G690" s="16">
        <v>98</v>
      </c>
      <c r="H690" s="29">
        <f t="shared" si="52"/>
        <v>99</v>
      </c>
      <c r="I690" s="33">
        <f t="shared" si="53"/>
        <v>-0.02</v>
      </c>
      <c r="J690" s="16">
        <v>2</v>
      </c>
      <c r="L690" s="16" t="s">
        <v>114</v>
      </c>
      <c r="M690" s="16" t="s">
        <v>114</v>
      </c>
    </row>
    <row r="691" spans="1:13" s="16" customFormat="1">
      <c r="A691" s="16" t="s">
        <v>4637</v>
      </c>
      <c r="B691" s="17">
        <f t="shared" si="50"/>
        <v>0.53678240740740746</v>
      </c>
      <c r="C691" s="18">
        <f t="shared" si="51"/>
        <v>8.0208333333333659E-3</v>
      </c>
      <c r="D691" s="18">
        <f t="shared" si="54"/>
        <v>7.9282407407408328E-3</v>
      </c>
      <c r="E691" s="18">
        <f t="shared" si="55"/>
        <v>3.1250000000004885E-4</v>
      </c>
      <c r="F691" s="16">
        <v>100</v>
      </c>
      <c r="G691" s="16">
        <v>98</v>
      </c>
      <c r="H691" s="29">
        <f t="shared" si="52"/>
        <v>99</v>
      </c>
      <c r="I691" s="33">
        <f t="shared" si="53"/>
        <v>-0.02</v>
      </c>
      <c r="J691" s="16">
        <v>2</v>
      </c>
      <c r="L691" s="16" t="s">
        <v>114</v>
      </c>
      <c r="M691" s="16" t="s">
        <v>114</v>
      </c>
    </row>
    <row r="692" spans="1:13" s="16" customFormat="1">
      <c r="A692" s="16" t="s">
        <v>4638</v>
      </c>
      <c r="B692" s="17">
        <f t="shared" si="50"/>
        <v>0.5367939814814815</v>
      </c>
      <c r="C692" s="18">
        <f t="shared" si="51"/>
        <v>8.0324074074074048E-3</v>
      </c>
      <c r="D692" s="18">
        <f t="shared" si="54"/>
        <v>7.9398148148148717E-3</v>
      </c>
      <c r="E692" s="18">
        <f t="shared" si="55"/>
        <v>3.2407407407408773E-4</v>
      </c>
      <c r="F692" s="16">
        <v>100</v>
      </c>
      <c r="G692" s="16">
        <v>98</v>
      </c>
      <c r="H692" s="29">
        <f t="shared" si="52"/>
        <v>99</v>
      </c>
      <c r="I692" s="33">
        <f t="shared" si="53"/>
        <v>-0.02</v>
      </c>
      <c r="J692" s="16">
        <v>2</v>
      </c>
      <c r="L692" s="16" t="s">
        <v>114</v>
      </c>
      <c r="M692" s="16" t="s">
        <v>114</v>
      </c>
    </row>
    <row r="693" spans="1:13" s="16" customFormat="1">
      <c r="A693" s="16" t="s">
        <v>4639</v>
      </c>
      <c r="B693" s="17">
        <f t="shared" si="50"/>
        <v>0.53680555555555554</v>
      </c>
      <c r="C693" s="18">
        <f t="shared" si="51"/>
        <v>8.0439814814814437E-3</v>
      </c>
      <c r="D693" s="18">
        <f t="shared" si="54"/>
        <v>7.9513888888889106E-3</v>
      </c>
      <c r="E693" s="18">
        <f t="shared" si="55"/>
        <v>3.356481481481266E-4</v>
      </c>
      <c r="F693" s="16">
        <v>100</v>
      </c>
      <c r="G693" s="16">
        <v>98</v>
      </c>
      <c r="H693" s="29">
        <f t="shared" si="52"/>
        <v>99</v>
      </c>
      <c r="I693" s="33">
        <f t="shared" si="53"/>
        <v>-0.02</v>
      </c>
      <c r="J693" s="16">
        <v>2</v>
      </c>
      <c r="L693" s="16" t="s">
        <v>114</v>
      </c>
      <c r="M693" s="16" t="s">
        <v>114</v>
      </c>
    </row>
    <row r="694" spans="1:13" s="16" customFormat="1">
      <c r="A694" s="16" t="s">
        <v>4640</v>
      </c>
      <c r="B694" s="17">
        <f t="shared" si="50"/>
        <v>0.53681712962962957</v>
      </c>
      <c r="C694" s="18">
        <f t="shared" si="51"/>
        <v>8.0555555555554825E-3</v>
      </c>
      <c r="D694" s="18">
        <f t="shared" si="54"/>
        <v>7.9629629629629495E-3</v>
      </c>
      <c r="E694" s="18">
        <f t="shared" si="55"/>
        <v>3.4722222222216548E-4</v>
      </c>
      <c r="F694" s="16">
        <v>100</v>
      </c>
      <c r="G694" s="16">
        <v>98</v>
      </c>
      <c r="H694" s="29">
        <f t="shared" si="52"/>
        <v>99</v>
      </c>
      <c r="I694" s="33">
        <f t="shared" si="53"/>
        <v>-0.02</v>
      </c>
      <c r="J694" s="16">
        <v>2</v>
      </c>
      <c r="L694" s="16" t="s">
        <v>114</v>
      </c>
      <c r="M694" s="16" t="s">
        <v>114</v>
      </c>
    </row>
    <row r="695" spans="1:13" s="16" customFormat="1">
      <c r="A695" s="16" t="s">
        <v>4641</v>
      </c>
      <c r="B695" s="17">
        <f t="shared" si="50"/>
        <v>0.53682870370370372</v>
      </c>
      <c r="C695" s="18">
        <f t="shared" si="51"/>
        <v>8.0671296296296324E-3</v>
      </c>
      <c r="D695" s="18">
        <f t="shared" si="54"/>
        <v>7.9745370370370994E-3</v>
      </c>
      <c r="E695" s="18">
        <f t="shared" si="55"/>
        <v>3.5879629629631538E-4</v>
      </c>
      <c r="F695" s="16">
        <v>100</v>
      </c>
      <c r="G695" s="16">
        <v>98</v>
      </c>
      <c r="H695" s="29">
        <f t="shared" si="52"/>
        <v>99</v>
      </c>
      <c r="I695" s="33">
        <f t="shared" si="53"/>
        <v>-0.02</v>
      </c>
      <c r="J695" s="16">
        <v>2</v>
      </c>
      <c r="L695" s="16" t="s">
        <v>114</v>
      </c>
      <c r="M695" s="16" t="s">
        <v>114</v>
      </c>
    </row>
    <row r="696" spans="1:13" s="16" customFormat="1">
      <c r="A696" s="16" t="s">
        <v>4642</v>
      </c>
      <c r="B696" s="17">
        <f t="shared" si="50"/>
        <v>0.53684027777777776</v>
      </c>
      <c r="C696" s="18">
        <f t="shared" si="51"/>
        <v>8.0787037037036713E-3</v>
      </c>
      <c r="D696" s="18">
        <f t="shared" si="54"/>
        <v>7.9861111111111382E-3</v>
      </c>
      <c r="E696" s="18">
        <f t="shared" si="55"/>
        <v>3.7037037037035425E-4</v>
      </c>
      <c r="F696" s="16">
        <v>100</v>
      </c>
      <c r="G696" s="16">
        <v>98</v>
      </c>
      <c r="H696" s="29">
        <f t="shared" si="52"/>
        <v>99</v>
      </c>
      <c r="I696" s="33">
        <f t="shared" si="53"/>
        <v>-0.02</v>
      </c>
      <c r="J696" s="16">
        <v>2</v>
      </c>
      <c r="L696" s="16" t="s">
        <v>114</v>
      </c>
      <c r="M696" s="16" t="s">
        <v>114</v>
      </c>
    </row>
    <row r="697" spans="1:13" s="16" customFormat="1">
      <c r="A697" s="16" t="s">
        <v>4643</v>
      </c>
      <c r="B697" s="17">
        <f t="shared" si="50"/>
        <v>0.5368518518518518</v>
      </c>
      <c r="C697" s="18">
        <f t="shared" si="51"/>
        <v>8.0902777777777102E-3</v>
      </c>
      <c r="D697" s="18">
        <f t="shared" si="54"/>
        <v>7.9976851851851771E-3</v>
      </c>
      <c r="E697" s="18">
        <f t="shared" si="55"/>
        <v>3.8194444444439313E-4</v>
      </c>
      <c r="F697" s="16">
        <v>103</v>
      </c>
      <c r="G697" s="16">
        <v>101</v>
      </c>
      <c r="H697" s="29">
        <f t="shared" si="52"/>
        <v>102</v>
      </c>
      <c r="I697" s="33">
        <f t="shared" si="53"/>
        <v>-1.9417475728155338E-2</v>
      </c>
      <c r="J697" s="16">
        <v>2</v>
      </c>
      <c r="L697" s="16" t="s">
        <v>114</v>
      </c>
      <c r="M697" s="16" t="s">
        <v>114</v>
      </c>
    </row>
    <row r="698" spans="1:13" s="16" customFormat="1">
      <c r="A698" s="16" t="s">
        <v>4644</v>
      </c>
      <c r="B698" s="17">
        <f t="shared" si="50"/>
        <v>0.53686342592592595</v>
      </c>
      <c r="C698" s="18">
        <f t="shared" si="51"/>
        <v>8.1018518518518601E-3</v>
      </c>
      <c r="D698" s="18">
        <f t="shared" si="54"/>
        <v>8.009259259259327E-3</v>
      </c>
      <c r="E698" s="18">
        <f t="shared" si="55"/>
        <v>3.9351851851854303E-4</v>
      </c>
      <c r="F698" s="16">
        <v>103</v>
      </c>
      <c r="G698" s="16">
        <v>101</v>
      </c>
      <c r="H698" s="29">
        <f t="shared" si="52"/>
        <v>102</v>
      </c>
      <c r="I698" s="33">
        <f t="shared" si="53"/>
        <v>-1.9417475728155338E-2</v>
      </c>
      <c r="J698" s="16">
        <v>2</v>
      </c>
      <c r="L698" s="16" t="s">
        <v>114</v>
      </c>
      <c r="M698" s="16" t="s">
        <v>114</v>
      </c>
    </row>
    <row r="699" spans="1:13" s="16" customFormat="1">
      <c r="A699" s="16" t="s">
        <v>4645</v>
      </c>
      <c r="B699" s="17">
        <f t="shared" si="50"/>
        <v>0.53687499999999999</v>
      </c>
      <c r="C699" s="18">
        <f t="shared" si="51"/>
        <v>8.113425925925899E-3</v>
      </c>
      <c r="D699" s="18">
        <f t="shared" si="54"/>
        <v>8.0208333333333659E-3</v>
      </c>
      <c r="E699" s="18">
        <f t="shared" si="55"/>
        <v>4.050925925925819E-4</v>
      </c>
      <c r="F699" s="16">
        <v>103</v>
      </c>
      <c r="G699" s="16">
        <v>101</v>
      </c>
      <c r="H699" s="29">
        <f t="shared" si="52"/>
        <v>102</v>
      </c>
      <c r="I699" s="33">
        <f t="shared" si="53"/>
        <v>-1.9417475728155338E-2</v>
      </c>
      <c r="J699" s="16">
        <v>2</v>
      </c>
      <c r="L699" s="16" t="s">
        <v>114</v>
      </c>
      <c r="M699" s="16" t="s">
        <v>114</v>
      </c>
    </row>
    <row r="700" spans="1:13" s="16" customFormat="1">
      <c r="A700" s="16" t="s">
        <v>4646</v>
      </c>
      <c r="B700" s="17">
        <f t="shared" si="50"/>
        <v>0.53688657407407403</v>
      </c>
      <c r="C700" s="18">
        <f t="shared" si="51"/>
        <v>8.1249999999999378E-3</v>
      </c>
      <c r="D700" s="18">
        <f t="shared" si="54"/>
        <v>8.0324074074074048E-3</v>
      </c>
      <c r="E700" s="18">
        <f t="shared" si="55"/>
        <v>4.1666666666662078E-4</v>
      </c>
      <c r="F700" s="16">
        <v>103</v>
      </c>
      <c r="G700" s="16">
        <v>101</v>
      </c>
      <c r="H700" s="29">
        <f t="shared" si="52"/>
        <v>102</v>
      </c>
      <c r="I700" s="33">
        <f t="shared" si="53"/>
        <v>-1.9417475728155338E-2</v>
      </c>
      <c r="J700" s="16">
        <v>2</v>
      </c>
      <c r="L700" s="16" t="s">
        <v>114</v>
      </c>
      <c r="M700" s="16" t="s">
        <v>114</v>
      </c>
    </row>
    <row r="701" spans="1:13" s="16" customFormat="1">
      <c r="A701" s="16" t="s">
        <v>4647</v>
      </c>
      <c r="B701" s="17">
        <f t="shared" si="50"/>
        <v>0.53689814814814818</v>
      </c>
      <c r="C701" s="18">
        <f t="shared" si="51"/>
        <v>8.1365740740740877E-3</v>
      </c>
      <c r="D701" s="18">
        <f t="shared" si="54"/>
        <v>8.0439814814815547E-3</v>
      </c>
      <c r="E701" s="18">
        <f t="shared" si="55"/>
        <v>4.2824074074077068E-4</v>
      </c>
      <c r="F701" s="16">
        <v>103</v>
      </c>
      <c r="G701" s="16">
        <v>101</v>
      </c>
      <c r="H701" s="29">
        <f t="shared" si="52"/>
        <v>102</v>
      </c>
      <c r="I701" s="33">
        <f t="shared" si="53"/>
        <v>-1.9417475728155338E-2</v>
      </c>
      <c r="J701" s="16">
        <v>2</v>
      </c>
      <c r="L701" s="16" t="s">
        <v>114</v>
      </c>
      <c r="M701" s="16" t="s">
        <v>114</v>
      </c>
    </row>
    <row r="702" spans="1:13" s="16" customFormat="1">
      <c r="A702" s="16" t="s">
        <v>4648</v>
      </c>
      <c r="B702" s="17">
        <f t="shared" si="50"/>
        <v>0.53690972222222222</v>
      </c>
      <c r="C702" s="18">
        <f t="shared" si="51"/>
        <v>8.1481481481481266E-3</v>
      </c>
      <c r="D702" s="18">
        <f t="shared" si="54"/>
        <v>8.0555555555555935E-3</v>
      </c>
      <c r="E702" s="18">
        <f t="shared" si="55"/>
        <v>4.3981481481480955E-4</v>
      </c>
      <c r="F702" s="16">
        <v>103</v>
      </c>
      <c r="G702" s="16">
        <v>101</v>
      </c>
      <c r="H702" s="29">
        <f t="shared" si="52"/>
        <v>102</v>
      </c>
      <c r="I702" s="33">
        <f t="shared" si="53"/>
        <v>-1.9417475728155338E-2</v>
      </c>
      <c r="J702" s="16">
        <v>2</v>
      </c>
      <c r="L702" s="16" t="s">
        <v>114</v>
      </c>
      <c r="M702" s="16" t="s">
        <v>114</v>
      </c>
    </row>
    <row r="703" spans="1:13" s="16" customFormat="1">
      <c r="A703" s="16" t="s">
        <v>4649</v>
      </c>
      <c r="B703" s="17">
        <f t="shared" si="50"/>
        <v>0.53692129629629626</v>
      </c>
      <c r="C703" s="18">
        <f t="shared" si="51"/>
        <v>8.1597222222221655E-3</v>
      </c>
      <c r="D703" s="18">
        <f t="shared" si="54"/>
        <v>8.0671296296296324E-3</v>
      </c>
      <c r="E703" s="18">
        <f t="shared" si="55"/>
        <v>4.5138888888884843E-4</v>
      </c>
      <c r="F703" s="16">
        <v>103</v>
      </c>
      <c r="G703" s="16">
        <v>101</v>
      </c>
      <c r="H703" s="29">
        <f t="shared" si="52"/>
        <v>102</v>
      </c>
      <c r="I703" s="33">
        <f t="shared" si="53"/>
        <v>-1.9417475728155338E-2</v>
      </c>
      <c r="J703" s="16">
        <v>2</v>
      </c>
      <c r="L703" s="16" t="s">
        <v>114</v>
      </c>
      <c r="M703" s="16" t="s">
        <v>114</v>
      </c>
    </row>
    <row r="704" spans="1:13" s="16" customFormat="1">
      <c r="A704" s="16" t="s">
        <v>4650</v>
      </c>
      <c r="B704" s="17">
        <f t="shared" si="50"/>
        <v>0.53693287037037041</v>
      </c>
      <c r="C704" s="18">
        <f t="shared" si="51"/>
        <v>8.1712962962963154E-3</v>
      </c>
      <c r="D704" s="18">
        <f t="shared" si="54"/>
        <v>8.0787037037037823E-3</v>
      </c>
      <c r="E704" s="18">
        <f t="shared" si="55"/>
        <v>4.6296296296299833E-4</v>
      </c>
      <c r="F704" s="16">
        <v>103</v>
      </c>
      <c r="G704" s="16">
        <v>101</v>
      </c>
      <c r="H704" s="29">
        <f t="shared" si="52"/>
        <v>102</v>
      </c>
      <c r="I704" s="33">
        <f t="shared" si="53"/>
        <v>-1.9417475728155338E-2</v>
      </c>
      <c r="J704" s="16">
        <v>2</v>
      </c>
      <c r="L704" s="16" t="s">
        <v>114</v>
      </c>
      <c r="M704" s="16" t="s">
        <v>114</v>
      </c>
    </row>
    <row r="705" spans="1:13" s="16" customFormat="1">
      <c r="A705" s="16" t="s">
        <v>4651</v>
      </c>
      <c r="B705" s="17">
        <f t="shared" si="50"/>
        <v>0.53694444444444445</v>
      </c>
      <c r="C705" s="18">
        <f t="shared" si="51"/>
        <v>8.1828703703703543E-3</v>
      </c>
      <c r="D705" s="18">
        <f t="shared" si="54"/>
        <v>8.0902777777778212E-3</v>
      </c>
      <c r="E705" s="18">
        <f t="shared" si="55"/>
        <v>4.745370370370372E-4</v>
      </c>
      <c r="F705" s="16">
        <v>103</v>
      </c>
      <c r="G705" s="16">
        <v>101</v>
      </c>
      <c r="H705" s="29">
        <f t="shared" si="52"/>
        <v>102</v>
      </c>
      <c r="I705" s="33">
        <f t="shared" si="53"/>
        <v>-1.9417475728155338E-2</v>
      </c>
      <c r="J705" s="16">
        <v>2</v>
      </c>
      <c r="L705" s="16" t="s">
        <v>114</v>
      </c>
      <c r="M705" s="16" t="s">
        <v>114</v>
      </c>
    </row>
    <row r="706" spans="1:13" s="16" customFormat="1">
      <c r="A706" s="16" t="s">
        <v>4652</v>
      </c>
      <c r="B706" s="17">
        <f t="shared" si="50"/>
        <v>0.53695601851851849</v>
      </c>
      <c r="C706" s="18">
        <f t="shared" si="51"/>
        <v>8.1944444444443931E-3</v>
      </c>
      <c r="D706" s="18">
        <f t="shared" si="54"/>
        <v>8.1018518518518601E-3</v>
      </c>
      <c r="E706" s="18">
        <f t="shared" si="55"/>
        <v>4.8611111111107608E-4</v>
      </c>
      <c r="F706" s="16">
        <v>103</v>
      </c>
      <c r="G706" s="16">
        <v>101</v>
      </c>
      <c r="H706" s="29">
        <f t="shared" si="52"/>
        <v>102</v>
      </c>
      <c r="I706" s="33">
        <f t="shared" si="53"/>
        <v>-1.9417475728155338E-2</v>
      </c>
      <c r="J706" s="16">
        <v>2</v>
      </c>
      <c r="L706" s="16" t="s">
        <v>114</v>
      </c>
      <c r="M706" s="16" t="s">
        <v>114</v>
      </c>
    </row>
    <row r="707" spans="1:13" s="16" customFormat="1">
      <c r="A707" s="16" t="s">
        <v>4653</v>
      </c>
      <c r="B707" s="17">
        <f t="shared" ref="B707:B770" si="56">TIMEVALUE(MID(A707,9,9))</f>
        <v>0.53696759259259264</v>
      </c>
      <c r="C707" s="18">
        <f t="shared" ref="C707:C770" si="57">B707-$B$2</f>
        <v>8.206018518518543E-3</v>
      </c>
      <c r="D707" s="18">
        <f t="shared" si="54"/>
        <v>8.11342592592601E-3</v>
      </c>
      <c r="E707" s="18">
        <f t="shared" si="55"/>
        <v>4.9768518518522598E-4</v>
      </c>
      <c r="F707" s="16">
        <v>105</v>
      </c>
      <c r="G707" s="16">
        <v>103</v>
      </c>
      <c r="H707" s="29">
        <f t="shared" ref="H707:H770" si="58">(F707+G707)/2</f>
        <v>104</v>
      </c>
      <c r="I707" s="33">
        <f t="shared" ref="I707:I770" si="59">(G707-F707)/F707</f>
        <v>-1.9047619047619049E-2</v>
      </c>
      <c r="J707" s="16">
        <v>2</v>
      </c>
      <c r="L707" s="16" t="s">
        <v>114</v>
      </c>
      <c r="M707" s="16" t="s">
        <v>114</v>
      </c>
    </row>
    <row r="708" spans="1:13" s="16" customFormat="1">
      <c r="A708" s="16" t="s">
        <v>4654</v>
      </c>
      <c r="B708" s="17">
        <f t="shared" si="56"/>
        <v>0.53697916666666667</v>
      </c>
      <c r="C708" s="18">
        <f t="shared" si="57"/>
        <v>8.2175925925925819E-3</v>
      </c>
      <c r="D708" s="18">
        <f t="shared" si="54"/>
        <v>8.1250000000000488E-3</v>
      </c>
      <c r="E708" s="18">
        <f t="shared" si="55"/>
        <v>5.0925925925926485E-4</v>
      </c>
      <c r="F708" s="16">
        <v>105</v>
      </c>
      <c r="G708" s="16">
        <v>103</v>
      </c>
      <c r="H708" s="29">
        <f t="shared" si="58"/>
        <v>104</v>
      </c>
      <c r="I708" s="33">
        <f t="shared" si="59"/>
        <v>-1.9047619047619049E-2</v>
      </c>
      <c r="J708" s="16">
        <v>2</v>
      </c>
      <c r="L708" s="16" t="s">
        <v>114</v>
      </c>
      <c r="M708" s="16" t="s">
        <v>114</v>
      </c>
    </row>
    <row r="709" spans="1:13" s="16" customFormat="1">
      <c r="A709" s="16" t="s">
        <v>4655</v>
      </c>
      <c r="B709" s="17">
        <f t="shared" si="56"/>
        <v>0.53699074074074071</v>
      </c>
      <c r="C709" s="18">
        <f t="shared" si="57"/>
        <v>8.2291666666666208E-3</v>
      </c>
      <c r="D709" s="18">
        <f t="shared" si="54"/>
        <v>8.1365740740740877E-3</v>
      </c>
      <c r="E709" s="18">
        <f t="shared" si="55"/>
        <v>5.2083333333330373E-4</v>
      </c>
      <c r="F709" s="16">
        <v>105</v>
      </c>
      <c r="G709" s="16">
        <v>103</v>
      </c>
      <c r="H709" s="29">
        <f t="shared" si="58"/>
        <v>104</v>
      </c>
      <c r="I709" s="33">
        <f t="shared" si="59"/>
        <v>-1.9047619047619049E-2</v>
      </c>
      <c r="J709" s="16">
        <v>2</v>
      </c>
      <c r="L709" s="16" t="s">
        <v>114</v>
      </c>
      <c r="M709" s="16" t="s">
        <v>114</v>
      </c>
    </row>
    <row r="710" spans="1:13" s="16" customFormat="1">
      <c r="A710" s="16" t="s">
        <v>4656</v>
      </c>
      <c r="B710" s="17">
        <f t="shared" si="56"/>
        <v>0.53700231481481486</v>
      </c>
      <c r="C710" s="18">
        <f t="shared" si="57"/>
        <v>8.2407407407407707E-3</v>
      </c>
      <c r="D710" s="18">
        <f t="shared" si="54"/>
        <v>8.1481481481482376E-3</v>
      </c>
      <c r="E710" s="18">
        <f t="shared" si="55"/>
        <v>5.3240740740745363E-4</v>
      </c>
      <c r="F710" s="16">
        <v>106</v>
      </c>
      <c r="G710" s="16">
        <v>103</v>
      </c>
      <c r="H710" s="29">
        <f t="shared" si="58"/>
        <v>104.5</v>
      </c>
      <c r="I710" s="33">
        <f t="shared" si="59"/>
        <v>-2.8301886792452831E-2</v>
      </c>
      <c r="J710" s="16">
        <v>2</v>
      </c>
      <c r="L710" s="16" t="s">
        <v>114</v>
      </c>
      <c r="M710" s="16" t="s">
        <v>114</v>
      </c>
    </row>
    <row r="711" spans="1:13" s="16" customFormat="1">
      <c r="A711" s="16" t="s">
        <v>4657</v>
      </c>
      <c r="B711" s="17">
        <f t="shared" si="56"/>
        <v>0.5370138888888889</v>
      </c>
      <c r="C711" s="18">
        <f t="shared" si="57"/>
        <v>8.2523148148148096E-3</v>
      </c>
      <c r="D711" s="18">
        <f t="shared" si="54"/>
        <v>8.1597222222222765E-3</v>
      </c>
      <c r="E711" s="18">
        <f t="shared" si="55"/>
        <v>5.439814814814925E-4</v>
      </c>
      <c r="F711" s="16">
        <v>106</v>
      </c>
      <c r="G711" s="16">
        <v>103</v>
      </c>
      <c r="H711" s="29">
        <f t="shared" si="58"/>
        <v>104.5</v>
      </c>
      <c r="I711" s="33">
        <f t="shared" si="59"/>
        <v>-2.8301886792452831E-2</v>
      </c>
      <c r="J711" s="16">
        <v>2</v>
      </c>
      <c r="L711" s="16" t="s">
        <v>114</v>
      </c>
      <c r="M711" s="16" t="s">
        <v>114</v>
      </c>
    </row>
    <row r="712" spans="1:13" s="16" customFormat="1">
      <c r="A712" s="16" t="s">
        <v>4658</v>
      </c>
      <c r="B712" s="17">
        <f t="shared" si="56"/>
        <v>0.53702546296296294</v>
      </c>
      <c r="C712" s="18">
        <f t="shared" si="57"/>
        <v>8.2638888888888484E-3</v>
      </c>
      <c r="D712" s="18">
        <f t="shared" si="54"/>
        <v>8.1712962962963154E-3</v>
      </c>
      <c r="E712" s="18">
        <f t="shared" si="55"/>
        <v>5.5555555555553138E-4</v>
      </c>
      <c r="F712" s="16">
        <v>106</v>
      </c>
      <c r="G712" s="16">
        <v>103</v>
      </c>
      <c r="H712" s="29">
        <f t="shared" si="58"/>
        <v>104.5</v>
      </c>
      <c r="I712" s="33">
        <f t="shared" si="59"/>
        <v>-2.8301886792452831E-2</v>
      </c>
      <c r="J712" s="16">
        <v>2</v>
      </c>
      <c r="L712" s="16" t="s">
        <v>114</v>
      </c>
      <c r="M712" s="16" t="s">
        <v>114</v>
      </c>
    </row>
    <row r="713" spans="1:13" s="16" customFormat="1">
      <c r="A713" s="16" t="s">
        <v>4659</v>
      </c>
      <c r="B713" s="17">
        <f t="shared" si="56"/>
        <v>0.53703703703703709</v>
      </c>
      <c r="C713" s="18">
        <f t="shared" si="57"/>
        <v>8.2754629629629983E-3</v>
      </c>
      <c r="D713" s="18">
        <f t="shared" si="54"/>
        <v>8.1828703703704653E-3</v>
      </c>
      <c r="E713" s="18">
        <f t="shared" si="55"/>
        <v>5.6712962962968128E-4</v>
      </c>
      <c r="F713" s="16">
        <v>108</v>
      </c>
      <c r="G713" s="16">
        <v>106</v>
      </c>
      <c r="H713" s="29">
        <f t="shared" si="58"/>
        <v>107</v>
      </c>
      <c r="I713" s="33">
        <f t="shared" si="59"/>
        <v>-1.8518518518518517E-2</v>
      </c>
      <c r="J713" s="16">
        <v>2</v>
      </c>
      <c r="L713" s="16" t="s">
        <v>114</v>
      </c>
      <c r="M713" s="16" t="s">
        <v>114</v>
      </c>
    </row>
    <row r="714" spans="1:13" s="16" customFormat="1">
      <c r="A714" s="16" t="s">
        <v>4660</v>
      </c>
      <c r="B714" s="17">
        <f t="shared" si="56"/>
        <v>0.53704861111111113</v>
      </c>
      <c r="C714" s="18">
        <f t="shared" si="57"/>
        <v>8.2870370370370372E-3</v>
      </c>
      <c r="D714" s="18">
        <f t="shared" si="54"/>
        <v>8.1944444444445041E-3</v>
      </c>
      <c r="E714" s="18">
        <f t="shared" si="55"/>
        <v>5.7870370370372015E-4</v>
      </c>
      <c r="F714" s="16">
        <v>108</v>
      </c>
      <c r="G714" s="16">
        <v>106</v>
      </c>
      <c r="H714" s="29">
        <f t="shared" si="58"/>
        <v>107</v>
      </c>
      <c r="I714" s="33">
        <f t="shared" si="59"/>
        <v>-1.8518518518518517E-2</v>
      </c>
      <c r="J714" s="16">
        <v>2</v>
      </c>
      <c r="L714" s="16" t="s">
        <v>114</v>
      </c>
      <c r="M714" s="16" t="s">
        <v>114</v>
      </c>
    </row>
    <row r="715" spans="1:13" s="16" customFormat="1">
      <c r="A715" s="16" t="s">
        <v>4661</v>
      </c>
      <c r="B715" s="17">
        <f t="shared" si="56"/>
        <v>0.53706018518518517</v>
      </c>
      <c r="C715" s="18">
        <f t="shared" si="57"/>
        <v>8.2986111111110761E-3</v>
      </c>
      <c r="D715" s="18">
        <f t="shared" ref="D715:D778" si="60">C715-$C$10</f>
        <v>8.206018518518543E-3</v>
      </c>
      <c r="E715" s="18">
        <f t="shared" si="55"/>
        <v>5.9027777777775903E-4</v>
      </c>
      <c r="F715" s="16">
        <v>108</v>
      </c>
      <c r="G715" s="16">
        <v>106</v>
      </c>
      <c r="H715" s="29">
        <f t="shared" si="58"/>
        <v>107</v>
      </c>
      <c r="I715" s="33">
        <f t="shared" si="59"/>
        <v>-1.8518518518518517E-2</v>
      </c>
      <c r="J715" s="16">
        <v>2</v>
      </c>
      <c r="L715" s="16" t="s">
        <v>114</v>
      </c>
      <c r="M715" s="16" t="s">
        <v>114</v>
      </c>
    </row>
    <row r="716" spans="1:13" s="16" customFormat="1">
      <c r="A716" s="16" t="s">
        <v>4662</v>
      </c>
      <c r="B716" s="17">
        <f t="shared" si="56"/>
        <v>0.53707175925925921</v>
      </c>
      <c r="C716" s="18">
        <f t="shared" si="57"/>
        <v>8.310185185185115E-3</v>
      </c>
      <c r="D716" s="18">
        <f t="shared" si="60"/>
        <v>8.2175925925925819E-3</v>
      </c>
      <c r="E716" s="18">
        <f t="shared" si="55"/>
        <v>6.018518518517979E-4</v>
      </c>
      <c r="F716" s="16">
        <v>108</v>
      </c>
      <c r="G716" s="16">
        <v>106</v>
      </c>
      <c r="H716" s="29">
        <f t="shared" si="58"/>
        <v>107</v>
      </c>
      <c r="I716" s="33">
        <f t="shared" si="59"/>
        <v>-1.8518518518518517E-2</v>
      </c>
      <c r="J716" s="16">
        <v>2</v>
      </c>
      <c r="L716" s="16" t="s">
        <v>114</v>
      </c>
      <c r="M716" s="16" t="s">
        <v>114</v>
      </c>
    </row>
    <row r="717" spans="1:13" s="16" customFormat="1">
      <c r="A717" s="16" t="s">
        <v>4663</v>
      </c>
      <c r="B717" s="17">
        <f t="shared" si="56"/>
        <v>0.53708333333333336</v>
      </c>
      <c r="C717" s="18">
        <f t="shared" si="57"/>
        <v>8.3217592592592649E-3</v>
      </c>
      <c r="D717" s="18">
        <f t="shared" si="60"/>
        <v>8.2291666666667318E-3</v>
      </c>
      <c r="E717" s="18">
        <f t="shared" si="55"/>
        <v>6.134259259259478E-4</v>
      </c>
      <c r="F717" s="16">
        <v>108</v>
      </c>
      <c r="G717" s="16">
        <v>106</v>
      </c>
      <c r="H717" s="29">
        <f t="shared" si="58"/>
        <v>107</v>
      </c>
      <c r="I717" s="33">
        <f t="shared" si="59"/>
        <v>-1.8518518518518517E-2</v>
      </c>
      <c r="J717" s="16">
        <v>2</v>
      </c>
      <c r="L717" s="16" t="s">
        <v>114</v>
      </c>
      <c r="M717" s="16" t="s">
        <v>114</v>
      </c>
    </row>
    <row r="718" spans="1:13" s="16" customFormat="1">
      <c r="A718" s="16" t="s">
        <v>4664</v>
      </c>
      <c r="B718" s="17">
        <f t="shared" si="56"/>
        <v>0.5370949074074074</v>
      </c>
      <c r="C718" s="18">
        <f t="shared" si="57"/>
        <v>8.3333333333333037E-3</v>
      </c>
      <c r="D718" s="18">
        <f t="shared" si="60"/>
        <v>8.2407407407407707E-3</v>
      </c>
      <c r="E718" s="18">
        <f t="shared" si="55"/>
        <v>6.2499999999998668E-4</v>
      </c>
      <c r="F718" s="16">
        <v>108</v>
      </c>
      <c r="G718" s="16">
        <v>106</v>
      </c>
      <c r="H718" s="29">
        <f t="shared" si="58"/>
        <v>107</v>
      </c>
      <c r="I718" s="33">
        <f t="shared" si="59"/>
        <v>-1.8518518518518517E-2</v>
      </c>
      <c r="J718" s="16">
        <v>2</v>
      </c>
      <c r="L718" s="16" t="s">
        <v>114</v>
      </c>
      <c r="M718" s="16" t="s">
        <v>114</v>
      </c>
    </row>
    <row r="719" spans="1:13" s="16" customFormat="1">
      <c r="A719" s="16" t="s">
        <v>4665</v>
      </c>
      <c r="B719" s="17">
        <f t="shared" si="56"/>
        <v>0.53710648148148143</v>
      </c>
      <c r="C719" s="18">
        <f t="shared" si="57"/>
        <v>8.3449074074073426E-3</v>
      </c>
      <c r="D719" s="18">
        <f t="shared" si="60"/>
        <v>8.2523148148148096E-3</v>
      </c>
      <c r="E719" s="18">
        <f t="shared" si="55"/>
        <v>6.3657407407402555E-4</v>
      </c>
      <c r="F719" s="16">
        <v>109</v>
      </c>
      <c r="G719" s="16">
        <v>107</v>
      </c>
      <c r="H719" s="29">
        <f t="shared" si="58"/>
        <v>108</v>
      </c>
      <c r="I719" s="33">
        <f t="shared" si="59"/>
        <v>-1.834862385321101E-2</v>
      </c>
      <c r="J719" s="16">
        <v>2</v>
      </c>
      <c r="L719" s="16" t="s">
        <v>114</v>
      </c>
      <c r="M719" s="16" t="s">
        <v>114</v>
      </c>
    </row>
    <row r="720" spans="1:13" s="16" customFormat="1">
      <c r="A720" s="16" t="s">
        <v>4666</v>
      </c>
      <c r="B720" s="17">
        <f t="shared" si="56"/>
        <v>0.53711805555555558</v>
      </c>
      <c r="C720" s="18">
        <f t="shared" si="57"/>
        <v>8.3564814814814925E-3</v>
      </c>
      <c r="D720" s="18">
        <f t="shared" si="60"/>
        <v>8.2638888888889594E-3</v>
      </c>
      <c r="E720" s="18">
        <f t="shared" si="55"/>
        <v>6.4814814814817545E-4</v>
      </c>
      <c r="F720" s="16">
        <v>109</v>
      </c>
      <c r="G720" s="16">
        <v>107</v>
      </c>
      <c r="H720" s="29">
        <f t="shared" si="58"/>
        <v>108</v>
      </c>
      <c r="I720" s="33">
        <f t="shared" si="59"/>
        <v>-1.834862385321101E-2</v>
      </c>
      <c r="J720" s="16">
        <v>2</v>
      </c>
      <c r="L720" s="16" t="s">
        <v>114</v>
      </c>
      <c r="M720" s="16" t="s">
        <v>114</v>
      </c>
    </row>
    <row r="721" spans="1:13" s="16" customFormat="1">
      <c r="A721" s="16" t="s">
        <v>4667</v>
      </c>
      <c r="B721" s="17">
        <f t="shared" si="56"/>
        <v>0.53712962962962962</v>
      </c>
      <c r="C721" s="18">
        <f t="shared" si="57"/>
        <v>8.3680555555555314E-3</v>
      </c>
      <c r="D721" s="18">
        <f t="shared" si="60"/>
        <v>8.2754629629629983E-3</v>
      </c>
      <c r="E721" s="18">
        <f t="shared" si="55"/>
        <v>6.5972222222221433E-4</v>
      </c>
      <c r="F721" s="16">
        <v>109</v>
      </c>
      <c r="G721" s="16">
        <v>107</v>
      </c>
      <c r="H721" s="29">
        <f t="shared" si="58"/>
        <v>108</v>
      </c>
      <c r="I721" s="33">
        <f t="shared" si="59"/>
        <v>-1.834862385321101E-2</v>
      </c>
      <c r="J721" s="16">
        <v>2</v>
      </c>
      <c r="L721" s="16" t="s">
        <v>114</v>
      </c>
      <c r="M721" s="16" t="s">
        <v>114</v>
      </c>
    </row>
    <row r="722" spans="1:13" s="16" customFormat="1">
      <c r="A722" s="16" t="s">
        <v>4668</v>
      </c>
      <c r="B722" s="17">
        <f t="shared" si="56"/>
        <v>0.53714120370370366</v>
      </c>
      <c r="C722" s="18">
        <f t="shared" si="57"/>
        <v>8.3796296296295703E-3</v>
      </c>
      <c r="D722" s="18">
        <f t="shared" si="60"/>
        <v>8.2870370370370372E-3</v>
      </c>
      <c r="E722" s="18">
        <f t="shared" si="55"/>
        <v>6.712962962962532E-4</v>
      </c>
      <c r="F722" s="16">
        <v>109</v>
      </c>
      <c r="G722" s="16">
        <v>107</v>
      </c>
      <c r="H722" s="29">
        <f t="shared" si="58"/>
        <v>108</v>
      </c>
      <c r="I722" s="33">
        <f t="shared" si="59"/>
        <v>-1.834862385321101E-2</v>
      </c>
      <c r="J722" s="16">
        <v>2</v>
      </c>
      <c r="L722" s="16" t="s">
        <v>114</v>
      </c>
      <c r="M722" s="16" t="s">
        <v>114</v>
      </c>
    </row>
    <row r="723" spans="1:13" s="16" customFormat="1">
      <c r="A723" s="16" t="s">
        <v>4669</v>
      </c>
      <c r="B723" s="17">
        <f t="shared" si="56"/>
        <v>0.53715277777777781</v>
      </c>
      <c r="C723" s="18">
        <f t="shared" si="57"/>
        <v>8.3912037037037202E-3</v>
      </c>
      <c r="D723" s="18">
        <f t="shared" si="60"/>
        <v>8.2986111111111871E-3</v>
      </c>
      <c r="E723" s="18">
        <f t="shared" si="55"/>
        <v>6.828703703704031E-4</v>
      </c>
      <c r="F723" s="16">
        <v>109</v>
      </c>
      <c r="G723" s="16">
        <v>107</v>
      </c>
      <c r="H723" s="29">
        <f t="shared" si="58"/>
        <v>108</v>
      </c>
      <c r="I723" s="33">
        <f t="shared" si="59"/>
        <v>-1.834862385321101E-2</v>
      </c>
      <c r="J723" s="16">
        <v>2</v>
      </c>
      <c r="L723" s="16" t="s">
        <v>114</v>
      </c>
      <c r="M723" s="16" t="s">
        <v>114</v>
      </c>
    </row>
    <row r="724" spans="1:13" s="16" customFormat="1">
      <c r="A724" s="16" t="s">
        <v>4670</v>
      </c>
      <c r="B724" s="17">
        <f t="shared" si="56"/>
        <v>0.53716435185185185</v>
      </c>
      <c r="C724" s="18">
        <f t="shared" si="57"/>
        <v>8.402777777777759E-3</v>
      </c>
      <c r="D724" s="18">
        <f t="shared" si="60"/>
        <v>8.310185185185226E-3</v>
      </c>
      <c r="E724" s="18">
        <f t="shared" si="55"/>
        <v>6.9444444444444198E-4</v>
      </c>
      <c r="F724" s="16">
        <v>109</v>
      </c>
      <c r="G724" s="16">
        <v>107</v>
      </c>
      <c r="H724" s="29">
        <f t="shared" si="58"/>
        <v>108</v>
      </c>
      <c r="I724" s="33">
        <f t="shared" si="59"/>
        <v>-1.834862385321101E-2</v>
      </c>
      <c r="J724" s="16">
        <v>2</v>
      </c>
      <c r="L724" s="16" t="s">
        <v>114</v>
      </c>
      <c r="M724" s="16" t="s">
        <v>114</v>
      </c>
    </row>
    <row r="725" spans="1:13" s="16" customFormat="1">
      <c r="A725" s="16" t="s">
        <v>4671</v>
      </c>
      <c r="B725" s="17">
        <f t="shared" si="56"/>
        <v>0.53717592592592589</v>
      </c>
      <c r="C725" s="18">
        <f t="shared" si="57"/>
        <v>8.4143518518517979E-3</v>
      </c>
      <c r="D725" s="18">
        <f t="shared" si="60"/>
        <v>8.3217592592592649E-3</v>
      </c>
      <c r="E725" s="18">
        <f t="shared" si="55"/>
        <v>7.0601851851848085E-4</v>
      </c>
      <c r="F725" s="16">
        <v>109</v>
      </c>
      <c r="G725" s="16">
        <v>107</v>
      </c>
      <c r="H725" s="29">
        <f t="shared" si="58"/>
        <v>108</v>
      </c>
      <c r="I725" s="33">
        <f t="shared" si="59"/>
        <v>-1.834862385321101E-2</v>
      </c>
      <c r="J725" s="16">
        <v>2</v>
      </c>
      <c r="L725" s="16" t="s">
        <v>114</v>
      </c>
      <c r="M725" s="16" t="s">
        <v>114</v>
      </c>
    </row>
    <row r="726" spans="1:13" s="16" customFormat="1">
      <c r="A726" s="16" t="s">
        <v>4672</v>
      </c>
      <c r="B726" s="17">
        <f t="shared" si="56"/>
        <v>0.53718750000000004</v>
      </c>
      <c r="C726" s="18">
        <f t="shared" si="57"/>
        <v>8.4259259259259478E-3</v>
      </c>
      <c r="D726" s="18">
        <f t="shared" si="60"/>
        <v>8.3333333333334147E-3</v>
      </c>
      <c r="E726" s="18">
        <f t="shared" si="55"/>
        <v>7.1759259259263075E-4</v>
      </c>
      <c r="F726" s="16">
        <v>109</v>
      </c>
      <c r="G726" s="16">
        <v>107</v>
      </c>
      <c r="H726" s="29">
        <f t="shared" si="58"/>
        <v>108</v>
      </c>
      <c r="I726" s="33">
        <f t="shared" si="59"/>
        <v>-1.834862385321101E-2</v>
      </c>
      <c r="J726" s="16">
        <v>2</v>
      </c>
      <c r="L726" s="16" t="s">
        <v>114</v>
      </c>
      <c r="M726" s="16" t="s">
        <v>114</v>
      </c>
    </row>
    <row r="727" spans="1:13" s="16" customFormat="1">
      <c r="A727" s="16" t="s">
        <v>4673</v>
      </c>
      <c r="B727" s="17">
        <f t="shared" si="56"/>
        <v>0.53719907407407408</v>
      </c>
      <c r="C727" s="18">
        <f t="shared" si="57"/>
        <v>8.4374999999999867E-3</v>
      </c>
      <c r="D727" s="18">
        <f t="shared" si="60"/>
        <v>8.3449074074074536E-3</v>
      </c>
      <c r="E727" s="18">
        <f t="shared" si="55"/>
        <v>7.2916666666666963E-4</v>
      </c>
      <c r="F727" s="16">
        <v>109</v>
      </c>
      <c r="G727" s="16">
        <v>107</v>
      </c>
      <c r="H727" s="29">
        <f t="shared" si="58"/>
        <v>108</v>
      </c>
      <c r="I727" s="33">
        <f t="shared" si="59"/>
        <v>-1.834862385321101E-2</v>
      </c>
      <c r="J727" s="16">
        <v>2</v>
      </c>
      <c r="L727" s="16" t="s">
        <v>114</v>
      </c>
      <c r="M727" s="16" t="s">
        <v>114</v>
      </c>
    </row>
    <row r="728" spans="1:13" s="16" customFormat="1">
      <c r="A728" s="16" t="s">
        <v>4674</v>
      </c>
      <c r="B728" s="17">
        <f t="shared" si="56"/>
        <v>0.53721064814814812</v>
      </c>
      <c r="C728" s="18">
        <f t="shared" si="57"/>
        <v>8.4490740740740256E-3</v>
      </c>
      <c r="D728" s="18">
        <f t="shared" si="60"/>
        <v>8.3564814814814925E-3</v>
      </c>
      <c r="E728" s="18">
        <f t="shared" si="55"/>
        <v>7.407407407407085E-4</v>
      </c>
      <c r="F728" s="16">
        <v>112</v>
      </c>
      <c r="G728" s="16">
        <v>110</v>
      </c>
      <c r="H728" s="29">
        <f t="shared" si="58"/>
        <v>111</v>
      </c>
      <c r="I728" s="33">
        <f t="shared" si="59"/>
        <v>-1.7857142857142856E-2</v>
      </c>
      <c r="J728" s="16">
        <v>2</v>
      </c>
      <c r="L728" s="16" t="s">
        <v>114</v>
      </c>
      <c r="M728" s="16" t="s">
        <v>114</v>
      </c>
    </row>
    <row r="729" spans="1:13" s="16" customFormat="1">
      <c r="A729" s="16" t="s">
        <v>4675</v>
      </c>
      <c r="B729" s="17">
        <f t="shared" si="56"/>
        <v>0.53722222222222227</v>
      </c>
      <c r="C729" s="18">
        <f t="shared" si="57"/>
        <v>8.4606481481481755E-3</v>
      </c>
      <c r="D729" s="18">
        <f t="shared" si="60"/>
        <v>8.3680555555556424E-3</v>
      </c>
      <c r="E729" s="18">
        <f t="shared" ref="E729:E792" si="61">C729-$C$664</f>
        <v>7.523148148148584E-4</v>
      </c>
      <c r="F729" s="16">
        <v>112</v>
      </c>
      <c r="G729" s="16">
        <v>110</v>
      </c>
      <c r="H729" s="29">
        <f t="shared" si="58"/>
        <v>111</v>
      </c>
      <c r="I729" s="33">
        <f t="shared" si="59"/>
        <v>-1.7857142857142856E-2</v>
      </c>
      <c r="J729" s="16">
        <v>2</v>
      </c>
      <c r="L729" s="16" t="s">
        <v>114</v>
      </c>
      <c r="M729" s="16" t="s">
        <v>114</v>
      </c>
    </row>
    <row r="730" spans="1:13" s="16" customFormat="1">
      <c r="A730" s="16" t="s">
        <v>4676</v>
      </c>
      <c r="B730" s="17">
        <f t="shared" si="56"/>
        <v>0.53723379629629631</v>
      </c>
      <c r="C730" s="18">
        <f t="shared" si="57"/>
        <v>8.4722222222222143E-3</v>
      </c>
      <c r="D730" s="18">
        <f t="shared" si="60"/>
        <v>8.3796296296296813E-3</v>
      </c>
      <c r="E730" s="18">
        <f t="shared" si="61"/>
        <v>7.6388888888889728E-4</v>
      </c>
      <c r="F730" s="16">
        <v>112</v>
      </c>
      <c r="G730" s="16">
        <v>110</v>
      </c>
      <c r="H730" s="29">
        <f t="shared" si="58"/>
        <v>111</v>
      </c>
      <c r="I730" s="33">
        <f t="shared" si="59"/>
        <v>-1.7857142857142856E-2</v>
      </c>
      <c r="J730" s="16">
        <v>2</v>
      </c>
      <c r="L730" s="16" t="s">
        <v>114</v>
      </c>
      <c r="M730" s="16" t="s">
        <v>114</v>
      </c>
    </row>
    <row r="731" spans="1:13" s="16" customFormat="1">
      <c r="A731" s="16" t="s">
        <v>4677</v>
      </c>
      <c r="B731" s="17">
        <f t="shared" si="56"/>
        <v>0.53724537037037035</v>
      </c>
      <c r="C731" s="18">
        <f t="shared" si="57"/>
        <v>8.4837962962962532E-3</v>
      </c>
      <c r="D731" s="18">
        <f t="shared" si="60"/>
        <v>8.3912037037037202E-3</v>
      </c>
      <c r="E731" s="18">
        <f t="shared" si="61"/>
        <v>7.7546296296293615E-4</v>
      </c>
      <c r="F731" s="16">
        <v>112</v>
      </c>
      <c r="G731" s="16">
        <v>110</v>
      </c>
      <c r="H731" s="29">
        <f t="shared" si="58"/>
        <v>111</v>
      </c>
      <c r="I731" s="33">
        <f t="shared" si="59"/>
        <v>-1.7857142857142856E-2</v>
      </c>
      <c r="J731" s="16">
        <v>2</v>
      </c>
      <c r="L731" s="16" t="s">
        <v>114</v>
      </c>
      <c r="M731" s="16" t="s">
        <v>114</v>
      </c>
    </row>
    <row r="732" spans="1:13" s="16" customFormat="1">
      <c r="A732" s="16" t="s">
        <v>4678</v>
      </c>
      <c r="B732" s="17">
        <f t="shared" si="56"/>
        <v>0.5372569444444445</v>
      </c>
      <c r="C732" s="18">
        <f t="shared" si="57"/>
        <v>8.4953703703704031E-3</v>
      </c>
      <c r="D732" s="18">
        <f t="shared" si="60"/>
        <v>8.40277777777787E-3</v>
      </c>
      <c r="E732" s="18">
        <f t="shared" si="61"/>
        <v>7.8703703703708605E-4</v>
      </c>
      <c r="F732" s="16">
        <v>112</v>
      </c>
      <c r="G732" s="16">
        <v>110</v>
      </c>
      <c r="H732" s="29">
        <f t="shared" si="58"/>
        <v>111</v>
      </c>
      <c r="I732" s="33">
        <f t="shared" si="59"/>
        <v>-1.7857142857142856E-2</v>
      </c>
      <c r="J732" s="16">
        <v>2</v>
      </c>
      <c r="L732" s="16" t="s">
        <v>114</v>
      </c>
      <c r="M732" s="16" t="s">
        <v>114</v>
      </c>
    </row>
    <row r="733" spans="1:13" s="16" customFormat="1">
      <c r="A733" s="16" t="s">
        <v>4679</v>
      </c>
      <c r="B733" s="17">
        <f t="shared" si="56"/>
        <v>0.53726851851851853</v>
      </c>
      <c r="C733" s="18">
        <f t="shared" si="57"/>
        <v>8.506944444444442E-3</v>
      </c>
      <c r="D733" s="18">
        <f t="shared" si="60"/>
        <v>8.4143518518519089E-3</v>
      </c>
      <c r="E733" s="18">
        <f t="shared" si="61"/>
        <v>7.9861111111112493E-4</v>
      </c>
      <c r="F733" s="16">
        <v>112</v>
      </c>
      <c r="G733" s="16">
        <v>110</v>
      </c>
      <c r="H733" s="29">
        <f t="shared" si="58"/>
        <v>111</v>
      </c>
      <c r="I733" s="33">
        <f t="shared" si="59"/>
        <v>-1.7857142857142856E-2</v>
      </c>
      <c r="J733" s="16">
        <v>2</v>
      </c>
      <c r="L733" s="16" t="s">
        <v>114</v>
      </c>
      <c r="M733" s="16" t="s">
        <v>114</v>
      </c>
    </row>
    <row r="734" spans="1:13" s="16" customFormat="1">
      <c r="A734" s="16" t="s">
        <v>4680</v>
      </c>
      <c r="B734" s="17">
        <f t="shared" si="56"/>
        <v>0.53728009259259257</v>
      </c>
      <c r="C734" s="18">
        <f t="shared" si="57"/>
        <v>8.5185185185184809E-3</v>
      </c>
      <c r="D734" s="18">
        <f t="shared" si="60"/>
        <v>8.4259259259259478E-3</v>
      </c>
      <c r="E734" s="18">
        <f t="shared" si="61"/>
        <v>8.101851851851638E-4</v>
      </c>
      <c r="F734" s="16">
        <v>112</v>
      </c>
      <c r="G734" s="16">
        <v>110</v>
      </c>
      <c r="H734" s="29">
        <f t="shared" si="58"/>
        <v>111</v>
      </c>
      <c r="I734" s="33">
        <f t="shared" si="59"/>
        <v>-1.7857142857142856E-2</v>
      </c>
      <c r="J734" s="16">
        <v>2</v>
      </c>
      <c r="L734" s="16" t="s">
        <v>114</v>
      </c>
      <c r="M734" s="16" t="s">
        <v>114</v>
      </c>
    </row>
    <row r="735" spans="1:13" s="16" customFormat="1">
      <c r="A735" s="16" t="s">
        <v>4681</v>
      </c>
      <c r="B735" s="17">
        <f t="shared" si="56"/>
        <v>0.53729166666666661</v>
      </c>
      <c r="C735" s="18">
        <f t="shared" si="57"/>
        <v>8.5300925925925197E-3</v>
      </c>
      <c r="D735" s="18">
        <f t="shared" si="60"/>
        <v>8.4374999999999867E-3</v>
      </c>
      <c r="E735" s="18">
        <f t="shared" si="61"/>
        <v>8.2175925925920268E-4</v>
      </c>
      <c r="F735" s="16">
        <v>112</v>
      </c>
      <c r="G735" s="16">
        <v>110</v>
      </c>
      <c r="H735" s="29">
        <f t="shared" si="58"/>
        <v>111</v>
      </c>
      <c r="I735" s="33">
        <f t="shared" si="59"/>
        <v>-1.7857142857142856E-2</v>
      </c>
      <c r="J735" s="16">
        <v>2</v>
      </c>
      <c r="L735" s="16" t="s">
        <v>114</v>
      </c>
      <c r="M735" s="16" t="s">
        <v>114</v>
      </c>
    </row>
    <row r="736" spans="1:13" s="16" customFormat="1">
      <c r="A736" s="16" t="s">
        <v>4682</v>
      </c>
      <c r="B736" s="17">
        <f t="shared" si="56"/>
        <v>0.53730324074074076</v>
      </c>
      <c r="C736" s="18">
        <f t="shared" si="57"/>
        <v>8.5416666666666696E-3</v>
      </c>
      <c r="D736" s="18">
        <f t="shared" si="60"/>
        <v>8.4490740740741366E-3</v>
      </c>
      <c r="E736" s="18">
        <f t="shared" si="61"/>
        <v>8.3333333333335258E-4</v>
      </c>
      <c r="F736" s="16">
        <v>112</v>
      </c>
      <c r="G736" s="16">
        <v>110</v>
      </c>
      <c r="H736" s="29">
        <f t="shared" si="58"/>
        <v>111</v>
      </c>
      <c r="I736" s="33">
        <f t="shared" si="59"/>
        <v>-1.7857142857142856E-2</v>
      </c>
      <c r="J736" s="16">
        <v>2</v>
      </c>
      <c r="L736" s="16" t="s">
        <v>114</v>
      </c>
      <c r="M736" s="16" t="s">
        <v>114</v>
      </c>
    </row>
    <row r="737" spans="1:13" s="16" customFormat="1">
      <c r="A737" s="16" t="s">
        <v>4683</v>
      </c>
      <c r="B737" s="17">
        <f t="shared" si="56"/>
        <v>0.5373148148148148</v>
      </c>
      <c r="C737" s="18">
        <f t="shared" si="57"/>
        <v>8.5532407407407085E-3</v>
      </c>
      <c r="D737" s="18">
        <f t="shared" si="60"/>
        <v>8.4606481481481755E-3</v>
      </c>
      <c r="E737" s="18">
        <f t="shared" si="61"/>
        <v>8.4490740740739145E-4</v>
      </c>
      <c r="F737" s="16">
        <v>112</v>
      </c>
      <c r="G737" s="16">
        <v>110</v>
      </c>
      <c r="H737" s="29">
        <f t="shared" si="58"/>
        <v>111</v>
      </c>
      <c r="I737" s="33">
        <f t="shared" si="59"/>
        <v>-1.7857142857142856E-2</v>
      </c>
      <c r="J737" s="16">
        <v>2</v>
      </c>
      <c r="L737" s="16" t="s">
        <v>114</v>
      </c>
      <c r="M737" s="16" t="s">
        <v>114</v>
      </c>
    </row>
    <row r="738" spans="1:13" s="16" customFormat="1">
      <c r="A738" s="16" t="s">
        <v>4684</v>
      </c>
      <c r="B738" s="17">
        <f t="shared" si="56"/>
        <v>0.53732638888888884</v>
      </c>
      <c r="C738" s="18">
        <f t="shared" si="57"/>
        <v>8.5648148148147474E-3</v>
      </c>
      <c r="D738" s="18">
        <f t="shared" si="60"/>
        <v>8.4722222222222143E-3</v>
      </c>
      <c r="E738" s="18">
        <f t="shared" si="61"/>
        <v>8.5648148148143033E-4</v>
      </c>
      <c r="F738" s="16">
        <v>112</v>
      </c>
      <c r="G738" s="16">
        <v>110</v>
      </c>
      <c r="H738" s="29">
        <f t="shared" si="58"/>
        <v>111</v>
      </c>
      <c r="I738" s="33">
        <f t="shared" si="59"/>
        <v>-1.7857142857142856E-2</v>
      </c>
      <c r="J738" s="16">
        <v>2</v>
      </c>
      <c r="L738" s="16" t="s">
        <v>114</v>
      </c>
      <c r="M738" s="16" t="s">
        <v>114</v>
      </c>
    </row>
    <row r="739" spans="1:13" s="16" customFormat="1">
      <c r="A739" s="16" t="s">
        <v>4685</v>
      </c>
      <c r="B739" s="17">
        <f t="shared" si="56"/>
        <v>0.53733796296296299</v>
      </c>
      <c r="C739" s="18">
        <f t="shared" si="57"/>
        <v>8.5763888888888973E-3</v>
      </c>
      <c r="D739" s="18">
        <f t="shared" si="60"/>
        <v>8.4837962962963642E-3</v>
      </c>
      <c r="E739" s="18">
        <f t="shared" si="61"/>
        <v>8.6805555555558023E-4</v>
      </c>
      <c r="F739" s="16">
        <v>112</v>
      </c>
      <c r="G739" s="16">
        <v>110</v>
      </c>
      <c r="H739" s="29">
        <f t="shared" si="58"/>
        <v>111</v>
      </c>
      <c r="I739" s="33">
        <f t="shared" si="59"/>
        <v>-1.7857142857142856E-2</v>
      </c>
      <c r="J739" s="16">
        <v>2</v>
      </c>
      <c r="L739" s="16" t="s">
        <v>114</v>
      </c>
      <c r="M739" s="16" t="s">
        <v>114</v>
      </c>
    </row>
    <row r="740" spans="1:13" s="16" customFormat="1">
      <c r="A740" s="16" t="s">
        <v>4686</v>
      </c>
      <c r="B740" s="17">
        <f t="shared" si="56"/>
        <v>0.53734953703703703</v>
      </c>
      <c r="C740" s="18">
        <f t="shared" si="57"/>
        <v>8.5879629629629362E-3</v>
      </c>
      <c r="D740" s="18">
        <f t="shared" si="60"/>
        <v>8.4953703703704031E-3</v>
      </c>
      <c r="E740" s="18">
        <f t="shared" si="61"/>
        <v>8.796296296296191E-4</v>
      </c>
      <c r="F740" s="16">
        <v>112</v>
      </c>
      <c r="G740" s="16">
        <v>110</v>
      </c>
      <c r="H740" s="29">
        <f t="shared" si="58"/>
        <v>111</v>
      </c>
      <c r="I740" s="33">
        <f t="shared" si="59"/>
        <v>-1.7857142857142856E-2</v>
      </c>
      <c r="J740" s="16">
        <v>2</v>
      </c>
      <c r="L740" s="16" t="s">
        <v>114</v>
      </c>
      <c r="M740" s="16" t="s">
        <v>114</v>
      </c>
    </row>
    <row r="741" spans="1:13" s="16" customFormat="1">
      <c r="A741" s="16" t="s">
        <v>4687</v>
      </c>
      <c r="B741" s="17">
        <f t="shared" si="56"/>
        <v>0.53736111111111107</v>
      </c>
      <c r="C741" s="18">
        <f t="shared" si="57"/>
        <v>8.599537037036975E-3</v>
      </c>
      <c r="D741" s="18">
        <f t="shared" si="60"/>
        <v>8.506944444444442E-3</v>
      </c>
      <c r="E741" s="18">
        <f t="shared" si="61"/>
        <v>8.9120370370365798E-4</v>
      </c>
      <c r="F741" s="16">
        <v>113</v>
      </c>
      <c r="G741" s="16">
        <v>112</v>
      </c>
      <c r="H741" s="29">
        <f t="shared" si="58"/>
        <v>112.5</v>
      </c>
      <c r="I741" s="33">
        <f t="shared" si="59"/>
        <v>-8.8495575221238937E-3</v>
      </c>
      <c r="J741" s="16">
        <v>2</v>
      </c>
      <c r="L741" s="16" t="s">
        <v>114</v>
      </c>
      <c r="M741" s="16" t="s">
        <v>114</v>
      </c>
    </row>
    <row r="742" spans="1:13" s="16" customFormat="1">
      <c r="A742" s="16" t="s">
        <v>4688</v>
      </c>
      <c r="B742" s="17">
        <f t="shared" si="56"/>
        <v>0.53737268518518522</v>
      </c>
      <c r="C742" s="18">
        <f t="shared" si="57"/>
        <v>8.6111111111111249E-3</v>
      </c>
      <c r="D742" s="18">
        <f t="shared" si="60"/>
        <v>8.5185185185185919E-3</v>
      </c>
      <c r="E742" s="18">
        <f t="shared" si="61"/>
        <v>9.0277777777780788E-4</v>
      </c>
      <c r="F742" s="16">
        <v>114</v>
      </c>
      <c r="G742" s="16">
        <v>112</v>
      </c>
      <c r="H742" s="29">
        <f t="shared" si="58"/>
        <v>113</v>
      </c>
      <c r="I742" s="33">
        <f t="shared" si="59"/>
        <v>-1.7543859649122806E-2</v>
      </c>
      <c r="J742" s="16">
        <v>2</v>
      </c>
      <c r="L742" s="16" t="s">
        <v>114</v>
      </c>
      <c r="M742" s="16" t="s">
        <v>114</v>
      </c>
    </row>
    <row r="743" spans="1:13" s="16" customFormat="1">
      <c r="A743" s="16" t="s">
        <v>4689</v>
      </c>
      <c r="B743" s="17">
        <f t="shared" si="56"/>
        <v>0.53738425925925926</v>
      </c>
      <c r="C743" s="18">
        <f t="shared" si="57"/>
        <v>8.6226851851851638E-3</v>
      </c>
      <c r="D743" s="18">
        <f t="shared" si="60"/>
        <v>8.5300925925926308E-3</v>
      </c>
      <c r="E743" s="18">
        <f t="shared" si="61"/>
        <v>9.1435185185184675E-4</v>
      </c>
      <c r="F743" s="16">
        <v>114</v>
      </c>
      <c r="G743" s="16">
        <v>112</v>
      </c>
      <c r="H743" s="29">
        <f t="shared" si="58"/>
        <v>113</v>
      </c>
      <c r="I743" s="33">
        <f t="shared" si="59"/>
        <v>-1.7543859649122806E-2</v>
      </c>
      <c r="J743" s="16">
        <v>2</v>
      </c>
      <c r="L743" s="16" t="s">
        <v>114</v>
      </c>
      <c r="M743" s="16" t="s">
        <v>114</v>
      </c>
    </row>
    <row r="744" spans="1:13" s="16" customFormat="1">
      <c r="A744" s="16" t="s">
        <v>4690</v>
      </c>
      <c r="B744" s="17">
        <f t="shared" si="56"/>
        <v>0.53739583333333329</v>
      </c>
      <c r="C744" s="18">
        <f t="shared" si="57"/>
        <v>8.6342592592592027E-3</v>
      </c>
      <c r="D744" s="18">
        <f t="shared" si="60"/>
        <v>8.5416666666666696E-3</v>
      </c>
      <c r="E744" s="18">
        <f t="shared" si="61"/>
        <v>9.2592592592588563E-4</v>
      </c>
      <c r="F744" s="16">
        <v>114</v>
      </c>
      <c r="G744" s="16">
        <v>112</v>
      </c>
      <c r="H744" s="29">
        <f t="shared" si="58"/>
        <v>113</v>
      </c>
      <c r="I744" s="33">
        <f t="shared" si="59"/>
        <v>-1.7543859649122806E-2</v>
      </c>
      <c r="J744" s="16">
        <v>2</v>
      </c>
      <c r="L744" s="16" t="s">
        <v>114</v>
      </c>
      <c r="M744" s="16" t="s">
        <v>114</v>
      </c>
    </row>
    <row r="745" spans="1:13" s="16" customFormat="1">
      <c r="A745" s="16" t="s">
        <v>4691</v>
      </c>
      <c r="B745" s="17">
        <f t="shared" si="56"/>
        <v>0.53740740740740744</v>
      </c>
      <c r="C745" s="18">
        <f t="shared" si="57"/>
        <v>8.6458333333333526E-3</v>
      </c>
      <c r="D745" s="18">
        <f t="shared" si="60"/>
        <v>8.5532407407408195E-3</v>
      </c>
      <c r="E745" s="18">
        <f t="shared" si="61"/>
        <v>9.3750000000003553E-4</v>
      </c>
      <c r="F745" s="16">
        <v>114</v>
      </c>
      <c r="G745" s="16">
        <v>112</v>
      </c>
      <c r="H745" s="29">
        <f t="shared" si="58"/>
        <v>113</v>
      </c>
      <c r="I745" s="33">
        <f t="shared" si="59"/>
        <v>-1.7543859649122806E-2</v>
      </c>
      <c r="J745" s="16">
        <v>2</v>
      </c>
      <c r="L745" s="16" t="s">
        <v>114</v>
      </c>
      <c r="M745" s="16" t="s">
        <v>114</v>
      </c>
    </row>
    <row r="746" spans="1:13" s="16" customFormat="1">
      <c r="A746" s="16" t="s">
        <v>4692</v>
      </c>
      <c r="B746" s="17">
        <f t="shared" si="56"/>
        <v>0.53741898148148148</v>
      </c>
      <c r="C746" s="18">
        <f t="shared" si="57"/>
        <v>8.6574074074073915E-3</v>
      </c>
      <c r="D746" s="18">
        <f t="shared" si="60"/>
        <v>8.5648148148148584E-3</v>
      </c>
      <c r="E746" s="18">
        <f t="shared" si="61"/>
        <v>9.490740740740744E-4</v>
      </c>
      <c r="F746" s="16">
        <v>114</v>
      </c>
      <c r="G746" s="16">
        <v>112</v>
      </c>
      <c r="H746" s="29">
        <f t="shared" si="58"/>
        <v>113</v>
      </c>
      <c r="I746" s="33">
        <f t="shared" si="59"/>
        <v>-1.7543859649122806E-2</v>
      </c>
      <c r="J746" s="16">
        <v>2</v>
      </c>
      <c r="L746" s="16" t="s">
        <v>114</v>
      </c>
      <c r="M746" s="16" t="s">
        <v>114</v>
      </c>
    </row>
    <row r="747" spans="1:13" s="16" customFormat="1">
      <c r="A747" s="16" t="s">
        <v>4693</v>
      </c>
      <c r="B747" s="17">
        <f t="shared" si="56"/>
        <v>0.53743055555555552</v>
      </c>
      <c r="C747" s="18">
        <f t="shared" si="57"/>
        <v>8.6689814814814303E-3</v>
      </c>
      <c r="D747" s="18">
        <f t="shared" si="60"/>
        <v>8.5763888888888973E-3</v>
      </c>
      <c r="E747" s="18">
        <f t="shared" si="61"/>
        <v>9.6064814814811328E-4</v>
      </c>
      <c r="F747" s="16">
        <v>114</v>
      </c>
      <c r="G747" s="16">
        <v>112</v>
      </c>
      <c r="H747" s="29">
        <f t="shared" si="58"/>
        <v>113</v>
      </c>
      <c r="I747" s="33">
        <f t="shared" si="59"/>
        <v>-1.7543859649122806E-2</v>
      </c>
      <c r="J747" s="16">
        <v>2</v>
      </c>
      <c r="L747" s="16" t="s">
        <v>114</v>
      </c>
      <c r="M747" s="16" t="s">
        <v>114</v>
      </c>
    </row>
    <row r="748" spans="1:13" s="16" customFormat="1">
      <c r="A748" s="16" t="s">
        <v>4694</v>
      </c>
      <c r="B748" s="17">
        <f t="shared" si="56"/>
        <v>0.53744212962962967</v>
      </c>
      <c r="C748" s="18">
        <f t="shared" si="57"/>
        <v>8.6805555555555802E-3</v>
      </c>
      <c r="D748" s="18">
        <f t="shared" si="60"/>
        <v>8.5879629629630472E-3</v>
      </c>
      <c r="E748" s="18">
        <f t="shared" si="61"/>
        <v>9.7222222222226318E-4</v>
      </c>
      <c r="F748" s="16">
        <v>114</v>
      </c>
      <c r="G748" s="16">
        <v>112</v>
      </c>
      <c r="H748" s="29">
        <f t="shared" si="58"/>
        <v>113</v>
      </c>
      <c r="I748" s="33">
        <f t="shared" si="59"/>
        <v>-1.7543859649122806E-2</v>
      </c>
      <c r="J748" s="16">
        <v>2</v>
      </c>
      <c r="L748" s="16" t="s">
        <v>114</v>
      </c>
      <c r="M748" s="16" t="s">
        <v>114</v>
      </c>
    </row>
    <row r="749" spans="1:13" s="16" customFormat="1">
      <c r="A749" s="16" t="s">
        <v>4695</v>
      </c>
      <c r="B749" s="17">
        <f t="shared" si="56"/>
        <v>0.53745370370370371</v>
      </c>
      <c r="C749" s="18">
        <f t="shared" si="57"/>
        <v>8.6921296296296191E-3</v>
      </c>
      <c r="D749" s="18">
        <f t="shared" si="60"/>
        <v>8.5995370370370861E-3</v>
      </c>
      <c r="E749" s="18">
        <f t="shared" si="61"/>
        <v>9.8379629629630205E-4</v>
      </c>
      <c r="F749" s="16">
        <v>114</v>
      </c>
      <c r="G749" s="16">
        <v>112</v>
      </c>
      <c r="H749" s="29">
        <f t="shared" si="58"/>
        <v>113</v>
      </c>
      <c r="I749" s="33">
        <f t="shared" si="59"/>
        <v>-1.7543859649122806E-2</v>
      </c>
      <c r="J749" s="16">
        <v>2</v>
      </c>
      <c r="L749" s="16" t="s">
        <v>114</v>
      </c>
      <c r="M749" s="16" t="s">
        <v>114</v>
      </c>
    </row>
    <row r="750" spans="1:13" s="16" customFormat="1">
      <c r="A750" s="16" t="s">
        <v>4696</v>
      </c>
      <c r="B750" s="17">
        <f t="shared" si="56"/>
        <v>0.53746527777777775</v>
      </c>
      <c r="C750" s="18">
        <f t="shared" si="57"/>
        <v>8.703703703703658E-3</v>
      </c>
      <c r="D750" s="18">
        <f t="shared" si="60"/>
        <v>8.6111111111111249E-3</v>
      </c>
      <c r="E750" s="18">
        <f t="shared" si="61"/>
        <v>9.9537037037034093E-4</v>
      </c>
      <c r="F750" s="16">
        <v>114</v>
      </c>
      <c r="G750" s="16">
        <v>112</v>
      </c>
      <c r="H750" s="29">
        <f t="shared" si="58"/>
        <v>113</v>
      </c>
      <c r="I750" s="33">
        <f t="shared" si="59"/>
        <v>-1.7543859649122806E-2</v>
      </c>
      <c r="J750" s="16">
        <v>2</v>
      </c>
      <c r="L750" s="16" t="s">
        <v>114</v>
      </c>
      <c r="M750" s="16" t="s">
        <v>114</v>
      </c>
    </row>
    <row r="751" spans="1:13" s="16" customFormat="1">
      <c r="A751" s="16" t="s">
        <v>4697</v>
      </c>
      <c r="B751" s="17">
        <f t="shared" si="56"/>
        <v>0.5374768518518519</v>
      </c>
      <c r="C751" s="18">
        <f t="shared" si="57"/>
        <v>8.7152777777778079E-3</v>
      </c>
      <c r="D751" s="18">
        <f t="shared" si="60"/>
        <v>8.6226851851852748E-3</v>
      </c>
      <c r="E751" s="18">
        <f t="shared" si="61"/>
        <v>1.0069444444444908E-3</v>
      </c>
      <c r="F751" s="16">
        <v>114</v>
      </c>
      <c r="G751" s="16">
        <v>112</v>
      </c>
      <c r="H751" s="29">
        <f t="shared" si="58"/>
        <v>113</v>
      </c>
      <c r="I751" s="33">
        <f t="shared" si="59"/>
        <v>-1.7543859649122806E-2</v>
      </c>
      <c r="J751" s="16">
        <v>2</v>
      </c>
      <c r="L751" s="16" t="s">
        <v>114</v>
      </c>
      <c r="M751" s="16" t="s">
        <v>114</v>
      </c>
    </row>
    <row r="752" spans="1:13" s="16" customFormat="1">
      <c r="A752" s="16" t="s">
        <v>4698</v>
      </c>
      <c r="B752" s="17">
        <f t="shared" si="56"/>
        <v>0.53748842592592594</v>
      </c>
      <c r="C752" s="18">
        <f t="shared" si="57"/>
        <v>8.7268518518518468E-3</v>
      </c>
      <c r="D752" s="18">
        <f t="shared" si="60"/>
        <v>8.6342592592593137E-3</v>
      </c>
      <c r="E752" s="18">
        <f t="shared" si="61"/>
        <v>1.0185185185185297E-3</v>
      </c>
      <c r="F752" s="16">
        <v>114</v>
      </c>
      <c r="G752" s="16">
        <v>112</v>
      </c>
      <c r="H752" s="29">
        <f t="shared" si="58"/>
        <v>113</v>
      </c>
      <c r="I752" s="33">
        <f t="shared" si="59"/>
        <v>-1.7543859649122806E-2</v>
      </c>
      <c r="J752" s="16">
        <v>2</v>
      </c>
      <c r="L752" s="16" t="s">
        <v>114</v>
      </c>
      <c r="M752" s="16" t="s">
        <v>114</v>
      </c>
    </row>
    <row r="753" spans="1:13" s="16" customFormat="1">
      <c r="A753" s="16" t="s">
        <v>4699</v>
      </c>
      <c r="B753" s="17">
        <f t="shared" si="56"/>
        <v>0.53749999999999998</v>
      </c>
      <c r="C753" s="18">
        <f t="shared" si="57"/>
        <v>8.7384259259258856E-3</v>
      </c>
      <c r="D753" s="18">
        <f t="shared" si="60"/>
        <v>8.6458333333333526E-3</v>
      </c>
      <c r="E753" s="18">
        <f t="shared" si="61"/>
        <v>1.0300925925925686E-3</v>
      </c>
      <c r="F753" s="16">
        <v>114</v>
      </c>
      <c r="G753" s="16">
        <v>112</v>
      </c>
      <c r="H753" s="29">
        <f t="shared" si="58"/>
        <v>113</v>
      </c>
      <c r="I753" s="33">
        <f t="shared" si="59"/>
        <v>-1.7543859649122806E-2</v>
      </c>
      <c r="J753" s="16">
        <v>2</v>
      </c>
      <c r="L753" s="16" t="s">
        <v>114</v>
      </c>
      <c r="M753" s="16" t="s">
        <v>114</v>
      </c>
    </row>
    <row r="754" spans="1:13" s="16" customFormat="1">
      <c r="A754" s="16" t="s">
        <v>4700</v>
      </c>
      <c r="B754" s="17">
        <f t="shared" si="56"/>
        <v>0.53751157407407413</v>
      </c>
      <c r="C754" s="18">
        <f t="shared" si="57"/>
        <v>8.7500000000000355E-3</v>
      </c>
      <c r="D754" s="18">
        <f t="shared" si="60"/>
        <v>8.6574074074075025E-3</v>
      </c>
      <c r="E754" s="18">
        <f t="shared" si="61"/>
        <v>1.0416666666667185E-3</v>
      </c>
      <c r="F754" s="16">
        <v>114</v>
      </c>
      <c r="G754" s="16">
        <v>112</v>
      </c>
      <c r="H754" s="29">
        <f t="shared" si="58"/>
        <v>113</v>
      </c>
      <c r="I754" s="33">
        <f t="shared" si="59"/>
        <v>-1.7543859649122806E-2</v>
      </c>
      <c r="J754" s="16">
        <v>2</v>
      </c>
      <c r="L754" s="16" t="s">
        <v>114</v>
      </c>
      <c r="M754" s="16" t="s">
        <v>114</v>
      </c>
    </row>
    <row r="755" spans="1:13" s="16" customFormat="1">
      <c r="A755" s="16" t="s">
        <v>4701</v>
      </c>
      <c r="B755" s="17">
        <f t="shared" si="56"/>
        <v>0.53752314814814817</v>
      </c>
      <c r="C755" s="18">
        <f t="shared" si="57"/>
        <v>8.7615740740740744E-3</v>
      </c>
      <c r="D755" s="18">
        <f t="shared" si="60"/>
        <v>8.6689814814815414E-3</v>
      </c>
      <c r="E755" s="18">
        <f t="shared" si="61"/>
        <v>1.0532407407407574E-3</v>
      </c>
      <c r="F755" s="16">
        <v>114</v>
      </c>
      <c r="G755" s="16">
        <v>112</v>
      </c>
      <c r="H755" s="29">
        <f t="shared" si="58"/>
        <v>113</v>
      </c>
      <c r="I755" s="33">
        <f t="shared" si="59"/>
        <v>-1.7543859649122806E-2</v>
      </c>
      <c r="J755" s="16">
        <v>2</v>
      </c>
      <c r="L755" s="16" t="s">
        <v>114</v>
      </c>
      <c r="M755" s="16" t="s">
        <v>114</v>
      </c>
    </row>
    <row r="756" spans="1:13" s="16" customFormat="1">
      <c r="A756" s="16" t="s">
        <v>4702</v>
      </c>
      <c r="B756" s="17">
        <f t="shared" si="56"/>
        <v>0.53753472222222221</v>
      </c>
      <c r="C756" s="18">
        <f t="shared" si="57"/>
        <v>8.7731481481481133E-3</v>
      </c>
      <c r="D756" s="18">
        <f t="shared" si="60"/>
        <v>8.6805555555555802E-3</v>
      </c>
      <c r="E756" s="18">
        <f t="shared" si="61"/>
        <v>1.0648148148147962E-3</v>
      </c>
      <c r="F756" s="16">
        <v>114</v>
      </c>
      <c r="G756" s="16">
        <v>112</v>
      </c>
      <c r="H756" s="29">
        <f t="shared" si="58"/>
        <v>113</v>
      </c>
      <c r="I756" s="33">
        <f t="shared" si="59"/>
        <v>-1.7543859649122806E-2</v>
      </c>
      <c r="J756" s="16">
        <v>2</v>
      </c>
      <c r="L756" s="16" t="s">
        <v>114</v>
      </c>
      <c r="M756" s="16" t="s">
        <v>114</v>
      </c>
    </row>
    <row r="757" spans="1:13" s="16" customFormat="1">
      <c r="A757" s="16" t="s">
        <v>4703</v>
      </c>
      <c r="B757" s="17">
        <f t="shared" si="56"/>
        <v>0.53754629629629624</v>
      </c>
      <c r="C757" s="18">
        <f t="shared" si="57"/>
        <v>8.7847222222221522E-3</v>
      </c>
      <c r="D757" s="18">
        <f t="shared" si="60"/>
        <v>8.6921296296296191E-3</v>
      </c>
      <c r="E757" s="18">
        <f t="shared" si="61"/>
        <v>1.0763888888888351E-3</v>
      </c>
      <c r="F757" s="16">
        <v>114</v>
      </c>
      <c r="G757" s="16">
        <v>112</v>
      </c>
      <c r="H757" s="29">
        <f t="shared" si="58"/>
        <v>113</v>
      </c>
      <c r="I757" s="33">
        <f t="shared" si="59"/>
        <v>-1.7543859649122806E-2</v>
      </c>
      <c r="J757" s="16">
        <v>2</v>
      </c>
      <c r="L757" s="16" t="s">
        <v>114</v>
      </c>
      <c r="M757" s="16" t="s">
        <v>114</v>
      </c>
    </row>
    <row r="758" spans="1:13" s="16" customFormat="1">
      <c r="A758" s="16" t="s">
        <v>4704</v>
      </c>
      <c r="B758" s="17">
        <f t="shared" si="56"/>
        <v>0.53755787037037039</v>
      </c>
      <c r="C758" s="18">
        <f t="shared" si="57"/>
        <v>8.7962962962963021E-3</v>
      </c>
      <c r="D758" s="18">
        <f t="shared" si="60"/>
        <v>8.703703703703769E-3</v>
      </c>
      <c r="E758" s="18">
        <f t="shared" si="61"/>
        <v>1.087962962962985E-3</v>
      </c>
      <c r="F758" s="16">
        <v>114</v>
      </c>
      <c r="G758" s="16">
        <v>112</v>
      </c>
      <c r="H758" s="29">
        <f t="shared" si="58"/>
        <v>113</v>
      </c>
      <c r="I758" s="33">
        <f t="shared" si="59"/>
        <v>-1.7543859649122806E-2</v>
      </c>
      <c r="J758" s="16">
        <v>2</v>
      </c>
      <c r="L758" s="16" t="s">
        <v>114</v>
      </c>
      <c r="M758" s="16" t="s">
        <v>114</v>
      </c>
    </row>
    <row r="759" spans="1:13" s="16" customFormat="1">
      <c r="A759" s="16" t="s">
        <v>4705</v>
      </c>
      <c r="B759" s="17">
        <f t="shared" si="56"/>
        <v>0.53756944444444443</v>
      </c>
      <c r="C759" s="18">
        <f t="shared" si="57"/>
        <v>8.8078703703703409E-3</v>
      </c>
      <c r="D759" s="18">
        <f t="shared" si="60"/>
        <v>8.7152777777778079E-3</v>
      </c>
      <c r="E759" s="18">
        <f t="shared" si="61"/>
        <v>1.0995370370370239E-3</v>
      </c>
      <c r="F759" s="16">
        <v>114</v>
      </c>
      <c r="G759" s="16">
        <v>112</v>
      </c>
      <c r="H759" s="29">
        <f t="shared" si="58"/>
        <v>113</v>
      </c>
      <c r="I759" s="33">
        <f t="shared" si="59"/>
        <v>-1.7543859649122806E-2</v>
      </c>
      <c r="J759" s="16">
        <v>2</v>
      </c>
      <c r="L759" s="16" t="s">
        <v>114</v>
      </c>
      <c r="M759" s="16" t="s">
        <v>114</v>
      </c>
    </row>
    <row r="760" spans="1:13" s="16" customFormat="1">
      <c r="A760" s="16" t="s">
        <v>4706</v>
      </c>
      <c r="B760" s="17">
        <f t="shared" si="56"/>
        <v>0.53758101851851847</v>
      </c>
      <c r="C760" s="18">
        <f t="shared" si="57"/>
        <v>8.8194444444443798E-3</v>
      </c>
      <c r="D760" s="18">
        <f t="shared" si="60"/>
        <v>8.7268518518518468E-3</v>
      </c>
      <c r="E760" s="18">
        <f t="shared" si="61"/>
        <v>1.1111111111110628E-3</v>
      </c>
      <c r="F760" s="16">
        <v>117</v>
      </c>
      <c r="G760" s="16">
        <v>114</v>
      </c>
      <c r="H760" s="29">
        <f t="shared" si="58"/>
        <v>115.5</v>
      </c>
      <c r="I760" s="33">
        <f t="shared" si="59"/>
        <v>-2.564102564102564E-2</v>
      </c>
      <c r="J760" s="16">
        <v>2</v>
      </c>
      <c r="L760" s="16" t="s">
        <v>114</v>
      </c>
      <c r="M760" s="16" t="s">
        <v>114</v>
      </c>
    </row>
    <row r="761" spans="1:13" s="16" customFormat="1">
      <c r="A761" s="16" t="s">
        <v>4707</v>
      </c>
      <c r="B761" s="17">
        <f t="shared" si="56"/>
        <v>0.53759259259259262</v>
      </c>
      <c r="C761" s="18">
        <f t="shared" si="57"/>
        <v>8.8310185185185297E-3</v>
      </c>
      <c r="D761" s="18">
        <f t="shared" si="60"/>
        <v>8.7384259259259967E-3</v>
      </c>
      <c r="E761" s="18">
        <f t="shared" si="61"/>
        <v>1.1226851851852127E-3</v>
      </c>
      <c r="F761" s="16">
        <v>117</v>
      </c>
      <c r="G761" s="16">
        <v>114</v>
      </c>
      <c r="H761" s="29">
        <f t="shared" si="58"/>
        <v>115.5</v>
      </c>
      <c r="I761" s="33">
        <f t="shared" si="59"/>
        <v>-2.564102564102564E-2</v>
      </c>
      <c r="J761" s="16">
        <v>2</v>
      </c>
      <c r="L761" s="16" t="s">
        <v>114</v>
      </c>
      <c r="M761" s="16" t="s">
        <v>114</v>
      </c>
    </row>
    <row r="762" spans="1:13" s="16" customFormat="1">
      <c r="A762" s="16" t="s">
        <v>4708</v>
      </c>
      <c r="B762" s="17">
        <f t="shared" si="56"/>
        <v>0.53760416666666666</v>
      </c>
      <c r="C762" s="18">
        <f t="shared" si="57"/>
        <v>8.8425925925925686E-3</v>
      </c>
      <c r="D762" s="18">
        <f t="shared" si="60"/>
        <v>8.7500000000000355E-3</v>
      </c>
      <c r="E762" s="18">
        <f t="shared" si="61"/>
        <v>1.1342592592592515E-3</v>
      </c>
      <c r="F762" s="16">
        <v>117</v>
      </c>
      <c r="G762" s="16">
        <v>114</v>
      </c>
      <c r="H762" s="29">
        <f t="shared" si="58"/>
        <v>115.5</v>
      </c>
      <c r="I762" s="33">
        <f t="shared" si="59"/>
        <v>-2.564102564102564E-2</v>
      </c>
      <c r="J762" s="16">
        <v>2</v>
      </c>
      <c r="L762" s="16" t="s">
        <v>114</v>
      </c>
      <c r="M762" s="16" t="s">
        <v>114</v>
      </c>
    </row>
    <row r="763" spans="1:13" s="16" customFormat="1">
      <c r="A763" s="16" t="s">
        <v>4709</v>
      </c>
      <c r="B763" s="17">
        <f t="shared" si="56"/>
        <v>0.5376157407407407</v>
      </c>
      <c r="C763" s="18">
        <f t="shared" si="57"/>
        <v>8.8541666666666075E-3</v>
      </c>
      <c r="D763" s="18">
        <f t="shared" si="60"/>
        <v>8.7615740740740744E-3</v>
      </c>
      <c r="E763" s="18">
        <f t="shared" si="61"/>
        <v>1.1458333333332904E-3</v>
      </c>
      <c r="F763" s="16">
        <v>117</v>
      </c>
      <c r="G763" s="16">
        <v>114</v>
      </c>
      <c r="H763" s="29">
        <f t="shared" si="58"/>
        <v>115.5</v>
      </c>
      <c r="I763" s="33">
        <f t="shared" si="59"/>
        <v>-2.564102564102564E-2</v>
      </c>
      <c r="J763" s="16">
        <v>2</v>
      </c>
      <c r="L763" s="16" t="s">
        <v>114</v>
      </c>
      <c r="M763" s="16" t="s">
        <v>114</v>
      </c>
    </row>
    <row r="764" spans="1:13" s="16" customFormat="1">
      <c r="A764" s="16" t="s">
        <v>4710</v>
      </c>
      <c r="B764" s="17">
        <f t="shared" si="56"/>
        <v>0.53762731481481485</v>
      </c>
      <c r="C764" s="18">
        <f t="shared" si="57"/>
        <v>8.8657407407407574E-3</v>
      </c>
      <c r="D764" s="18">
        <f t="shared" si="60"/>
        <v>8.7731481481482243E-3</v>
      </c>
      <c r="E764" s="18">
        <f t="shared" si="61"/>
        <v>1.1574074074074403E-3</v>
      </c>
      <c r="F764" s="16">
        <v>117</v>
      </c>
      <c r="G764" s="16">
        <v>114</v>
      </c>
      <c r="H764" s="29">
        <f t="shared" si="58"/>
        <v>115.5</v>
      </c>
      <c r="I764" s="33">
        <f t="shared" si="59"/>
        <v>-2.564102564102564E-2</v>
      </c>
      <c r="J764" s="16">
        <v>2</v>
      </c>
      <c r="L764" s="16" t="s">
        <v>114</v>
      </c>
      <c r="M764" s="16" t="s">
        <v>114</v>
      </c>
    </row>
    <row r="765" spans="1:13" s="16" customFormat="1">
      <c r="A765" s="16" t="s">
        <v>4711</v>
      </c>
      <c r="B765" s="17">
        <f t="shared" si="56"/>
        <v>0.53763888888888889</v>
      </c>
      <c r="C765" s="18">
        <f t="shared" si="57"/>
        <v>8.8773148148147962E-3</v>
      </c>
      <c r="D765" s="18">
        <f t="shared" si="60"/>
        <v>8.7847222222222632E-3</v>
      </c>
      <c r="E765" s="18">
        <f t="shared" si="61"/>
        <v>1.1689814814814792E-3</v>
      </c>
      <c r="F765" s="16">
        <v>117</v>
      </c>
      <c r="G765" s="16">
        <v>115</v>
      </c>
      <c r="H765" s="29">
        <f t="shared" si="58"/>
        <v>116</v>
      </c>
      <c r="I765" s="33">
        <f t="shared" si="59"/>
        <v>-1.7094017094017096E-2</v>
      </c>
      <c r="J765" s="16">
        <v>2</v>
      </c>
      <c r="L765" s="16" t="s">
        <v>114</v>
      </c>
      <c r="M765" s="16" t="s">
        <v>114</v>
      </c>
    </row>
    <row r="766" spans="1:13" s="16" customFormat="1">
      <c r="A766" s="16" t="s">
        <v>4712</v>
      </c>
      <c r="B766" s="17">
        <f t="shared" si="56"/>
        <v>0.53765046296296293</v>
      </c>
      <c r="C766" s="18">
        <f t="shared" si="57"/>
        <v>8.8888888888888351E-3</v>
      </c>
      <c r="D766" s="18">
        <f t="shared" si="60"/>
        <v>8.7962962962963021E-3</v>
      </c>
      <c r="E766" s="18">
        <f t="shared" si="61"/>
        <v>1.1805555555555181E-3</v>
      </c>
      <c r="F766" s="16">
        <v>117</v>
      </c>
      <c r="G766" s="16">
        <v>114</v>
      </c>
      <c r="H766" s="29">
        <f t="shared" si="58"/>
        <v>115.5</v>
      </c>
      <c r="I766" s="33">
        <f t="shared" si="59"/>
        <v>-2.564102564102564E-2</v>
      </c>
      <c r="J766" s="16">
        <v>2</v>
      </c>
      <c r="L766" s="16" t="s">
        <v>114</v>
      </c>
      <c r="M766" s="16" t="s">
        <v>114</v>
      </c>
    </row>
    <row r="767" spans="1:13" s="16" customFormat="1">
      <c r="A767" s="16" t="s">
        <v>4713</v>
      </c>
      <c r="B767" s="17">
        <f t="shared" si="56"/>
        <v>0.53766203703703708</v>
      </c>
      <c r="C767" s="18">
        <f t="shared" si="57"/>
        <v>8.900462962962985E-3</v>
      </c>
      <c r="D767" s="18">
        <f t="shared" si="60"/>
        <v>8.807870370370452E-3</v>
      </c>
      <c r="E767" s="18">
        <f t="shared" si="61"/>
        <v>1.192129629629668E-3</v>
      </c>
      <c r="F767" s="16">
        <v>117</v>
      </c>
      <c r="G767" s="16">
        <v>114</v>
      </c>
      <c r="H767" s="29">
        <f t="shared" si="58"/>
        <v>115.5</v>
      </c>
      <c r="I767" s="33">
        <f t="shared" si="59"/>
        <v>-2.564102564102564E-2</v>
      </c>
      <c r="J767" s="16">
        <v>2</v>
      </c>
      <c r="L767" s="16" t="s">
        <v>114</v>
      </c>
      <c r="M767" s="16" t="s">
        <v>114</v>
      </c>
    </row>
    <row r="768" spans="1:13" s="16" customFormat="1">
      <c r="A768" s="16" t="s">
        <v>4714</v>
      </c>
      <c r="B768" s="17">
        <f t="shared" si="56"/>
        <v>0.53767361111111112</v>
      </c>
      <c r="C768" s="18">
        <f t="shared" si="57"/>
        <v>8.9120370370370239E-3</v>
      </c>
      <c r="D768" s="18">
        <f t="shared" si="60"/>
        <v>8.8194444444444908E-3</v>
      </c>
      <c r="E768" s="18">
        <f t="shared" si="61"/>
        <v>1.2037037037037068E-3</v>
      </c>
      <c r="F768" s="16">
        <v>117</v>
      </c>
      <c r="G768" s="16">
        <v>114</v>
      </c>
      <c r="H768" s="29">
        <f t="shared" si="58"/>
        <v>115.5</v>
      </c>
      <c r="I768" s="33">
        <f t="shared" si="59"/>
        <v>-2.564102564102564E-2</v>
      </c>
      <c r="J768" s="16">
        <v>2</v>
      </c>
      <c r="L768" s="16" t="s">
        <v>114</v>
      </c>
      <c r="M768" s="16" t="s">
        <v>114</v>
      </c>
    </row>
    <row r="769" spans="1:13" s="16" customFormat="1">
      <c r="A769" s="16" t="s">
        <v>4715</v>
      </c>
      <c r="B769" s="17">
        <f t="shared" si="56"/>
        <v>0.53768518518518515</v>
      </c>
      <c r="C769" s="18">
        <f t="shared" si="57"/>
        <v>8.9236111111110628E-3</v>
      </c>
      <c r="D769" s="18">
        <f t="shared" si="60"/>
        <v>8.8310185185185297E-3</v>
      </c>
      <c r="E769" s="18">
        <f t="shared" si="61"/>
        <v>1.2152777777777457E-3</v>
      </c>
      <c r="F769" s="16">
        <v>117</v>
      </c>
      <c r="G769" s="16">
        <v>114</v>
      </c>
      <c r="H769" s="29">
        <f t="shared" si="58"/>
        <v>115.5</v>
      </c>
      <c r="I769" s="33">
        <f t="shared" si="59"/>
        <v>-2.564102564102564E-2</v>
      </c>
      <c r="J769" s="16">
        <v>2</v>
      </c>
      <c r="L769" s="16" t="s">
        <v>114</v>
      </c>
      <c r="M769" s="16" t="s">
        <v>114</v>
      </c>
    </row>
    <row r="770" spans="1:13" s="16" customFormat="1">
      <c r="A770" s="16" t="s">
        <v>4716</v>
      </c>
      <c r="B770" s="17">
        <f t="shared" si="56"/>
        <v>0.5376967592592593</v>
      </c>
      <c r="C770" s="18">
        <f t="shared" si="57"/>
        <v>8.9351851851852127E-3</v>
      </c>
      <c r="D770" s="18">
        <f t="shared" si="60"/>
        <v>8.8425925925926796E-3</v>
      </c>
      <c r="E770" s="18">
        <f t="shared" si="61"/>
        <v>1.2268518518518956E-3</v>
      </c>
      <c r="F770" s="16">
        <v>117</v>
      </c>
      <c r="G770" s="16">
        <v>114</v>
      </c>
      <c r="H770" s="29">
        <f t="shared" si="58"/>
        <v>115.5</v>
      </c>
      <c r="I770" s="33">
        <f t="shared" si="59"/>
        <v>-2.564102564102564E-2</v>
      </c>
      <c r="J770" s="16">
        <v>2</v>
      </c>
      <c r="L770" s="16" t="s">
        <v>114</v>
      </c>
      <c r="M770" s="16" t="s">
        <v>114</v>
      </c>
    </row>
    <row r="771" spans="1:13" s="16" customFormat="1">
      <c r="A771" s="16" t="s">
        <v>4717</v>
      </c>
      <c r="B771" s="17">
        <f t="shared" ref="B771:B834" si="62">TIMEVALUE(MID(A771,9,9))</f>
        <v>0.53770833333333334</v>
      </c>
      <c r="C771" s="18">
        <f t="shared" ref="C771:C834" si="63">B771-$B$2</f>
        <v>8.9467592592592515E-3</v>
      </c>
      <c r="D771" s="18">
        <f t="shared" si="60"/>
        <v>8.8541666666667185E-3</v>
      </c>
      <c r="E771" s="18">
        <f t="shared" si="61"/>
        <v>1.2384259259259345E-3</v>
      </c>
      <c r="F771" s="16">
        <v>117</v>
      </c>
      <c r="G771" s="16">
        <v>114</v>
      </c>
      <c r="H771" s="29">
        <f t="shared" ref="H771:H834" si="64">(F771+G771)/2</f>
        <v>115.5</v>
      </c>
      <c r="I771" s="33">
        <f t="shared" ref="I771:I834" si="65">(G771-F771)/F771</f>
        <v>-2.564102564102564E-2</v>
      </c>
      <c r="J771" s="16">
        <v>2</v>
      </c>
      <c r="L771" s="16" t="s">
        <v>114</v>
      </c>
      <c r="M771" s="16" t="s">
        <v>114</v>
      </c>
    </row>
    <row r="772" spans="1:13" s="16" customFormat="1">
      <c r="A772" s="16" t="s">
        <v>4718</v>
      </c>
      <c r="B772" s="17">
        <f t="shared" si="62"/>
        <v>0.53771990740740738</v>
      </c>
      <c r="C772" s="18">
        <f t="shared" si="63"/>
        <v>8.9583333333332904E-3</v>
      </c>
      <c r="D772" s="18">
        <f t="shared" si="60"/>
        <v>8.8657407407407574E-3</v>
      </c>
      <c r="E772" s="18">
        <f t="shared" si="61"/>
        <v>1.2499999999999734E-3</v>
      </c>
      <c r="F772" s="16">
        <v>117</v>
      </c>
      <c r="G772" s="16">
        <v>114</v>
      </c>
      <c r="H772" s="29">
        <f t="shared" si="64"/>
        <v>115.5</v>
      </c>
      <c r="I772" s="33">
        <f t="shared" si="65"/>
        <v>-2.564102564102564E-2</v>
      </c>
      <c r="J772" s="16">
        <v>2</v>
      </c>
      <c r="L772" s="16" t="s">
        <v>114</v>
      </c>
      <c r="M772" s="16" t="s">
        <v>114</v>
      </c>
    </row>
    <row r="773" spans="1:13" s="16" customFormat="1">
      <c r="A773" s="16" t="s">
        <v>4719</v>
      </c>
      <c r="B773" s="17">
        <f t="shared" si="62"/>
        <v>0.53773148148148153</v>
      </c>
      <c r="C773" s="18">
        <f t="shared" si="63"/>
        <v>8.9699074074074403E-3</v>
      </c>
      <c r="D773" s="18">
        <f t="shared" si="60"/>
        <v>8.8773148148149073E-3</v>
      </c>
      <c r="E773" s="18">
        <f t="shared" si="61"/>
        <v>1.2615740740741233E-3</v>
      </c>
      <c r="F773" s="16">
        <v>117</v>
      </c>
      <c r="G773" s="16">
        <v>114</v>
      </c>
      <c r="H773" s="29">
        <f t="shared" si="64"/>
        <v>115.5</v>
      </c>
      <c r="I773" s="33">
        <f t="shared" si="65"/>
        <v>-2.564102564102564E-2</v>
      </c>
      <c r="J773" s="16">
        <v>2</v>
      </c>
      <c r="L773" s="16" t="s">
        <v>114</v>
      </c>
      <c r="M773" s="16" t="s">
        <v>114</v>
      </c>
    </row>
    <row r="774" spans="1:13" s="16" customFormat="1">
      <c r="A774" s="16" t="s">
        <v>4720</v>
      </c>
      <c r="B774" s="17">
        <f t="shared" si="62"/>
        <v>0.53774305555555557</v>
      </c>
      <c r="C774" s="18">
        <f t="shared" si="63"/>
        <v>8.9814814814814792E-3</v>
      </c>
      <c r="D774" s="18">
        <f t="shared" si="60"/>
        <v>8.8888888888889461E-3</v>
      </c>
      <c r="E774" s="18">
        <f t="shared" si="61"/>
        <v>1.2731481481481621E-3</v>
      </c>
      <c r="F774" s="16">
        <v>117</v>
      </c>
      <c r="G774" s="16">
        <v>114</v>
      </c>
      <c r="H774" s="29">
        <f t="shared" si="64"/>
        <v>115.5</v>
      </c>
      <c r="I774" s="33">
        <f t="shared" si="65"/>
        <v>-2.564102564102564E-2</v>
      </c>
      <c r="J774" s="16">
        <v>2</v>
      </c>
      <c r="L774" s="16" t="s">
        <v>114</v>
      </c>
      <c r="M774" s="16" t="s">
        <v>114</v>
      </c>
    </row>
    <row r="775" spans="1:13" s="16" customFormat="1">
      <c r="A775" s="16" t="s">
        <v>4721</v>
      </c>
      <c r="B775" s="17">
        <f t="shared" si="62"/>
        <v>0.53775462962962961</v>
      </c>
      <c r="C775" s="18">
        <f t="shared" si="63"/>
        <v>8.9930555555555181E-3</v>
      </c>
      <c r="D775" s="18">
        <f t="shared" si="60"/>
        <v>8.900462962962985E-3</v>
      </c>
      <c r="E775" s="18">
        <f t="shared" si="61"/>
        <v>1.284722222222201E-3</v>
      </c>
      <c r="F775" s="16">
        <v>117</v>
      </c>
      <c r="G775" s="16">
        <v>114</v>
      </c>
      <c r="H775" s="29">
        <f t="shared" si="64"/>
        <v>115.5</v>
      </c>
      <c r="I775" s="33">
        <f t="shared" si="65"/>
        <v>-2.564102564102564E-2</v>
      </c>
      <c r="J775" s="16">
        <v>2</v>
      </c>
      <c r="L775" s="16" t="s">
        <v>114</v>
      </c>
      <c r="M775" s="16" t="s">
        <v>114</v>
      </c>
    </row>
    <row r="776" spans="1:13" s="16" customFormat="1">
      <c r="A776" s="16" t="s">
        <v>4722</v>
      </c>
      <c r="B776" s="17">
        <f t="shared" si="62"/>
        <v>0.53776620370370365</v>
      </c>
      <c r="C776" s="18">
        <f t="shared" si="63"/>
        <v>9.0046296296295569E-3</v>
      </c>
      <c r="D776" s="18">
        <f t="shared" si="60"/>
        <v>8.9120370370370239E-3</v>
      </c>
      <c r="E776" s="18">
        <f t="shared" si="61"/>
        <v>1.2962962962962399E-3</v>
      </c>
      <c r="F776" s="16">
        <v>117</v>
      </c>
      <c r="G776" s="16">
        <v>114</v>
      </c>
      <c r="H776" s="29">
        <f t="shared" si="64"/>
        <v>115.5</v>
      </c>
      <c r="I776" s="33">
        <f t="shared" si="65"/>
        <v>-2.564102564102564E-2</v>
      </c>
      <c r="J776" s="16">
        <v>2</v>
      </c>
      <c r="L776" s="16" t="s">
        <v>114</v>
      </c>
      <c r="M776" s="16" t="s">
        <v>114</v>
      </c>
    </row>
    <row r="777" spans="1:13" s="16" customFormat="1">
      <c r="A777" s="16" t="s">
        <v>4723</v>
      </c>
      <c r="B777" s="17">
        <f t="shared" si="62"/>
        <v>0.5377777777777778</v>
      </c>
      <c r="C777" s="18">
        <f t="shared" si="63"/>
        <v>9.0162037037037068E-3</v>
      </c>
      <c r="D777" s="18">
        <f t="shared" si="60"/>
        <v>8.9236111111111738E-3</v>
      </c>
      <c r="E777" s="18">
        <f t="shared" si="61"/>
        <v>1.3078703703703898E-3</v>
      </c>
      <c r="F777" s="16">
        <v>117</v>
      </c>
      <c r="G777" s="16">
        <v>115</v>
      </c>
      <c r="H777" s="29">
        <f t="shared" si="64"/>
        <v>116</v>
      </c>
      <c r="I777" s="33">
        <f t="shared" si="65"/>
        <v>-1.7094017094017096E-2</v>
      </c>
      <c r="J777" s="16">
        <v>2</v>
      </c>
      <c r="L777" s="16" t="s">
        <v>114</v>
      </c>
      <c r="M777" s="16" t="s">
        <v>114</v>
      </c>
    </row>
    <row r="778" spans="1:13" s="16" customFormat="1">
      <c r="A778" s="16" t="s">
        <v>4724</v>
      </c>
      <c r="B778" s="17">
        <f t="shared" si="62"/>
        <v>0.53778935185185184</v>
      </c>
      <c r="C778" s="18">
        <f t="shared" si="63"/>
        <v>9.0277777777777457E-3</v>
      </c>
      <c r="D778" s="18">
        <f t="shared" si="60"/>
        <v>8.9351851851852127E-3</v>
      </c>
      <c r="E778" s="18">
        <f t="shared" si="61"/>
        <v>1.3194444444444287E-3</v>
      </c>
      <c r="F778" s="16">
        <v>117</v>
      </c>
      <c r="G778" s="16">
        <v>115</v>
      </c>
      <c r="H778" s="29">
        <f t="shared" si="64"/>
        <v>116</v>
      </c>
      <c r="I778" s="33">
        <f t="shared" si="65"/>
        <v>-1.7094017094017096E-2</v>
      </c>
      <c r="J778" s="16">
        <v>2</v>
      </c>
      <c r="L778" s="16" t="s">
        <v>114</v>
      </c>
      <c r="M778" s="16" t="s">
        <v>114</v>
      </c>
    </row>
    <row r="779" spans="1:13" s="16" customFormat="1">
      <c r="A779" s="16" t="s">
        <v>4725</v>
      </c>
      <c r="B779" s="17">
        <f t="shared" si="62"/>
        <v>0.53780092592592588</v>
      </c>
      <c r="C779" s="18">
        <f t="shared" si="63"/>
        <v>9.0393518518517846E-3</v>
      </c>
      <c r="D779" s="18">
        <f t="shared" ref="D779:D842" si="66">C779-$C$10</f>
        <v>8.9467592592592515E-3</v>
      </c>
      <c r="E779" s="18">
        <f t="shared" si="61"/>
        <v>1.3310185185184675E-3</v>
      </c>
      <c r="F779" s="16">
        <v>118</v>
      </c>
      <c r="G779" s="16">
        <v>117</v>
      </c>
      <c r="H779" s="29">
        <f t="shared" si="64"/>
        <v>117.5</v>
      </c>
      <c r="I779" s="33">
        <f t="shared" si="65"/>
        <v>-8.4745762711864406E-3</v>
      </c>
      <c r="J779" s="16">
        <v>2</v>
      </c>
      <c r="L779" s="16" t="s">
        <v>114</v>
      </c>
      <c r="M779" s="16" t="s">
        <v>114</v>
      </c>
    </row>
    <row r="780" spans="1:13" s="16" customFormat="1">
      <c r="A780" s="16" t="s">
        <v>4726</v>
      </c>
      <c r="B780" s="17">
        <f t="shared" si="62"/>
        <v>0.53781250000000003</v>
      </c>
      <c r="C780" s="18">
        <f t="shared" si="63"/>
        <v>9.0509259259259345E-3</v>
      </c>
      <c r="D780" s="18">
        <f t="shared" si="66"/>
        <v>8.9583333333334014E-3</v>
      </c>
      <c r="E780" s="18">
        <f t="shared" si="61"/>
        <v>1.3425925925926174E-3</v>
      </c>
      <c r="F780" s="16">
        <v>119</v>
      </c>
      <c r="G780" s="16">
        <v>117</v>
      </c>
      <c r="H780" s="29">
        <f t="shared" si="64"/>
        <v>118</v>
      </c>
      <c r="I780" s="33">
        <f t="shared" si="65"/>
        <v>-1.680672268907563E-2</v>
      </c>
      <c r="J780" s="16">
        <v>2</v>
      </c>
      <c r="L780" s="16" t="s">
        <v>114</v>
      </c>
      <c r="M780" s="16" t="s">
        <v>114</v>
      </c>
    </row>
    <row r="781" spans="1:13" s="16" customFormat="1">
      <c r="A781" s="16" t="s">
        <v>4727</v>
      </c>
      <c r="B781" s="17">
        <f t="shared" si="62"/>
        <v>0.53782407407407407</v>
      </c>
      <c r="C781" s="18">
        <f t="shared" si="63"/>
        <v>9.0624999999999734E-3</v>
      </c>
      <c r="D781" s="18">
        <f t="shared" si="66"/>
        <v>8.9699074074074403E-3</v>
      </c>
      <c r="E781" s="18">
        <f t="shared" si="61"/>
        <v>1.3541666666666563E-3</v>
      </c>
      <c r="F781" s="16">
        <v>119</v>
      </c>
      <c r="G781" s="16">
        <v>117</v>
      </c>
      <c r="H781" s="29">
        <f t="shared" si="64"/>
        <v>118</v>
      </c>
      <c r="I781" s="33">
        <f t="shared" si="65"/>
        <v>-1.680672268907563E-2</v>
      </c>
      <c r="J781" s="16">
        <v>2</v>
      </c>
      <c r="L781" s="16" t="s">
        <v>114</v>
      </c>
      <c r="M781" s="16" t="s">
        <v>114</v>
      </c>
    </row>
    <row r="782" spans="1:13" s="16" customFormat="1">
      <c r="A782" s="16" t="s">
        <v>4728</v>
      </c>
      <c r="B782" s="17">
        <f t="shared" si="62"/>
        <v>0.5378356481481481</v>
      </c>
      <c r="C782" s="18">
        <f t="shared" si="63"/>
        <v>9.0740740740740122E-3</v>
      </c>
      <c r="D782" s="18">
        <f t="shared" si="66"/>
        <v>8.9814814814814792E-3</v>
      </c>
      <c r="E782" s="18">
        <f t="shared" si="61"/>
        <v>1.3657407407406952E-3</v>
      </c>
      <c r="F782" s="16">
        <v>119</v>
      </c>
      <c r="G782" s="16">
        <v>117</v>
      </c>
      <c r="H782" s="29">
        <f t="shared" si="64"/>
        <v>118</v>
      </c>
      <c r="I782" s="33">
        <f t="shared" si="65"/>
        <v>-1.680672268907563E-2</v>
      </c>
      <c r="J782" s="16">
        <v>2</v>
      </c>
      <c r="L782" s="16" t="s">
        <v>114</v>
      </c>
      <c r="M782" s="16" t="s">
        <v>114</v>
      </c>
    </row>
    <row r="783" spans="1:13" s="16" customFormat="1">
      <c r="A783" s="16" t="s">
        <v>4729</v>
      </c>
      <c r="B783" s="17">
        <f t="shared" si="62"/>
        <v>0.53784722222222225</v>
      </c>
      <c r="C783" s="18">
        <f t="shared" si="63"/>
        <v>9.0856481481481621E-3</v>
      </c>
      <c r="D783" s="18">
        <f t="shared" si="66"/>
        <v>8.9930555555556291E-3</v>
      </c>
      <c r="E783" s="18">
        <f t="shared" si="61"/>
        <v>1.3773148148148451E-3</v>
      </c>
      <c r="F783" s="16">
        <v>119</v>
      </c>
      <c r="G783" s="16">
        <v>117</v>
      </c>
      <c r="H783" s="29">
        <f t="shared" si="64"/>
        <v>118</v>
      </c>
      <c r="I783" s="33">
        <f t="shared" si="65"/>
        <v>-1.680672268907563E-2</v>
      </c>
      <c r="J783" s="16">
        <v>2</v>
      </c>
      <c r="L783" s="16" t="s">
        <v>114</v>
      </c>
      <c r="M783" s="16" t="s">
        <v>114</v>
      </c>
    </row>
    <row r="784" spans="1:13" s="16" customFormat="1">
      <c r="A784" s="16" t="s">
        <v>4730</v>
      </c>
      <c r="B784" s="17">
        <f t="shared" si="62"/>
        <v>0.53785879629629629</v>
      </c>
      <c r="C784" s="18">
        <f t="shared" si="63"/>
        <v>9.097222222222201E-3</v>
      </c>
      <c r="D784" s="18">
        <f t="shared" si="66"/>
        <v>9.004629629629668E-3</v>
      </c>
      <c r="E784" s="18">
        <f t="shared" si="61"/>
        <v>1.388888888888884E-3</v>
      </c>
      <c r="F784" s="16">
        <v>119</v>
      </c>
      <c r="G784" s="16">
        <v>117</v>
      </c>
      <c r="H784" s="29">
        <f t="shared" si="64"/>
        <v>118</v>
      </c>
      <c r="I784" s="33">
        <f t="shared" si="65"/>
        <v>-1.680672268907563E-2</v>
      </c>
      <c r="J784" s="16">
        <v>2</v>
      </c>
      <c r="L784" s="16" t="s">
        <v>114</v>
      </c>
      <c r="M784" s="16" t="s">
        <v>114</v>
      </c>
    </row>
    <row r="785" spans="1:13" s="16" customFormat="1">
      <c r="A785" s="16" t="s">
        <v>4731</v>
      </c>
      <c r="B785" s="17">
        <f t="shared" si="62"/>
        <v>0.53787037037037033</v>
      </c>
      <c r="C785" s="18">
        <f t="shared" si="63"/>
        <v>9.1087962962962399E-3</v>
      </c>
      <c r="D785" s="18">
        <f t="shared" si="66"/>
        <v>9.0162037037037068E-3</v>
      </c>
      <c r="E785" s="18">
        <f t="shared" si="61"/>
        <v>1.4004629629629228E-3</v>
      </c>
      <c r="F785" s="16">
        <v>119</v>
      </c>
      <c r="G785" s="16">
        <v>117</v>
      </c>
      <c r="H785" s="29">
        <f t="shared" si="64"/>
        <v>118</v>
      </c>
      <c r="I785" s="33">
        <f t="shared" si="65"/>
        <v>-1.680672268907563E-2</v>
      </c>
      <c r="J785" s="16">
        <v>2</v>
      </c>
      <c r="L785" s="16" t="s">
        <v>114</v>
      </c>
      <c r="M785" s="16" t="s">
        <v>114</v>
      </c>
    </row>
    <row r="786" spans="1:13" s="16" customFormat="1">
      <c r="A786" s="16" t="s">
        <v>4732</v>
      </c>
      <c r="B786" s="17">
        <f t="shared" si="62"/>
        <v>0.53788194444444448</v>
      </c>
      <c r="C786" s="18">
        <f t="shared" si="63"/>
        <v>9.1203703703703898E-3</v>
      </c>
      <c r="D786" s="18">
        <f t="shared" si="66"/>
        <v>9.0277777777778567E-3</v>
      </c>
      <c r="E786" s="18">
        <f t="shared" si="61"/>
        <v>1.4120370370370727E-3</v>
      </c>
      <c r="F786" s="16">
        <v>119</v>
      </c>
      <c r="G786" s="16">
        <v>117</v>
      </c>
      <c r="H786" s="29">
        <f t="shared" si="64"/>
        <v>118</v>
      </c>
      <c r="I786" s="33">
        <f t="shared" si="65"/>
        <v>-1.680672268907563E-2</v>
      </c>
      <c r="J786" s="16">
        <v>2</v>
      </c>
      <c r="L786" s="16" t="s">
        <v>114</v>
      </c>
      <c r="M786" s="16" t="s">
        <v>114</v>
      </c>
    </row>
    <row r="787" spans="1:13" s="16" customFormat="1">
      <c r="A787" s="16" t="s">
        <v>4733</v>
      </c>
      <c r="B787" s="17">
        <f t="shared" si="62"/>
        <v>0.53789351851851852</v>
      </c>
      <c r="C787" s="18">
        <f t="shared" si="63"/>
        <v>9.1319444444444287E-3</v>
      </c>
      <c r="D787" s="18">
        <f t="shared" si="66"/>
        <v>9.0393518518518956E-3</v>
      </c>
      <c r="E787" s="18">
        <f t="shared" si="61"/>
        <v>1.4236111111111116E-3</v>
      </c>
      <c r="F787" s="16">
        <v>119</v>
      </c>
      <c r="G787" s="16">
        <v>117</v>
      </c>
      <c r="H787" s="29">
        <f t="shared" si="64"/>
        <v>118</v>
      </c>
      <c r="I787" s="33">
        <f t="shared" si="65"/>
        <v>-1.680672268907563E-2</v>
      </c>
      <c r="J787" s="16">
        <v>2</v>
      </c>
      <c r="L787" s="16" t="s">
        <v>114</v>
      </c>
      <c r="M787" s="16" t="s">
        <v>114</v>
      </c>
    </row>
    <row r="788" spans="1:13" s="16" customFormat="1">
      <c r="A788" s="16" t="s">
        <v>4734</v>
      </c>
      <c r="B788" s="17">
        <f t="shared" si="62"/>
        <v>0.53790509259259256</v>
      </c>
      <c r="C788" s="18">
        <f t="shared" si="63"/>
        <v>9.1435185185184675E-3</v>
      </c>
      <c r="D788" s="18">
        <f t="shared" si="66"/>
        <v>9.0509259259259345E-3</v>
      </c>
      <c r="E788" s="18">
        <f t="shared" si="61"/>
        <v>1.4351851851851505E-3</v>
      </c>
      <c r="F788" s="16">
        <v>119</v>
      </c>
      <c r="G788" s="16">
        <v>117</v>
      </c>
      <c r="H788" s="29">
        <f t="shared" si="64"/>
        <v>118</v>
      </c>
      <c r="I788" s="33">
        <f t="shared" si="65"/>
        <v>-1.680672268907563E-2</v>
      </c>
      <c r="J788" s="16">
        <v>2</v>
      </c>
      <c r="L788" s="16" t="s">
        <v>114</v>
      </c>
      <c r="M788" s="16" t="s">
        <v>114</v>
      </c>
    </row>
    <row r="789" spans="1:13" s="16" customFormat="1">
      <c r="A789" s="16" t="s">
        <v>4735</v>
      </c>
      <c r="B789" s="17">
        <f t="shared" si="62"/>
        <v>0.53791666666666671</v>
      </c>
      <c r="C789" s="18">
        <f t="shared" si="63"/>
        <v>9.1550925925926174E-3</v>
      </c>
      <c r="D789" s="18">
        <f t="shared" si="66"/>
        <v>9.0625000000000844E-3</v>
      </c>
      <c r="E789" s="18">
        <f t="shared" si="61"/>
        <v>1.4467592592593004E-3</v>
      </c>
      <c r="F789" s="16">
        <v>119</v>
      </c>
      <c r="G789" s="16">
        <v>117</v>
      </c>
      <c r="H789" s="29">
        <f t="shared" si="64"/>
        <v>118</v>
      </c>
      <c r="I789" s="33">
        <f t="shared" si="65"/>
        <v>-1.680672268907563E-2</v>
      </c>
      <c r="J789" s="16">
        <v>2</v>
      </c>
      <c r="L789" s="16" t="s">
        <v>114</v>
      </c>
      <c r="M789" s="16" t="s">
        <v>114</v>
      </c>
    </row>
    <row r="790" spans="1:13" s="16" customFormat="1">
      <c r="A790" s="16" t="s">
        <v>4736</v>
      </c>
      <c r="B790" s="17">
        <f t="shared" si="62"/>
        <v>0.53792824074074075</v>
      </c>
      <c r="C790" s="18">
        <f t="shared" si="63"/>
        <v>9.1666666666666563E-3</v>
      </c>
      <c r="D790" s="18">
        <f t="shared" si="66"/>
        <v>9.0740740740741233E-3</v>
      </c>
      <c r="E790" s="18">
        <f t="shared" si="61"/>
        <v>1.4583333333333393E-3</v>
      </c>
      <c r="F790" s="16">
        <v>119</v>
      </c>
      <c r="G790" s="16">
        <v>117</v>
      </c>
      <c r="H790" s="29">
        <f t="shared" si="64"/>
        <v>118</v>
      </c>
      <c r="I790" s="33">
        <f t="shared" si="65"/>
        <v>-1.680672268907563E-2</v>
      </c>
      <c r="J790" s="16">
        <v>2</v>
      </c>
      <c r="L790" s="16" t="s">
        <v>114</v>
      </c>
      <c r="M790" s="16" t="s">
        <v>114</v>
      </c>
    </row>
    <row r="791" spans="1:13" s="16" customFormat="1">
      <c r="A791" s="16" t="s">
        <v>4737</v>
      </c>
      <c r="B791" s="17">
        <f t="shared" si="62"/>
        <v>0.53793981481481479</v>
      </c>
      <c r="C791" s="18">
        <f t="shared" si="63"/>
        <v>9.1782407407406952E-3</v>
      </c>
      <c r="D791" s="18">
        <f t="shared" si="66"/>
        <v>9.0856481481481621E-3</v>
      </c>
      <c r="E791" s="18">
        <f t="shared" si="61"/>
        <v>1.4699074074073781E-3</v>
      </c>
      <c r="F791" s="16">
        <v>119</v>
      </c>
      <c r="G791" s="16">
        <v>117</v>
      </c>
      <c r="H791" s="29">
        <f t="shared" si="64"/>
        <v>118</v>
      </c>
      <c r="I791" s="33">
        <f t="shared" si="65"/>
        <v>-1.680672268907563E-2</v>
      </c>
      <c r="J791" s="16">
        <v>2</v>
      </c>
      <c r="L791" s="16" t="s">
        <v>114</v>
      </c>
      <c r="M791" s="16" t="s">
        <v>114</v>
      </c>
    </row>
    <row r="792" spans="1:13" s="16" customFormat="1">
      <c r="A792" s="16" t="s">
        <v>4738</v>
      </c>
      <c r="B792" s="17">
        <f t="shared" si="62"/>
        <v>0.53795138888888894</v>
      </c>
      <c r="C792" s="18">
        <f t="shared" si="63"/>
        <v>9.1898148148148451E-3</v>
      </c>
      <c r="D792" s="18">
        <f t="shared" si="66"/>
        <v>9.097222222222312E-3</v>
      </c>
      <c r="E792" s="18">
        <f t="shared" si="61"/>
        <v>1.481481481481528E-3</v>
      </c>
      <c r="F792" s="16">
        <v>119</v>
      </c>
      <c r="G792" s="16">
        <v>117</v>
      </c>
      <c r="H792" s="29">
        <f t="shared" si="64"/>
        <v>118</v>
      </c>
      <c r="I792" s="33">
        <f t="shared" si="65"/>
        <v>-1.680672268907563E-2</v>
      </c>
      <c r="J792" s="16">
        <v>2</v>
      </c>
      <c r="L792" s="16" t="s">
        <v>114</v>
      </c>
      <c r="M792" s="16" t="s">
        <v>114</v>
      </c>
    </row>
    <row r="793" spans="1:13" s="16" customFormat="1">
      <c r="A793" s="16" t="s">
        <v>4739</v>
      </c>
      <c r="B793" s="17">
        <f t="shared" si="62"/>
        <v>0.53796296296296298</v>
      </c>
      <c r="C793" s="18">
        <f t="shared" si="63"/>
        <v>9.201388888888884E-3</v>
      </c>
      <c r="D793" s="18">
        <f t="shared" si="66"/>
        <v>9.1087962962963509E-3</v>
      </c>
      <c r="E793" s="18">
        <f t="shared" ref="E793:E856" si="67">C793-$C$664</f>
        <v>1.4930555555555669E-3</v>
      </c>
      <c r="F793" s="16">
        <v>119</v>
      </c>
      <c r="G793" s="16">
        <v>117</v>
      </c>
      <c r="H793" s="29">
        <f t="shared" si="64"/>
        <v>118</v>
      </c>
      <c r="I793" s="33">
        <f t="shared" si="65"/>
        <v>-1.680672268907563E-2</v>
      </c>
      <c r="J793" s="16">
        <v>2</v>
      </c>
      <c r="L793" s="16" t="s">
        <v>114</v>
      </c>
      <c r="M793" s="16" t="s">
        <v>114</v>
      </c>
    </row>
    <row r="794" spans="1:13" s="16" customFormat="1">
      <c r="A794" s="16" t="s">
        <v>4740</v>
      </c>
      <c r="B794" s="17">
        <f t="shared" si="62"/>
        <v>0.53797453703703701</v>
      </c>
      <c r="C794" s="18">
        <f t="shared" si="63"/>
        <v>9.2129629629629228E-3</v>
      </c>
      <c r="D794" s="18">
        <f t="shared" si="66"/>
        <v>9.1203703703703898E-3</v>
      </c>
      <c r="E794" s="18">
        <f t="shared" si="67"/>
        <v>1.5046296296296058E-3</v>
      </c>
      <c r="F794" s="16">
        <v>119</v>
      </c>
      <c r="G794" s="16">
        <v>117</v>
      </c>
      <c r="H794" s="29">
        <f t="shared" si="64"/>
        <v>118</v>
      </c>
      <c r="I794" s="33">
        <f t="shared" si="65"/>
        <v>-1.680672268907563E-2</v>
      </c>
      <c r="J794" s="16">
        <v>2</v>
      </c>
      <c r="L794" s="16" t="s">
        <v>114</v>
      </c>
      <c r="M794" s="16" t="s">
        <v>114</v>
      </c>
    </row>
    <row r="795" spans="1:13" s="16" customFormat="1">
      <c r="A795" s="16" t="s">
        <v>4741</v>
      </c>
      <c r="B795" s="17">
        <f t="shared" si="62"/>
        <v>0.53798611111111116</v>
      </c>
      <c r="C795" s="18">
        <f t="shared" si="63"/>
        <v>9.2245370370370727E-3</v>
      </c>
      <c r="D795" s="18">
        <f t="shared" si="66"/>
        <v>9.1319444444445397E-3</v>
      </c>
      <c r="E795" s="18">
        <f t="shared" si="67"/>
        <v>1.5162037037037557E-3</v>
      </c>
      <c r="F795" s="16">
        <v>119</v>
      </c>
      <c r="G795" s="16">
        <v>117</v>
      </c>
      <c r="H795" s="29">
        <f t="shared" si="64"/>
        <v>118</v>
      </c>
      <c r="I795" s="33">
        <f t="shared" si="65"/>
        <v>-1.680672268907563E-2</v>
      </c>
      <c r="J795" s="16">
        <v>2</v>
      </c>
      <c r="L795" s="16" t="s">
        <v>114</v>
      </c>
      <c r="M795" s="16" t="s">
        <v>114</v>
      </c>
    </row>
    <row r="796" spans="1:13" s="16" customFormat="1">
      <c r="A796" s="16" t="s">
        <v>4742</v>
      </c>
      <c r="B796" s="17">
        <f t="shared" si="62"/>
        <v>0.5379976851851852</v>
      </c>
      <c r="C796" s="18">
        <f t="shared" si="63"/>
        <v>9.2361111111111116E-3</v>
      </c>
      <c r="D796" s="18">
        <f t="shared" si="66"/>
        <v>9.1435185185185786E-3</v>
      </c>
      <c r="E796" s="18">
        <f t="shared" si="67"/>
        <v>1.5277777777777946E-3</v>
      </c>
      <c r="F796" s="16">
        <v>119</v>
      </c>
      <c r="G796" s="16">
        <v>117</v>
      </c>
      <c r="H796" s="29">
        <f t="shared" si="64"/>
        <v>118</v>
      </c>
      <c r="I796" s="33">
        <f t="shared" si="65"/>
        <v>-1.680672268907563E-2</v>
      </c>
      <c r="J796" s="16">
        <v>2</v>
      </c>
      <c r="L796" s="16" t="s">
        <v>114</v>
      </c>
      <c r="M796" s="16" t="s">
        <v>114</v>
      </c>
    </row>
    <row r="797" spans="1:13" s="16" customFormat="1">
      <c r="A797" s="16" t="s">
        <v>4743</v>
      </c>
      <c r="B797" s="17">
        <f t="shared" si="62"/>
        <v>0.53800925925925924</v>
      </c>
      <c r="C797" s="18">
        <f t="shared" si="63"/>
        <v>9.2476851851851505E-3</v>
      </c>
      <c r="D797" s="18">
        <f t="shared" si="66"/>
        <v>9.1550925925926174E-3</v>
      </c>
      <c r="E797" s="18">
        <f t="shared" si="67"/>
        <v>1.5393518518518334E-3</v>
      </c>
      <c r="F797" s="16">
        <v>119</v>
      </c>
      <c r="G797" s="16">
        <v>117</v>
      </c>
      <c r="H797" s="29">
        <f t="shared" si="64"/>
        <v>118</v>
      </c>
      <c r="I797" s="33">
        <f t="shared" si="65"/>
        <v>-1.680672268907563E-2</v>
      </c>
      <c r="J797" s="16">
        <v>2</v>
      </c>
      <c r="L797" s="16" t="s">
        <v>114</v>
      </c>
      <c r="M797" s="16" t="s">
        <v>114</v>
      </c>
    </row>
    <row r="798" spans="1:13" s="16" customFormat="1">
      <c r="A798" s="16" t="s">
        <v>4744</v>
      </c>
      <c r="B798" s="17">
        <f t="shared" si="62"/>
        <v>0.53802083333333328</v>
      </c>
      <c r="C798" s="18">
        <f t="shared" si="63"/>
        <v>9.2592592592591894E-3</v>
      </c>
      <c r="D798" s="18">
        <f t="shared" si="66"/>
        <v>9.1666666666666563E-3</v>
      </c>
      <c r="E798" s="18">
        <f t="shared" si="67"/>
        <v>1.5509259259258723E-3</v>
      </c>
      <c r="F798" s="16">
        <v>119</v>
      </c>
      <c r="G798" s="16">
        <v>117</v>
      </c>
      <c r="H798" s="29">
        <f t="shared" si="64"/>
        <v>118</v>
      </c>
      <c r="I798" s="33">
        <f t="shared" si="65"/>
        <v>-1.680672268907563E-2</v>
      </c>
      <c r="J798" s="16">
        <v>2</v>
      </c>
      <c r="L798" s="16" t="s">
        <v>114</v>
      </c>
      <c r="M798" s="16" t="s">
        <v>114</v>
      </c>
    </row>
    <row r="799" spans="1:13" s="16" customFormat="1">
      <c r="A799" s="16" t="s">
        <v>4745</v>
      </c>
      <c r="B799" s="17">
        <f t="shared" si="62"/>
        <v>0.53803240740740743</v>
      </c>
      <c r="C799" s="18">
        <f t="shared" si="63"/>
        <v>9.2708333333333393E-3</v>
      </c>
      <c r="D799" s="18">
        <f t="shared" si="66"/>
        <v>9.1782407407408062E-3</v>
      </c>
      <c r="E799" s="18">
        <f t="shared" si="67"/>
        <v>1.5625000000000222E-3</v>
      </c>
      <c r="F799" s="16">
        <v>119</v>
      </c>
      <c r="G799" s="16">
        <v>117</v>
      </c>
      <c r="H799" s="29">
        <f t="shared" si="64"/>
        <v>118</v>
      </c>
      <c r="I799" s="33">
        <f t="shared" si="65"/>
        <v>-1.680672268907563E-2</v>
      </c>
      <c r="J799" s="16">
        <v>2</v>
      </c>
      <c r="L799" s="16" t="s">
        <v>114</v>
      </c>
      <c r="M799" s="16" t="s">
        <v>114</v>
      </c>
    </row>
    <row r="800" spans="1:13" s="16" customFormat="1">
      <c r="A800" s="16" t="s">
        <v>4746</v>
      </c>
      <c r="B800" s="17">
        <f t="shared" si="62"/>
        <v>0.53804398148148147</v>
      </c>
      <c r="C800" s="18">
        <f t="shared" si="63"/>
        <v>9.2824074074073781E-3</v>
      </c>
      <c r="D800" s="18">
        <f t="shared" si="66"/>
        <v>9.1898148148148451E-3</v>
      </c>
      <c r="E800" s="18">
        <f t="shared" si="67"/>
        <v>1.5740740740740611E-3</v>
      </c>
      <c r="F800" s="16">
        <v>119</v>
      </c>
      <c r="G800" s="16">
        <v>117</v>
      </c>
      <c r="H800" s="29">
        <f t="shared" si="64"/>
        <v>118</v>
      </c>
      <c r="I800" s="33">
        <f t="shared" si="65"/>
        <v>-1.680672268907563E-2</v>
      </c>
      <c r="J800" s="16">
        <v>2</v>
      </c>
      <c r="L800" s="16" t="s">
        <v>114</v>
      </c>
      <c r="M800" s="16" t="s">
        <v>114</v>
      </c>
    </row>
    <row r="801" spans="1:13" s="16" customFormat="1">
      <c r="A801" s="16" t="s">
        <v>4747</v>
      </c>
      <c r="B801" s="17">
        <f t="shared" si="62"/>
        <v>0.53805555555555551</v>
      </c>
      <c r="C801" s="18">
        <f t="shared" si="63"/>
        <v>9.293981481481417E-3</v>
      </c>
      <c r="D801" s="18">
        <f t="shared" si="66"/>
        <v>9.201388888888884E-3</v>
      </c>
      <c r="E801" s="18">
        <f t="shared" si="67"/>
        <v>1.5856481481481E-3</v>
      </c>
      <c r="F801" s="16">
        <v>119</v>
      </c>
      <c r="G801" s="16">
        <v>117</v>
      </c>
      <c r="H801" s="29">
        <f t="shared" si="64"/>
        <v>118</v>
      </c>
      <c r="I801" s="33">
        <f t="shared" si="65"/>
        <v>-1.680672268907563E-2</v>
      </c>
      <c r="J801" s="16">
        <v>2</v>
      </c>
      <c r="L801" s="16" t="s">
        <v>114</v>
      </c>
      <c r="M801" s="16" t="s">
        <v>114</v>
      </c>
    </row>
    <row r="802" spans="1:13" s="16" customFormat="1">
      <c r="A802" s="16" t="s">
        <v>4748</v>
      </c>
      <c r="B802" s="17">
        <f t="shared" si="62"/>
        <v>0.53806712962962966</v>
      </c>
      <c r="C802" s="18">
        <f t="shared" si="63"/>
        <v>9.3055555555555669E-3</v>
      </c>
      <c r="D802" s="18">
        <f t="shared" si="66"/>
        <v>9.2129629629630339E-3</v>
      </c>
      <c r="E802" s="18">
        <f t="shared" si="67"/>
        <v>1.5972222222222499E-3</v>
      </c>
      <c r="F802" s="16">
        <v>119</v>
      </c>
      <c r="G802" s="16">
        <v>117</v>
      </c>
      <c r="H802" s="29">
        <f t="shared" si="64"/>
        <v>118</v>
      </c>
      <c r="I802" s="33">
        <f t="shared" si="65"/>
        <v>-1.680672268907563E-2</v>
      </c>
      <c r="J802" s="16">
        <v>2</v>
      </c>
      <c r="L802" s="16" t="s">
        <v>114</v>
      </c>
      <c r="M802" s="16" t="s">
        <v>114</v>
      </c>
    </row>
    <row r="803" spans="1:13" s="16" customFormat="1">
      <c r="A803" s="16" t="s">
        <v>4749</v>
      </c>
      <c r="B803" s="17">
        <f t="shared" si="62"/>
        <v>0.5380787037037037</v>
      </c>
      <c r="C803" s="18">
        <f t="shared" si="63"/>
        <v>9.3171296296296058E-3</v>
      </c>
      <c r="D803" s="18">
        <f t="shared" si="66"/>
        <v>9.2245370370370727E-3</v>
      </c>
      <c r="E803" s="18">
        <f t="shared" si="67"/>
        <v>1.6087962962962887E-3</v>
      </c>
      <c r="F803" s="16">
        <v>122</v>
      </c>
      <c r="G803" s="16">
        <v>120</v>
      </c>
      <c r="H803" s="29">
        <f t="shared" si="64"/>
        <v>121</v>
      </c>
      <c r="I803" s="33">
        <f t="shared" si="65"/>
        <v>-1.6393442622950821E-2</v>
      </c>
      <c r="J803" s="16">
        <v>2</v>
      </c>
      <c r="L803" s="16" t="s">
        <v>114</v>
      </c>
      <c r="M803" s="16" t="s">
        <v>114</v>
      </c>
    </row>
    <row r="804" spans="1:13" s="16" customFormat="1">
      <c r="A804" s="16" t="s">
        <v>4750</v>
      </c>
      <c r="B804" s="17">
        <f t="shared" si="62"/>
        <v>0.53809027777777774</v>
      </c>
      <c r="C804" s="18">
        <f t="shared" si="63"/>
        <v>9.3287037037036447E-3</v>
      </c>
      <c r="D804" s="18">
        <f t="shared" si="66"/>
        <v>9.2361111111111116E-3</v>
      </c>
      <c r="E804" s="18">
        <f t="shared" si="67"/>
        <v>1.6203703703703276E-3</v>
      </c>
      <c r="F804" s="16">
        <v>122</v>
      </c>
      <c r="G804" s="16">
        <v>120</v>
      </c>
      <c r="H804" s="29">
        <f t="shared" si="64"/>
        <v>121</v>
      </c>
      <c r="I804" s="33">
        <f t="shared" si="65"/>
        <v>-1.6393442622950821E-2</v>
      </c>
      <c r="J804" s="16">
        <v>2</v>
      </c>
      <c r="L804" s="16" t="s">
        <v>114</v>
      </c>
      <c r="M804" s="16" t="s">
        <v>114</v>
      </c>
    </row>
    <row r="805" spans="1:13" s="16" customFormat="1">
      <c r="A805" s="16" t="s">
        <v>4751</v>
      </c>
      <c r="B805" s="17">
        <f t="shared" si="62"/>
        <v>0.53810185185185189</v>
      </c>
      <c r="C805" s="18">
        <f t="shared" si="63"/>
        <v>9.3402777777777946E-3</v>
      </c>
      <c r="D805" s="18">
        <f t="shared" si="66"/>
        <v>9.2476851851852615E-3</v>
      </c>
      <c r="E805" s="18">
        <f t="shared" si="67"/>
        <v>1.6319444444444775E-3</v>
      </c>
      <c r="F805" s="16">
        <v>122</v>
      </c>
      <c r="G805" s="16">
        <v>120</v>
      </c>
      <c r="H805" s="29">
        <f t="shared" si="64"/>
        <v>121</v>
      </c>
      <c r="I805" s="33">
        <f t="shared" si="65"/>
        <v>-1.6393442622950821E-2</v>
      </c>
      <c r="J805" s="16">
        <v>2</v>
      </c>
      <c r="L805" s="16" t="s">
        <v>114</v>
      </c>
      <c r="M805" s="16" t="s">
        <v>114</v>
      </c>
    </row>
    <row r="806" spans="1:13" s="16" customFormat="1">
      <c r="A806" s="16" t="s">
        <v>4752</v>
      </c>
      <c r="B806" s="17">
        <f t="shared" si="62"/>
        <v>0.53811342592592593</v>
      </c>
      <c r="C806" s="18">
        <f t="shared" si="63"/>
        <v>9.3518518518518334E-3</v>
      </c>
      <c r="D806" s="18">
        <f t="shared" si="66"/>
        <v>9.2592592592593004E-3</v>
      </c>
      <c r="E806" s="18">
        <f t="shared" si="67"/>
        <v>1.6435185185185164E-3</v>
      </c>
      <c r="F806" s="16">
        <v>122</v>
      </c>
      <c r="G806" s="16">
        <v>120</v>
      </c>
      <c r="H806" s="29">
        <f t="shared" si="64"/>
        <v>121</v>
      </c>
      <c r="I806" s="33">
        <f t="shared" si="65"/>
        <v>-1.6393442622950821E-2</v>
      </c>
      <c r="J806" s="16">
        <v>2</v>
      </c>
      <c r="L806" s="16" t="s">
        <v>114</v>
      </c>
      <c r="M806" s="16" t="s">
        <v>114</v>
      </c>
    </row>
    <row r="807" spans="1:13" s="16" customFormat="1">
      <c r="A807" s="16" t="s">
        <v>4753</v>
      </c>
      <c r="B807" s="17">
        <f t="shared" si="62"/>
        <v>0.53812499999999996</v>
      </c>
      <c r="C807" s="18">
        <f t="shared" si="63"/>
        <v>9.3634259259258723E-3</v>
      </c>
      <c r="D807" s="18">
        <f t="shared" si="66"/>
        <v>9.2708333333333393E-3</v>
      </c>
      <c r="E807" s="18">
        <f t="shared" si="67"/>
        <v>1.6550925925925553E-3</v>
      </c>
      <c r="F807" s="16">
        <v>122</v>
      </c>
      <c r="G807" s="16">
        <v>120</v>
      </c>
      <c r="H807" s="29">
        <f t="shared" si="64"/>
        <v>121</v>
      </c>
      <c r="I807" s="33">
        <f t="shared" si="65"/>
        <v>-1.6393442622950821E-2</v>
      </c>
      <c r="J807" s="16">
        <v>2</v>
      </c>
      <c r="L807" s="16" t="s">
        <v>114</v>
      </c>
      <c r="M807" s="16" t="s">
        <v>114</v>
      </c>
    </row>
    <row r="808" spans="1:13" s="16" customFormat="1">
      <c r="A808" s="16" t="s">
        <v>4754</v>
      </c>
      <c r="B808" s="17">
        <f t="shared" si="62"/>
        <v>0.53813657407407411</v>
      </c>
      <c r="C808" s="18">
        <f t="shared" si="63"/>
        <v>9.3750000000000222E-3</v>
      </c>
      <c r="D808" s="18">
        <f t="shared" si="66"/>
        <v>9.2824074074074892E-3</v>
      </c>
      <c r="E808" s="18">
        <f t="shared" si="67"/>
        <v>1.6666666666667052E-3</v>
      </c>
      <c r="F808" s="16">
        <v>122</v>
      </c>
      <c r="G808" s="16">
        <v>120</v>
      </c>
      <c r="H808" s="29">
        <f t="shared" si="64"/>
        <v>121</v>
      </c>
      <c r="I808" s="33">
        <f t="shared" si="65"/>
        <v>-1.6393442622950821E-2</v>
      </c>
      <c r="J808" s="16">
        <v>2</v>
      </c>
      <c r="L808" s="16" t="s">
        <v>114</v>
      </c>
      <c r="M808" s="16" t="s">
        <v>114</v>
      </c>
    </row>
    <row r="809" spans="1:13" s="16" customFormat="1">
      <c r="A809" s="16" t="s">
        <v>4755</v>
      </c>
      <c r="B809" s="17">
        <f t="shared" si="62"/>
        <v>0.53814814814814815</v>
      </c>
      <c r="C809" s="18">
        <f t="shared" si="63"/>
        <v>9.3865740740740611E-3</v>
      </c>
      <c r="D809" s="18">
        <f t="shared" si="66"/>
        <v>9.293981481481528E-3</v>
      </c>
      <c r="E809" s="18">
        <f t="shared" si="67"/>
        <v>1.678240740740744E-3</v>
      </c>
      <c r="F809" s="16">
        <v>122</v>
      </c>
      <c r="G809" s="16">
        <v>120</v>
      </c>
      <c r="H809" s="29">
        <f t="shared" si="64"/>
        <v>121</v>
      </c>
      <c r="I809" s="33">
        <f t="shared" si="65"/>
        <v>-1.6393442622950821E-2</v>
      </c>
      <c r="J809" s="16">
        <v>2</v>
      </c>
      <c r="L809" s="16" t="s">
        <v>114</v>
      </c>
      <c r="M809" s="16" t="s">
        <v>114</v>
      </c>
    </row>
    <row r="810" spans="1:13" s="16" customFormat="1">
      <c r="A810" s="16" t="s">
        <v>4756</v>
      </c>
      <c r="B810" s="17">
        <f t="shared" si="62"/>
        <v>0.53815972222222219</v>
      </c>
      <c r="C810" s="18">
        <f t="shared" si="63"/>
        <v>9.3981481481481E-3</v>
      </c>
      <c r="D810" s="18">
        <f t="shared" si="66"/>
        <v>9.3055555555555669E-3</v>
      </c>
      <c r="E810" s="18">
        <f t="shared" si="67"/>
        <v>1.6898148148147829E-3</v>
      </c>
      <c r="F810" s="16">
        <v>122</v>
      </c>
      <c r="G810" s="16">
        <v>120</v>
      </c>
      <c r="H810" s="29">
        <f t="shared" si="64"/>
        <v>121</v>
      </c>
      <c r="I810" s="33">
        <f t="shared" si="65"/>
        <v>-1.6393442622950821E-2</v>
      </c>
      <c r="J810" s="16">
        <v>2</v>
      </c>
      <c r="L810" s="16" t="s">
        <v>114</v>
      </c>
      <c r="M810" s="16" t="s">
        <v>114</v>
      </c>
    </row>
    <row r="811" spans="1:13" s="16" customFormat="1">
      <c r="A811" s="16" t="s">
        <v>4757</v>
      </c>
      <c r="B811" s="17">
        <f t="shared" si="62"/>
        <v>0.53817129629629634</v>
      </c>
      <c r="C811" s="18">
        <f t="shared" si="63"/>
        <v>9.4097222222222499E-3</v>
      </c>
      <c r="D811" s="18">
        <f t="shared" si="66"/>
        <v>9.3171296296297168E-3</v>
      </c>
      <c r="E811" s="18">
        <f t="shared" si="67"/>
        <v>1.7013888888889328E-3</v>
      </c>
      <c r="F811" s="16">
        <v>122</v>
      </c>
      <c r="G811" s="16">
        <v>120</v>
      </c>
      <c r="H811" s="29">
        <f t="shared" si="64"/>
        <v>121</v>
      </c>
      <c r="I811" s="33">
        <f t="shared" si="65"/>
        <v>-1.6393442622950821E-2</v>
      </c>
      <c r="J811" s="16">
        <v>2</v>
      </c>
      <c r="L811" s="16" t="s">
        <v>114</v>
      </c>
      <c r="M811" s="16" t="s">
        <v>114</v>
      </c>
    </row>
    <row r="812" spans="1:13" s="16" customFormat="1">
      <c r="A812" s="16" t="s">
        <v>4758</v>
      </c>
      <c r="B812" s="17">
        <f t="shared" si="62"/>
        <v>0.53818287037037038</v>
      </c>
      <c r="C812" s="18">
        <f t="shared" si="63"/>
        <v>9.4212962962962887E-3</v>
      </c>
      <c r="D812" s="18">
        <f t="shared" si="66"/>
        <v>9.3287037037037557E-3</v>
      </c>
      <c r="E812" s="18">
        <f t="shared" si="67"/>
        <v>1.7129629629629717E-3</v>
      </c>
      <c r="F812" s="16">
        <v>122</v>
      </c>
      <c r="G812" s="16">
        <v>120</v>
      </c>
      <c r="H812" s="29">
        <f t="shared" si="64"/>
        <v>121</v>
      </c>
      <c r="I812" s="33">
        <f t="shared" si="65"/>
        <v>-1.6393442622950821E-2</v>
      </c>
      <c r="J812" s="16">
        <v>2</v>
      </c>
      <c r="L812" s="16" t="s">
        <v>114</v>
      </c>
      <c r="M812" s="16" t="s">
        <v>114</v>
      </c>
    </row>
    <row r="813" spans="1:13" s="16" customFormat="1">
      <c r="A813" s="16" t="s">
        <v>4759</v>
      </c>
      <c r="B813" s="17">
        <f t="shared" si="62"/>
        <v>0.53819444444444442</v>
      </c>
      <c r="C813" s="18">
        <f t="shared" si="63"/>
        <v>9.4328703703703276E-3</v>
      </c>
      <c r="D813" s="18">
        <f t="shared" si="66"/>
        <v>9.3402777777777946E-3</v>
      </c>
      <c r="E813" s="18">
        <f t="shared" si="67"/>
        <v>1.7245370370370106E-3</v>
      </c>
      <c r="F813" s="16">
        <v>122</v>
      </c>
      <c r="G813" s="16">
        <v>120</v>
      </c>
      <c r="H813" s="29">
        <f t="shared" si="64"/>
        <v>121</v>
      </c>
      <c r="I813" s="33">
        <f t="shared" si="65"/>
        <v>-1.6393442622950821E-2</v>
      </c>
      <c r="J813" s="16">
        <v>2</v>
      </c>
      <c r="L813" s="16" t="s">
        <v>114</v>
      </c>
      <c r="M813" s="16" t="s">
        <v>114</v>
      </c>
    </row>
    <row r="814" spans="1:13" s="16" customFormat="1">
      <c r="A814" s="16" t="s">
        <v>4760</v>
      </c>
      <c r="B814" s="17">
        <f t="shared" si="62"/>
        <v>0.53820601851851857</v>
      </c>
      <c r="C814" s="18">
        <f t="shared" si="63"/>
        <v>9.4444444444444775E-3</v>
      </c>
      <c r="D814" s="18">
        <f t="shared" si="66"/>
        <v>9.3518518518519445E-3</v>
      </c>
      <c r="E814" s="18">
        <f t="shared" si="67"/>
        <v>1.7361111111111605E-3</v>
      </c>
      <c r="F814" s="16">
        <v>122</v>
      </c>
      <c r="G814" s="16">
        <v>120</v>
      </c>
      <c r="H814" s="29">
        <f t="shared" si="64"/>
        <v>121</v>
      </c>
      <c r="I814" s="33">
        <f t="shared" si="65"/>
        <v>-1.6393442622950821E-2</v>
      </c>
      <c r="J814" s="16">
        <v>2</v>
      </c>
      <c r="L814" s="16" t="s">
        <v>114</v>
      </c>
      <c r="M814" s="16" t="s">
        <v>114</v>
      </c>
    </row>
    <row r="815" spans="1:13" s="16" customFormat="1">
      <c r="A815" s="16" t="s">
        <v>4761</v>
      </c>
      <c r="B815" s="17">
        <f t="shared" si="62"/>
        <v>0.53821759259259261</v>
      </c>
      <c r="C815" s="18">
        <f t="shared" si="63"/>
        <v>9.4560185185185164E-3</v>
      </c>
      <c r="D815" s="18">
        <f t="shared" si="66"/>
        <v>9.3634259259259833E-3</v>
      </c>
      <c r="E815" s="18">
        <f t="shared" si="67"/>
        <v>1.7476851851851993E-3</v>
      </c>
      <c r="F815" s="16">
        <v>122</v>
      </c>
      <c r="G815" s="16">
        <v>120</v>
      </c>
      <c r="H815" s="29">
        <f t="shared" si="64"/>
        <v>121</v>
      </c>
      <c r="I815" s="33">
        <f t="shared" si="65"/>
        <v>-1.6393442622950821E-2</v>
      </c>
      <c r="J815" s="16">
        <v>2</v>
      </c>
      <c r="L815" s="16" t="s">
        <v>114</v>
      </c>
      <c r="M815" s="16" t="s">
        <v>114</v>
      </c>
    </row>
    <row r="816" spans="1:13" s="16" customFormat="1">
      <c r="A816" s="16" t="s">
        <v>4762</v>
      </c>
      <c r="B816" s="17">
        <f t="shared" si="62"/>
        <v>0.53822916666666665</v>
      </c>
      <c r="C816" s="18">
        <f t="shared" si="63"/>
        <v>9.4675925925925553E-3</v>
      </c>
      <c r="D816" s="18">
        <f t="shared" si="66"/>
        <v>9.3750000000000222E-3</v>
      </c>
      <c r="E816" s="18">
        <f t="shared" si="67"/>
        <v>1.7592592592592382E-3</v>
      </c>
      <c r="F816" s="16">
        <v>122</v>
      </c>
      <c r="G816" s="16">
        <v>120</v>
      </c>
      <c r="H816" s="29">
        <f t="shared" si="64"/>
        <v>121</v>
      </c>
      <c r="I816" s="33">
        <f t="shared" si="65"/>
        <v>-1.6393442622950821E-2</v>
      </c>
      <c r="J816" s="16">
        <v>2</v>
      </c>
      <c r="L816" s="16" t="s">
        <v>114</v>
      </c>
      <c r="M816" s="16" t="s">
        <v>114</v>
      </c>
    </row>
    <row r="817" spans="1:13" s="16" customFormat="1">
      <c r="A817" s="16" t="s">
        <v>4763</v>
      </c>
      <c r="B817" s="17">
        <f t="shared" si="62"/>
        <v>0.53824074074074069</v>
      </c>
      <c r="C817" s="18">
        <f t="shared" si="63"/>
        <v>9.4791666666665941E-3</v>
      </c>
      <c r="D817" s="18">
        <f t="shared" si="66"/>
        <v>9.3865740740740611E-3</v>
      </c>
      <c r="E817" s="18">
        <f t="shared" si="67"/>
        <v>1.7708333333332771E-3</v>
      </c>
      <c r="F817" s="16">
        <v>122</v>
      </c>
      <c r="G817" s="16">
        <v>120</v>
      </c>
      <c r="H817" s="29">
        <f t="shared" si="64"/>
        <v>121</v>
      </c>
      <c r="I817" s="33">
        <f t="shared" si="65"/>
        <v>-1.6393442622950821E-2</v>
      </c>
      <c r="J817" s="16">
        <v>2</v>
      </c>
      <c r="L817" s="16" t="s">
        <v>114</v>
      </c>
      <c r="M817" s="16" t="s">
        <v>114</v>
      </c>
    </row>
    <row r="818" spans="1:13" s="16" customFormat="1">
      <c r="A818" s="16" t="s">
        <v>4764</v>
      </c>
      <c r="B818" s="17">
        <f t="shared" si="62"/>
        <v>0.53825231481481484</v>
      </c>
      <c r="C818" s="18">
        <f t="shared" si="63"/>
        <v>9.490740740740744E-3</v>
      </c>
      <c r="D818" s="18">
        <f t="shared" si="66"/>
        <v>9.398148148148211E-3</v>
      </c>
      <c r="E818" s="18">
        <f t="shared" si="67"/>
        <v>1.782407407407427E-3</v>
      </c>
      <c r="F818" s="16">
        <v>122</v>
      </c>
      <c r="G818" s="16">
        <v>120</v>
      </c>
      <c r="H818" s="29">
        <f t="shared" si="64"/>
        <v>121</v>
      </c>
      <c r="I818" s="33">
        <f t="shared" si="65"/>
        <v>-1.6393442622950821E-2</v>
      </c>
      <c r="J818" s="16">
        <v>2</v>
      </c>
      <c r="L818" s="16" t="s">
        <v>114</v>
      </c>
      <c r="M818" s="16" t="s">
        <v>114</v>
      </c>
    </row>
    <row r="819" spans="1:13" s="16" customFormat="1">
      <c r="A819" s="16" t="s">
        <v>4765</v>
      </c>
      <c r="B819" s="17">
        <f t="shared" si="62"/>
        <v>0.53826388888888888</v>
      </c>
      <c r="C819" s="18">
        <f t="shared" si="63"/>
        <v>9.5023148148147829E-3</v>
      </c>
      <c r="D819" s="18">
        <f t="shared" si="66"/>
        <v>9.4097222222222499E-3</v>
      </c>
      <c r="E819" s="18">
        <f t="shared" si="67"/>
        <v>1.7939814814814659E-3</v>
      </c>
      <c r="F819" s="16">
        <v>122</v>
      </c>
      <c r="G819" s="16">
        <v>120</v>
      </c>
      <c r="H819" s="29">
        <f t="shared" si="64"/>
        <v>121</v>
      </c>
      <c r="I819" s="33">
        <f t="shared" si="65"/>
        <v>-1.6393442622950821E-2</v>
      </c>
      <c r="J819" s="16">
        <v>2</v>
      </c>
      <c r="L819" s="16" t="s">
        <v>114</v>
      </c>
      <c r="M819" s="16" t="s">
        <v>114</v>
      </c>
    </row>
    <row r="820" spans="1:13" s="16" customFormat="1">
      <c r="A820" s="16" t="s">
        <v>4766</v>
      </c>
      <c r="B820" s="17">
        <f t="shared" si="62"/>
        <v>0.53827546296296291</v>
      </c>
      <c r="C820" s="18">
        <f t="shared" si="63"/>
        <v>9.5138888888888218E-3</v>
      </c>
      <c r="D820" s="18">
        <f t="shared" si="66"/>
        <v>9.4212962962962887E-3</v>
      </c>
      <c r="E820" s="18">
        <f t="shared" si="67"/>
        <v>1.8055555555555047E-3</v>
      </c>
      <c r="F820" s="16">
        <v>122</v>
      </c>
      <c r="G820" s="16">
        <v>120</v>
      </c>
      <c r="H820" s="29">
        <f t="shared" si="64"/>
        <v>121</v>
      </c>
      <c r="I820" s="33">
        <f t="shared" si="65"/>
        <v>-1.6393442622950821E-2</v>
      </c>
      <c r="J820" s="16">
        <v>2</v>
      </c>
      <c r="L820" s="16" t="s">
        <v>114</v>
      </c>
      <c r="M820" s="16" t="s">
        <v>114</v>
      </c>
    </row>
    <row r="821" spans="1:13" s="16" customFormat="1">
      <c r="A821" s="16" t="s">
        <v>4767</v>
      </c>
      <c r="B821" s="17">
        <f t="shared" si="62"/>
        <v>0.53828703703703706</v>
      </c>
      <c r="C821" s="18">
        <f t="shared" si="63"/>
        <v>9.5254629629629717E-3</v>
      </c>
      <c r="D821" s="18">
        <f t="shared" si="66"/>
        <v>9.4328703703704386E-3</v>
      </c>
      <c r="E821" s="18">
        <f t="shared" si="67"/>
        <v>1.8171296296296546E-3</v>
      </c>
      <c r="F821" s="16">
        <v>122</v>
      </c>
      <c r="G821" s="16">
        <v>120</v>
      </c>
      <c r="H821" s="29">
        <f t="shared" si="64"/>
        <v>121</v>
      </c>
      <c r="I821" s="33">
        <f t="shared" si="65"/>
        <v>-1.6393442622950821E-2</v>
      </c>
      <c r="J821" s="16">
        <v>2</v>
      </c>
      <c r="L821" s="16" t="s">
        <v>114</v>
      </c>
      <c r="M821" s="16" t="s">
        <v>114</v>
      </c>
    </row>
    <row r="822" spans="1:13" s="16" customFormat="1">
      <c r="A822" s="16" t="s">
        <v>4768</v>
      </c>
      <c r="B822" s="17">
        <f t="shared" si="62"/>
        <v>0.5382986111111111</v>
      </c>
      <c r="C822" s="18">
        <f t="shared" si="63"/>
        <v>9.5370370370370106E-3</v>
      </c>
      <c r="D822" s="18">
        <f t="shared" si="66"/>
        <v>9.4444444444444775E-3</v>
      </c>
      <c r="E822" s="18">
        <f t="shared" si="67"/>
        <v>1.8287037037036935E-3</v>
      </c>
      <c r="F822" s="16">
        <v>122</v>
      </c>
      <c r="G822" s="16">
        <v>120</v>
      </c>
      <c r="H822" s="29">
        <f t="shared" si="64"/>
        <v>121</v>
      </c>
      <c r="I822" s="33">
        <f t="shared" si="65"/>
        <v>-1.6393442622950821E-2</v>
      </c>
      <c r="J822" s="16">
        <v>2</v>
      </c>
      <c r="L822" s="16" t="s">
        <v>114</v>
      </c>
      <c r="M822" s="16" t="s">
        <v>114</v>
      </c>
    </row>
    <row r="823" spans="1:13" s="16" customFormat="1">
      <c r="A823" s="16" t="s">
        <v>4769</v>
      </c>
      <c r="B823" s="17">
        <f t="shared" si="62"/>
        <v>0.53831018518518514</v>
      </c>
      <c r="C823" s="18">
        <f t="shared" si="63"/>
        <v>9.5486111111110494E-3</v>
      </c>
      <c r="D823" s="18">
        <f t="shared" si="66"/>
        <v>9.4560185185185164E-3</v>
      </c>
      <c r="E823" s="18">
        <f t="shared" si="67"/>
        <v>1.8402777777777324E-3</v>
      </c>
      <c r="F823" s="16">
        <v>122</v>
      </c>
      <c r="G823" s="16">
        <v>120</v>
      </c>
      <c r="H823" s="29">
        <f t="shared" si="64"/>
        <v>121</v>
      </c>
      <c r="I823" s="33">
        <f t="shared" si="65"/>
        <v>-1.6393442622950821E-2</v>
      </c>
      <c r="J823" s="16">
        <v>2</v>
      </c>
      <c r="L823" s="16" t="s">
        <v>114</v>
      </c>
      <c r="M823" s="16" t="s">
        <v>114</v>
      </c>
    </row>
    <row r="824" spans="1:13" s="16" customFormat="1">
      <c r="A824" s="16" t="s">
        <v>4770</v>
      </c>
      <c r="B824" s="17">
        <f t="shared" si="62"/>
        <v>0.53832175925925929</v>
      </c>
      <c r="C824" s="18">
        <f t="shared" si="63"/>
        <v>9.5601851851851993E-3</v>
      </c>
      <c r="D824" s="18">
        <f t="shared" si="66"/>
        <v>9.4675925925926663E-3</v>
      </c>
      <c r="E824" s="18">
        <f t="shared" si="67"/>
        <v>1.8518518518518823E-3</v>
      </c>
      <c r="F824" s="16">
        <v>122</v>
      </c>
      <c r="G824" s="16">
        <v>120</v>
      </c>
      <c r="H824" s="29">
        <f t="shared" si="64"/>
        <v>121</v>
      </c>
      <c r="I824" s="33">
        <f t="shared" si="65"/>
        <v>-1.6393442622950821E-2</v>
      </c>
      <c r="J824" s="16">
        <v>2</v>
      </c>
      <c r="L824" s="16" t="s">
        <v>114</v>
      </c>
      <c r="M824" s="16" t="s">
        <v>114</v>
      </c>
    </row>
    <row r="825" spans="1:13" s="16" customFormat="1">
      <c r="A825" s="16" t="s">
        <v>4771</v>
      </c>
      <c r="B825" s="17">
        <f t="shared" si="62"/>
        <v>0.53833333333333333</v>
      </c>
      <c r="C825" s="18">
        <f t="shared" si="63"/>
        <v>9.5717592592592382E-3</v>
      </c>
      <c r="D825" s="18">
        <f t="shared" si="66"/>
        <v>9.4791666666667052E-3</v>
      </c>
      <c r="E825" s="18">
        <f t="shared" si="67"/>
        <v>1.8634259259259212E-3</v>
      </c>
      <c r="F825" s="16">
        <v>122</v>
      </c>
      <c r="G825" s="16">
        <v>120</v>
      </c>
      <c r="H825" s="29">
        <f t="shared" si="64"/>
        <v>121</v>
      </c>
      <c r="I825" s="33">
        <f t="shared" si="65"/>
        <v>-1.6393442622950821E-2</v>
      </c>
      <c r="J825" s="16">
        <v>2</v>
      </c>
      <c r="L825" s="16" t="s">
        <v>114</v>
      </c>
      <c r="M825" s="16" t="s">
        <v>114</v>
      </c>
    </row>
    <row r="826" spans="1:13" s="16" customFormat="1">
      <c r="A826" s="16" t="s">
        <v>4772</v>
      </c>
      <c r="B826" s="17">
        <f t="shared" si="62"/>
        <v>0.53834490740740737</v>
      </c>
      <c r="C826" s="18">
        <f t="shared" si="63"/>
        <v>9.5833333333332771E-3</v>
      </c>
      <c r="D826" s="18">
        <f t="shared" si="66"/>
        <v>9.490740740740744E-3</v>
      </c>
      <c r="E826" s="18">
        <f t="shared" si="67"/>
        <v>1.87499999999996E-3</v>
      </c>
      <c r="F826" s="16">
        <v>122</v>
      </c>
      <c r="G826" s="16">
        <v>120</v>
      </c>
      <c r="H826" s="29">
        <f t="shared" si="64"/>
        <v>121</v>
      </c>
      <c r="I826" s="33">
        <f t="shared" si="65"/>
        <v>-1.6393442622950821E-2</v>
      </c>
      <c r="J826" s="16">
        <v>2</v>
      </c>
      <c r="L826" s="16" t="s">
        <v>114</v>
      </c>
      <c r="M826" s="16" t="s">
        <v>114</v>
      </c>
    </row>
    <row r="827" spans="1:13" s="16" customFormat="1">
      <c r="A827" s="16" t="s">
        <v>4773</v>
      </c>
      <c r="B827" s="17">
        <f t="shared" si="62"/>
        <v>0.53835648148148152</v>
      </c>
      <c r="C827" s="18">
        <f t="shared" si="63"/>
        <v>9.594907407407427E-3</v>
      </c>
      <c r="D827" s="18">
        <f t="shared" si="66"/>
        <v>9.5023148148148939E-3</v>
      </c>
      <c r="E827" s="18">
        <f t="shared" si="67"/>
        <v>1.8865740740741099E-3</v>
      </c>
      <c r="F827" s="16">
        <v>122</v>
      </c>
      <c r="G827" s="16">
        <v>120</v>
      </c>
      <c r="H827" s="29">
        <f t="shared" si="64"/>
        <v>121</v>
      </c>
      <c r="I827" s="33">
        <f t="shared" si="65"/>
        <v>-1.6393442622950821E-2</v>
      </c>
      <c r="J827" s="16">
        <v>2</v>
      </c>
      <c r="L827" s="16" t="s">
        <v>114</v>
      </c>
      <c r="M827" s="16" t="s">
        <v>114</v>
      </c>
    </row>
    <row r="828" spans="1:13" s="16" customFormat="1">
      <c r="A828" s="16" t="s">
        <v>4774</v>
      </c>
      <c r="B828" s="17">
        <f t="shared" si="62"/>
        <v>0.53836805555555556</v>
      </c>
      <c r="C828" s="18">
        <f t="shared" si="63"/>
        <v>9.6064814814814659E-3</v>
      </c>
      <c r="D828" s="18">
        <f t="shared" si="66"/>
        <v>9.5138888888889328E-3</v>
      </c>
      <c r="E828" s="18">
        <f t="shared" si="67"/>
        <v>1.8981481481481488E-3</v>
      </c>
      <c r="F828" s="16">
        <v>122</v>
      </c>
      <c r="G828" s="16">
        <v>120</v>
      </c>
      <c r="H828" s="29">
        <f t="shared" si="64"/>
        <v>121</v>
      </c>
      <c r="I828" s="33">
        <f t="shared" si="65"/>
        <v>-1.6393442622950821E-2</v>
      </c>
      <c r="J828" s="16">
        <v>2</v>
      </c>
      <c r="L828" s="16" t="s">
        <v>114</v>
      </c>
      <c r="M828" s="16" t="s">
        <v>114</v>
      </c>
    </row>
    <row r="829" spans="1:13" s="16" customFormat="1">
      <c r="A829" s="16" t="s">
        <v>4775</v>
      </c>
      <c r="B829" s="17">
        <f t="shared" si="62"/>
        <v>0.5383796296296296</v>
      </c>
      <c r="C829" s="18">
        <f t="shared" si="63"/>
        <v>9.6180555555555047E-3</v>
      </c>
      <c r="D829" s="18">
        <f t="shared" si="66"/>
        <v>9.5254629629629717E-3</v>
      </c>
      <c r="E829" s="18">
        <f t="shared" si="67"/>
        <v>1.9097222222221877E-3</v>
      </c>
      <c r="F829" s="16">
        <v>122</v>
      </c>
      <c r="G829" s="16">
        <v>120</v>
      </c>
      <c r="H829" s="29">
        <f t="shared" si="64"/>
        <v>121</v>
      </c>
      <c r="I829" s="33">
        <f t="shared" si="65"/>
        <v>-1.6393442622950821E-2</v>
      </c>
      <c r="J829" s="16">
        <v>2</v>
      </c>
      <c r="L829" s="16" t="s">
        <v>114</v>
      </c>
      <c r="M829" s="16" t="s">
        <v>114</v>
      </c>
    </row>
    <row r="830" spans="1:13" s="16" customFormat="1">
      <c r="A830" s="16" t="s">
        <v>4776</v>
      </c>
      <c r="B830" s="17">
        <f t="shared" si="62"/>
        <v>0.53839120370370375</v>
      </c>
      <c r="C830" s="18">
        <f t="shared" si="63"/>
        <v>9.6296296296296546E-3</v>
      </c>
      <c r="D830" s="18">
        <f t="shared" si="66"/>
        <v>9.5370370370371216E-3</v>
      </c>
      <c r="E830" s="18">
        <f t="shared" si="67"/>
        <v>1.9212962962963376E-3</v>
      </c>
      <c r="F830" s="16">
        <v>122</v>
      </c>
      <c r="G830" s="16">
        <v>120</v>
      </c>
      <c r="H830" s="29">
        <f t="shared" si="64"/>
        <v>121</v>
      </c>
      <c r="I830" s="33">
        <f t="shared" si="65"/>
        <v>-1.6393442622950821E-2</v>
      </c>
      <c r="J830" s="16">
        <v>2</v>
      </c>
      <c r="L830" s="16" t="s">
        <v>114</v>
      </c>
      <c r="M830" s="16" t="s">
        <v>114</v>
      </c>
    </row>
    <row r="831" spans="1:13" s="16" customFormat="1">
      <c r="A831" s="16" t="s">
        <v>4777</v>
      </c>
      <c r="B831" s="17">
        <f t="shared" si="62"/>
        <v>0.53840277777777779</v>
      </c>
      <c r="C831" s="18">
        <f t="shared" si="63"/>
        <v>9.6412037037036935E-3</v>
      </c>
      <c r="D831" s="18">
        <f t="shared" si="66"/>
        <v>9.5486111111111605E-3</v>
      </c>
      <c r="E831" s="18">
        <f t="shared" si="67"/>
        <v>1.9328703703703765E-3</v>
      </c>
      <c r="F831" s="16">
        <v>122</v>
      </c>
      <c r="G831" s="16">
        <v>120</v>
      </c>
      <c r="H831" s="29">
        <f t="shared" si="64"/>
        <v>121</v>
      </c>
      <c r="I831" s="33">
        <f t="shared" si="65"/>
        <v>-1.6393442622950821E-2</v>
      </c>
      <c r="J831" s="16">
        <v>2</v>
      </c>
      <c r="L831" s="16" t="s">
        <v>114</v>
      </c>
      <c r="M831" s="16" t="s">
        <v>114</v>
      </c>
    </row>
    <row r="832" spans="1:13" s="16" customFormat="1">
      <c r="A832" s="16" t="s">
        <v>4778</v>
      </c>
      <c r="B832" s="17">
        <f t="shared" si="62"/>
        <v>0.53841435185185182</v>
      </c>
      <c r="C832" s="18">
        <f t="shared" si="63"/>
        <v>9.6527777777777324E-3</v>
      </c>
      <c r="D832" s="18">
        <f t="shared" si="66"/>
        <v>9.5601851851851993E-3</v>
      </c>
      <c r="E832" s="18">
        <f t="shared" si="67"/>
        <v>1.9444444444444153E-3</v>
      </c>
      <c r="F832" s="16">
        <v>122</v>
      </c>
      <c r="G832" s="16">
        <v>120</v>
      </c>
      <c r="H832" s="29">
        <f t="shared" si="64"/>
        <v>121</v>
      </c>
      <c r="I832" s="33">
        <f t="shared" si="65"/>
        <v>-1.6393442622950821E-2</v>
      </c>
      <c r="J832" s="16">
        <v>2</v>
      </c>
      <c r="L832" s="16" t="s">
        <v>114</v>
      </c>
      <c r="M832" s="16" t="s">
        <v>114</v>
      </c>
    </row>
    <row r="833" spans="1:13" s="16" customFormat="1">
      <c r="A833" s="16" t="s">
        <v>4779</v>
      </c>
      <c r="B833" s="17">
        <f t="shared" si="62"/>
        <v>0.53842592592592597</v>
      </c>
      <c r="C833" s="18">
        <f t="shared" si="63"/>
        <v>9.6643518518518823E-3</v>
      </c>
      <c r="D833" s="18">
        <f t="shared" si="66"/>
        <v>9.5717592592593492E-3</v>
      </c>
      <c r="E833" s="18">
        <f t="shared" si="67"/>
        <v>1.9560185185185652E-3</v>
      </c>
      <c r="F833" s="16">
        <v>125</v>
      </c>
      <c r="G833" s="16">
        <v>123</v>
      </c>
      <c r="H833" s="29">
        <f t="shared" si="64"/>
        <v>124</v>
      </c>
      <c r="I833" s="33">
        <f t="shared" si="65"/>
        <v>-1.6E-2</v>
      </c>
      <c r="J833" s="16">
        <v>2</v>
      </c>
      <c r="L833" s="16" t="s">
        <v>114</v>
      </c>
      <c r="M833" s="16" t="s">
        <v>114</v>
      </c>
    </row>
    <row r="834" spans="1:13" s="16" customFormat="1">
      <c r="A834" s="16" t="s">
        <v>4780</v>
      </c>
      <c r="B834" s="17">
        <f t="shared" si="62"/>
        <v>0.53843750000000001</v>
      </c>
      <c r="C834" s="18">
        <f t="shared" si="63"/>
        <v>9.6759259259259212E-3</v>
      </c>
      <c r="D834" s="18">
        <f t="shared" si="66"/>
        <v>9.5833333333333881E-3</v>
      </c>
      <c r="E834" s="18">
        <f t="shared" si="67"/>
        <v>1.9675925925926041E-3</v>
      </c>
      <c r="F834" s="16">
        <v>125</v>
      </c>
      <c r="G834" s="16">
        <v>123</v>
      </c>
      <c r="H834" s="29">
        <f t="shared" si="64"/>
        <v>124</v>
      </c>
      <c r="I834" s="33">
        <f t="shared" si="65"/>
        <v>-1.6E-2</v>
      </c>
      <c r="J834" s="16">
        <v>2</v>
      </c>
      <c r="L834" s="16" t="s">
        <v>114</v>
      </c>
      <c r="M834" s="16" t="s">
        <v>114</v>
      </c>
    </row>
    <row r="835" spans="1:13" s="16" customFormat="1">
      <c r="A835" s="16" t="s">
        <v>4781</v>
      </c>
      <c r="B835" s="17">
        <f t="shared" ref="B835:B898" si="68">TIMEVALUE(MID(A835,9,9))</f>
        <v>0.53844907407407405</v>
      </c>
      <c r="C835" s="18">
        <f t="shared" ref="C835:C898" si="69">B835-$B$2</f>
        <v>9.68749999999996E-3</v>
      </c>
      <c r="D835" s="18">
        <f t="shared" si="66"/>
        <v>9.594907407407427E-3</v>
      </c>
      <c r="E835" s="18">
        <f t="shared" si="67"/>
        <v>1.979166666666643E-3</v>
      </c>
      <c r="F835" s="16">
        <v>125</v>
      </c>
      <c r="G835" s="16">
        <v>123</v>
      </c>
      <c r="H835" s="29">
        <f t="shared" ref="H835:H898" si="70">(F835+G835)/2</f>
        <v>124</v>
      </c>
      <c r="I835" s="33">
        <f t="shared" ref="I835:I898" si="71">(G835-F835)/F835</f>
        <v>-1.6E-2</v>
      </c>
      <c r="J835" s="16">
        <v>2</v>
      </c>
      <c r="L835" s="16" t="s">
        <v>114</v>
      </c>
      <c r="M835" s="16" t="s">
        <v>114</v>
      </c>
    </row>
    <row r="836" spans="1:13" s="16" customFormat="1">
      <c r="A836" s="16" t="s">
        <v>4782</v>
      </c>
      <c r="B836" s="17">
        <f t="shared" si="68"/>
        <v>0.5384606481481482</v>
      </c>
      <c r="C836" s="18">
        <f t="shared" si="69"/>
        <v>9.6990740740741099E-3</v>
      </c>
      <c r="D836" s="18">
        <f t="shared" si="66"/>
        <v>9.6064814814815769E-3</v>
      </c>
      <c r="E836" s="18">
        <f t="shared" si="67"/>
        <v>1.9907407407407929E-3</v>
      </c>
      <c r="F836" s="16">
        <v>125</v>
      </c>
      <c r="G836" s="16">
        <v>123</v>
      </c>
      <c r="H836" s="29">
        <f t="shared" si="70"/>
        <v>124</v>
      </c>
      <c r="I836" s="33">
        <f t="shared" si="71"/>
        <v>-1.6E-2</v>
      </c>
      <c r="J836" s="16">
        <v>2</v>
      </c>
      <c r="L836" s="16" t="s">
        <v>114</v>
      </c>
      <c r="M836" s="16" t="s">
        <v>114</v>
      </c>
    </row>
    <row r="837" spans="1:13" s="16" customFormat="1">
      <c r="A837" s="16" t="s">
        <v>4783</v>
      </c>
      <c r="B837" s="17">
        <f t="shared" si="68"/>
        <v>0.53847222222222224</v>
      </c>
      <c r="C837" s="18">
        <f t="shared" si="69"/>
        <v>9.7106481481481488E-3</v>
      </c>
      <c r="D837" s="18">
        <f t="shared" si="66"/>
        <v>9.6180555555556158E-3</v>
      </c>
      <c r="E837" s="18">
        <f t="shared" si="67"/>
        <v>2.0023148148148318E-3</v>
      </c>
      <c r="F837" s="16">
        <v>125</v>
      </c>
      <c r="G837" s="16">
        <v>123</v>
      </c>
      <c r="H837" s="29">
        <f t="shared" si="70"/>
        <v>124</v>
      </c>
      <c r="I837" s="33">
        <f t="shared" si="71"/>
        <v>-1.6E-2</v>
      </c>
      <c r="J837" s="16">
        <v>2</v>
      </c>
      <c r="L837" s="16" t="s">
        <v>114</v>
      </c>
      <c r="M837" s="16" t="s">
        <v>114</v>
      </c>
    </row>
    <row r="838" spans="1:13" s="16" customFormat="1">
      <c r="A838" s="16" t="s">
        <v>4784</v>
      </c>
      <c r="B838" s="17">
        <f t="shared" si="68"/>
        <v>0.53848379629629628</v>
      </c>
      <c r="C838" s="18">
        <f t="shared" si="69"/>
        <v>9.7222222222221877E-3</v>
      </c>
      <c r="D838" s="18">
        <f t="shared" si="66"/>
        <v>9.6296296296296546E-3</v>
      </c>
      <c r="E838" s="18">
        <f t="shared" si="67"/>
        <v>2.0138888888888706E-3</v>
      </c>
      <c r="F838" s="16">
        <v>125</v>
      </c>
      <c r="G838" s="16">
        <v>123</v>
      </c>
      <c r="H838" s="29">
        <f t="shared" si="70"/>
        <v>124</v>
      </c>
      <c r="I838" s="33">
        <f t="shared" si="71"/>
        <v>-1.6E-2</v>
      </c>
      <c r="J838" s="16">
        <v>2</v>
      </c>
      <c r="L838" s="16" t="s">
        <v>114</v>
      </c>
      <c r="M838" s="16" t="s">
        <v>114</v>
      </c>
    </row>
    <row r="839" spans="1:13" s="16" customFormat="1">
      <c r="A839" s="16" t="s">
        <v>4785</v>
      </c>
      <c r="B839" s="17">
        <f t="shared" si="68"/>
        <v>0.53850694444444447</v>
      </c>
      <c r="C839" s="18">
        <f t="shared" si="69"/>
        <v>9.7453703703703765E-3</v>
      </c>
      <c r="D839" s="18">
        <f t="shared" si="66"/>
        <v>9.6527777777778434E-3</v>
      </c>
      <c r="E839" s="18">
        <f t="shared" si="67"/>
        <v>2.0370370370370594E-3</v>
      </c>
      <c r="F839" s="16">
        <v>125</v>
      </c>
      <c r="G839" s="16">
        <v>123</v>
      </c>
      <c r="H839" s="29">
        <f t="shared" si="70"/>
        <v>124</v>
      </c>
      <c r="I839" s="33">
        <f t="shared" si="71"/>
        <v>-1.6E-2</v>
      </c>
      <c r="J839" s="16">
        <v>2</v>
      </c>
      <c r="L839" s="16" t="s">
        <v>114</v>
      </c>
      <c r="M839" s="16" t="s">
        <v>114</v>
      </c>
    </row>
    <row r="840" spans="1:13" s="16" customFormat="1">
      <c r="A840" s="16" t="s">
        <v>4786</v>
      </c>
      <c r="B840" s="17">
        <f t="shared" si="68"/>
        <v>0.53851851851851851</v>
      </c>
      <c r="C840" s="18">
        <f t="shared" si="69"/>
        <v>9.7569444444444153E-3</v>
      </c>
      <c r="D840" s="18">
        <f t="shared" si="66"/>
        <v>9.6643518518518823E-3</v>
      </c>
      <c r="E840" s="18">
        <f t="shared" si="67"/>
        <v>2.0486111111110983E-3</v>
      </c>
      <c r="F840" s="16">
        <v>125</v>
      </c>
      <c r="G840" s="16">
        <v>123</v>
      </c>
      <c r="H840" s="29">
        <f t="shared" si="70"/>
        <v>124</v>
      </c>
      <c r="I840" s="33">
        <f t="shared" si="71"/>
        <v>-1.6E-2</v>
      </c>
      <c r="J840" s="16">
        <v>2</v>
      </c>
      <c r="L840" s="16" t="s">
        <v>114</v>
      </c>
      <c r="M840" s="16" t="s">
        <v>114</v>
      </c>
    </row>
    <row r="841" spans="1:13" s="16" customFormat="1">
      <c r="A841" s="16" t="s">
        <v>4787</v>
      </c>
      <c r="B841" s="17">
        <f t="shared" si="68"/>
        <v>0.53853009259259255</v>
      </c>
      <c r="C841" s="18">
        <f t="shared" si="69"/>
        <v>9.7685185185184542E-3</v>
      </c>
      <c r="D841" s="18">
        <f t="shared" si="66"/>
        <v>9.6759259259259212E-3</v>
      </c>
      <c r="E841" s="18">
        <f t="shared" si="67"/>
        <v>2.0601851851851372E-3</v>
      </c>
      <c r="F841" s="16">
        <v>125</v>
      </c>
      <c r="G841" s="16">
        <v>123</v>
      </c>
      <c r="H841" s="29">
        <f t="shared" si="70"/>
        <v>124</v>
      </c>
      <c r="I841" s="33">
        <f t="shared" si="71"/>
        <v>-1.6E-2</v>
      </c>
      <c r="J841" s="16">
        <v>2</v>
      </c>
      <c r="L841" s="16" t="s">
        <v>114</v>
      </c>
      <c r="M841" s="16" t="s">
        <v>114</v>
      </c>
    </row>
    <row r="842" spans="1:13" s="16" customFormat="1">
      <c r="A842" s="16" t="s">
        <v>4788</v>
      </c>
      <c r="B842" s="17">
        <f t="shared" si="68"/>
        <v>0.5385416666666667</v>
      </c>
      <c r="C842" s="18">
        <f t="shared" si="69"/>
        <v>9.7800925925926041E-3</v>
      </c>
      <c r="D842" s="18">
        <f t="shared" si="66"/>
        <v>9.6875000000000711E-3</v>
      </c>
      <c r="E842" s="18">
        <f t="shared" si="67"/>
        <v>2.0717592592592871E-3</v>
      </c>
      <c r="F842" s="16">
        <v>125</v>
      </c>
      <c r="G842" s="16">
        <v>123</v>
      </c>
      <c r="H842" s="29">
        <f t="shared" si="70"/>
        <v>124</v>
      </c>
      <c r="I842" s="33">
        <f t="shared" si="71"/>
        <v>-1.6E-2</v>
      </c>
      <c r="J842" s="16">
        <v>2</v>
      </c>
      <c r="L842" s="16" t="s">
        <v>114</v>
      </c>
      <c r="M842" s="16" t="s">
        <v>114</v>
      </c>
    </row>
    <row r="843" spans="1:13" s="16" customFormat="1">
      <c r="A843" s="16" t="s">
        <v>4789</v>
      </c>
      <c r="B843" s="17">
        <f t="shared" si="68"/>
        <v>0.53855324074074074</v>
      </c>
      <c r="C843" s="18">
        <f t="shared" si="69"/>
        <v>9.791666666666643E-3</v>
      </c>
      <c r="D843" s="18">
        <f t="shared" ref="D843:D906" si="72">C843-$C$10</f>
        <v>9.6990740740741099E-3</v>
      </c>
      <c r="E843" s="18">
        <f t="shared" si="67"/>
        <v>2.0833333333333259E-3</v>
      </c>
      <c r="F843" s="16">
        <v>125</v>
      </c>
      <c r="G843" s="16">
        <v>123</v>
      </c>
      <c r="H843" s="29">
        <f t="shared" si="70"/>
        <v>124</v>
      </c>
      <c r="I843" s="33">
        <f t="shared" si="71"/>
        <v>-1.6E-2</v>
      </c>
      <c r="J843" s="16">
        <v>2</v>
      </c>
      <c r="L843" s="16" t="s">
        <v>114</v>
      </c>
      <c r="M843" s="16" t="s">
        <v>114</v>
      </c>
    </row>
    <row r="844" spans="1:13" s="16" customFormat="1">
      <c r="A844" s="16" t="s">
        <v>4790</v>
      </c>
      <c r="B844" s="17">
        <f t="shared" si="68"/>
        <v>0.53856481481481477</v>
      </c>
      <c r="C844" s="18">
        <f t="shared" si="69"/>
        <v>9.8032407407406819E-3</v>
      </c>
      <c r="D844" s="18">
        <f t="shared" si="72"/>
        <v>9.7106481481481488E-3</v>
      </c>
      <c r="E844" s="18">
        <f t="shared" si="67"/>
        <v>2.0949074074073648E-3</v>
      </c>
      <c r="F844" s="16">
        <v>125</v>
      </c>
      <c r="G844" s="16">
        <v>123</v>
      </c>
      <c r="H844" s="29">
        <f t="shared" si="70"/>
        <v>124</v>
      </c>
      <c r="I844" s="33">
        <f t="shared" si="71"/>
        <v>-1.6E-2</v>
      </c>
      <c r="J844" s="16">
        <v>2</v>
      </c>
      <c r="L844" s="16" t="s">
        <v>114</v>
      </c>
      <c r="M844" s="16" t="s">
        <v>114</v>
      </c>
    </row>
    <row r="845" spans="1:13" s="16" customFormat="1">
      <c r="A845" s="16" t="s">
        <v>4791</v>
      </c>
      <c r="B845" s="17">
        <f t="shared" si="68"/>
        <v>0.53857638888888892</v>
      </c>
      <c r="C845" s="18">
        <f t="shared" si="69"/>
        <v>9.8148148148148318E-3</v>
      </c>
      <c r="D845" s="18">
        <f t="shared" si="72"/>
        <v>9.7222222222222987E-3</v>
      </c>
      <c r="E845" s="18">
        <f t="shared" si="67"/>
        <v>2.1064814814815147E-3</v>
      </c>
      <c r="F845" s="16">
        <v>125</v>
      </c>
      <c r="G845" s="16">
        <v>123</v>
      </c>
      <c r="H845" s="29">
        <f t="shared" si="70"/>
        <v>124</v>
      </c>
      <c r="I845" s="33">
        <f t="shared" si="71"/>
        <v>-1.6E-2</v>
      </c>
      <c r="J845" s="16">
        <v>2</v>
      </c>
      <c r="L845" s="16" t="s">
        <v>114</v>
      </c>
      <c r="M845" s="16" t="s">
        <v>114</v>
      </c>
    </row>
    <row r="846" spans="1:13" s="16" customFormat="1">
      <c r="A846" s="16" t="s">
        <v>4792</v>
      </c>
      <c r="B846" s="17">
        <f t="shared" si="68"/>
        <v>0.53858796296296296</v>
      </c>
      <c r="C846" s="18">
        <f t="shared" si="69"/>
        <v>9.8263888888888706E-3</v>
      </c>
      <c r="D846" s="18">
        <f t="shared" si="72"/>
        <v>9.7337962962963376E-3</v>
      </c>
      <c r="E846" s="18">
        <f t="shared" si="67"/>
        <v>2.1180555555555536E-3</v>
      </c>
      <c r="F846" s="16">
        <v>125</v>
      </c>
      <c r="G846" s="16">
        <v>123</v>
      </c>
      <c r="H846" s="29">
        <f t="shared" si="70"/>
        <v>124</v>
      </c>
      <c r="I846" s="33">
        <f t="shared" si="71"/>
        <v>-1.6E-2</v>
      </c>
      <c r="J846" s="16">
        <v>2</v>
      </c>
      <c r="L846" s="16" t="s">
        <v>114</v>
      </c>
      <c r="M846" s="16" t="s">
        <v>114</v>
      </c>
    </row>
    <row r="847" spans="1:13" s="16" customFormat="1">
      <c r="A847" s="16" t="s">
        <v>4793</v>
      </c>
      <c r="B847" s="17">
        <f t="shared" si="68"/>
        <v>0.538599537037037</v>
      </c>
      <c r="C847" s="18">
        <f t="shared" si="69"/>
        <v>9.8379629629629095E-3</v>
      </c>
      <c r="D847" s="18">
        <f t="shared" si="72"/>
        <v>9.7453703703703765E-3</v>
      </c>
      <c r="E847" s="18">
        <f t="shared" si="67"/>
        <v>2.1296296296295925E-3</v>
      </c>
      <c r="F847" s="16">
        <v>125</v>
      </c>
      <c r="G847" s="16">
        <v>123</v>
      </c>
      <c r="H847" s="29">
        <f t="shared" si="70"/>
        <v>124</v>
      </c>
      <c r="I847" s="33">
        <f t="shared" si="71"/>
        <v>-1.6E-2</v>
      </c>
      <c r="J847" s="16">
        <v>2</v>
      </c>
      <c r="L847" s="16" t="s">
        <v>114</v>
      </c>
      <c r="M847" s="16" t="s">
        <v>114</v>
      </c>
    </row>
    <row r="848" spans="1:13" s="16" customFormat="1">
      <c r="A848" s="16" t="s">
        <v>4794</v>
      </c>
      <c r="B848" s="17">
        <f t="shared" si="68"/>
        <v>0.53861111111111115</v>
      </c>
      <c r="C848" s="18">
        <f t="shared" si="69"/>
        <v>9.8495370370370594E-3</v>
      </c>
      <c r="D848" s="18">
        <f t="shared" si="72"/>
        <v>9.7569444444445264E-3</v>
      </c>
      <c r="E848" s="18">
        <f t="shared" si="67"/>
        <v>2.1412037037037424E-3</v>
      </c>
      <c r="F848" s="16">
        <v>125</v>
      </c>
      <c r="G848" s="16">
        <v>123</v>
      </c>
      <c r="H848" s="29">
        <f t="shared" si="70"/>
        <v>124</v>
      </c>
      <c r="I848" s="33">
        <f t="shared" si="71"/>
        <v>-1.6E-2</v>
      </c>
      <c r="J848" s="16">
        <v>2</v>
      </c>
      <c r="L848" s="16" t="s">
        <v>114</v>
      </c>
      <c r="M848" s="16" t="s">
        <v>114</v>
      </c>
    </row>
    <row r="849" spans="1:13" s="16" customFormat="1">
      <c r="A849" s="16" t="s">
        <v>4795</v>
      </c>
      <c r="B849" s="17">
        <f t="shared" si="68"/>
        <v>0.53862268518518519</v>
      </c>
      <c r="C849" s="18">
        <f t="shared" si="69"/>
        <v>9.8611111111110983E-3</v>
      </c>
      <c r="D849" s="18">
        <f t="shared" si="72"/>
        <v>9.7685185185185652E-3</v>
      </c>
      <c r="E849" s="18">
        <f t="shared" si="67"/>
        <v>2.1527777777777812E-3</v>
      </c>
      <c r="F849" s="16">
        <v>125</v>
      </c>
      <c r="G849" s="16">
        <v>123</v>
      </c>
      <c r="H849" s="29">
        <f t="shared" si="70"/>
        <v>124</v>
      </c>
      <c r="I849" s="33">
        <f t="shared" si="71"/>
        <v>-1.6E-2</v>
      </c>
      <c r="J849" s="16">
        <v>2</v>
      </c>
      <c r="L849" s="16" t="s">
        <v>114</v>
      </c>
      <c r="M849" s="16" t="s">
        <v>114</v>
      </c>
    </row>
    <row r="850" spans="1:13" s="16" customFormat="1">
      <c r="A850" s="16" t="s">
        <v>4796</v>
      </c>
      <c r="B850" s="17">
        <f t="shared" si="68"/>
        <v>0.53863425925925923</v>
      </c>
      <c r="C850" s="18">
        <f t="shared" si="69"/>
        <v>9.8726851851851372E-3</v>
      </c>
      <c r="D850" s="18">
        <f t="shared" si="72"/>
        <v>9.7800925925926041E-3</v>
      </c>
      <c r="E850" s="18">
        <f t="shared" si="67"/>
        <v>2.1643518518518201E-3</v>
      </c>
      <c r="F850" s="16">
        <v>125</v>
      </c>
      <c r="G850" s="16">
        <v>123</v>
      </c>
      <c r="H850" s="29">
        <f t="shared" si="70"/>
        <v>124</v>
      </c>
      <c r="I850" s="33">
        <f t="shared" si="71"/>
        <v>-1.6E-2</v>
      </c>
      <c r="J850" s="16">
        <v>2</v>
      </c>
      <c r="L850" s="16" t="s">
        <v>114</v>
      </c>
      <c r="M850" s="16" t="s">
        <v>114</v>
      </c>
    </row>
    <row r="851" spans="1:13" s="16" customFormat="1">
      <c r="A851" s="16" t="s">
        <v>4797</v>
      </c>
      <c r="B851" s="17">
        <f t="shared" si="68"/>
        <v>0.53864583333333338</v>
      </c>
      <c r="C851" s="18">
        <f t="shared" si="69"/>
        <v>9.8842592592592871E-3</v>
      </c>
      <c r="D851" s="18">
        <f t="shared" si="72"/>
        <v>9.791666666666754E-3</v>
      </c>
      <c r="E851" s="18">
        <f t="shared" si="67"/>
        <v>2.17592592592597E-3</v>
      </c>
      <c r="F851" s="16">
        <v>125</v>
      </c>
      <c r="G851" s="16">
        <v>123</v>
      </c>
      <c r="H851" s="29">
        <f t="shared" si="70"/>
        <v>124</v>
      </c>
      <c r="I851" s="33">
        <f t="shared" si="71"/>
        <v>-1.6E-2</v>
      </c>
      <c r="J851" s="16">
        <v>2</v>
      </c>
      <c r="L851" s="16" t="s">
        <v>114</v>
      </c>
      <c r="M851" s="16" t="s">
        <v>114</v>
      </c>
    </row>
    <row r="852" spans="1:13" s="16" customFormat="1">
      <c r="A852" s="16" t="s">
        <v>4798</v>
      </c>
      <c r="B852" s="17">
        <f t="shared" si="68"/>
        <v>0.53865740740740742</v>
      </c>
      <c r="C852" s="18">
        <f t="shared" si="69"/>
        <v>9.8958333333333259E-3</v>
      </c>
      <c r="D852" s="18">
        <f t="shared" si="72"/>
        <v>9.8032407407407929E-3</v>
      </c>
      <c r="E852" s="18">
        <f t="shared" si="67"/>
        <v>2.1875000000000089E-3</v>
      </c>
      <c r="F852" s="16">
        <v>125</v>
      </c>
      <c r="G852" s="16">
        <v>123</v>
      </c>
      <c r="H852" s="29">
        <f t="shared" si="70"/>
        <v>124</v>
      </c>
      <c r="I852" s="33">
        <f t="shared" si="71"/>
        <v>-1.6E-2</v>
      </c>
      <c r="J852" s="16">
        <v>2</v>
      </c>
      <c r="L852" s="16" t="s">
        <v>114</v>
      </c>
      <c r="M852" s="16" t="s">
        <v>114</v>
      </c>
    </row>
    <row r="853" spans="1:13" s="16" customFormat="1">
      <c r="A853" s="16" t="s">
        <v>4799</v>
      </c>
      <c r="B853" s="17">
        <f t="shared" si="68"/>
        <v>0.53866898148148146</v>
      </c>
      <c r="C853" s="18">
        <f t="shared" si="69"/>
        <v>9.9074074074073648E-3</v>
      </c>
      <c r="D853" s="18">
        <f t="shared" si="72"/>
        <v>9.8148148148148318E-3</v>
      </c>
      <c r="E853" s="18">
        <f t="shared" si="67"/>
        <v>2.1990740740740478E-3</v>
      </c>
      <c r="F853" s="16">
        <v>125</v>
      </c>
      <c r="G853" s="16">
        <v>123</v>
      </c>
      <c r="H853" s="29">
        <f t="shared" si="70"/>
        <v>124</v>
      </c>
      <c r="I853" s="33">
        <f t="shared" si="71"/>
        <v>-1.6E-2</v>
      </c>
      <c r="J853" s="16">
        <v>2</v>
      </c>
      <c r="L853" s="16" t="s">
        <v>114</v>
      </c>
      <c r="M853" s="16" t="s">
        <v>114</v>
      </c>
    </row>
    <row r="854" spans="1:13" s="16" customFormat="1">
      <c r="A854" s="16" t="s">
        <v>4800</v>
      </c>
      <c r="B854" s="17">
        <f t="shared" si="68"/>
        <v>0.53868055555555561</v>
      </c>
      <c r="C854" s="18">
        <f t="shared" si="69"/>
        <v>9.9189814814815147E-3</v>
      </c>
      <c r="D854" s="18">
        <f t="shared" si="72"/>
        <v>9.8263888888889817E-3</v>
      </c>
      <c r="E854" s="18">
        <f t="shared" si="67"/>
        <v>2.2106481481481977E-3</v>
      </c>
      <c r="F854" s="16">
        <v>125</v>
      </c>
      <c r="G854" s="16">
        <v>123</v>
      </c>
      <c r="H854" s="29">
        <f t="shared" si="70"/>
        <v>124</v>
      </c>
      <c r="I854" s="33">
        <f t="shared" si="71"/>
        <v>-1.6E-2</v>
      </c>
      <c r="J854" s="16">
        <v>2</v>
      </c>
      <c r="L854" s="16" t="s">
        <v>114</v>
      </c>
      <c r="M854" s="16" t="s">
        <v>114</v>
      </c>
    </row>
    <row r="855" spans="1:13" s="16" customFormat="1">
      <c r="A855" s="16" t="s">
        <v>4801</v>
      </c>
      <c r="B855" s="17">
        <f t="shared" si="68"/>
        <v>0.53869212962962965</v>
      </c>
      <c r="C855" s="18">
        <f t="shared" si="69"/>
        <v>9.9305555555555536E-3</v>
      </c>
      <c r="D855" s="18">
        <f t="shared" si="72"/>
        <v>9.8379629629630205E-3</v>
      </c>
      <c r="E855" s="18">
        <f t="shared" si="67"/>
        <v>2.2222222222222365E-3</v>
      </c>
      <c r="F855" s="16">
        <v>125</v>
      </c>
      <c r="G855" s="16">
        <v>123</v>
      </c>
      <c r="H855" s="29">
        <f t="shared" si="70"/>
        <v>124</v>
      </c>
      <c r="I855" s="33">
        <f t="shared" si="71"/>
        <v>-1.6E-2</v>
      </c>
      <c r="J855" s="16">
        <v>2</v>
      </c>
      <c r="L855" s="16" t="s">
        <v>114</v>
      </c>
      <c r="M855" s="16" t="s">
        <v>114</v>
      </c>
    </row>
    <row r="856" spans="1:13" s="16" customFormat="1">
      <c r="A856" s="16" t="s">
        <v>4802</v>
      </c>
      <c r="B856" s="17">
        <f t="shared" si="68"/>
        <v>0.53870370370370368</v>
      </c>
      <c r="C856" s="18">
        <f t="shared" si="69"/>
        <v>9.9421296296295925E-3</v>
      </c>
      <c r="D856" s="18">
        <f t="shared" si="72"/>
        <v>9.8495370370370594E-3</v>
      </c>
      <c r="E856" s="18">
        <f t="shared" si="67"/>
        <v>2.2337962962962754E-3</v>
      </c>
      <c r="F856" s="16">
        <v>125</v>
      </c>
      <c r="G856" s="16">
        <v>123</v>
      </c>
      <c r="H856" s="29">
        <f t="shared" si="70"/>
        <v>124</v>
      </c>
      <c r="I856" s="33">
        <f t="shared" si="71"/>
        <v>-1.6E-2</v>
      </c>
      <c r="J856" s="16">
        <v>2</v>
      </c>
      <c r="L856" s="16" t="s">
        <v>114</v>
      </c>
      <c r="M856" s="16" t="s">
        <v>114</v>
      </c>
    </row>
    <row r="857" spans="1:13" s="16" customFormat="1">
      <c r="A857" s="16" t="s">
        <v>4803</v>
      </c>
      <c r="B857" s="17">
        <f t="shared" si="68"/>
        <v>0.53871527777777772</v>
      </c>
      <c r="C857" s="18">
        <f t="shared" si="69"/>
        <v>9.9537037037036313E-3</v>
      </c>
      <c r="D857" s="18">
        <f t="shared" si="72"/>
        <v>9.8611111111110983E-3</v>
      </c>
      <c r="E857" s="18">
        <f t="shared" ref="E857:E920" si="73">C857-$C$664</f>
        <v>2.2453703703703143E-3</v>
      </c>
      <c r="F857" s="16">
        <v>125</v>
      </c>
      <c r="G857" s="16">
        <v>123</v>
      </c>
      <c r="H857" s="29">
        <f t="shared" si="70"/>
        <v>124</v>
      </c>
      <c r="I857" s="33">
        <f t="shared" si="71"/>
        <v>-1.6E-2</v>
      </c>
      <c r="J857" s="16">
        <v>2</v>
      </c>
      <c r="L857" s="16" t="s">
        <v>114</v>
      </c>
      <c r="M857" s="16" t="s">
        <v>114</v>
      </c>
    </row>
    <row r="858" spans="1:13" s="16" customFormat="1">
      <c r="A858" s="16" t="s">
        <v>4804</v>
      </c>
      <c r="B858" s="17">
        <f t="shared" si="68"/>
        <v>0.53872685185185187</v>
      </c>
      <c r="C858" s="18">
        <f t="shared" si="69"/>
        <v>9.9652777777777812E-3</v>
      </c>
      <c r="D858" s="18">
        <f t="shared" si="72"/>
        <v>9.8726851851852482E-3</v>
      </c>
      <c r="E858" s="18">
        <f t="shared" si="73"/>
        <v>2.2569444444444642E-3</v>
      </c>
      <c r="F858" s="16">
        <v>128</v>
      </c>
      <c r="G858" s="16">
        <v>125</v>
      </c>
      <c r="H858" s="29">
        <f t="shared" si="70"/>
        <v>126.5</v>
      </c>
      <c r="I858" s="33">
        <f t="shared" si="71"/>
        <v>-2.34375E-2</v>
      </c>
      <c r="J858" s="16">
        <v>2</v>
      </c>
      <c r="L858" s="16" t="s">
        <v>114</v>
      </c>
      <c r="M858" s="16" t="s">
        <v>114</v>
      </c>
    </row>
    <row r="859" spans="1:13" s="16" customFormat="1">
      <c r="A859" s="16" t="s">
        <v>4805</v>
      </c>
      <c r="B859" s="17">
        <f t="shared" si="68"/>
        <v>0.53873842592592591</v>
      </c>
      <c r="C859" s="18">
        <f t="shared" si="69"/>
        <v>9.9768518518518201E-3</v>
      </c>
      <c r="D859" s="18">
        <f t="shared" si="72"/>
        <v>9.8842592592592871E-3</v>
      </c>
      <c r="E859" s="18">
        <f t="shared" si="73"/>
        <v>2.2685185185185031E-3</v>
      </c>
      <c r="F859" s="16">
        <v>128</v>
      </c>
      <c r="G859" s="16">
        <v>125</v>
      </c>
      <c r="H859" s="29">
        <f t="shared" si="70"/>
        <v>126.5</v>
      </c>
      <c r="I859" s="33">
        <f t="shared" si="71"/>
        <v>-2.34375E-2</v>
      </c>
      <c r="J859" s="16">
        <v>2</v>
      </c>
      <c r="L859" s="16" t="s">
        <v>114</v>
      </c>
      <c r="M859" s="16" t="s">
        <v>114</v>
      </c>
    </row>
    <row r="860" spans="1:13" s="16" customFormat="1">
      <c r="A860" s="16" t="s">
        <v>4806</v>
      </c>
      <c r="B860" s="17">
        <f t="shared" si="68"/>
        <v>0.53874999999999995</v>
      </c>
      <c r="C860" s="18">
        <f t="shared" si="69"/>
        <v>9.988425925925859E-3</v>
      </c>
      <c r="D860" s="18">
        <f t="shared" si="72"/>
        <v>9.8958333333333259E-3</v>
      </c>
      <c r="E860" s="18">
        <f t="shared" si="73"/>
        <v>2.2800925925925419E-3</v>
      </c>
      <c r="F860" s="16">
        <v>128</v>
      </c>
      <c r="G860" s="16">
        <v>125</v>
      </c>
      <c r="H860" s="29">
        <f t="shared" si="70"/>
        <v>126.5</v>
      </c>
      <c r="I860" s="33">
        <f t="shared" si="71"/>
        <v>-2.34375E-2</v>
      </c>
      <c r="J860" s="16">
        <v>2</v>
      </c>
      <c r="L860" s="16" t="s">
        <v>114</v>
      </c>
      <c r="M860" s="16" t="s">
        <v>114</v>
      </c>
    </row>
    <row r="861" spans="1:13" s="16" customFormat="1">
      <c r="A861" s="16" t="s">
        <v>4807</v>
      </c>
      <c r="B861" s="17">
        <f t="shared" si="68"/>
        <v>0.5387615740740741</v>
      </c>
      <c r="C861" s="18">
        <f t="shared" si="69"/>
        <v>1.0000000000000009E-2</v>
      </c>
      <c r="D861" s="18">
        <f t="shared" si="72"/>
        <v>9.9074074074074758E-3</v>
      </c>
      <c r="E861" s="18">
        <f t="shared" si="73"/>
        <v>2.2916666666666918E-3</v>
      </c>
      <c r="F861" s="16">
        <v>128</v>
      </c>
      <c r="G861" s="16">
        <v>125</v>
      </c>
      <c r="H861" s="29">
        <f t="shared" si="70"/>
        <v>126.5</v>
      </c>
      <c r="I861" s="33">
        <f t="shared" si="71"/>
        <v>-2.34375E-2</v>
      </c>
      <c r="J861" s="16">
        <v>2</v>
      </c>
      <c r="L861" s="16" t="s">
        <v>114</v>
      </c>
      <c r="M861" s="16" t="s">
        <v>114</v>
      </c>
    </row>
    <row r="862" spans="1:13" s="16" customFormat="1">
      <c r="A862" s="16" t="s">
        <v>4808</v>
      </c>
      <c r="B862" s="17">
        <f t="shared" si="68"/>
        <v>0.53877314814814814</v>
      </c>
      <c r="C862" s="18">
        <f t="shared" si="69"/>
        <v>1.0011574074074048E-2</v>
      </c>
      <c r="D862" s="18">
        <f t="shared" si="72"/>
        <v>9.9189814814815147E-3</v>
      </c>
      <c r="E862" s="18">
        <f t="shared" si="73"/>
        <v>2.3032407407407307E-3</v>
      </c>
      <c r="F862" s="16">
        <v>128</v>
      </c>
      <c r="G862" s="16">
        <v>125</v>
      </c>
      <c r="H862" s="29">
        <f t="shared" si="70"/>
        <v>126.5</v>
      </c>
      <c r="I862" s="33">
        <f t="shared" si="71"/>
        <v>-2.34375E-2</v>
      </c>
      <c r="J862" s="16">
        <v>2</v>
      </c>
      <c r="L862" s="16" t="s">
        <v>114</v>
      </c>
      <c r="M862" s="16" t="s">
        <v>114</v>
      </c>
    </row>
    <row r="863" spans="1:13" s="16" customFormat="1">
      <c r="A863" s="16" t="s">
        <v>4809</v>
      </c>
      <c r="B863" s="17">
        <f t="shared" si="68"/>
        <v>0.53878472222222218</v>
      </c>
      <c r="C863" s="18">
        <f t="shared" si="69"/>
        <v>1.0023148148148087E-2</v>
      </c>
      <c r="D863" s="18">
        <f t="shared" si="72"/>
        <v>9.9305555555555536E-3</v>
      </c>
      <c r="E863" s="18">
        <f t="shared" si="73"/>
        <v>2.3148148148147696E-3</v>
      </c>
      <c r="F863" s="16">
        <v>128</v>
      </c>
      <c r="G863" s="16">
        <v>125</v>
      </c>
      <c r="H863" s="29">
        <f t="shared" si="70"/>
        <v>126.5</v>
      </c>
      <c r="I863" s="33">
        <f t="shared" si="71"/>
        <v>-2.34375E-2</v>
      </c>
      <c r="J863" s="16">
        <v>2</v>
      </c>
      <c r="L863" s="16" t="s">
        <v>114</v>
      </c>
      <c r="M863" s="16" t="s">
        <v>114</v>
      </c>
    </row>
    <row r="864" spans="1:13" s="16" customFormat="1">
      <c r="A864" s="16" t="s">
        <v>4810</v>
      </c>
      <c r="B864" s="17">
        <f t="shared" si="68"/>
        <v>0.53879629629629633</v>
      </c>
      <c r="C864" s="18">
        <f t="shared" si="69"/>
        <v>1.0034722222222237E-2</v>
      </c>
      <c r="D864" s="18">
        <f t="shared" si="72"/>
        <v>9.9421296296297035E-3</v>
      </c>
      <c r="E864" s="18">
        <f t="shared" si="73"/>
        <v>2.3263888888889195E-3</v>
      </c>
      <c r="F864" s="16">
        <v>128</v>
      </c>
      <c r="G864" s="16">
        <v>125</v>
      </c>
      <c r="H864" s="29">
        <f t="shared" si="70"/>
        <v>126.5</v>
      </c>
      <c r="I864" s="33">
        <f t="shared" si="71"/>
        <v>-2.34375E-2</v>
      </c>
      <c r="J864" s="16">
        <v>2</v>
      </c>
      <c r="L864" s="16" t="s">
        <v>114</v>
      </c>
      <c r="M864" s="16" t="s">
        <v>114</v>
      </c>
    </row>
    <row r="865" spans="1:13" s="16" customFormat="1">
      <c r="A865" s="16" t="s">
        <v>4811</v>
      </c>
      <c r="B865" s="17">
        <f t="shared" si="68"/>
        <v>0.53880787037037037</v>
      </c>
      <c r="C865" s="18">
        <f t="shared" si="69"/>
        <v>1.0046296296296275E-2</v>
      </c>
      <c r="D865" s="18">
        <f t="shared" si="72"/>
        <v>9.9537037037037424E-3</v>
      </c>
      <c r="E865" s="18">
        <f t="shared" si="73"/>
        <v>2.3379629629629584E-3</v>
      </c>
      <c r="F865" s="16">
        <v>128</v>
      </c>
      <c r="G865" s="16">
        <v>125</v>
      </c>
      <c r="H865" s="29">
        <f t="shared" si="70"/>
        <v>126.5</v>
      </c>
      <c r="I865" s="33">
        <f t="shared" si="71"/>
        <v>-2.34375E-2</v>
      </c>
      <c r="J865" s="16">
        <v>2</v>
      </c>
      <c r="L865" s="16" t="s">
        <v>114</v>
      </c>
      <c r="M865" s="16" t="s">
        <v>114</v>
      </c>
    </row>
    <row r="866" spans="1:13" s="16" customFormat="1">
      <c r="A866" s="16" t="s">
        <v>4812</v>
      </c>
      <c r="B866" s="17">
        <f t="shared" si="68"/>
        <v>0.53881944444444441</v>
      </c>
      <c r="C866" s="18">
        <f t="shared" si="69"/>
        <v>1.0057870370370314E-2</v>
      </c>
      <c r="D866" s="18">
        <f t="shared" si="72"/>
        <v>9.9652777777777812E-3</v>
      </c>
      <c r="E866" s="18">
        <f t="shared" si="73"/>
        <v>2.3495370370369972E-3</v>
      </c>
      <c r="F866" s="16">
        <v>128</v>
      </c>
      <c r="G866" s="16">
        <v>125</v>
      </c>
      <c r="H866" s="29">
        <f t="shared" si="70"/>
        <v>126.5</v>
      </c>
      <c r="I866" s="33">
        <f t="shared" si="71"/>
        <v>-2.34375E-2</v>
      </c>
      <c r="J866" s="16">
        <v>2</v>
      </c>
      <c r="L866" s="16" t="s">
        <v>114</v>
      </c>
      <c r="M866" s="16" t="s">
        <v>114</v>
      </c>
    </row>
    <row r="867" spans="1:13" s="16" customFormat="1">
      <c r="A867" s="16" t="s">
        <v>4813</v>
      </c>
      <c r="B867" s="17">
        <f t="shared" si="68"/>
        <v>0.53883101851851856</v>
      </c>
      <c r="C867" s="18">
        <f t="shared" si="69"/>
        <v>1.0069444444444464E-2</v>
      </c>
      <c r="D867" s="18">
        <f t="shared" si="72"/>
        <v>9.9768518518519311E-3</v>
      </c>
      <c r="E867" s="18">
        <f t="shared" si="73"/>
        <v>2.3611111111111471E-3</v>
      </c>
      <c r="F867" s="16">
        <v>128</v>
      </c>
      <c r="G867" s="16">
        <v>125</v>
      </c>
      <c r="H867" s="29">
        <f t="shared" si="70"/>
        <v>126.5</v>
      </c>
      <c r="I867" s="33">
        <f t="shared" si="71"/>
        <v>-2.34375E-2</v>
      </c>
      <c r="J867" s="16">
        <v>2</v>
      </c>
      <c r="L867" s="16" t="s">
        <v>114</v>
      </c>
      <c r="M867" s="16" t="s">
        <v>114</v>
      </c>
    </row>
    <row r="868" spans="1:13" s="16" customFormat="1">
      <c r="A868" s="16" t="s">
        <v>4814</v>
      </c>
      <c r="B868" s="17">
        <f t="shared" si="68"/>
        <v>0.5388425925925926</v>
      </c>
      <c r="C868" s="18">
        <f t="shared" si="69"/>
        <v>1.0081018518518503E-2</v>
      </c>
      <c r="D868" s="18">
        <f t="shared" si="72"/>
        <v>9.98842592592597E-3</v>
      </c>
      <c r="E868" s="18">
        <f t="shared" si="73"/>
        <v>2.372685185185186E-3</v>
      </c>
      <c r="F868" s="16">
        <v>128</v>
      </c>
      <c r="G868" s="16">
        <v>125</v>
      </c>
      <c r="H868" s="29">
        <f t="shared" si="70"/>
        <v>126.5</v>
      </c>
      <c r="I868" s="33">
        <f t="shared" si="71"/>
        <v>-2.34375E-2</v>
      </c>
      <c r="J868" s="16">
        <v>2</v>
      </c>
      <c r="L868" s="16" t="s">
        <v>114</v>
      </c>
      <c r="M868" s="16" t="s">
        <v>114</v>
      </c>
    </row>
    <row r="869" spans="1:13" s="16" customFormat="1">
      <c r="A869" s="16" t="s">
        <v>4815</v>
      </c>
      <c r="B869" s="17">
        <f t="shared" si="68"/>
        <v>0.53885416666666663</v>
      </c>
      <c r="C869" s="18">
        <f t="shared" si="69"/>
        <v>1.0092592592592542E-2</v>
      </c>
      <c r="D869" s="18">
        <f t="shared" si="72"/>
        <v>1.0000000000000009E-2</v>
      </c>
      <c r="E869" s="18">
        <f t="shared" si="73"/>
        <v>2.3842592592592249E-3</v>
      </c>
      <c r="F869" s="16">
        <v>128</v>
      </c>
      <c r="G869" s="16">
        <v>125</v>
      </c>
      <c r="H869" s="29">
        <f t="shared" si="70"/>
        <v>126.5</v>
      </c>
      <c r="I869" s="33">
        <f t="shared" si="71"/>
        <v>-2.34375E-2</v>
      </c>
      <c r="J869" s="16">
        <v>2</v>
      </c>
      <c r="L869" s="16" t="s">
        <v>114</v>
      </c>
      <c r="M869" s="16" t="s">
        <v>114</v>
      </c>
    </row>
    <row r="870" spans="1:13" s="16" customFormat="1">
      <c r="A870" s="16" t="s">
        <v>4816</v>
      </c>
      <c r="B870" s="17">
        <f t="shared" si="68"/>
        <v>0.53886574074074078</v>
      </c>
      <c r="C870" s="18">
        <f t="shared" si="69"/>
        <v>1.0104166666666692E-2</v>
      </c>
      <c r="D870" s="18">
        <f t="shared" si="72"/>
        <v>1.0011574074074159E-2</v>
      </c>
      <c r="E870" s="18">
        <f t="shared" si="73"/>
        <v>2.3958333333333748E-3</v>
      </c>
      <c r="F870" s="16">
        <v>128</v>
      </c>
      <c r="G870" s="16">
        <v>125</v>
      </c>
      <c r="H870" s="29">
        <f t="shared" si="70"/>
        <v>126.5</v>
      </c>
      <c r="I870" s="33">
        <f t="shared" si="71"/>
        <v>-2.34375E-2</v>
      </c>
      <c r="J870" s="16">
        <v>2</v>
      </c>
      <c r="L870" s="16" t="s">
        <v>114</v>
      </c>
      <c r="M870" s="16" t="s">
        <v>114</v>
      </c>
    </row>
    <row r="871" spans="1:13" s="16" customFormat="1">
      <c r="A871" s="16" t="s">
        <v>4817</v>
      </c>
      <c r="B871" s="17">
        <f t="shared" si="68"/>
        <v>0.53887731481481482</v>
      </c>
      <c r="C871" s="18">
        <f t="shared" si="69"/>
        <v>1.0115740740740731E-2</v>
      </c>
      <c r="D871" s="18">
        <f t="shared" si="72"/>
        <v>1.0023148148148198E-2</v>
      </c>
      <c r="E871" s="18">
        <f t="shared" si="73"/>
        <v>2.4074074074074137E-3</v>
      </c>
      <c r="F871" s="16">
        <v>128</v>
      </c>
      <c r="G871" s="16">
        <v>125</v>
      </c>
      <c r="H871" s="29">
        <f t="shared" si="70"/>
        <v>126.5</v>
      </c>
      <c r="I871" s="33">
        <f t="shared" si="71"/>
        <v>-2.34375E-2</v>
      </c>
      <c r="J871" s="16">
        <v>2</v>
      </c>
      <c r="L871" s="16" t="s">
        <v>114</v>
      </c>
      <c r="M871" s="16" t="s">
        <v>114</v>
      </c>
    </row>
    <row r="872" spans="1:13" s="16" customFormat="1">
      <c r="A872" s="16" t="s">
        <v>4818</v>
      </c>
      <c r="B872" s="17">
        <f t="shared" si="68"/>
        <v>0.53888888888888886</v>
      </c>
      <c r="C872" s="18">
        <f t="shared" si="69"/>
        <v>1.012731481481477E-2</v>
      </c>
      <c r="D872" s="18">
        <f t="shared" si="72"/>
        <v>1.0034722222222237E-2</v>
      </c>
      <c r="E872" s="18">
        <f t="shared" si="73"/>
        <v>2.4189814814814525E-3</v>
      </c>
      <c r="F872" s="16">
        <v>128</v>
      </c>
      <c r="G872" s="16">
        <v>125</v>
      </c>
      <c r="H872" s="29">
        <f t="shared" si="70"/>
        <v>126.5</v>
      </c>
      <c r="I872" s="33">
        <f t="shared" si="71"/>
        <v>-2.34375E-2</v>
      </c>
      <c r="J872" s="16">
        <v>2</v>
      </c>
      <c r="L872" s="16" t="s">
        <v>114</v>
      </c>
      <c r="M872" s="16" t="s">
        <v>114</v>
      </c>
    </row>
    <row r="873" spans="1:13" s="16" customFormat="1">
      <c r="A873" s="16" t="s">
        <v>4819</v>
      </c>
      <c r="B873" s="17">
        <f t="shared" si="68"/>
        <v>0.53890046296296301</v>
      </c>
      <c r="C873" s="18">
        <f t="shared" si="69"/>
        <v>1.0138888888888919E-2</v>
      </c>
      <c r="D873" s="18">
        <f t="shared" si="72"/>
        <v>1.0046296296296386E-2</v>
      </c>
      <c r="E873" s="18">
        <f t="shared" si="73"/>
        <v>2.4305555555556024E-3</v>
      </c>
      <c r="F873" s="16">
        <v>128</v>
      </c>
      <c r="G873" s="16">
        <v>125</v>
      </c>
      <c r="H873" s="29">
        <f t="shared" si="70"/>
        <v>126.5</v>
      </c>
      <c r="I873" s="33">
        <f t="shared" si="71"/>
        <v>-2.34375E-2</v>
      </c>
      <c r="J873" s="16">
        <v>2</v>
      </c>
      <c r="L873" s="16" t="s">
        <v>114</v>
      </c>
      <c r="M873" s="16" t="s">
        <v>114</v>
      </c>
    </row>
    <row r="874" spans="1:13" s="16" customFormat="1">
      <c r="A874" s="16" t="s">
        <v>4820</v>
      </c>
      <c r="B874" s="17">
        <f t="shared" si="68"/>
        <v>0.53891203703703705</v>
      </c>
      <c r="C874" s="18">
        <f t="shared" si="69"/>
        <v>1.0150462962962958E-2</v>
      </c>
      <c r="D874" s="18">
        <f t="shared" si="72"/>
        <v>1.0057870370370425E-2</v>
      </c>
      <c r="E874" s="18">
        <f t="shared" si="73"/>
        <v>2.4421296296296413E-3</v>
      </c>
      <c r="F874" s="16">
        <v>128</v>
      </c>
      <c r="G874" s="16">
        <v>125</v>
      </c>
      <c r="H874" s="29">
        <f t="shared" si="70"/>
        <v>126.5</v>
      </c>
      <c r="I874" s="33">
        <f t="shared" si="71"/>
        <v>-2.34375E-2</v>
      </c>
      <c r="J874" s="16">
        <v>2</v>
      </c>
      <c r="L874" s="16" t="s">
        <v>114</v>
      </c>
      <c r="M874" s="16" t="s">
        <v>114</v>
      </c>
    </row>
    <row r="875" spans="1:13" s="16" customFormat="1">
      <c r="A875" s="16" t="s">
        <v>4821</v>
      </c>
      <c r="B875" s="17">
        <f t="shared" si="68"/>
        <v>0.53892361111111109</v>
      </c>
      <c r="C875" s="18">
        <f t="shared" si="69"/>
        <v>1.0162037037036997E-2</v>
      </c>
      <c r="D875" s="18">
        <f t="shared" si="72"/>
        <v>1.0069444444444464E-2</v>
      </c>
      <c r="E875" s="18">
        <f t="shared" si="73"/>
        <v>2.4537037037036802E-3</v>
      </c>
      <c r="F875" s="16">
        <v>128</v>
      </c>
      <c r="G875" s="16">
        <v>125</v>
      </c>
      <c r="H875" s="29">
        <f t="shared" si="70"/>
        <v>126.5</v>
      </c>
      <c r="I875" s="33">
        <f t="shared" si="71"/>
        <v>-2.34375E-2</v>
      </c>
      <c r="J875" s="16">
        <v>2</v>
      </c>
      <c r="L875" s="16" t="s">
        <v>114</v>
      </c>
      <c r="M875" s="16" t="s">
        <v>114</v>
      </c>
    </row>
    <row r="876" spans="1:13" s="16" customFormat="1">
      <c r="A876" s="16" t="s">
        <v>4822</v>
      </c>
      <c r="B876" s="17">
        <f t="shared" si="68"/>
        <v>0.53893518518518524</v>
      </c>
      <c r="C876" s="18">
        <f t="shared" si="69"/>
        <v>1.0173611111111147E-2</v>
      </c>
      <c r="D876" s="18">
        <f t="shared" si="72"/>
        <v>1.0081018518518614E-2</v>
      </c>
      <c r="E876" s="18">
        <f t="shared" si="73"/>
        <v>2.4652777777778301E-3</v>
      </c>
      <c r="F876" s="16">
        <v>128</v>
      </c>
      <c r="G876" s="16">
        <v>125</v>
      </c>
      <c r="H876" s="29">
        <f t="shared" si="70"/>
        <v>126.5</v>
      </c>
      <c r="I876" s="33">
        <f t="shared" si="71"/>
        <v>-2.34375E-2</v>
      </c>
      <c r="J876" s="16">
        <v>2</v>
      </c>
      <c r="L876" s="16" t="s">
        <v>114</v>
      </c>
      <c r="M876" s="16" t="s">
        <v>114</v>
      </c>
    </row>
    <row r="877" spans="1:13" s="16" customFormat="1">
      <c r="A877" s="16" t="s">
        <v>4823</v>
      </c>
      <c r="B877" s="17">
        <f t="shared" si="68"/>
        <v>0.53894675925925928</v>
      </c>
      <c r="C877" s="18">
        <f t="shared" si="69"/>
        <v>1.0185185185185186E-2</v>
      </c>
      <c r="D877" s="18">
        <f t="shared" si="72"/>
        <v>1.0092592592592653E-2</v>
      </c>
      <c r="E877" s="18">
        <f t="shared" si="73"/>
        <v>2.476851851851869E-3</v>
      </c>
      <c r="F877" s="16">
        <v>128</v>
      </c>
      <c r="G877" s="16">
        <v>125</v>
      </c>
      <c r="H877" s="29">
        <f t="shared" si="70"/>
        <v>126.5</v>
      </c>
      <c r="I877" s="33">
        <f t="shared" si="71"/>
        <v>-2.34375E-2</v>
      </c>
      <c r="J877" s="16">
        <v>2</v>
      </c>
      <c r="L877" s="16" t="s">
        <v>114</v>
      </c>
      <c r="M877" s="16" t="s">
        <v>114</v>
      </c>
    </row>
    <row r="878" spans="1:13" s="16" customFormat="1">
      <c r="A878" s="16" t="s">
        <v>4824</v>
      </c>
      <c r="B878" s="17">
        <f t="shared" si="68"/>
        <v>0.53895833333333332</v>
      </c>
      <c r="C878" s="18">
        <f t="shared" si="69"/>
        <v>1.0196759259259225E-2</v>
      </c>
      <c r="D878" s="18">
        <f t="shared" si="72"/>
        <v>1.0104166666666692E-2</v>
      </c>
      <c r="E878" s="18">
        <f t="shared" si="73"/>
        <v>2.4884259259259078E-3</v>
      </c>
      <c r="F878" s="16">
        <v>128</v>
      </c>
      <c r="G878" s="16">
        <v>125</v>
      </c>
      <c r="H878" s="29">
        <f t="shared" si="70"/>
        <v>126.5</v>
      </c>
      <c r="I878" s="33">
        <f t="shared" si="71"/>
        <v>-2.34375E-2</v>
      </c>
      <c r="J878" s="16">
        <v>2</v>
      </c>
      <c r="L878" s="16" t="s">
        <v>114</v>
      </c>
      <c r="M878" s="16" t="s">
        <v>114</v>
      </c>
    </row>
    <row r="879" spans="1:13" s="16" customFormat="1">
      <c r="A879" s="16" t="s">
        <v>4825</v>
      </c>
      <c r="B879" s="17">
        <f t="shared" si="68"/>
        <v>0.53896990740740736</v>
      </c>
      <c r="C879" s="18">
        <f t="shared" si="69"/>
        <v>1.0208333333333264E-2</v>
      </c>
      <c r="D879" s="18">
        <f t="shared" si="72"/>
        <v>1.0115740740740731E-2</v>
      </c>
      <c r="E879" s="18">
        <f t="shared" si="73"/>
        <v>2.4999999999999467E-3</v>
      </c>
      <c r="F879" s="16">
        <v>128</v>
      </c>
      <c r="G879" s="16">
        <v>125</v>
      </c>
      <c r="H879" s="29">
        <f t="shared" si="70"/>
        <v>126.5</v>
      </c>
      <c r="I879" s="33">
        <f t="shared" si="71"/>
        <v>-2.34375E-2</v>
      </c>
      <c r="J879" s="16">
        <v>2</v>
      </c>
      <c r="L879" s="16" t="s">
        <v>114</v>
      </c>
      <c r="M879" s="16" t="s">
        <v>114</v>
      </c>
    </row>
    <row r="880" spans="1:13" s="16" customFormat="1">
      <c r="A880" s="16" t="s">
        <v>4826</v>
      </c>
      <c r="B880" s="17">
        <f t="shared" si="68"/>
        <v>0.53898148148148151</v>
      </c>
      <c r="C880" s="18">
        <f t="shared" si="69"/>
        <v>1.0219907407407414E-2</v>
      </c>
      <c r="D880" s="18">
        <f t="shared" si="72"/>
        <v>1.0127314814814881E-2</v>
      </c>
      <c r="E880" s="18">
        <f t="shared" si="73"/>
        <v>2.5115740740740966E-3</v>
      </c>
      <c r="F880" s="16">
        <v>128</v>
      </c>
      <c r="G880" s="16">
        <v>125</v>
      </c>
      <c r="H880" s="29">
        <f t="shared" si="70"/>
        <v>126.5</v>
      </c>
      <c r="I880" s="33">
        <f t="shared" si="71"/>
        <v>-2.34375E-2</v>
      </c>
      <c r="J880" s="16">
        <v>2</v>
      </c>
      <c r="L880" s="16" t="s">
        <v>114</v>
      </c>
      <c r="M880" s="16" t="s">
        <v>114</v>
      </c>
    </row>
    <row r="881" spans="1:13" s="16" customFormat="1">
      <c r="A881" s="16" t="s">
        <v>4827</v>
      </c>
      <c r="B881" s="17">
        <f t="shared" si="68"/>
        <v>0.53899305555555554</v>
      </c>
      <c r="C881" s="18">
        <f t="shared" si="69"/>
        <v>1.0231481481481453E-2</v>
      </c>
      <c r="D881" s="18">
        <f t="shared" si="72"/>
        <v>1.0138888888888919E-2</v>
      </c>
      <c r="E881" s="18">
        <f t="shared" si="73"/>
        <v>2.5231481481481355E-3</v>
      </c>
      <c r="F881" s="16">
        <v>128</v>
      </c>
      <c r="G881" s="16">
        <v>125</v>
      </c>
      <c r="H881" s="29">
        <f t="shared" si="70"/>
        <v>126.5</v>
      </c>
      <c r="I881" s="33">
        <f t="shared" si="71"/>
        <v>-2.34375E-2</v>
      </c>
      <c r="J881" s="16">
        <v>2</v>
      </c>
      <c r="L881" s="16" t="s">
        <v>114</v>
      </c>
      <c r="M881" s="16" t="s">
        <v>114</v>
      </c>
    </row>
    <row r="882" spans="1:13" s="16" customFormat="1">
      <c r="A882" s="16" t="s">
        <v>4828</v>
      </c>
      <c r="B882" s="17">
        <f t="shared" si="68"/>
        <v>0.53900462962962958</v>
      </c>
      <c r="C882" s="18">
        <f t="shared" si="69"/>
        <v>1.0243055555555491E-2</v>
      </c>
      <c r="D882" s="18">
        <f t="shared" si="72"/>
        <v>1.0150462962962958E-2</v>
      </c>
      <c r="E882" s="18">
        <f t="shared" si="73"/>
        <v>2.5347222222221744E-3</v>
      </c>
      <c r="F882" s="16">
        <v>128</v>
      </c>
      <c r="G882" s="16">
        <v>125</v>
      </c>
      <c r="H882" s="29">
        <f t="shared" si="70"/>
        <v>126.5</v>
      </c>
      <c r="I882" s="33">
        <f t="shared" si="71"/>
        <v>-2.34375E-2</v>
      </c>
      <c r="J882" s="16">
        <v>2</v>
      </c>
      <c r="L882" s="16" t="s">
        <v>114</v>
      </c>
      <c r="M882" s="16" t="s">
        <v>114</v>
      </c>
    </row>
    <row r="883" spans="1:13" s="16" customFormat="1">
      <c r="A883" s="16" t="s">
        <v>4829</v>
      </c>
      <c r="B883" s="17">
        <f t="shared" si="68"/>
        <v>0.53901620370370373</v>
      </c>
      <c r="C883" s="18">
        <f t="shared" si="69"/>
        <v>1.0254629629629641E-2</v>
      </c>
      <c r="D883" s="18">
        <f t="shared" si="72"/>
        <v>1.0162037037037108E-2</v>
      </c>
      <c r="E883" s="18">
        <f t="shared" si="73"/>
        <v>2.5462962962963243E-3</v>
      </c>
      <c r="F883" s="16">
        <v>128</v>
      </c>
      <c r="G883" s="16">
        <v>125</v>
      </c>
      <c r="H883" s="29">
        <f t="shared" si="70"/>
        <v>126.5</v>
      </c>
      <c r="I883" s="33">
        <f t="shared" si="71"/>
        <v>-2.34375E-2</v>
      </c>
      <c r="J883" s="16">
        <v>2</v>
      </c>
      <c r="L883" s="16" t="s">
        <v>114</v>
      </c>
      <c r="M883" s="16" t="s">
        <v>114</v>
      </c>
    </row>
    <row r="884" spans="1:13" s="16" customFormat="1">
      <c r="A884" s="16" t="s">
        <v>4830</v>
      </c>
      <c r="B884" s="17">
        <f t="shared" si="68"/>
        <v>0.53902777777777777</v>
      </c>
      <c r="C884" s="18">
        <f t="shared" si="69"/>
        <v>1.026620370370368E-2</v>
      </c>
      <c r="D884" s="18">
        <f t="shared" si="72"/>
        <v>1.0173611111111147E-2</v>
      </c>
      <c r="E884" s="18">
        <f t="shared" si="73"/>
        <v>2.5578703703703631E-3</v>
      </c>
      <c r="F884" s="16">
        <v>128</v>
      </c>
      <c r="G884" s="16">
        <v>125</v>
      </c>
      <c r="H884" s="29">
        <f t="shared" si="70"/>
        <v>126.5</v>
      </c>
      <c r="I884" s="33">
        <f t="shared" si="71"/>
        <v>-2.34375E-2</v>
      </c>
      <c r="J884" s="16">
        <v>2</v>
      </c>
      <c r="L884" s="16" t="s">
        <v>114</v>
      </c>
      <c r="M884" s="16" t="s">
        <v>114</v>
      </c>
    </row>
    <row r="885" spans="1:13" s="16" customFormat="1">
      <c r="A885" s="16" t="s">
        <v>4831</v>
      </c>
      <c r="B885" s="17">
        <f t="shared" si="68"/>
        <v>0.53903935185185181</v>
      </c>
      <c r="C885" s="18">
        <f t="shared" si="69"/>
        <v>1.0277777777777719E-2</v>
      </c>
      <c r="D885" s="18">
        <f t="shared" si="72"/>
        <v>1.0185185185185186E-2</v>
      </c>
      <c r="E885" s="18">
        <f t="shared" si="73"/>
        <v>2.569444444444402E-3</v>
      </c>
      <c r="F885" s="16">
        <v>130</v>
      </c>
      <c r="G885" s="16">
        <v>127</v>
      </c>
      <c r="H885" s="29">
        <f t="shared" si="70"/>
        <v>128.5</v>
      </c>
      <c r="I885" s="33">
        <f t="shared" si="71"/>
        <v>-2.3076923076923078E-2</v>
      </c>
      <c r="J885" s="16">
        <v>2</v>
      </c>
      <c r="L885" s="16" t="s">
        <v>114</v>
      </c>
      <c r="M885" s="16" t="s">
        <v>114</v>
      </c>
    </row>
    <row r="886" spans="1:13" s="16" customFormat="1">
      <c r="A886" s="16" t="s">
        <v>4832</v>
      </c>
      <c r="B886" s="17">
        <f t="shared" si="68"/>
        <v>0.53905092592592596</v>
      </c>
      <c r="C886" s="18">
        <f t="shared" si="69"/>
        <v>1.0289351851851869E-2</v>
      </c>
      <c r="D886" s="18">
        <f t="shared" si="72"/>
        <v>1.0196759259259336E-2</v>
      </c>
      <c r="E886" s="18">
        <f t="shared" si="73"/>
        <v>2.5810185185185519E-3</v>
      </c>
      <c r="F886" s="16">
        <v>130</v>
      </c>
      <c r="G886" s="16">
        <v>127</v>
      </c>
      <c r="H886" s="29">
        <f t="shared" si="70"/>
        <v>128.5</v>
      </c>
      <c r="I886" s="33">
        <f t="shared" si="71"/>
        <v>-2.3076923076923078E-2</v>
      </c>
      <c r="J886" s="16">
        <v>2</v>
      </c>
      <c r="L886" s="16" t="s">
        <v>114</v>
      </c>
      <c r="M886" s="16" t="s">
        <v>114</v>
      </c>
    </row>
    <row r="887" spans="1:13" s="16" customFormat="1">
      <c r="A887" s="16" t="s">
        <v>4833</v>
      </c>
      <c r="B887" s="17">
        <f t="shared" si="68"/>
        <v>0.5390625</v>
      </c>
      <c r="C887" s="18">
        <f t="shared" si="69"/>
        <v>1.0300925925925908E-2</v>
      </c>
      <c r="D887" s="18">
        <f t="shared" si="72"/>
        <v>1.0208333333333375E-2</v>
      </c>
      <c r="E887" s="18">
        <f t="shared" si="73"/>
        <v>2.5925925925925908E-3</v>
      </c>
      <c r="F887" s="16">
        <v>130</v>
      </c>
      <c r="G887" s="16">
        <v>127</v>
      </c>
      <c r="H887" s="29">
        <f t="shared" si="70"/>
        <v>128.5</v>
      </c>
      <c r="I887" s="33">
        <f t="shared" si="71"/>
        <v>-2.3076923076923078E-2</v>
      </c>
      <c r="J887" s="16">
        <v>2</v>
      </c>
      <c r="L887" s="16" t="s">
        <v>114</v>
      </c>
      <c r="M887" s="16" t="s">
        <v>114</v>
      </c>
    </row>
    <row r="888" spans="1:13" s="16" customFormat="1">
      <c r="A888" s="16" t="s">
        <v>4834</v>
      </c>
      <c r="B888" s="17">
        <f t="shared" si="68"/>
        <v>0.53907407407407404</v>
      </c>
      <c r="C888" s="18">
        <f t="shared" si="69"/>
        <v>1.0312499999999947E-2</v>
      </c>
      <c r="D888" s="18">
        <f t="shared" si="72"/>
        <v>1.0219907407407414E-2</v>
      </c>
      <c r="E888" s="18">
        <f t="shared" si="73"/>
        <v>2.6041666666666297E-3</v>
      </c>
      <c r="F888" s="16">
        <v>130</v>
      </c>
      <c r="G888" s="16">
        <v>127</v>
      </c>
      <c r="H888" s="29">
        <f t="shared" si="70"/>
        <v>128.5</v>
      </c>
      <c r="I888" s="33">
        <f t="shared" si="71"/>
        <v>-2.3076923076923078E-2</v>
      </c>
      <c r="J888" s="16">
        <v>2</v>
      </c>
      <c r="L888" s="16" t="s">
        <v>114</v>
      </c>
      <c r="M888" s="16" t="s">
        <v>114</v>
      </c>
    </row>
    <row r="889" spans="1:13" s="16" customFormat="1">
      <c r="A889" s="16" t="s">
        <v>4835</v>
      </c>
      <c r="B889" s="17">
        <f t="shared" si="68"/>
        <v>0.53908564814814819</v>
      </c>
      <c r="C889" s="18">
        <f t="shared" si="69"/>
        <v>1.0324074074074097E-2</v>
      </c>
      <c r="D889" s="18">
        <f t="shared" si="72"/>
        <v>1.0231481481481564E-2</v>
      </c>
      <c r="E889" s="18">
        <f t="shared" si="73"/>
        <v>2.6157407407407796E-3</v>
      </c>
      <c r="F889" s="16">
        <v>130</v>
      </c>
      <c r="G889" s="16">
        <v>127</v>
      </c>
      <c r="H889" s="29">
        <f t="shared" si="70"/>
        <v>128.5</v>
      </c>
      <c r="I889" s="33">
        <f t="shared" si="71"/>
        <v>-2.3076923076923078E-2</v>
      </c>
      <c r="J889" s="16">
        <v>2</v>
      </c>
      <c r="L889" s="16" t="s">
        <v>114</v>
      </c>
      <c r="M889" s="16" t="s">
        <v>114</v>
      </c>
    </row>
    <row r="890" spans="1:13" s="16" customFormat="1">
      <c r="A890" s="16" t="s">
        <v>4836</v>
      </c>
      <c r="B890" s="17">
        <f t="shared" si="68"/>
        <v>0.53909722222222223</v>
      </c>
      <c r="C890" s="18">
        <f t="shared" si="69"/>
        <v>1.0335648148148135E-2</v>
      </c>
      <c r="D890" s="18">
        <f t="shared" si="72"/>
        <v>1.0243055555555602E-2</v>
      </c>
      <c r="E890" s="18">
        <f t="shared" si="73"/>
        <v>2.6273148148148184E-3</v>
      </c>
      <c r="F890" s="16">
        <v>130</v>
      </c>
      <c r="G890" s="16">
        <v>127</v>
      </c>
      <c r="H890" s="29">
        <f t="shared" si="70"/>
        <v>128.5</v>
      </c>
      <c r="I890" s="33">
        <f t="shared" si="71"/>
        <v>-2.3076923076923078E-2</v>
      </c>
      <c r="J890" s="16">
        <v>2</v>
      </c>
      <c r="L890" s="16" t="s">
        <v>114</v>
      </c>
      <c r="M890" s="16" t="s">
        <v>114</v>
      </c>
    </row>
    <row r="891" spans="1:13" s="16" customFormat="1">
      <c r="A891" s="16" t="s">
        <v>4837</v>
      </c>
      <c r="B891" s="17">
        <f t="shared" si="68"/>
        <v>0.53910879629629627</v>
      </c>
      <c r="C891" s="18">
        <f t="shared" si="69"/>
        <v>1.0347222222222174E-2</v>
      </c>
      <c r="D891" s="18">
        <f t="shared" si="72"/>
        <v>1.0254629629629641E-2</v>
      </c>
      <c r="E891" s="18">
        <f t="shared" si="73"/>
        <v>2.6388888888888573E-3</v>
      </c>
      <c r="F891" s="16">
        <v>130</v>
      </c>
      <c r="G891" s="16">
        <v>127</v>
      </c>
      <c r="H891" s="29">
        <f t="shared" si="70"/>
        <v>128.5</v>
      </c>
      <c r="I891" s="33">
        <f t="shared" si="71"/>
        <v>-2.3076923076923078E-2</v>
      </c>
      <c r="J891" s="16">
        <v>2</v>
      </c>
      <c r="L891" s="16" t="s">
        <v>114</v>
      </c>
      <c r="M891" s="16" t="s">
        <v>114</v>
      </c>
    </row>
    <row r="892" spans="1:13" s="16" customFormat="1">
      <c r="A892" s="16" t="s">
        <v>4838</v>
      </c>
      <c r="B892" s="17">
        <f t="shared" si="68"/>
        <v>0.53912037037037042</v>
      </c>
      <c r="C892" s="18">
        <f t="shared" si="69"/>
        <v>1.0358796296296324E-2</v>
      </c>
      <c r="D892" s="18">
        <f t="shared" si="72"/>
        <v>1.0266203703703791E-2</v>
      </c>
      <c r="E892" s="18">
        <f t="shared" si="73"/>
        <v>2.6504629629630072E-3</v>
      </c>
      <c r="F892" s="16">
        <v>130</v>
      </c>
      <c r="G892" s="16">
        <v>127</v>
      </c>
      <c r="H892" s="29">
        <f t="shared" si="70"/>
        <v>128.5</v>
      </c>
      <c r="I892" s="33">
        <f t="shared" si="71"/>
        <v>-2.3076923076923078E-2</v>
      </c>
      <c r="J892" s="16">
        <v>2</v>
      </c>
      <c r="L892" s="16" t="s">
        <v>114</v>
      </c>
      <c r="M892" s="16" t="s">
        <v>114</v>
      </c>
    </row>
    <row r="893" spans="1:13" s="16" customFormat="1">
      <c r="A893" s="16" t="s">
        <v>4839</v>
      </c>
      <c r="B893" s="17">
        <f t="shared" si="68"/>
        <v>0.53913194444444446</v>
      </c>
      <c r="C893" s="18">
        <f t="shared" si="69"/>
        <v>1.0370370370370363E-2</v>
      </c>
      <c r="D893" s="18">
        <f t="shared" si="72"/>
        <v>1.027777777777783E-2</v>
      </c>
      <c r="E893" s="18">
        <f t="shared" si="73"/>
        <v>2.6620370370370461E-3</v>
      </c>
      <c r="F893" s="16">
        <v>130</v>
      </c>
      <c r="G893" s="16">
        <v>127</v>
      </c>
      <c r="H893" s="29">
        <f t="shared" si="70"/>
        <v>128.5</v>
      </c>
      <c r="I893" s="33">
        <f t="shared" si="71"/>
        <v>-2.3076923076923078E-2</v>
      </c>
      <c r="J893" s="16">
        <v>2</v>
      </c>
      <c r="L893" s="16" t="s">
        <v>114</v>
      </c>
      <c r="M893" s="16" t="s">
        <v>114</v>
      </c>
    </row>
    <row r="894" spans="1:13" s="16" customFormat="1">
      <c r="A894" s="16" t="s">
        <v>4840</v>
      </c>
      <c r="B894" s="17">
        <f t="shared" si="68"/>
        <v>0.53914351851851849</v>
      </c>
      <c r="C894" s="18">
        <f t="shared" si="69"/>
        <v>1.0381944444444402E-2</v>
      </c>
      <c r="D894" s="18">
        <f t="shared" si="72"/>
        <v>1.0289351851851869E-2</v>
      </c>
      <c r="E894" s="18">
        <f t="shared" si="73"/>
        <v>2.673611111111085E-3</v>
      </c>
      <c r="F894" s="16">
        <v>130</v>
      </c>
      <c r="G894" s="16">
        <v>127</v>
      </c>
      <c r="H894" s="29">
        <f t="shared" si="70"/>
        <v>128.5</v>
      </c>
      <c r="I894" s="33">
        <f t="shared" si="71"/>
        <v>-2.3076923076923078E-2</v>
      </c>
      <c r="J894" s="16">
        <v>2</v>
      </c>
      <c r="L894" s="16" t="s">
        <v>114</v>
      </c>
      <c r="M894" s="16" t="s">
        <v>114</v>
      </c>
    </row>
    <row r="895" spans="1:13" s="16" customFormat="1">
      <c r="A895" s="16" t="s">
        <v>4841</v>
      </c>
      <c r="B895" s="17">
        <f t="shared" si="68"/>
        <v>0.53915509259259264</v>
      </c>
      <c r="C895" s="18">
        <f t="shared" si="69"/>
        <v>1.0393518518518552E-2</v>
      </c>
      <c r="D895" s="18">
        <f t="shared" si="72"/>
        <v>1.0300925925926019E-2</v>
      </c>
      <c r="E895" s="18">
        <f t="shared" si="73"/>
        <v>2.6851851851852349E-3</v>
      </c>
      <c r="F895" s="16">
        <v>130</v>
      </c>
      <c r="G895" s="16">
        <v>127</v>
      </c>
      <c r="H895" s="29">
        <f t="shared" si="70"/>
        <v>128.5</v>
      </c>
      <c r="I895" s="33">
        <f t="shared" si="71"/>
        <v>-2.3076923076923078E-2</v>
      </c>
      <c r="J895" s="16">
        <v>2</v>
      </c>
      <c r="L895" s="16" t="s">
        <v>114</v>
      </c>
      <c r="M895" s="16" t="s">
        <v>114</v>
      </c>
    </row>
    <row r="896" spans="1:13" s="16" customFormat="1">
      <c r="A896" s="16" t="s">
        <v>4842</v>
      </c>
      <c r="B896" s="17">
        <f t="shared" si="68"/>
        <v>0.53916666666666668</v>
      </c>
      <c r="C896" s="18">
        <f t="shared" si="69"/>
        <v>1.0405092592592591E-2</v>
      </c>
      <c r="D896" s="18">
        <f t="shared" si="72"/>
        <v>1.0312500000000058E-2</v>
      </c>
      <c r="E896" s="18">
        <f t="shared" si="73"/>
        <v>2.6967592592592737E-3</v>
      </c>
      <c r="F896" s="16">
        <v>130</v>
      </c>
      <c r="G896" s="16">
        <v>127</v>
      </c>
      <c r="H896" s="29">
        <f t="shared" si="70"/>
        <v>128.5</v>
      </c>
      <c r="I896" s="33">
        <f t="shared" si="71"/>
        <v>-2.3076923076923078E-2</v>
      </c>
      <c r="J896" s="16">
        <v>2</v>
      </c>
      <c r="L896" s="16" t="s">
        <v>114</v>
      </c>
      <c r="M896" s="16" t="s">
        <v>114</v>
      </c>
    </row>
    <row r="897" spans="1:13" s="16" customFormat="1">
      <c r="A897" s="16" t="s">
        <v>4843</v>
      </c>
      <c r="B897" s="17">
        <f t="shared" si="68"/>
        <v>0.53917824074074072</v>
      </c>
      <c r="C897" s="18">
        <f t="shared" si="69"/>
        <v>1.041666666666663E-2</v>
      </c>
      <c r="D897" s="18">
        <f t="shared" si="72"/>
        <v>1.0324074074074097E-2</v>
      </c>
      <c r="E897" s="18">
        <f t="shared" si="73"/>
        <v>2.7083333333333126E-3</v>
      </c>
      <c r="F897" s="16">
        <v>130</v>
      </c>
      <c r="G897" s="16">
        <v>127</v>
      </c>
      <c r="H897" s="29">
        <f t="shared" si="70"/>
        <v>128.5</v>
      </c>
      <c r="I897" s="33">
        <f t="shared" si="71"/>
        <v>-2.3076923076923078E-2</v>
      </c>
      <c r="J897" s="16">
        <v>2</v>
      </c>
      <c r="L897" s="16" t="s">
        <v>114</v>
      </c>
      <c r="M897" s="16" t="s">
        <v>114</v>
      </c>
    </row>
    <row r="898" spans="1:13" s="16" customFormat="1">
      <c r="A898" s="16" t="s">
        <v>4844</v>
      </c>
      <c r="B898" s="17">
        <f t="shared" si="68"/>
        <v>0.53918981481481476</v>
      </c>
      <c r="C898" s="18">
        <f t="shared" si="69"/>
        <v>1.0428240740740669E-2</v>
      </c>
      <c r="D898" s="18">
        <f t="shared" si="72"/>
        <v>1.0335648148148135E-2</v>
      </c>
      <c r="E898" s="18">
        <f t="shared" si="73"/>
        <v>2.7199074074073515E-3</v>
      </c>
      <c r="F898" s="16">
        <v>130</v>
      </c>
      <c r="G898" s="16">
        <v>127</v>
      </c>
      <c r="H898" s="29">
        <f t="shared" si="70"/>
        <v>128.5</v>
      </c>
      <c r="I898" s="33">
        <f t="shared" si="71"/>
        <v>-2.3076923076923078E-2</v>
      </c>
      <c r="J898" s="16">
        <v>2</v>
      </c>
      <c r="L898" s="16" t="s">
        <v>114</v>
      </c>
      <c r="M898" s="16" t="s">
        <v>114</v>
      </c>
    </row>
    <row r="899" spans="1:13" s="16" customFormat="1">
      <c r="A899" s="16" t="s">
        <v>4845</v>
      </c>
      <c r="B899" s="17">
        <f t="shared" ref="B899:B962" si="74">TIMEVALUE(MID(A899,9,9))</f>
        <v>0.53920138888888891</v>
      </c>
      <c r="C899" s="18">
        <f t="shared" ref="C899:C962" si="75">B899-$B$2</f>
        <v>1.0439814814814818E-2</v>
      </c>
      <c r="D899" s="18">
        <f t="shared" si="72"/>
        <v>1.0347222222222285E-2</v>
      </c>
      <c r="E899" s="18">
        <f t="shared" si="73"/>
        <v>2.7314814814815014E-3</v>
      </c>
      <c r="F899" s="16">
        <v>130</v>
      </c>
      <c r="G899" s="16">
        <v>128</v>
      </c>
      <c r="H899" s="29">
        <f t="shared" ref="H899:H962" si="76">(F899+G899)/2</f>
        <v>129</v>
      </c>
      <c r="I899" s="33">
        <f t="shared" ref="I899:I962" si="77">(G899-F899)/F899</f>
        <v>-1.5384615384615385E-2</v>
      </c>
      <c r="J899" s="16">
        <v>2</v>
      </c>
      <c r="L899" s="16" t="s">
        <v>114</v>
      </c>
      <c r="M899" s="16" t="s">
        <v>114</v>
      </c>
    </row>
    <row r="900" spans="1:13" s="16" customFormat="1">
      <c r="A900" s="16" t="s">
        <v>4846</v>
      </c>
      <c r="B900" s="17">
        <f t="shared" si="74"/>
        <v>0.53921296296296295</v>
      </c>
      <c r="C900" s="18">
        <f t="shared" si="75"/>
        <v>1.0451388888888857E-2</v>
      </c>
      <c r="D900" s="18">
        <f t="shared" si="72"/>
        <v>1.0358796296296324E-2</v>
      </c>
      <c r="E900" s="18">
        <f t="shared" si="73"/>
        <v>2.7430555555555403E-3</v>
      </c>
      <c r="F900" s="16">
        <v>130</v>
      </c>
      <c r="G900" s="16">
        <v>128</v>
      </c>
      <c r="H900" s="29">
        <f t="shared" si="76"/>
        <v>129</v>
      </c>
      <c r="I900" s="33">
        <f t="shared" si="77"/>
        <v>-1.5384615384615385E-2</v>
      </c>
      <c r="J900" s="16">
        <v>2</v>
      </c>
      <c r="L900" s="16" t="s">
        <v>114</v>
      </c>
      <c r="M900" s="16" t="s">
        <v>114</v>
      </c>
    </row>
    <row r="901" spans="1:13" s="16" customFormat="1">
      <c r="A901" s="16" t="s">
        <v>4847</v>
      </c>
      <c r="B901" s="17">
        <f t="shared" si="74"/>
        <v>0.53922453703703699</v>
      </c>
      <c r="C901" s="18">
        <f t="shared" si="75"/>
        <v>1.0462962962962896E-2</v>
      </c>
      <c r="D901" s="18">
        <f t="shared" si="72"/>
        <v>1.0370370370370363E-2</v>
      </c>
      <c r="E901" s="18">
        <f t="shared" si="73"/>
        <v>2.7546296296295791E-3</v>
      </c>
      <c r="F901" s="16">
        <v>130</v>
      </c>
      <c r="G901" s="16">
        <v>127</v>
      </c>
      <c r="H901" s="29">
        <f t="shared" si="76"/>
        <v>128.5</v>
      </c>
      <c r="I901" s="33">
        <f t="shared" si="77"/>
        <v>-2.3076923076923078E-2</v>
      </c>
      <c r="J901" s="16">
        <v>2</v>
      </c>
      <c r="L901" s="16" t="s">
        <v>114</v>
      </c>
      <c r="M901" s="16" t="s">
        <v>114</v>
      </c>
    </row>
    <row r="902" spans="1:13" s="16" customFormat="1">
      <c r="A902" s="16" t="s">
        <v>4848</v>
      </c>
      <c r="B902" s="17">
        <f t="shared" si="74"/>
        <v>0.53923611111111114</v>
      </c>
      <c r="C902" s="18">
        <f t="shared" si="75"/>
        <v>1.0474537037037046E-2</v>
      </c>
      <c r="D902" s="18">
        <f t="shared" si="72"/>
        <v>1.0381944444444513E-2</v>
      </c>
      <c r="E902" s="18">
        <f t="shared" si="73"/>
        <v>2.766203703703729E-3</v>
      </c>
      <c r="F902" s="16">
        <v>130</v>
      </c>
      <c r="G902" s="16">
        <v>127</v>
      </c>
      <c r="H902" s="29">
        <f t="shared" si="76"/>
        <v>128.5</v>
      </c>
      <c r="I902" s="33">
        <f t="shared" si="77"/>
        <v>-2.3076923076923078E-2</v>
      </c>
      <c r="J902" s="16">
        <v>2</v>
      </c>
      <c r="L902" s="16" t="s">
        <v>114</v>
      </c>
      <c r="M902" s="16" t="s">
        <v>114</v>
      </c>
    </row>
    <row r="903" spans="1:13" s="16" customFormat="1">
      <c r="A903" s="16" t="s">
        <v>4849</v>
      </c>
      <c r="B903" s="17">
        <f t="shared" si="74"/>
        <v>0.53924768518518518</v>
      </c>
      <c r="C903" s="18">
        <f t="shared" si="75"/>
        <v>1.0486111111111085E-2</v>
      </c>
      <c r="D903" s="18">
        <f t="shared" si="72"/>
        <v>1.0393518518518552E-2</v>
      </c>
      <c r="E903" s="18">
        <f t="shared" si="73"/>
        <v>2.7777777777777679E-3</v>
      </c>
      <c r="F903" s="16">
        <v>130</v>
      </c>
      <c r="G903" s="16">
        <v>128</v>
      </c>
      <c r="H903" s="29">
        <f t="shared" si="76"/>
        <v>129</v>
      </c>
      <c r="I903" s="33">
        <f t="shared" si="77"/>
        <v>-1.5384615384615385E-2</v>
      </c>
      <c r="J903" s="16">
        <v>2</v>
      </c>
      <c r="L903" s="16" t="s">
        <v>114</v>
      </c>
      <c r="M903" s="16" t="s">
        <v>114</v>
      </c>
    </row>
    <row r="904" spans="1:13" s="16" customFormat="1">
      <c r="A904" s="16" t="s">
        <v>4850</v>
      </c>
      <c r="B904" s="17">
        <f t="shared" si="74"/>
        <v>0.53925925925925922</v>
      </c>
      <c r="C904" s="18">
        <f t="shared" si="75"/>
        <v>1.0497685185185124E-2</v>
      </c>
      <c r="D904" s="18">
        <f t="shared" si="72"/>
        <v>1.0405092592592591E-2</v>
      </c>
      <c r="E904" s="18">
        <f t="shared" si="73"/>
        <v>2.7893518518518068E-3</v>
      </c>
      <c r="F904" s="16">
        <v>130</v>
      </c>
      <c r="G904" s="16">
        <v>127</v>
      </c>
      <c r="H904" s="29">
        <f t="shared" si="76"/>
        <v>128.5</v>
      </c>
      <c r="I904" s="33">
        <f t="shared" si="77"/>
        <v>-2.3076923076923078E-2</v>
      </c>
      <c r="J904" s="16">
        <v>2</v>
      </c>
      <c r="L904" s="16" t="s">
        <v>114</v>
      </c>
      <c r="M904" s="16" t="s">
        <v>114</v>
      </c>
    </row>
    <row r="905" spans="1:13" s="16" customFormat="1">
      <c r="A905" s="16" t="s">
        <v>4851</v>
      </c>
      <c r="B905" s="17">
        <f t="shared" si="74"/>
        <v>0.53927083333333337</v>
      </c>
      <c r="C905" s="18">
        <f t="shared" si="75"/>
        <v>1.0509259259259274E-2</v>
      </c>
      <c r="D905" s="18">
        <f t="shared" si="72"/>
        <v>1.0416666666666741E-2</v>
      </c>
      <c r="E905" s="18">
        <f t="shared" si="73"/>
        <v>2.8009259259259567E-3</v>
      </c>
      <c r="F905" s="16">
        <v>130</v>
      </c>
      <c r="G905" s="16">
        <v>127</v>
      </c>
      <c r="H905" s="29">
        <f t="shared" si="76"/>
        <v>128.5</v>
      </c>
      <c r="I905" s="33">
        <f t="shared" si="77"/>
        <v>-2.3076923076923078E-2</v>
      </c>
      <c r="J905" s="16">
        <v>2</v>
      </c>
      <c r="L905" s="16" t="s">
        <v>114</v>
      </c>
      <c r="M905" s="16" t="s">
        <v>114</v>
      </c>
    </row>
    <row r="906" spans="1:13" s="16" customFormat="1">
      <c r="A906" s="16" t="s">
        <v>4852</v>
      </c>
      <c r="B906" s="17">
        <f t="shared" si="74"/>
        <v>0.5392824074074074</v>
      </c>
      <c r="C906" s="18">
        <f t="shared" si="75"/>
        <v>1.0520833333333313E-2</v>
      </c>
      <c r="D906" s="18">
        <f t="shared" si="72"/>
        <v>1.042824074074078E-2</v>
      </c>
      <c r="E906" s="18">
        <f t="shared" si="73"/>
        <v>2.8124999999999956E-3</v>
      </c>
      <c r="F906" s="16">
        <v>130</v>
      </c>
      <c r="G906" s="16">
        <v>127</v>
      </c>
      <c r="H906" s="29">
        <f t="shared" si="76"/>
        <v>128.5</v>
      </c>
      <c r="I906" s="33">
        <f t="shared" si="77"/>
        <v>-2.3076923076923078E-2</v>
      </c>
      <c r="J906" s="16">
        <v>2</v>
      </c>
      <c r="L906" s="16" t="s">
        <v>114</v>
      </c>
      <c r="M906" s="16" t="s">
        <v>114</v>
      </c>
    </row>
    <row r="907" spans="1:13" s="16" customFormat="1">
      <c r="A907" s="16" t="s">
        <v>4853</v>
      </c>
      <c r="B907" s="17">
        <f t="shared" si="74"/>
        <v>0.53929398148148144</v>
      </c>
      <c r="C907" s="18">
        <f t="shared" si="75"/>
        <v>1.0532407407407351E-2</v>
      </c>
      <c r="D907" s="18">
        <f t="shared" ref="D907:D970" si="78">C907-$C$10</f>
        <v>1.0439814814814818E-2</v>
      </c>
      <c r="E907" s="18">
        <f t="shared" si="73"/>
        <v>2.8240740740740344E-3</v>
      </c>
      <c r="F907" s="16">
        <v>130</v>
      </c>
      <c r="G907" s="16">
        <v>127</v>
      </c>
      <c r="H907" s="29">
        <f t="shared" si="76"/>
        <v>128.5</v>
      </c>
      <c r="I907" s="33">
        <f t="shared" si="77"/>
        <v>-2.3076923076923078E-2</v>
      </c>
      <c r="J907" s="16">
        <v>2</v>
      </c>
      <c r="L907" s="16" t="s">
        <v>114</v>
      </c>
      <c r="M907" s="16" t="s">
        <v>114</v>
      </c>
    </row>
    <row r="908" spans="1:13" s="16" customFormat="1">
      <c r="A908" s="16" t="s">
        <v>4854</v>
      </c>
      <c r="B908" s="17">
        <f t="shared" si="74"/>
        <v>0.53930555555555559</v>
      </c>
      <c r="C908" s="18">
        <f t="shared" si="75"/>
        <v>1.0543981481481501E-2</v>
      </c>
      <c r="D908" s="18">
        <f t="shared" si="78"/>
        <v>1.0451388888888968E-2</v>
      </c>
      <c r="E908" s="18">
        <f t="shared" si="73"/>
        <v>2.8356481481481843E-3</v>
      </c>
      <c r="F908" s="16">
        <v>130</v>
      </c>
      <c r="G908" s="16">
        <v>127</v>
      </c>
      <c r="H908" s="29">
        <f t="shared" si="76"/>
        <v>128.5</v>
      </c>
      <c r="I908" s="33">
        <f t="shared" si="77"/>
        <v>-2.3076923076923078E-2</v>
      </c>
      <c r="J908" s="16">
        <v>2</v>
      </c>
      <c r="L908" s="16" t="s">
        <v>114</v>
      </c>
      <c r="M908" s="16" t="s">
        <v>114</v>
      </c>
    </row>
    <row r="909" spans="1:13" s="16" customFormat="1">
      <c r="A909" s="16" t="s">
        <v>4855</v>
      </c>
      <c r="B909" s="17">
        <f t="shared" si="74"/>
        <v>0.53931712962962963</v>
      </c>
      <c r="C909" s="18">
        <f t="shared" si="75"/>
        <v>1.055555555555554E-2</v>
      </c>
      <c r="D909" s="18">
        <f t="shared" si="78"/>
        <v>1.0462962962963007E-2</v>
      </c>
      <c r="E909" s="18">
        <f t="shared" si="73"/>
        <v>2.8472222222222232E-3</v>
      </c>
      <c r="F909" s="16">
        <v>130</v>
      </c>
      <c r="G909" s="16">
        <v>127</v>
      </c>
      <c r="H909" s="29">
        <f t="shared" si="76"/>
        <v>128.5</v>
      </c>
      <c r="I909" s="33">
        <f t="shared" si="77"/>
        <v>-2.3076923076923078E-2</v>
      </c>
      <c r="J909" s="16">
        <v>2</v>
      </c>
      <c r="L909" s="16" t="s">
        <v>114</v>
      </c>
      <c r="M909" s="16" t="s">
        <v>114</v>
      </c>
    </row>
    <row r="910" spans="1:13" s="16" customFormat="1">
      <c r="A910" s="16" t="s">
        <v>4856</v>
      </c>
      <c r="B910" s="17">
        <f t="shared" si="74"/>
        <v>0.53932870370370367</v>
      </c>
      <c r="C910" s="18">
        <f t="shared" si="75"/>
        <v>1.0567129629629579E-2</v>
      </c>
      <c r="D910" s="18">
        <f t="shared" si="78"/>
        <v>1.0474537037037046E-2</v>
      </c>
      <c r="E910" s="18">
        <f t="shared" si="73"/>
        <v>2.8587962962962621E-3</v>
      </c>
      <c r="F910" s="16">
        <v>130</v>
      </c>
      <c r="G910" s="16">
        <v>127</v>
      </c>
      <c r="H910" s="29">
        <f t="shared" si="76"/>
        <v>128.5</v>
      </c>
      <c r="I910" s="33">
        <f t="shared" si="77"/>
        <v>-2.3076923076923078E-2</v>
      </c>
      <c r="J910" s="16">
        <v>2</v>
      </c>
      <c r="L910" s="16" t="s">
        <v>114</v>
      </c>
      <c r="M910" s="16" t="s">
        <v>114</v>
      </c>
    </row>
    <row r="911" spans="1:13" s="16" customFormat="1">
      <c r="A911" s="16" t="s">
        <v>4857</v>
      </c>
      <c r="B911" s="17">
        <f t="shared" si="74"/>
        <v>0.53934027777777782</v>
      </c>
      <c r="C911" s="18">
        <f t="shared" si="75"/>
        <v>1.0578703703703729E-2</v>
      </c>
      <c r="D911" s="18">
        <f t="shared" si="78"/>
        <v>1.0486111111111196E-2</v>
      </c>
      <c r="E911" s="18">
        <f t="shared" si="73"/>
        <v>2.870370370370412E-3</v>
      </c>
      <c r="F911" s="16">
        <v>130</v>
      </c>
      <c r="G911" s="16">
        <v>127</v>
      </c>
      <c r="H911" s="29">
        <f t="shared" si="76"/>
        <v>128.5</v>
      </c>
      <c r="I911" s="33">
        <f t="shared" si="77"/>
        <v>-2.3076923076923078E-2</v>
      </c>
      <c r="J911" s="16">
        <v>2</v>
      </c>
      <c r="L911" s="16" t="s">
        <v>114</v>
      </c>
      <c r="M911" s="16" t="s">
        <v>114</v>
      </c>
    </row>
    <row r="912" spans="1:13" s="16" customFormat="1">
      <c r="A912" s="16" t="s">
        <v>4858</v>
      </c>
      <c r="B912" s="17">
        <f t="shared" si="74"/>
        <v>0.53935185185185186</v>
      </c>
      <c r="C912" s="18">
        <f t="shared" si="75"/>
        <v>1.0590277777777768E-2</v>
      </c>
      <c r="D912" s="18">
        <f t="shared" si="78"/>
        <v>1.0497685185185235E-2</v>
      </c>
      <c r="E912" s="18">
        <f t="shared" si="73"/>
        <v>2.8819444444444509E-3</v>
      </c>
      <c r="F912" s="16">
        <v>130</v>
      </c>
      <c r="G912" s="16">
        <v>127</v>
      </c>
      <c r="H912" s="29">
        <f t="shared" si="76"/>
        <v>128.5</v>
      </c>
      <c r="I912" s="33">
        <f t="shared" si="77"/>
        <v>-2.3076923076923078E-2</v>
      </c>
      <c r="J912" s="16">
        <v>2</v>
      </c>
      <c r="L912" s="16" t="s">
        <v>114</v>
      </c>
      <c r="M912" s="16" t="s">
        <v>114</v>
      </c>
    </row>
    <row r="913" spans="1:13" s="16" customFormat="1">
      <c r="A913" s="16" t="s">
        <v>4859</v>
      </c>
      <c r="B913" s="17">
        <f t="shared" si="74"/>
        <v>0.5393634259259259</v>
      </c>
      <c r="C913" s="18">
        <f t="shared" si="75"/>
        <v>1.0601851851851807E-2</v>
      </c>
      <c r="D913" s="18">
        <f t="shared" si="78"/>
        <v>1.0509259259259274E-2</v>
      </c>
      <c r="E913" s="18">
        <f t="shared" si="73"/>
        <v>2.8935185185184897E-3</v>
      </c>
      <c r="F913" s="16">
        <v>132</v>
      </c>
      <c r="G913" s="16">
        <v>130</v>
      </c>
      <c r="H913" s="29">
        <f t="shared" si="76"/>
        <v>131</v>
      </c>
      <c r="I913" s="33">
        <f t="shared" si="77"/>
        <v>-1.5151515151515152E-2</v>
      </c>
      <c r="J913" s="16">
        <v>2</v>
      </c>
      <c r="L913" s="16" t="s">
        <v>114</v>
      </c>
      <c r="M913" s="16" t="s">
        <v>114</v>
      </c>
    </row>
    <row r="914" spans="1:13" s="16" customFormat="1">
      <c r="A914" s="16" t="s">
        <v>4860</v>
      </c>
      <c r="B914" s="17">
        <f t="shared" si="74"/>
        <v>0.53937500000000005</v>
      </c>
      <c r="C914" s="18">
        <f t="shared" si="75"/>
        <v>1.0613425925925957E-2</v>
      </c>
      <c r="D914" s="18">
        <f t="shared" si="78"/>
        <v>1.0520833333333424E-2</v>
      </c>
      <c r="E914" s="18">
        <f t="shared" si="73"/>
        <v>2.9050925925926396E-3</v>
      </c>
      <c r="F914" s="16">
        <v>132</v>
      </c>
      <c r="G914" s="16">
        <v>130</v>
      </c>
      <c r="H914" s="29">
        <f t="shared" si="76"/>
        <v>131</v>
      </c>
      <c r="I914" s="33">
        <f t="shared" si="77"/>
        <v>-1.5151515151515152E-2</v>
      </c>
      <c r="J914" s="16">
        <v>2</v>
      </c>
      <c r="L914" s="16" t="s">
        <v>114</v>
      </c>
      <c r="M914" s="16" t="s">
        <v>114</v>
      </c>
    </row>
    <row r="915" spans="1:13" s="16" customFormat="1">
      <c r="A915" s="16" t="s">
        <v>4861</v>
      </c>
      <c r="B915" s="17">
        <f t="shared" si="74"/>
        <v>0.53938657407407409</v>
      </c>
      <c r="C915" s="18">
        <f t="shared" si="75"/>
        <v>1.0624999999999996E-2</v>
      </c>
      <c r="D915" s="18">
        <f t="shared" si="78"/>
        <v>1.0532407407407463E-2</v>
      </c>
      <c r="E915" s="18">
        <f t="shared" si="73"/>
        <v>2.9166666666666785E-3</v>
      </c>
      <c r="F915" s="16">
        <v>132</v>
      </c>
      <c r="G915" s="16">
        <v>130</v>
      </c>
      <c r="H915" s="29">
        <f t="shared" si="76"/>
        <v>131</v>
      </c>
      <c r="I915" s="33">
        <f t="shared" si="77"/>
        <v>-1.5151515151515152E-2</v>
      </c>
      <c r="J915" s="16">
        <v>2</v>
      </c>
      <c r="L915" s="16" t="s">
        <v>114</v>
      </c>
      <c r="M915" s="16" t="s">
        <v>114</v>
      </c>
    </row>
    <row r="916" spans="1:13" s="16" customFormat="1">
      <c r="A916" s="16" t="s">
        <v>4862</v>
      </c>
      <c r="B916" s="17">
        <f t="shared" si="74"/>
        <v>0.53939814814814813</v>
      </c>
      <c r="C916" s="18">
        <f t="shared" si="75"/>
        <v>1.0636574074074034E-2</v>
      </c>
      <c r="D916" s="18">
        <f t="shared" si="78"/>
        <v>1.0543981481481501E-2</v>
      </c>
      <c r="E916" s="18">
        <f t="shared" si="73"/>
        <v>2.9282407407407174E-3</v>
      </c>
      <c r="F916" s="16">
        <v>132</v>
      </c>
      <c r="G916" s="16">
        <v>130</v>
      </c>
      <c r="H916" s="29">
        <f t="shared" si="76"/>
        <v>131</v>
      </c>
      <c r="I916" s="33">
        <f t="shared" si="77"/>
        <v>-1.5151515151515152E-2</v>
      </c>
      <c r="J916" s="16">
        <v>2</v>
      </c>
      <c r="L916" s="16" t="s">
        <v>114</v>
      </c>
      <c r="M916" s="16" t="s">
        <v>114</v>
      </c>
    </row>
    <row r="917" spans="1:13" s="16" customFormat="1">
      <c r="A917" s="16" t="s">
        <v>4863</v>
      </c>
      <c r="B917" s="17">
        <f t="shared" si="74"/>
        <v>0.53940972222222228</v>
      </c>
      <c r="C917" s="18">
        <f t="shared" si="75"/>
        <v>1.0648148148148184E-2</v>
      </c>
      <c r="D917" s="18">
        <f t="shared" si="78"/>
        <v>1.0555555555555651E-2</v>
      </c>
      <c r="E917" s="18">
        <f t="shared" si="73"/>
        <v>2.9398148148148673E-3</v>
      </c>
      <c r="F917" s="16">
        <v>132</v>
      </c>
      <c r="G917" s="16">
        <v>130</v>
      </c>
      <c r="H917" s="29">
        <f t="shared" si="76"/>
        <v>131</v>
      </c>
      <c r="I917" s="33">
        <f t="shared" si="77"/>
        <v>-1.5151515151515152E-2</v>
      </c>
      <c r="J917" s="16">
        <v>2</v>
      </c>
      <c r="L917" s="16" t="s">
        <v>114</v>
      </c>
      <c r="M917" s="16" t="s">
        <v>114</v>
      </c>
    </row>
    <row r="918" spans="1:13" s="16" customFormat="1">
      <c r="A918" s="16" t="s">
        <v>4864</v>
      </c>
      <c r="B918" s="17">
        <f t="shared" si="74"/>
        <v>0.53942129629629632</v>
      </c>
      <c r="C918" s="18">
        <f t="shared" si="75"/>
        <v>1.0659722222222223E-2</v>
      </c>
      <c r="D918" s="18">
        <f t="shared" si="78"/>
        <v>1.056712962962969E-2</v>
      </c>
      <c r="E918" s="18">
        <f t="shared" si="73"/>
        <v>2.9513888888889062E-3</v>
      </c>
      <c r="F918" s="16">
        <v>132</v>
      </c>
      <c r="G918" s="16">
        <v>130</v>
      </c>
      <c r="H918" s="29">
        <f t="shared" si="76"/>
        <v>131</v>
      </c>
      <c r="I918" s="33">
        <f t="shared" si="77"/>
        <v>-1.5151515151515152E-2</v>
      </c>
      <c r="J918" s="16">
        <v>2</v>
      </c>
      <c r="L918" s="16" t="s">
        <v>114</v>
      </c>
      <c r="M918" s="16" t="s">
        <v>114</v>
      </c>
    </row>
    <row r="919" spans="1:13" s="16" customFormat="1">
      <c r="A919" s="16" t="s">
        <v>4865</v>
      </c>
      <c r="B919" s="17">
        <f t="shared" si="74"/>
        <v>0.53943287037037035</v>
      </c>
      <c r="C919" s="18">
        <f t="shared" si="75"/>
        <v>1.0671296296296262E-2</v>
      </c>
      <c r="D919" s="18">
        <f t="shared" si="78"/>
        <v>1.0578703703703729E-2</v>
      </c>
      <c r="E919" s="18">
        <f t="shared" si="73"/>
        <v>2.962962962962945E-3</v>
      </c>
      <c r="F919" s="16">
        <v>132</v>
      </c>
      <c r="G919" s="16">
        <v>130</v>
      </c>
      <c r="H919" s="29">
        <f t="shared" si="76"/>
        <v>131</v>
      </c>
      <c r="I919" s="33">
        <f t="shared" si="77"/>
        <v>-1.5151515151515152E-2</v>
      </c>
      <c r="J919" s="16">
        <v>2</v>
      </c>
      <c r="L919" s="16" t="s">
        <v>114</v>
      </c>
      <c r="M919" s="16" t="s">
        <v>114</v>
      </c>
    </row>
    <row r="920" spans="1:13" s="16" customFormat="1">
      <c r="A920" s="16" t="s">
        <v>4866</v>
      </c>
      <c r="B920" s="17">
        <f t="shared" si="74"/>
        <v>0.53944444444444439</v>
      </c>
      <c r="C920" s="18">
        <f t="shared" si="75"/>
        <v>1.0682870370370301E-2</v>
      </c>
      <c r="D920" s="18">
        <f t="shared" si="78"/>
        <v>1.0590277777777768E-2</v>
      </c>
      <c r="E920" s="18">
        <f t="shared" si="73"/>
        <v>2.9745370370369839E-3</v>
      </c>
      <c r="F920" s="16">
        <v>132</v>
      </c>
      <c r="G920" s="16">
        <v>130</v>
      </c>
      <c r="H920" s="29">
        <f t="shared" si="76"/>
        <v>131</v>
      </c>
      <c r="I920" s="33">
        <f t="shared" si="77"/>
        <v>-1.5151515151515152E-2</v>
      </c>
      <c r="J920" s="16">
        <v>2</v>
      </c>
      <c r="L920" s="16" t="s">
        <v>114</v>
      </c>
      <c r="M920" s="16" t="s">
        <v>114</v>
      </c>
    </row>
    <row r="921" spans="1:13" s="16" customFormat="1">
      <c r="A921" s="16" t="s">
        <v>4867</v>
      </c>
      <c r="B921" s="17">
        <f t="shared" si="74"/>
        <v>0.53945601851851854</v>
      </c>
      <c r="C921" s="18">
        <f t="shared" si="75"/>
        <v>1.0694444444444451E-2</v>
      </c>
      <c r="D921" s="18">
        <f t="shared" si="78"/>
        <v>1.0601851851851918E-2</v>
      </c>
      <c r="E921" s="18">
        <f t="shared" ref="E921:E984" si="79">C921-$C$664</f>
        <v>2.9861111111111338E-3</v>
      </c>
      <c r="F921" s="16">
        <v>132</v>
      </c>
      <c r="G921" s="16">
        <v>130</v>
      </c>
      <c r="H921" s="29">
        <f t="shared" si="76"/>
        <v>131</v>
      </c>
      <c r="I921" s="33">
        <f t="shared" si="77"/>
        <v>-1.5151515151515152E-2</v>
      </c>
      <c r="J921" s="16">
        <v>2</v>
      </c>
      <c r="L921" s="16" t="s">
        <v>114</v>
      </c>
      <c r="M921" s="16" t="s">
        <v>114</v>
      </c>
    </row>
    <row r="922" spans="1:13" s="16" customFormat="1">
      <c r="A922" s="16" t="s">
        <v>4868</v>
      </c>
      <c r="B922" s="17">
        <f t="shared" si="74"/>
        <v>0.53946759259259258</v>
      </c>
      <c r="C922" s="18">
        <f t="shared" si="75"/>
        <v>1.070601851851849E-2</v>
      </c>
      <c r="D922" s="18">
        <f t="shared" si="78"/>
        <v>1.0613425925925957E-2</v>
      </c>
      <c r="E922" s="18">
        <f t="shared" si="79"/>
        <v>2.9976851851851727E-3</v>
      </c>
      <c r="F922" s="16">
        <v>132</v>
      </c>
      <c r="G922" s="16">
        <v>130</v>
      </c>
      <c r="H922" s="29">
        <f t="shared" si="76"/>
        <v>131</v>
      </c>
      <c r="I922" s="33">
        <f t="shared" si="77"/>
        <v>-1.5151515151515152E-2</v>
      </c>
      <c r="J922" s="16">
        <v>2</v>
      </c>
      <c r="L922" s="16" t="s">
        <v>114</v>
      </c>
      <c r="M922" s="16" t="s">
        <v>114</v>
      </c>
    </row>
    <row r="923" spans="1:13" s="16" customFormat="1">
      <c r="A923" s="16" t="s">
        <v>4869</v>
      </c>
      <c r="B923" s="17">
        <f t="shared" si="74"/>
        <v>0.53947916666666662</v>
      </c>
      <c r="C923" s="18">
        <f t="shared" si="75"/>
        <v>1.0717592592592529E-2</v>
      </c>
      <c r="D923" s="18">
        <f t="shared" si="78"/>
        <v>1.0624999999999996E-2</v>
      </c>
      <c r="E923" s="18">
        <f t="shared" si="79"/>
        <v>3.0092592592592116E-3</v>
      </c>
      <c r="F923" s="16">
        <v>132</v>
      </c>
      <c r="G923" s="16">
        <v>130</v>
      </c>
      <c r="H923" s="29">
        <f t="shared" si="76"/>
        <v>131</v>
      </c>
      <c r="I923" s="33">
        <f t="shared" si="77"/>
        <v>-1.5151515151515152E-2</v>
      </c>
      <c r="J923" s="16">
        <v>2</v>
      </c>
      <c r="L923" s="16" t="s">
        <v>114</v>
      </c>
      <c r="M923" s="16" t="s">
        <v>114</v>
      </c>
    </row>
    <row r="924" spans="1:13" s="16" customFormat="1">
      <c r="A924" s="16" t="s">
        <v>4870</v>
      </c>
      <c r="B924" s="17">
        <f t="shared" si="74"/>
        <v>0.53949074074074077</v>
      </c>
      <c r="C924" s="18">
        <f t="shared" si="75"/>
        <v>1.0729166666666679E-2</v>
      </c>
      <c r="D924" s="18">
        <f t="shared" si="78"/>
        <v>1.0636574074074145E-2</v>
      </c>
      <c r="E924" s="18">
        <f t="shared" si="79"/>
        <v>3.0208333333333615E-3</v>
      </c>
      <c r="F924" s="16">
        <v>132</v>
      </c>
      <c r="G924" s="16">
        <v>130</v>
      </c>
      <c r="H924" s="29">
        <f t="shared" si="76"/>
        <v>131</v>
      </c>
      <c r="I924" s="33">
        <f t="shared" si="77"/>
        <v>-1.5151515151515152E-2</v>
      </c>
      <c r="J924" s="16">
        <v>2</v>
      </c>
      <c r="L924" s="16" t="s">
        <v>114</v>
      </c>
      <c r="M924" s="16" t="s">
        <v>114</v>
      </c>
    </row>
    <row r="925" spans="1:13" s="16" customFormat="1">
      <c r="A925" s="16" t="s">
        <v>4871</v>
      </c>
      <c r="B925" s="17">
        <f t="shared" si="74"/>
        <v>0.53950231481481481</v>
      </c>
      <c r="C925" s="18">
        <f t="shared" si="75"/>
        <v>1.0740740740740717E-2</v>
      </c>
      <c r="D925" s="18">
        <f t="shared" si="78"/>
        <v>1.0648148148148184E-2</v>
      </c>
      <c r="E925" s="18">
        <f t="shared" si="79"/>
        <v>3.0324074074074003E-3</v>
      </c>
      <c r="F925" s="16">
        <v>132</v>
      </c>
      <c r="G925" s="16">
        <v>130</v>
      </c>
      <c r="H925" s="29">
        <f t="shared" si="76"/>
        <v>131</v>
      </c>
      <c r="I925" s="33">
        <f t="shared" si="77"/>
        <v>-1.5151515151515152E-2</v>
      </c>
      <c r="J925" s="16">
        <v>2</v>
      </c>
      <c r="L925" s="16" t="s">
        <v>114</v>
      </c>
      <c r="M925" s="16" t="s">
        <v>114</v>
      </c>
    </row>
    <row r="926" spans="1:13" s="16" customFormat="1">
      <c r="A926" s="16" t="s">
        <v>4872</v>
      </c>
      <c r="B926" s="17">
        <f t="shared" si="74"/>
        <v>0.53951388888888885</v>
      </c>
      <c r="C926" s="18">
        <f t="shared" si="75"/>
        <v>1.0752314814814756E-2</v>
      </c>
      <c r="D926" s="18">
        <f t="shared" si="78"/>
        <v>1.0659722222222223E-2</v>
      </c>
      <c r="E926" s="18">
        <f t="shared" si="79"/>
        <v>3.0439814814814392E-3</v>
      </c>
      <c r="F926" s="16">
        <v>132</v>
      </c>
      <c r="G926" s="16">
        <v>130</v>
      </c>
      <c r="H926" s="29">
        <f t="shared" si="76"/>
        <v>131</v>
      </c>
      <c r="I926" s="33">
        <f t="shared" si="77"/>
        <v>-1.5151515151515152E-2</v>
      </c>
      <c r="J926" s="16">
        <v>2</v>
      </c>
      <c r="L926" s="16" t="s">
        <v>114</v>
      </c>
      <c r="M926" s="16" t="s">
        <v>114</v>
      </c>
    </row>
    <row r="927" spans="1:13" s="16" customFormat="1">
      <c r="A927" s="16" t="s">
        <v>4873</v>
      </c>
      <c r="B927" s="17">
        <f t="shared" si="74"/>
        <v>0.539525462962963</v>
      </c>
      <c r="C927" s="18">
        <f t="shared" si="75"/>
        <v>1.0763888888888906E-2</v>
      </c>
      <c r="D927" s="18">
        <f t="shared" si="78"/>
        <v>1.0671296296296373E-2</v>
      </c>
      <c r="E927" s="18">
        <f t="shared" si="79"/>
        <v>3.0555555555555891E-3</v>
      </c>
      <c r="F927" s="16">
        <v>132</v>
      </c>
      <c r="G927" s="16">
        <v>130</v>
      </c>
      <c r="H927" s="29">
        <f t="shared" si="76"/>
        <v>131</v>
      </c>
      <c r="I927" s="33">
        <f t="shared" si="77"/>
        <v>-1.5151515151515152E-2</v>
      </c>
      <c r="J927" s="16">
        <v>2</v>
      </c>
      <c r="L927" s="16" t="s">
        <v>114</v>
      </c>
      <c r="M927" s="16" t="s">
        <v>114</v>
      </c>
    </row>
    <row r="928" spans="1:13" s="16" customFormat="1">
      <c r="A928" s="16" t="s">
        <v>4874</v>
      </c>
      <c r="B928" s="17">
        <f t="shared" si="74"/>
        <v>0.53953703703703704</v>
      </c>
      <c r="C928" s="18">
        <f t="shared" si="75"/>
        <v>1.0775462962962945E-2</v>
      </c>
      <c r="D928" s="18">
        <f t="shared" si="78"/>
        <v>1.0682870370370412E-2</v>
      </c>
      <c r="E928" s="18">
        <f t="shared" si="79"/>
        <v>3.067129629629628E-3</v>
      </c>
      <c r="F928" s="16">
        <v>132</v>
      </c>
      <c r="G928" s="16">
        <v>130</v>
      </c>
      <c r="H928" s="29">
        <f t="shared" si="76"/>
        <v>131</v>
      </c>
      <c r="I928" s="33">
        <f t="shared" si="77"/>
        <v>-1.5151515151515152E-2</v>
      </c>
      <c r="J928" s="16">
        <v>2</v>
      </c>
      <c r="L928" s="16" t="s">
        <v>114</v>
      </c>
      <c r="M928" s="16" t="s">
        <v>114</v>
      </c>
    </row>
    <row r="929" spans="1:13" s="16" customFormat="1">
      <c r="A929" s="16" t="s">
        <v>4875</v>
      </c>
      <c r="B929" s="17">
        <f t="shared" si="74"/>
        <v>0.53954861111111108</v>
      </c>
      <c r="C929" s="18">
        <f t="shared" si="75"/>
        <v>1.0787037037036984E-2</v>
      </c>
      <c r="D929" s="18">
        <f t="shared" si="78"/>
        <v>1.0694444444444451E-2</v>
      </c>
      <c r="E929" s="18">
        <f t="shared" si="79"/>
        <v>3.0787037037036669E-3</v>
      </c>
      <c r="F929" s="16">
        <v>132</v>
      </c>
      <c r="G929" s="16">
        <v>130</v>
      </c>
      <c r="H929" s="29">
        <f t="shared" si="76"/>
        <v>131</v>
      </c>
      <c r="I929" s="33">
        <f t="shared" si="77"/>
        <v>-1.5151515151515152E-2</v>
      </c>
      <c r="J929" s="16">
        <v>2</v>
      </c>
      <c r="L929" s="16" t="s">
        <v>114</v>
      </c>
      <c r="M929" s="16" t="s">
        <v>114</v>
      </c>
    </row>
    <row r="930" spans="1:13" s="16" customFormat="1">
      <c r="A930" s="16" t="s">
        <v>4876</v>
      </c>
      <c r="B930" s="17">
        <f t="shared" si="74"/>
        <v>0.53956018518518523</v>
      </c>
      <c r="C930" s="18">
        <f t="shared" si="75"/>
        <v>1.0798611111111134E-2</v>
      </c>
      <c r="D930" s="18">
        <f t="shared" si="78"/>
        <v>1.0706018518518601E-2</v>
      </c>
      <c r="E930" s="18">
        <f t="shared" si="79"/>
        <v>3.0902777777778168E-3</v>
      </c>
      <c r="F930" s="16">
        <v>132</v>
      </c>
      <c r="G930" s="16">
        <v>130</v>
      </c>
      <c r="H930" s="29">
        <f t="shared" si="76"/>
        <v>131</v>
      </c>
      <c r="I930" s="33">
        <f t="shared" si="77"/>
        <v>-1.5151515151515152E-2</v>
      </c>
      <c r="J930" s="16">
        <v>2</v>
      </c>
      <c r="L930" s="16" t="s">
        <v>114</v>
      </c>
      <c r="M930" s="16" t="s">
        <v>114</v>
      </c>
    </row>
    <row r="931" spans="1:13" s="16" customFormat="1">
      <c r="A931" s="16" t="s">
        <v>4877</v>
      </c>
      <c r="B931" s="17">
        <f t="shared" si="74"/>
        <v>0.53957175925925926</v>
      </c>
      <c r="C931" s="18">
        <f t="shared" si="75"/>
        <v>1.0810185185185173E-2</v>
      </c>
      <c r="D931" s="18">
        <f t="shared" si="78"/>
        <v>1.071759259259264E-2</v>
      </c>
      <c r="E931" s="18">
        <f t="shared" si="79"/>
        <v>3.1018518518518556E-3</v>
      </c>
      <c r="F931" s="16">
        <v>132</v>
      </c>
      <c r="G931" s="16">
        <v>130</v>
      </c>
      <c r="H931" s="29">
        <f t="shared" si="76"/>
        <v>131</v>
      </c>
      <c r="I931" s="33">
        <f t="shared" si="77"/>
        <v>-1.5151515151515152E-2</v>
      </c>
      <c r="J931" s="16">
        <v>2</v>
      </c>
      <c r="L931" s="16" t="s">
        <v>114</v>
      </c>
      <c r="M931" s="16" t="s">
        <v>114</v>
      </c>
    </row>
    <row r="932" spans="1:13" s="16" customFormat="1">
      <c r="A932" s="16" t="s">
        <v>4878</v>
      </c>
      <c r="B932" s="17">
        <f t="shared" si="74"/>
        <v>0.5395833333333333</v>
      </c>
      <c r="C932" s="18">
        <f t="shared" si="75"/>
        <v>1.0821759259259212E-2</v>
      </c>
      <c r="D932" s="18">
        <f t="shared" si="78"/>
        <v>1.0729166666666679E-2</v>
      </c>
      <c r="E932" s="18">
        <f t="shared" si="79"/>
        <v>3.1134259259258945E-3</v>
      </c>
      <c r="F932" s="16">
        <v>132</v>
      </c>
      <c r="G932" s="16">
        <v>130</v>
      </c>
      <c r="H932" s="29">
        <f t="shared" si="76"/>
        <v>131</v>
      </c>
      <c r="I932" s="33">
        <f t="shared" si="77"/>
        <v>-1.5151515151515152E-2</v>
      </c>
      <c r="J932" s="16">
        <v>2</v>
      </c>
      <c r="L932" s="16" t="s">
        <v>114</v>
      </c>
      <c r="M932" s="16" t="s">
        <v>114</v>
      </c>
    </row>
    <row r="933" spans="1:13" s="16" customFormat="1">
      <c r="A933" s="16" t="s">
        <v>4879</v>
      </c>
      <c r="B933" s="17">
        <f t="shared" si="74"/>
        <v>0.53959490740740745</v>
      </c>
      <c r="C933" s="18">
        <f t="shared" si="75"/>
        <v>1.0833333333333361E-2</v>
      </c>
      <c r="D933" s="18">
        <f t="shared" si="78"/>
        <v>1.0740740740740828E-2</v>
      </c>
      <c r="E933" s="18">
        <f t="shared" si="79"/>
        <v>3.1250000000000444E-3</v>
      </c>
      <c r="F933" s="16">
        <v>132</v>
      </c>
      <c r="G933" s="16">
        <v>130</v>
      </c>
      <c r="H933" s="29">
        <f t="shared" si="76"/>
        <v>131</v>
      </c>
      <c r="I933" s="33">
        <f t="shared" si="77"/>
        <v>-1.5151515151515152E-2</v>
      </c>
      <c r="J933" s="16">
        <v>2</v>
      </c>
      <c r="L933" s="16" t="s">
        <v>114</v>
      </c>
      <c r="M933" s="16" t="s">
        <v>114</v>
      </c>
    </row>
    <row r="934" spans="1:13" s="16" customFormat="1">
      <c r="A934" s="16" t="s">
        <v>4880</v>
      </c>
      <c r="B934" s="17">
        <f t="shared" si="74"/>
        <v>0.53960648148148149</v>
      </c>
      <c r="C934" s="18">
        <f t="shared" si="75"/>
        <v>1.08449074074074E-2</v>
      </c>
      <c r="D934" s="18">
        <f t="shared" si="78"/>
        <v>1.0752314814814867E-2</v>
      </c>
      <c r="E934" s="18">
        <f t="shared" si="79"/>
        <v>3.1365740740740833E-3</v>
      </c>
      <c r="F934" s="16">
        <v>132</v>
      </c>
      <c r="G934" s="16">
        <v>130</v>
      </c>
      <c r="H934" s="29">
        <f t="shared" si="76"/>
        <v>131</v>
      </c>
      <c r="I934" s="33">
        <f t="shared" si="77"/>
        <v>-1.5151515151515152E-2</v>
      </c>
      <c r="J934" s="16">
        <v>2</v>
      </c>
      <c r="L934" s="16" t="s">
        <v>114</v>
      </c>
      <c r="M934" s="16" t="s">
        <v>114</v>
      </c>
    </row>
    <row r="935" spans="1:13" s="16" customFormat="1">
      <c r="A935" s="16" t="s">
        <v>4881</v>
      </c>
      <c r="B935" s="17">
        <f t="shared" si="74"/>
        <v>0.53961805555555553</v>
      </c>
      <c r="C935" s="18">
        <f t="shared" si="75"/>
        <v>1.0856481481481439E-2</v>
      </c>
      <c r="D935" s="18">
        <f t="shared" si="78"/>
        <v>1.0763888888888906E-2</v>
      </c>
      <c r="E935" s="18">
        <f t="shared" si="79"/>
        <v>3.1481481481481222E-3</v>
      </c>
      <c r="F935" s="16">
        <v>132</v>
      </c>
      <c r="G935" s="16">
        <v>130</v>
      </c>
      <c r="H935" s="29">
        <f t="shared" si="76"/>
        <v>131</v>
      </c>
      <c r="I935" s="33">
        <f t="shared" si="77"/>
        <v>-1.5151515151515152E-2</v>
      </c>
      <c r="J935" s="16">
        <v>2</v>
      </c>
      <c r="L935" s="16" t="s">
        <v>114</v>
      </c>
      <c r="M935" s="16" t="s">
        <v>114</v>
      </c>
    </row>
    <row r="936" spans="1:13" s="16" customFormat="1">
      <c r="A936" s="16" t="s">
        <v>4882</v>
      </c>
      <c r="B936" s="17">
        <f t="shared" si="74"/>
        <v>0.53962962962962968</v>
      </c>
      <c r="C936" s="18">
        <f t="shared" si="75"/>
        <v>1.0868055555555589E-2</v>
      </c>
      <c r="D936" s="18">
        <f t="shared" si="78"/>
        <v>1.0775462962963056E-2</v>
      </c>
      <c r="E936" s="18">
        <f t="shared" si="79"/>
        <v>3.1597222222222721E-3</v>
      </c>
      <c r="F936" s="16">
        <v>132</v>
      </c>
      <c r="G936" s="16">
        <v>130</v>
      </c>
      <c r="H936" s="29">
        <f t="shared" si="76"/>
        <v>131</v>
      </c>
      <c r="I936" s="33">
        <f t="shared" si="77"/>
        <v>-1.5151515151515152E-2</v>
      </c>
      <c r="J936" s="16">
        <v>2</v>
      </c>
      <c r="L936" s="16" t="s">
        <v>114</v>
      </c>
      <c r="M936" s="16" t="s">
        <v>114</v>
      </c>
    </row>
    <row r="937" spans="1:13" s="16" customFormat="1">
      <c r="A937" s="16" t="s">
        <v>4883</v>
      </c>
      <c r="B937" s="17">
        <f t="shared" si="74"/>
        <v>0.53964120370370372</v>
      </c>
      <c r="C937" s="18">
        <f t="shared" si="75"/>
        <v>1.0879629629629628E-2</v>
      </c>
      <c r="D937" s="18">
        <f t="shared" si="78"/>
        <v>1.0787037037037095E-2</v>
      </c>
      <c r="E937" s="18">
        <f t="shared" si="79"/>
        <v>3.1712962962963109E-3</v>
      </c>
      <c r="F937" s="16">
        <v>132</v>
      </c>
      <c r="G937" s="16">
        <v>130</v>
      </c>
      <c r="H937" s="29">
        <f t="shared" si="76"/>
        <v>131</v>
      </c>
      <c r="I937" s="33">
        <f t="shared" si="77"/>
        <v>-1.5151515151515152E-2</v>
      </c>
      <c r="J937" s="16">
        <v>2</v>
      </c>
      <c r="L937" s="16" t="s">
        <v>114</v>
      </c>
      <c r="M937" s="16" t="s">
        <v>114</v>
      </c>
    </row>
    <row r="938" spans="1:13" s="16" customFormat="1">
      <c r="A938" s="16" t="s">
        <v>4884</v>
      </c>
      <c r="B938" s="17">
        <f t="shared" si="74"/>
        <v>0.53965277777777776</v>
      </c>
      <c r="C938" s="18">
        <f t="shared" si="75"/>
        <v>1.0891203703703667E-2</v>
      </c>
      <c r="D938" s="18">
        <f t="shared" si="78"/>
        <v>1.0798611111111134E-2</v>
      </c>
      <c r="E938" s="18">
        <f t="shared" si="79"/>
        <v>3.1828703703703498E-3</v>
      </c>
      <c r="F938" s="16">
        <v>132</v>
      </c>
      <c r="G938" s="16">
        <v>130</v>
      </c>
      <c r="H938" s="29">
        <f t="shared" si="76"/>
        <v>131</v>
      </c>
      <c r="I938" s="33">
        <f t="shared" si="77"/>
        <v>-1.5151515151515152E-2</v>
      </c>
      <c r="J938" s="16">
        <v>2</v>
      </c>
      <c r="L938" s="16" t="s">
        <v>114</v>
      </c>
      <c r="M938" s="16" t="s">
        <v>114</v>
      </c>
    </row>
    <row r="939" spans="1:13" s="16" customFormat="1">
      <c r="A939" s="16" t="s">
        <v>4885</v>
      </c>
      <c r="B939" s="17">
        <f t="shared" si="74"/>
        <v>0.5396643518518518</v>
      </c>
      <c r="C939" s="18">
        <f t="shared" si="75"/>
        <v>1.0902777777777706E-2</v>
      </c>
      <c r="D939" s="18">
        <f t="shared" si="78"/>
        <v>1.0810185185185173E-2</v>
      </c>
      <c r="E939" s="18">
        <f t="shared" si="79"/>
        <v>3.1944444444443887E-3</v>
      </c>
      <c r="F939" s="16">
        <v>132</v>
      </c>
      <c r="G939" s="16">
        <v>130</v>
      </c>
      <c r="H939" s="29">
        <f t="shared" si="76"/>
        <v>131</v>
      </c>
      <c r="I939" s="33">
        <f t="shared" si="77"/>
        <v>-1.5151515151515152E-2</v>
      </c>
      <c r="J939" s="16">
        <v>2</v>
      </c>
      <c r="L939" s="16" t="s">
        <v>114</v>
      </c>
      <c r="M939" s="16" t="s">
        <v>114</v>
      </c>
    </row>
    <row r="940" spans="1:13" s="16" customFormat="1">
      <c r="A940" s="16" t="s">
        <v>4886</v>
      </c>
      <c r="B940" s="17">
        <f t="shared" si="74"/>
        <v>0.53967592592592595</v>
      </c>
      <c r="C940" s="18">
        <f t="shared" si="75"/>
        <v>1.0914351851851856E-2</v>
      </c>
      <c r="D940" s="18">
        <f t="shared" si="78"/>
        <v>1.0821759259259323E-2</v>
      </c>
      <c r="E940" s="18">
        <f t="shared" si="79"/>
        <v>3.2060185185185386E-3</v>
      </c>
      <c r="F940" s="16">
        <v>132</v>
      </c>
      <c r="G940" s="16">
        <v>130</v>
      </c>
      <c r="H940" s="29">
        <f t="shared" si="76"/>
        <v>131</v>
      </c>
      <c r="I940" s="33">
        <f t="shared" si="77"/>
        <v>-1.5151515151515152E-2</v>
      </c>
      <c r="J940" s="16">
        <v>2</v>
      </c>
      <c r="L940" s="16" t="s">
        <v>114</v>
      </c>
      <c r="M940" s="16" t="s">
        <v>114</v>
      </c>
    </row>
    <row r="941" spans="1:13" s="16" customFormat="1">
      <c r="A941" s="16" t="s">
        <v>4887</v>
      </c>
      <c r="B941" s="17">
        <f t="shared" si="74"/>
        <v>0.53968749999999999</v>
      </c>
      <c r="C941" s="18">
        <f t="shared" si="75"/>
        <v>1.0925925925925895E-2</v>
      </c>
      <c r="D941" s="18">
        <f t="shared" si="78"/>
        <v>1.0833333333333361E-2</v>
      </c>
      <c r="E941" s="18">
        <f t="shared" si="79"/>
        <v>3.2175925925925775E-3</v>
      </c>
      <c r="F941" s="16">
        <v>132</v>
      </c>
      <c r="G941" s="16">
        <v>130</v>
      </c>
      <c r="H941" s="29">
        <f t="shared" si="76"/>
        <v>131</v>
      </c>
      <c r="I941" s="33">
        <f t="shared" si="77"/>
        <v>-1.5151515151515152E-2</v>
      </c>
      <c r="J941" s="16">
        <v>2</v>
      </c>
      <c r="L941" s="16" t="s">
        <v>114</v>
      </c>
      <c r="M941" s="16" t="s">
        <v>114</v>
      </c>
    </row>
    <row r="942" spans="1:13" s="16" customFormat="1">
      <c r="A942" s="16" t="s">
        <v>4888</v>
      </c>
      <c r="B942" s="17">
        <f t="shared" si="74"/>
        <v>0.53969907407407403</v>
      </c>
      <c r="C942" s="18">
        <f t="shared" si="75"/>
        <v>1.0937499999999933E-2</v>
      </c>
      <c r="D942" s="18">
        <f t="shared" si="78"/>
        <v>1.08449074074074E-2</v>
      </c>
      <c r="E942" s="18">
        <f t="shared" si="79"/>
        <v>3.2291666666666163E-3</v>
      </c>
      <c r="F942" s="16">
        <v>132</v>
      </c>
      <c r="G942" s="16">
        <v>130</v>
      </c>
      <c r="H942" s="29">
        <f t="shared" si="76"/>
        <v>131</v>
      </c>
      <c r="I942" s="33">
        <f t="shared" si="77"/>
        <v>-1.5151515151515152E-2</v>
      </c>
      <c r="J942" s="16">
        <v>2</v>
      </c>
      <c r="L942" s="16" t="s">
        <v>114</v>
      </c>
      <c r="M942" s="16" t="s">
        <v>114</v>
      </c>
    </row>
    <row r="943" spans="1:13" s="16" customFormat="1">
      <c r="A943" s="16" t="s">
        <v>4889</v>
      </c>
      <c r="B943" s="17">
        <f t="shared" si="74"/>
        <v>0.53971064814814818</v>
      </c>
      <c r="C943" s="18">
        <f t="shared" si="75"/>
        <v>1.0949074074074083E-2</v>
      </c>
      <c r="D943" s="18">
        <f t="shared" si="78"/>
        <v>1.085648148148155E-2</v>
      </c>
      <c r="E943" s="18">
        <f t="shared" si="79"/>
        <v>3.2407407407407662E-3</v>
      </c>
      <c r="F943" s="16">
        <v>132</v>
      </c>
      <c r="G943" s="16">
        <v>130</v>
      </c>
      <c r="H943" s="29">
        <f t="shared" si="76"/>
        <v>131</v>
      </c>
      <c r="I943" s="33">
        <f t="shared" si="77"/>
        <v>-1.5151515151515152E-2</v>
      </c>
      <c r="J943" s="16">
        <v>2</v>
      </c>
      <c r="L943" s="16" t="s">
        <v>114</v>
      </c>
      <c r="M943" s="16" t="s">
        <v>114</v>
      </c>
    </row>
    <row r="944" spans="1:13" s="16" customFormat="1">
      <c r="A944" s="16" t="s">
        <v>4890</v>
      </c>
      <c r="B944" s="17">
        <f t="shared" si="74"/>
        <v>0.53972222222222221</v>
      </c>
      <c r="C944" s="18">
        <f t="shared" si="75"/>
        <v>1.0960648148148122E-2</v>
      </c>
      <c r="D944" s="18">
        <f t="shared" si="78"/>
        <v>1.0868055555555589E-2</v>
      </c>
      <c r="E944" s="18">
        <f t="shared" si="79"/>
        <v>3.2523148148148051E-3</v>
      </c>
      <c r="F944" s="16">
        <v>135</v>
      </c>
      <c r="G944" s="16">
        <v>132</v>
      </c>
      <c r="H944" s="29">
        <f t="shared" si="76"/>
        <v>133.5</v>
      </c>
      <c r="I944" s="33">
        <f t="shared" si="77"/>
        <v>-2.2222222222222223E-2</v>
      </c>
      <c r="J944" s="16">
        <v>2</v>
      </c>
      <c r="L944" s="16" t="s">
        <v>114</v>
      </c>
      <c r="M944" s="16" t="s">
        <v>114</v>
      </c>
    </row>
    <row r="945" spans="1:13" s="16" customFormat="1">
      <c r="A945" s="16" t="s">
        <v>4891</v>
      </c>
      <c r="B945" s="17">
        <f t="shared" si="74"/>
        <v>0.53973379629629625</v>
      </c>
      <c r="C945" s="18">
        <f t="shared" si="75"/>
        <v>1.0972222222222161E-2</v>
      </c>
      <c r="D945" s="18">
        <f t="shared" si="78"/>
        <v>1.0879629629629628E-2</v>
      </c>
      <c r="E945" s="18">
        <f t="shared" si="79"/>
        <v>3.263888888888844E-3</v>
      </c>
      <c r="F945" s="16">
        <v>135</v>
      </c>
      <c r="G945" s="16">
        <v>132</v>
      </c>
      <c r="H945" s="29">
        <f t="shared" si="76"/>
        <v>133.5</v>
      </c>
      <c r="I945" s="33">
        <f t="shared" si="77"/>
        <v>-2.2222222222222223E-2</v>
      </c>
      <c r="J945" s="16">
        <v>2</v>
      </c>
      <c r="L945" s="16" t="s">
        <v>114</v>
      </c>
      <c r="M945" s="16" t="s">
        <v>114</v>
      </c>
    </row>
    <row r="946" spans="1:13" s="16" customFormat="1">
      <c r="A946" s="16" t="s">
        <v>4892</v>
      </c>
      <c r="B946" s="17">
        <f t="shared" si="74"/>
        <v>0.5397453703703704</v>
      </c>
      <c r="C946" s="18">
        <f t="shared" si="75"/>
        <v>1.0983796296296311E-2</v>
      </c>
      <c r="D946" s="18">
        <f t="shared" si="78"/>
        <v>1.0891203703703778E-2</v>
      </c>
      <c r="E946" s="18">
        <f t="shared" si="79"/>
        <v>3.2754629629629939E-3</v>
      </c>
      <c r="F946" s="16">
        <v>135</v>
      </c>
      <c r="G946" s="16">
        <v>132</v>
      </c>
      <c r="H946" s="29">
        <f t="shared" si="76"/>
        <v>133.5</v>
      </c>
      <c r="I946" s="33">
        <f t="shared" si="77"/>
        <v>-2.2222222222222223E-2</v>
      </c>
      <c r="J946" s="16">
        <v>2</v>
      </c>
      <c r="L946" s="16" t="s">
        <v>114</v>
      </c>
      <c r="M946" s="16" t="s">
        <v>114</v>
      </c>
    </row>
    <row r="947" spans="1:13" s="16" customFormat="1">
      <c r="A947" s="16" t="s">
        <v>4893</v>
      </c>
      <c r="B947" s="17">
        <f t="shared" si="74"/>
        <v>0.53975694444444444</v>
      </c>
      <c r="C947" s="18">
        <f t="shared" si="75"/>
        <v>1.099537037037035E-2</v>
      </c>
      <c r="D947" s="18">
        <f t="shared" si="78"/>
        <v>1.0902777777777817E-2</v>
      </c>
      <c r="E947" s="18">
        <f t="shared" si="79"/>
        <v>3.2870370370370328E-3</v>
      </c>
      <c r="F947" s="16">
        <v>135</v>
      </c>
      <c r="G947" s="16">
        <v>132</v>
      </c>
      <c r="H947" s="29">
        <f t="shared" si="76"/>
        <v>133.5</v>
      </c>
      <c r="I947" s="33">
        <f t="shared" si="77"/>
        <v>-2.2222222222222223E-2</v>
      </c>
      <c r="J947" s="16">
        <v>2</v>
      </c>
      <c r="L947" s="16" t="s">
        <v>114</v>
      </c>
      <c r="M947" s="16" t="s">
        <v>114</v>
      </c>
    </row>
    <row r="948" spans="1:13" s="16" customFormat="1">
      <c r="A948" s="16" t="s">
        <v>4894</v>
      </c>
      <c r="B948" s="17">
        <f t="shared" si="74"/>
        <v>0.53976851851851848</v>
      </c>
      <c r="C948" s="18">
        <f t="shared" si="75"/>
        <v>1.1006944444444389E-2</v>
      </c>
      <c r="D948" s="18">
        <f t="shared" si="78"/>
        <v>1.0914351851851856E-2</v>
      </c>
      <c r="E948" s="18">
        <f t="shared" si="79"/>
        <v>3.2986111111110716E-3</v>
      </c>
      <c r="F948" s="16">
        <v>135</v>
      </c>
      <c r="G948" s="16">
        <v>132</v>
      </c>
      <c r="H948" s="29">
        <f t="shared" si="76"/>
        <v>133.5</v>
      </c>
      <c r="I948" s="33">
        <f t="shared" si="77"/>
        <v>-2.2222222222222223E-2</v>
      </c>
      <c r="J948" s="16">
        <v>2</v>
      </c>
      <c r="L948" s="16" t="s">
        <v>114</v>
      </c>
      <c r="M948" s="16" t="s">
        <v>114</v>
      </c>
    </row>
    <row r="949" spans="1:13" s="16" customFormat="1">
      <c r="A949" s="16" t="s">
        <v>4895</v>
      </c>
      <c r="B949" s="17">
        <f t="shared" si="74"/>
        <v>0.53978009259259263</v>
      </c>
      <c r="C949" s="18">
        <f t="shared" si="75"/>
        <v>1.1018518518518539E-2</v>
      </c>
      <c r="D949" s="18">
        <f t="shared" si="78"/>
        <v>1.0925925925926006E-2</v>
      </c>
      <c r="E949" s="18">
        <f t="shared" si="79"/>
        <v>3.3101851851852215E-3</v>
      </c>
      <c r="F949" s="16">
        <v>135</v>
      </c>
      <c r="G949" s="16">
        <v>132</v>
      </c>
      <c r="H949" s="29">
        <f t="shared" si="76"/>
        <v>133.5</v>
      </c>
      <c r="I949" s="33">
        <f t="shared" si="77"/>
        <v>-2.2222222222222223E-2</v>
      </c>
      <c r="J949" s="16">
        <v>2</v>
      </c>
      <c r="L949" s="16" t="s">
        <v>114</v>
      </c>
      <c r="M949" s="16" t="s">
        <v>114</v>
      </c>
    </row>
    <row r="950" spans="1:13" s="16" customFormat="1">
      <c r="A950" s="16" t="s">
        <v>4896</v>
      </c>
      <c r="B950" s="17">
        <f t="shared" si="74"/>
        <v>0.53979166666666667</v>
      </c>
      <c r="C950" s="18">
        <f t="shared" si="75"/>
        <v>1.1030092592592577E-2</v>
      </c>
      <c r="D950" s="18">
        <f t="shared" si="78"/>
        <v>1.0937500000000044E-2</v>
      </c>
      <c r="E950" s="18">
        <f t="shared" si="79"/>
        <v>3.3217592592592604E-3</v>
      </c>
      <c r="F950" s="16">
        <v>135</v>
      </c>
      <c r="G950" s="16">
        <v>132</v>
      </c>
      <c r="H950" s="29">
        <f t="shared" si="76"/>
        <v>133.5</v>
      </c>
      <c r="I950" s="33">
        <f t="shared" si="77"/>
        <v>-2.2222222222222223E-2</v>
      </c>
      <c r="J950" s="16">
        <v>2</v>
      </c>
      <c r="L950" s="16" t="s">
        <v>114</v>
      </c>
      <c r="M950" s="16" t="s">
        <v>114</v>
      </c>
    </row>
    <row r="951" spans="1:13" s="16" customFormat="1">
      <c r="A951" s="16" t="s">
        <v>4897</v>
      </c>
      <c r="B951" s="17">
        <f t="shared" si="74"/>
        <v>0.53980324074074071</v>
      </c>
      <c r="C951" s="18">
        <f t="shared" si="75"/>
        <v>1.1041666666666616E-2</v>
      </c>
      <c r="D951" s="18">
        <f t="shared" si="78"/>
        <v>1.0949074074074083E-2</v>
      </c>
      <c r="E951" s="18">
        <f t="shared" si="79"/>
        <v>3.3333333333332993E-3</v>
      </c>
      <c r="F951" s="16">
        <v>135</v>
      </c>
      <c r="G951" s="16">
        <v>132</v>
      </c>
      <c r="H951" s="29">
        <f t="shared" si="76"/>
        <v>133.5</v>
      </c>
      <c r="I951" s="33">
        <f t="shared" si="77"/>
        <v>-2.2222222222222223E-2</v>
      </c>
      <c r="J951" s="16">
        <v>2</v>
      </c>
      <c r="L951" s="16" t="s">
        <v>114</v>
      </c>
      <c r="M951" s="16" t="s">
        <v>114</v>
      </c>
    </row>
    <row r="952" spans="1:13" s="16" customFormat="1">
      <c r="A952" s="16" t="s">
        <v>4898</v>
      </c>
      <c r="B952" s="17">
        <f t="shared" si="74"/>
        <v>0.53981481481481486</v>
      </c>
      <c r="C952" s="18">
        <f t="shared" si="75"/>
        <v>1.1053240740740766E-2</v>
      </c>
      <c r="D952" s="18">
        <f t="shared" si="78"/>
        <v>1.0960648148148233E-2</v>
      </c>
      <c r="E952" s="18">
        <f t="shared" si="79"/>
        <v>3.3449074074074492E-3</v>
      </c>
      <c r="F952" s="16">
        <v>135</v>
      </c>
      <c r="G952" s="16">
        <v>132</v>
      </c>
      <c r="H952" s="29">
        <f t="shared" si="76"/>
        <v>133.5</v>
      </c>
      <c r="I952" s="33">
        <f t="shared" si="77"/>
        <v>-2.2222222222222223E-2</v>
      </c>
      <c r="J952" s="16">
        <v>2</v>
      </c>
      <c r="L952" s="16" t="s">
        <v>114</v>
      </c>
      <c r="M952" s="16" t="s">
        <v>114</v>
      </c>
    </row>
    <row r="953" spans="1:13" s="16" customFormat="1">
      <c r="A953" s="16" t="s">
        <v>4899</v>
      </c>
      <c r="B953" s="17">
        <f t="shared" si="74"/>
        <v>0.5398263888888889</v>
      </c>
      <c r="C953" s="18">
        <f t="shared" si="75"/>
        <v>1.1064814814814805E-2</v>
      </c>
      <c r="D953" s="18">
        <f t="shared" si="78"/>
        <v>1.0972222222222272E-2</v>
      </c>
      <c r="E953" s="18">
        <f t="shared" si="79"/>
        <v>3.3564814814814881E-3</v>
      </c>
      <c r="F953" s="16">
        <v>135</v>
      </c>
      <c r="G953" s="16">
        <v>132</v>
      </c>
      <c r="H953" s="29">
        <f t="shared" si="76"/>
        <v>133.5</v>
      </c>
      <c r="I953" s="33">
        <f t="shared" si="77"/>
        <v>-2.2222222222222223E-2</v>
      </c>
      <c r="J953" s="16">
        <v>2</v>
      </c>
      <c r="L953" s="16" t="s">
        <v>114</v>
      </c>
      <c r="M953" s="16" t="s">
        <v>114</v>
      </c>
    </row>
    <row r="954" spans="1:13" s="16" customFormat="1">
      <c r="A954" s="16" t="s">
        <v>4900</v>
      </c>
      <c r="B954" s="17">
        <f t="shared" si="74"/>
        <v>0.53983796296296294</v>
      </c>
      <c r="C954" s="18">
        <f t="shared" si="75"/>
        <v>1.1076388888888844E-2</v>
      </c>
      <c r="D954" s="18">
        <f t="shared" si="78"/>
        <v>1.0983796296296311E-2</v>
      </c>
      <c r="E954" s="18">
        <f t="shared" si="79"/>
        <v>3.3680555555555269E-3</v>
      </c>
      <c r="F954" s="16">
        <v>135</v>
      </c>
      <c r="G954" s="16">
        <v>132</v>
      </c>
      <c r="H954" s="29">
        <f t="shared" si="76"/>
        <v>133.5</v>
      </c>
      <c r="I954" s="33">
        <f t="shared" si="77"/>
        <v>-2.2222222222222223E-2</v>
      </c>
      <c r="J954" s="16">
        <v>2</v>
      </c>
      <c r="L954" s="16" t="s">
        <v>114</v>
      </c>
      <c r="M954" s="16" t="s">
        <v>114</v>
      </c>
    </row>
    <row r="955" spans="1:13" s="16" customFormat="1">
      <c r="A955" s="16" t="s">
        <v>4901</v>
      </c>
      <c r="B955" s="17">
        <f t="shared" si="74"/>
        <v>0.53984953703703709</v>
      </c>
      <c r="C955" s="18">
        <f t="shared" si="75"/>
        <v>1.1087962962962994E-2</v>
      </c>
      <c r="D955" s="18">
        <f t="shared" si="78"/>
        <v>1.0995370370370461E-2</v>
      </c>
      <c r="E955" s="18">
        <f t="shared" si="79"/>
        <v>3.3796296296296768E-3</v>
      </c>
      <c r="F955" s="16">
        <v>135</v>
      </c>
      <c r="G955" s="16">
        <v>132</v>
      </c>
      <c r="H955" s="29">
        <f t="shared" si="76"/>
        <v>133.5</v>
      </c>
      <c r="I955" s="33">
        <f t="shared" si="77"/>
        <v>-2.2222222222222223E-2</v>
      </c>
      <c r="J955" s="16">
        <v>2</v>
      </c>
      <c r="L955" s="16" t="s">
        <v>114</v>
      </c>
      <c r="M955" s="16" t="s">
        <v>114</v>
      </c>
    </row>
    <row r="956" spans="1:13" s="16" customFormat="1">
      <c r="A956" s="16" t="s">
        <v>4902</v>
      </c>
      <c r="B956" s="17">
        <f t="shared" si="74"/>
        <v>0.53986111111111112</v>
      </c>
      <c r="C956" s="18">
        <f t="shared" si="75"/>
        <v>1.1099537037037033E-2</v>
      </c>
      <c r="D956" s="18">
        <f t="shared" si="78"/>
        <v>1.10069444444445E-2</v>
      </c>
      <c r="E956" s="18">
        <f t="shared" si="79"/>
        <v>3.3912037037037157E-3</v>
      </c>
      <c r="F956" s="16">
        <v>135</v>
      </c>
      <c r="G956" s="16">
        <v>132</v>
      </c>
      <c r="H956" s="29">
        <f t="shared" si="76"/>
        <v>133.5</v>
      </c>
      <c r="I956" s="33">
        <f t="shared" si="77"/>
        <v>-2.2222222222222223E-2</v>
      </c>
      <c r="J956" s="16">
        <v>2</v>
      </c>
      <c r="L956" s="16" t="s">
        <v>114</v>
      </c>
      <c r="M956" s="16" t="s">
        <v>114</v>
      </c>
    </row>
    <row r="957" spans="1:13" s="16" customFormat="1">
      <c r="A957" s="16" t="s">
        <v>4903</v>
      </c>
      <c r="B957" s="17">
        <f t="shared" si="74"/>
        <v>0.53987268518518516</v>
      </c>
      <c r="C957" s="18">
        <f t="shared" si="75"/>
        <v>1.1111111111111072E-2</v>
      </c>
      <c r="D957" s="18">
        <f t="shared" si="78"/>
        <v>1.1018518518518539E-2</v>
      </c>
      <c r="E957" s="18">
        <f t="shared" si="79"/>
        <v>3.4027777777777546E-3</v>
      </c>
      <c r="F957" s="16">
        <v>135</v>
      </c>
      <c r="G957" s="16">
        <v>132</v>
      </c>
      <c r="H957" s="29">
        <f t="shared" si="76"/>
        <v>133.5</v>
      </c>
      <c r="I957" s="33">
        <f t="shared" si="77"/>
        <v>-2.2222222222222223E-2</v>
      </c>
      <c r="J957" s="16">
        <v>2</v>
      </c>
      <c r="L957" s="16" t="s">
        <v>114</v>
      </c>
      <c r="M957" s="16" t="s">
        <v>114</v>
      </c>
    </row>
    <row r="958" spans="1:13" s="16" customFormat="1">
      <c r="A958" s="16" t="s">
        <v>4904</v>
      </c>
      <c r="B958" s="17">
        <f t="shared" si="74"/>
        <v>0.53988425925925931</v>
      </c>
      <c r="C958" s="18">
        <f t="shared" si="75"/>
        <v>1.1122685185185222E-2</v>
      </c>
      <c r="D958" s="18">
        <f t="shared" si="78"/>
        <v>1.1030092592592688E-2</v>
      </c>
      <c r="E958" s="18">
        <f t="shared" si="79"/>
        <v>3.4143518518519045E-3</v>
      </c>
      <c r="F958" s="16">
        <v>135</v>
      </c>
      <c r="G958" s="16">
        <v>132</v>
      </c>
      <c r="H958" s="29">
        <f t="shared" si="76"/>
        <v>133.5</v>
      </c>
      <c r="I958" s="33">
        <f t="shared" si="77"/>
        <v>-2.2222222222222223E-2</v>
      </c>
      <c r="J958" s="16">
        <v>2</v>
      </c>
      <c r="L958" s="16" t="s">
        <v>114</v>
      </c>
      <c r="M958" s="16" t="s">
        <v>114</v>
      </c>
    </row>
    <row r="959" spans="1:13" s="16" customFormat="1">
      <c r="A959" s="16" t="s">
        <v>4905</v>
      </c>
      <c r="B959" s="17">
        <f t="shared" si="74"/>
        <v>0.53989583333333335</v>
      </c>
      <c r="C959" s="18">
        <f t="shared" si="75"/>
        <v>1.113425925925926E-2</v>
      </c>
      <c r="D959" s="18">
        <f t="shared" si="78"/>
        <v>1.1041666666666727E-2</v>
      </c>
      <c r="E959" s="18">
        <f t="shared" si="79"/>
        <v>3.4259259259259434E-3</v>
      </c>
      <c r="F959" s="16">
        <v>135</v>
      </c>
      <c r="G959" s="16">
        <v>132</v>
      </c>
      <c r="H959" s="29">
        <f t="shared" si="76"/>
        <v>133.5</v>
      </c>
      <c r="I959" s="33">
        <f t="shared" si="77"/>
        <v>-2.2222222222222223E-2</v>
      </c>
      <c r="J959" s="16">
        <v>2</v>
      </c>
      <c r="L959" s="16" t="s">
        <v>114</v>
      </c>
      <c r="M959" s="16" t="s">
        <v>114</v>
      </c>
    </row>
    <row r="960" spans="1:13" s="16" customFormat="1">
      <c r="A960" s="16" t="s">
        <v>4906</v>
      </c>
      <c r="B960" s="17">
        <f t="shared" si="74"/>
        <v>0.53990740740740739</v>
      </c>
      <c r="C960" s="18">
        <f t="shared" si="75"/>
        <v>1.1145833333333299E-2</v>
      </c>
      <c r="D960" s="18">
        <f t="shared" si="78"/>
        <v>1.1053240740740766E-2</v>
      </c>
      <c r="E960" s="18">
        <f t="shared" si="79"/>
        <v>3.4374999999999822E-3</v>
      </c>
      <c r="F960" s="16">
        <v>135</v>
      </c>
      <c r="G960" s="16">
        <v>132</v>
      </c>
      <c r="H960" s="29">
        <f t="shared" si="76"/>
        <v>133.5</v>
      </c>
      <c r="I960" s="33">
        <f t="shared" si="77"/>
        <v>-2.2222222222222223E-2</v>
      </c>
      <c r="J960" s="16">
        <v>2</v>
      </c>
      <c r="L960" s="16" t="s">
        <v>114</v>
      </c>
      <c r="M960" s="16" t="s">
        <v>114</v>
      </c>
    </row>
    <row r="961" spans="1:13" s="16" customFormat="1">
      <c r="A961" s="16" t="s">
        <v>4907</v>
      </c>
      <c r="B961" s="17">
        <f t="shared" si="74"/>
        <v>0.53991898148148143</v>
      </c>
      <c r="C961" s="18">
        <f t="shared" si="75"/>
        <v>1.1157407407407338E-2</v>
      </c>
      <c r="D961" s="18">
        <f t="shared" si="78"/>
        <v>1.1064814814814805E-2</v>
      </c>
      <c r="E961" s="18">
        <f t="shared" si="79"/>
        <v>3.4490740740740211E-3</v>
      </c>
      <c r="F961" s="16">
        <v>135</v>
      </c>
      <c r="G961" s="16">
        <v>132</v>
      </c>
      <c r="H961" s="29">
        <f t="shared" si="76"/>
        <v>133.5</v>
      </c>
      <c r="I961" s="33">
        <f t="shared" si="77"/>
        <v>-2.2222222222222223E-2</v>
      </c>
      <c r="J961" s="16">
        <v>2</v>
      </c>
      <c r="L961" s="16" t="s">
        <v>114</v>
      </c>
      <c r="M961" s="16" t="s">
        <v>114</v>
      </c>
    </row>
    <row r="962" spans="1:13" s="16" customFormat="1">
      <c r="A962" s="16" t="s">
        <v>4908</v>
      </c>
      <c r="B962" s="17">
        <f t="shared" si="74"/>
        <v>0.53993055555555558</v>
      </c>
      <c r="C962" s="18">
        <f t="shared" si="75"/>
        <v>1.1168981481481488E-2</v>
      </c>
      <c r="D962" s="18">
        <f t="shared" si="78"/>
        <v>1.1076388888888955E-2</v>
      </c>
      <c r="E962" s="18">
        <f t="shared" si="79"/>
        <v>3.460648148148171E-3</v>
      </c>
      <c r="F962" s="16">
        <v>135</v>
      </c>
      <c r="G962" s="16">
        <v>132</v>
      </c>
      <c r="H962" s="29">
        <f t="shared" si="76"/>
        <v>133.5</v>
      </c>
      <c r="I962" s="33">
        <f t="shared" si="77"/>
        <v>-2.2222222222222223E-2</v>
      </c>
      <c r="J962" s="16">
        <v>2</v>
      </c>
      <c r="L962" s="16" t="s">
        <v>114</v>
      </c>
      <c r="M962" s="16" t="s">
        <v>114</v>
      </c>
    </row>
    <row r="963" spans="1:13" s="16" customFormat="1">
      <c r="A963" s="16" t="s">
        <v>4909</v>
      </c>
      <c r="B963" s="17">
        <f t="shared" ref="B963:B1026" si="80">TIMEVALUE(MID(A963,9,9))</f>
        <v>0.53994212962962962</v>
      </c>
      <c r="C963" s="18">
        <f t="shared" ref="C963:C1026" si="81">B963-$B$2</f>
        <v>1.1180555555555527E-2</v>
      </c>
      <c r="D963" s="18">
        <f t="shared" si="78"/>
        <v>1.1087962962962994E-2</v>
      </c>
      <c r="E963" s="18">
        <f t="shared" si="79"/>
        <v>3.4722222222222099E-3</v>
      </c>
      <c r="F963" s="16">
        <v>135</v>
      </c>
      <c r="G963" s="16">
        <v>132</v>
      </c>
      <c r="H963" s="29">
        <f t="shared" ref="H963:H1026" si="82">(F963+G963)/2</f>
        <v>133.5</v>
      </c>
      <c r="I963" s="33">
        <f t="shared" ref="I963:I1026" si="83">(G963-F963)/F963</f>
        <v>-2.2222222222222223E-2</v>
      </c>
      <c r="J963" s="16">
        <v>2</v>
      </c>
      <c r="L963" s="16" t="s">
        <v>114</v>
      </c>
      <c r="M963" s="16" t="s">
        <v>114</v>
      </c>
    </row>
    <row r="964" spans="1:13" s="16" customFormat="1">
      <c r="A964" s="16" t="s">
        <v>4910</v>
      </c>
      <c r="B964" s="17">
        <f t="shared" si="80"/>
        <v>0.53995370370370366</v>
      </c>
      <c r="C964" s="18">
        <f t="shared" si="81"/>
        <v>1.1192129629629566E-2</v>
      </c>
      <c r="D964" s="18">
        <f t="shared" si="78"/>
        <v>1.1099537037037033E-2</v>
      </c>
      <c r="E964" s="18">
        <f t="shared" si="79"/>
        <v>3.4837962962962488E-3</v>
      </c>
      <c r="F964" s="16">
        <v>135</v>
      </c>
      <c r="G964" s="16">
        <v>132</v>
      </c>
      <c r="H964" s="29">
        <f t="shared" si="82"/>
        <v>133.5</v>
      </c>
      <c r="I964" s="33">
        <f t="shared" si="83"/>
        <v>-2.2222222222222223E-2</v>
      </c>
      <c r="J964" s="16">
        <v>2</v>
      </c>
      <c r="L964" s="16" t="s">
        <v>114</v>
      </c>
      <c r="M964" s="16" t="s">
        <v>114</v>
      </c>
    </row>
    <row r="965" spans="1:13" s="16" customFormat="1">
      <c r="A965" s="16" t="s">
        <v>4911</v>
      </c>
      <c r="B965" s="17">
        <f t="shared" si="80"/>
        <v>0.53996527777777781</v>
      </c>
      <c r="C965" s="18">
        <f t="shared" si="81"/>
        <v>1.1203703703703716E-2</v>
      </c>
      <c r="D965" s="18">
        <f t="shared" si="78"/>
        <v>1.1111111111111183E-2</v>
      </c>
      <c r="E965" s="18">
        <f t="shared" si="79"/>
        <v>3.4953703703703987E-3</v>
      </c>
      <c r="F965" s="16">
        <v>135</v>
      </c>
      <c r="G965" s="16">
        <v>132</v>
      </c>
      <c r="H965" s="29">
        <f t="shared" si="82"/>
        <v>133.5</v>
      </c>
      <c r="I965" s="33">
        <f t="shared" si="83"/>
        <v>-2.2222222222222223E-2</v>
      </c>
      <c r="J965" s="16">
        <v>2</v>
      </c>
      <c r="L965" s="16" t="s">
        <v>114</v>
      </c>
      <c r="M965" s="16" t="s">
        <v>114</v>
      </c>
    </row>
    <row r="966" spans="1:13" s="16" customFormat="1">
      <c r="A966" s="16" t="s">
        <v>4912</v>
      </c>
      <c r="B966" s="17">
        <f t="shared" si="80"/>
        <v>0.53997685185185185</v>
      </c>
      <c r="C966" s="18">
        <f t="shared" si="81"/>
        <v>1.1215277777777755E-2</v>
      </c>
      <c r="D966" s="18">
        <f t="shared" si="78"/>
        <v>1.1122685185185222E-2</v>
      </c>
      <c r="E966" s="18">
        <f t="shared" si="79"/>
        <v>3.5069444444444375E-3</v>
      </c>
      <c r="F966" s="16">
        <v>135</v>
      </c>
      <c r="G966" s="16">
        <v>132</v>
      </c>
      <c r="H966" s="29">
        <f t="shared" si="82"/>
        <v>133.5</v>
      </c>
      <c r="I966" s="33">
        <f t="shared" si="83"/>
        <v>-2.2222222222222223E-2</v>
      </c>
      <c r="J966" s="16">
        <v>2</v>
      </c>
      <c r="L966" s="16" t="s">
        <v>114</v>
      </c>
      <c r="M966" s="16" t="s">
        <v>114</v>
      </c>
    </row>
    <row r="967" spans="1:13" s="16" customFormat="1">
      <c r="A967" s="16" t="s">
        <v>4913</v>
      </c>
      <c r="B967" s="17">
        <f t="shared" si="80"/>
        <v>0.53998842592592589</v>
      </c>
      <c r="C967" s="18">
        <f t="shared" si="81"/>
        <v>1.1226851851851793E-2</v>
      </c>
      <c r="D967" s="18">
        <f t="shared" si="78"/>
        <v>1.113425925925926E-2</v>
      </c>
      <c r="E967" s="18">
        <f t="shared" si="79"/>
        <v>3.5185185185184764E-3</v>
      </c>
      <c r="F967" s="16">
        <v>135</v>
      </c>
      <c r="G967" s="16">
        <v>132</v>
      </c>
      <c r="H967" s="29">
        <f t="shared" si="82"/>
        <v>133.5</v>
      </c>
      <c r="I967" s="33">
        <f t="shared" si="83"/>
        <v>-2.2222222222222223E-2</v>
      </c>
      <c r="J967" s="16">
        <v>2</v>
      </c>
      <c r="L967" s="16" t="s">
        <v>114</v>
      </c>
      <c r="M967" s="16" t="s">
        <v>114</v>
      </c>
    </row>
    <row r="968" spans="1:13" s="16" customFormat="1">
      <c r="A968" s="16" t="s">
        <v>4914</v>
      </c>
      <c r="B968" s="17">
        <f t="shared" si="80"/>
        <v>0.54</v>
      </c>
      <c r="C968" s="18">
        <f t="shared" si="81"/>
        <v>1.1238425925925943E-2</v>
      </c>
      <c r="D968" s="18">
        <f t="shared" si="78"/>
        <v>1.114583333333341E-2</v>
      </c>
      <c r="E968" s="18">
        <f t="shared" si="79"/>
        <v>3.5300925925926263E-3</v>
      </c>
      <c r="F968" s="16">
        <v>135</v>
      </c>
      <c r="G968" s="16">
        <v>132</v>
      </c>
      <c r="H968" s="29">
        <f t="shared" si="82"/>
        <v>133.5</v>
      </c>
      <c r="I968" s="33">
        <f t="shared" si="83"/>
        <v>-2.2222222222222223E-2</v>
      </c>
      <c r="J968" s="16">
        <v>2</v>
      </c>
      <c r="L968" s="16" t="s">
        <v>114</v>
      </c>
      <c r="M968" s="16" t="s">
        <v>114</v>
      </c>
    </row>
    <row r="969" spans="1:13" s="16" customFormat="1">
      <c r="A969" s="16" t="s">
        <v>4915</v>
      </c>
      <c r="B969" s="17">
        <f t="shared" si="80"/>
        <v>0.54001157407407407</v>
      </c>
      <c r="C969" s="18">
        <f t="shared" si="81"/>
        <v>1.1249999999999982E-2</v>
      </c>
      <c r="D969" s="18">
        <f t="shared" si="78"/>
        <v>1.1157407407407449E-2</v>
      </c>
      <c r="E969" s="18">
        <f t="shared" si="79"/>
        <v>3.5416666666666652E-3</v>
      </c>
      <c r="F969" s="16">
        <v>135</v>
      </c>
      <c r="G969" s="16">
        <v>132</v>
      </c>
      <c r="H969" s="29">
        <f t="shared" si="82"/>
        <v>133.5</v>
      </c>
      <c r="I969" s="33">
        <f t="shared" si="83"/>
        <v>-2.2222222222222223E-2</v>
      </c>
      <c r="J969" s="16">
        <v>2</v>
      </c>
      <c r="L969" s="16" t="s">
        <v>114</v>
      </c>
      <c r="M969" s="16" t="s">
        <v>114</v>
      </c>
    </row>
    <row r="970" spans="1:13" s="16" customFormat="1">
      <c r="A970" s="16" t="s">
        <v>4916</v>
      </c>
      <c r="B970" s="17">
        <f t="shared" si="80"/>
        <v>0.54002314814814811</v>
      </c>
      <c r="C970" s="18">
        <f t="shared" si="81"/>
        <v>1.1261574074074021E-2</v>
      </c>
      <c r="D970" s="18">
        <f t="shared" si="78"/>
        <v>1.1168981481481488E-2</v>
      </c>
      <c r="E970" s="18">
        <f t="shared" si="79"/>
        <v>3.5532407407407041E-3</v>
      </c>
      <c r="F970" s="16">
        <v>135</v>
      </c>
      <c r="G970" s="16">
        <v>132</v>
      </c>
      <c r="H970" s="29">
        <f t="shared" si="82"/>
        <v>133.5</v>
      </c>
      <c r="I970" s="33">
        <f t="shared" si="83"/>
        <v>-2.2222222222222223E-2</v>
      </c>
      <c r="J970" s="16">
        <v>2</v>
      </c>
      <c r="L970" s="16" t="s">
        <v>114</v>
      </c>
      <c r="M970" s="16" t="s">
        <v>114</v>
      </c>
    </row>
    <row r="971" spans="1:13" s="16" customFormat="1">
      <c r="A971" s="16" t="s">
        <v>4917</v>
      </c>
      <c r="B971" s="17">
        <f t="shared" si="80"/>
        <v>0.54003472222222226</v>
      </c>
      <c r="C971" s="18">
        <f t="shared" si="81"/>
        <v>1.1273148148148171E-2</v>
      </c>
      <c r="D971" s="18">
        <f t="shared" ref="D971:D1034" si="84">C971-$C$10</f>
        <v>1.1180555555555638E-2</v>
      </c>
      <c r="E971" s="18">
        <f t="shared" si="79"/>
        <v>3.564814814814854E-3</v>
      </c>
      <c r="F971" s="16">
        <v>135</v>
      </c>
      <c r="G971" s="16">
        <v>132</v>
      </c>
      <c r="H971" s="29">
        <f t="shared" si="82"/>
        <v>133.5</v>
      </c>
      <c r="I971" s="33">
        <f t="shared" si="83"/>
        <v>-2.2222222222222223E-2</v>
      </c>
      <c r="J971" s="16">
        <v>2</v>
      </c>
      <c r="L971" s="16" t="s">
        <v>114</v>
      </c>
      <c r="M971" s="16" t="s">
        <v>114</v>
      </c>
    </row>
    <row r="972" spans="1:13" s="16" customFormat="1">
      <c r="A972" s="16" t="s">
        <v>4918</v>
      </c>
      <c r="B972" s="17">
        <f t="shared" si="80"/>
        <v>0.5400462962962963</v>
      </c>
      <c r="C972" s="18">
        <f t="shared" si="81"/>
        <v>1.128472222222221E-2</v>
      </c>
      <c r="D972" s="18">
        <f t="shared" si="84"/>
        <v>1.1192129629629677E-2</v>
      </c>
      <c r="E972" s="18">
        <f t="shared" si="79"/>
        <v>3.5763888888888928E-3</v>
      </c>
      <c r="F972" s="16">
        <v>135</v>
      </c>
      <c r="G972" s="16">
        <v>132</v>
      </c>
      <c r="H972" s="29">
        <f t="shared" si="82"/>
        <v>133.5</v>
      </c>
      <c r="I972" s="33">
        <f t="shared" si="83"/>
        <v>-2.2222222222222223E-2</v>
      </c>
      <c r="J972" s="16">
        <v>2</v>
      </c>
      <c r="L972" s="16" t="s">
        <v>114</v>
      </c>
      <c r="M972" s="16" t="s">
        <v>114</v>
      </c>
    </row>
    <row r="973" spans="1:13" s="16" customFormat="1">
      <c r="A973" s="16" t="s">
        <v>4919</v>
      </c>
      <c r="B973" s="17">
        <f t="shared" si="80"/>
        <v>0.54005787037037034</v>
      </c>
      <c r="C973" s="18">
        <f t="shared" si="81"/>
        <v>1.1296296296296249E-2</v>
      </c>
      <c r="D973" s="18">
        <f t="shared" si="84"/>
        <v>1.1203703703703716E-2</v>
      </c>
      <c r="E973" s="18">
        <f t="shared" si="79"/>
        <v>3.5879629629629317E-3</v>
      </c>
      <c r="F973" s="16">
        <v>135</v>
      </c>
      <c r="G973" s="16">
        <v>132</v>
      </c>
      <c r="H973" s="29">
        <f t="shared" si="82"/>
        <v>133.5</v>
      </c>
      <c r="I973" s="33">
        <f t="shared" si="83"/>
        <v>-2.2222222222222223E-2</v>
      </c>
      <c r="J973" s="16">
        <v>2</v>
      </c>
      <c r="L973" s="16" t="s">
        <v>114</v>
      </c>
      <c r="M973" s="16" t="s">
        <v>114</v>
      </c>
    </row>
    <row r="974" spans="1:13" s="16" customFormat="1">
      <c r="A974" s="16" t="s">
        <v>4920</v>
      </c>
      <c r="B974" s="17">
        <f t="shared" si="80"/>
        <v>0.54006944444444449</v>
      </c>
      <c r="C974" s="18">
        <f t="shared" si="81"/>
        <v>1.1307870370370399E-2</v>
      </c>
      <c r="D974" s="18">
        <f t="shared" si="84"/>
        <v>1.1215277777777866E-2</v>
      </c>
      <c r="E974" s="18">
        <f t="shared" si="79"/>
        <v>3.5995370370370816E-3</v>
      </c>
      <c r="F974" s="16">
        <v>135</v>
      </c>
      <c r="G974" s="16">
        <v>132</v>
      </c>
      <c r="H974" s="29">
        <f t="shared" si="82"/>
        <v>133.5</v>
      </c>
      <c r="I974" s="33">
        <f t="shared" si="83"/>
        <v>-2.2222222222222223E-2</v>
      </c>
      <c r="J974" s="16">
        <v>2</v>
      </c>
      <c r="L974" s="16" t="s">
        <v>114</v>
      </c>
      <c r="M974" s="16" t="s">
        <v>114</v>
      </c>
    </row>
    <row r="975" spans="1:13" s="16" customFormat="1">
      <c r="A975" s="16" t="s">
        <v>4921</v>
      </c>
      <c r="B975" s="17">
        <f t="shared" si="80"/>
        <v>0.54008101851851853</v>
      </c>
      <c r="C975" s="18">
        <f t="shared" si="81"/>
        <v>1.1319444444444438E-2</v>
      </c>
      <c r="D975" s="18">
        <f t="shared" si="84"/>
        <v>1.1226851851851904E-2</v>
      </c>
      <c r="E975" s="18">
        <f t="shared" si="79"/>
        <v>3.6111111111111205E-3</v>
      </c>
      <c r="F975" s="16">
        <v>135</v>
      </c>
      <c r="G975" s="16">
        <v>132</v>
      </c>
      <c r="H975" s="29">
        <f t="shared" si="82"/>
        <v>133.5</v>
      </c>
      <c r="I975" s="33">
        <f t="shared" si="83"/>
        <v>-2.2222222222222223E-2</v>
      </c>
      <c r="J975" s="16">
        <v>2</v>
      </c>
      <c r="L975" s="16" t="s">
        <v>114</v>
      </c>
      <c r="M975" s="16" t="s">
        <v>114</v>
      </c>
    </row>
    <row r="976" spans="1:13" s="16" customFormat="1">
      <c r="A976" s="16" t="s">
        <v>4922</v>
      </c>
      <c r="B976" s="17">
        <f t="shared" si="80"/>
        <v>0.54009259259259257</v>
      </c>
      <c r="C976" s="18">
        <f t="shared" si="81"/>
        <v>1.1331018518518476E-2</v>
      </c>
      <c r="D976" s="18">
        <f t="shared" si="84"/>
        <v>1.1238425925925943E-2</v>
      </c>
      <c r="E976" s="18">
        <f t="shared" si="79"/>
        <v>3.6226851851851594E-3</v>
      </c>
      <c r="F976" s="16">
        <v>135</v>
      </c>
      <c r="G976" s="16">
        <v>132</v>
      </c>
      <c r="H976" s="29">
        <f t="shared" si="82"/>
        <v>133.5</v>
      </c>
      <c r="I976" s="33">
        <f t="shared" si="83"/>
        <v>-2.2222222222222223E-2</v>
      </c>
      <c r="J976" s="16">
        <v>2</v>
      </c>
      <c r="L976" s="16" t="s">
        <v>114</v>
      </c>
      <c r="M976" s="16" t="s">
        <v>114</v>
      </c>
    </row>
    <row r="977" spans="1:13" s="16" customFormat="1">
      <c r="A977" s="16" t="s">
        <v>4923</v>
      </c>
      <c r="B977" s="17">
        <f t="shared" si="80"/>
        <v>0.54010416666666672</v>
      </c>
      <c r="C977" s="18">
        <f t="shared" si="81"/>
        <v>1.1342592592592626E-2</v>
      </c>
      <c r="D977" s="18">
        <f t="shared" si="84"/>
        <v>1.1250000000000093E-2</v>
      </c>
      <c r="E977" s="18">
        <f t="shared" si="79"/>
        <v>3.6342592592593093E-3</v>
      </c>
      <c r="F977" s="16">
        <v>135</v>
      </c>
      <c r="G977" s="16">
        <v>132</v>
      </c>
      <c r="H977" s="29">
        <f t="shared" si="82"/>
        <v>133.5</v>
      </c>
      <c r="I977" s="33">
        <f t="shared" si="83"/>
        <v>-2.2222222222222223E-2</v>
      </c>
      <c r="J977" s="16">
        <v>2</v>
      </c>
      <c r="L977" s="16" t="s">
        <v>114</v>
      </c>
      <c r="M977" s="16" t="s">
        <v>114</v>
      </c>
    </row>
    <row r="978" spans="1:13" s="16" customFormat="1">
      <c r="A978" s="16" t="s">
        <v>4924</v>
      </c>
      <c r="B978" s="17">
        <f t="shared" si="80"/>
        <v>0.54011574074074076</v>
      </c>
      <c r="C978" s="18">
        <f t="shared" si="81"/>
        <v>1.1354166666666665E-2</v>
      </c>
      <c r="D978" s="18">
        <f t="shared" si="84"/>
        <v>1.1261574074074132E-2</v>
      </c>
      <c r="E978" s="18">
        <f t="shared" si="79"/>
        <v>3.6458333333333481E-3</v>
      </c>
      <c r="F978" s="16">
        <v>135</v>
      </c>
      <c r="G978" s="16">
        <v>132</v>
      </c>
      <c r="H978" s="29">
        <f t="shared" si="82"/>
        <v>133.5</v>
      </c>
      <c r="I978" s="33">
        <f t="shared" si="83"/>
        <v>-2.2222222222222223E-2</v>
      </c>
      <c r="J978" s="16">
        <v>2</v>
      </c>
      <c r="L978" s="16" t="s">
        <v>114</v>
      </c>
      <c r="M978" s="16" t="s">
        <v>114</v>
      </c>
    </row>
    <row r="979" spans="1:13" s="16" customFormat="1">
      <c r="A979" s="16" t="s">
        <v>4925</v>
      </c>
      <c r="B979" s="17">
        <f t="shared" si="80"/>
        <v>0.5401273148148148</v>
      </c>
      <c r="C979" s="18">
        <f t="shared" si="81"/>
        <v>1.1365740740740704E-2</v>
      </c>
      <c r="D979" s="18">
        <f t="shared" si="84"/>
        <v>1.1273148148148171E-2</v>
      </c>
      <c r="E979" s="18">
        <f t="shared" si="79"/>
        <v>3.657407407407387E-3</v>
      </c>
      <c r="F979" s="16">
        <v>137</v>
      </c>
      <c r="G979" s="16">
        <v>134</v>
      </c>
      <c r="H979" s="29">
        <f t="shared" si="82"/>
        <v>135.5</v>
      </c>
      <c r="I979" s="33">
        <f t="shared" si="83"/>
        <v>-2.1897810218978103E-2</v>
      </c>
      <c r="J979" s="16">
        <v>2</v>
      </c>
      <c r="L979" s="16" t="s">
        <v>114</v>
      </c>
      <c r="M979" s="16" t="s">
        <v>114</v>
      </c>
    </row>
    <row r="980" spans="1:13" s="16" customFormat="1">
      <c r="A980" s="16" t="s">
        <v>4926</v>
      </c>
      <c r="B980" s="17">
        <f t="shared" si="80"/>
        <v>0.54013888888888884</v>
      </c>
      <c r="C980" s="18">
        <f t="shared" si="81"/>
        <v>1.1377314814814743E-2</v>
      </c>
      <c r="D980" s="18">
        <f t="shared" si="84"/>
        <v>1.128472222222221E-2</v>
      </c>
      <c r="E980" s="18">
        <f t="shared" si="79"/>
        <v>3.6689814814814259E-3</v>
      </c>
      <c r="F980" s="16">
        <v>137</v>
      </c>
      <c r="G980" s="16">
        <v>134</v>
      </c>
      <c r="H980" s="29">
        <f t="shared" si="82"/>
        <v>135.5</v>
      </c>
      <c r="I980" s="33">
        <f t="shared" si="83"/>
        <v>-2.1897810218978103E-2</v>
      </c>
      <c r="J980" s="16">
        <v>2</v>
      </c>
      <c r="L980" s="16" t="s">
        <v>114</v>
      </c>
      <c r="M980" s="16" t="s">
        <v>114</v>
      </c>
    </row>
    <row r="981" spans="1:13" s="16" customFormat="1">
      <c r="A981" s="16" t="s">
        <v>4927</v>
      </c>
      <c r="B981" s="17">
        <f t="shared" si="80"/>
        <v>0.54015046296296299</v>
      </c>
      <c r="C981" s="18">
        <f t="shared" si="81"/>
        <v>1.1388888888888893E-2</v>
      </c>
      <c r="D981" s="18">
        <f t="shared" si="84"/>
        <v>1.129629629629636E-2</v>
      </c>
      <c r="E981" s="18">
        <f t="shared" si="79"/>
        <v>3.6805555555555758E-3</v>
      </c>
      <c r="F981" s="16">
        <v>137</v>
      </c>
      <c r="G981" s="16">
        <v>134</v>
      </c>
      <c r="H981" s="29">
        <f t="shared" si="82"/>
        <v>135.5</v>
      </c>
      <c r="I981" s="33">
        <f t="shared" si="83"/>
        <v>-2.1897810218978103E-2</v>
      </c>
      <c r="J981" s="16">
        <v>2</v>
      </c>
      <c r="L981" s="16" t="s">
        <v>114</v>
      </c>
      <c r="M981" s="16" t="s">
        <v>114</v>
      </c>
    </row>
    <row r="982" spans="1:13" s="16" customFormat="1">
      <c r="A982" s="16" t="s">
        <v>4928</v>
      </c>
      <c r="B982" s="17">
        <f t="shared" si="80"/>
        <v>0.54016203703703702</v>
      </c>
      <c r="C982" s="18">
        <f t="shared" si="81"/>
        <v>1.1400462962962932E-2</v>
      </c>
      <c r="D982" s="18">
        <f t="shared" si="84"/>
        <v>1.1307870370370399E-2</v>
      </c>
      <c r="E982" s="18">
        <f t="shared" si="79"/>
        <v>3.6921296296296147E-3</v>
      </c>
      <c r="F982" s="16">
        <v>137</v>
      </c>
      <c r="G982" s="16">
        <v>134</v>
      </c>
      <c r="H982" s="29">
        <f t="shared" si="82"/>
        <v>135.5</v>
      </c>
      <c r="I982" s="33">
        <f t="shared" si="83"/>
        <v>-2.1897810218978103E-2</v>
      </c>
      <c r="J982" s="16">
        <v>2</v>
      </c>
      <c r="L982" s="16" t="s">
        <v>114</v>
      </c>
      <c r="M982" s="16" t="s">
        <v>114</v>
      </c>
    </row>
    <row r="983" spans="1:13" s="16" customFormat="1">
      <c r="A983" s="16" t="s">
        <v>4929</v>
      </c>
      <c r="B983" s="17">
        <f t="shared" si="80"/>
        <v>0.54017361111111106</v>
      </c>
      <c r="C983" s="18">
        <f t="shared" si="81"/>
        <v>1.1412037037036971E-2</v>
      </c>
      <c r="D983" s="18">
        <f t="shared" si="84"/>
        <v>1.1319444444444438E-2</v>
      </c>
      <c r="E983" s="18">
        <f t="shared" si="79"/>
        <v>3.7037037037036535E-3</v>
      </c>
      <c r="F983" s="16">
        <v>137</v>
      </c>
      <c r="G983" s="16">
        <v>134</v>
      </c>
      <c r="H983" s="29">
        <f t="shared" si="82"/>
        <v>135.5</v>
      </c>
      <c r="I983" s="33">
        <f t="shared" si="83"/>
        <v>-2.1897810218978103E-2</v>
      </c>
      <c r="J983" s="16">
        <v>2</v>
      </c>
      <c r="L983" s="16" t="s">
        <v>114</v>
      </c>
      <c r="M983" s="16" t="s">
        <v>114</v>
      </c>
    </row>
    <row r="984" spans="1:13" s="16" customFormat="1">
      <c r="A984" s="16" t="s">
        <v>4930</v>
      </c>
      <c r="B984" s="17">
        <f t="shared" si="80"/>
        <v>0.54018518518518521</v>
      </c>
      <c r="C984" s="18">
        <f t="shared" si="81"/>
        <v>1.142361111111112E-2</v>
      </c>
      <c r="D984" s="18">
        <f t="shared" si="84"/>
        <v>1.1331018518518587E-2</v>
      </c>
      <c r="E984" s="18">
        <f t="shared" si="79"/>
        <v>3.7152777777778034E-3</v>
      </c>
      <c r="F984" s="16">
        <v>137</v>
      </c>
      <c r="G984" s="16">
        <v>134</v>
      </c>
      <c r="H984" s="29">
        <f t="shared" si="82"/>
        <v>135.5</v>
      </c>
      <c r="I984" s="33">
        <f t="shared" si="83"/>
        <v>-2.1897810218978103E-2</v>
      </c>
      <c r="J984" s="16">
        <v>2</v>
      </c>
      <c r="L984" s="16" t="s">
        <v>114</v>
      </c>
      <c r="M984" s="16" t="s">
        <v>114</v>
      </c>
    </row>
    <row r="985" spans="1:13" s="16" customFormat="1">
      <c r="A985" s="16" t="s">
        <v>4931</v>
      </c>
      <c r="B985" s="17">
        <f t="shared" si="80"/>
        <v>0.54019675925925925</v>
      </c>
      <c r="C985" s="18">
        <f t="shared" si="81"/>
        <v>1.1435185185185159E-2</v>
      </c>
      <c r="D985" s="18">
        <f t="shared" si="84"/>
        <v>1.1342592592592626E-2</v>
      </c>
      <c r="E985" s="18">
        <f t="shared" ref="E985:E1048" si="85">C985-$C$664</f>
        <v>3.7268518518518423E-3</v>
      </c>
      <c r="F985" s="16">
        <v>137</v>
      </c>
      <c r="G985" s="16">
        <v>134</v>
      </c>
      <c r="H985" s="29">
        <f t="shared" si="82"/>
        <v>135.5</v>
      </c>
      <c r="I985" s="33">
        <f t="shared" si="83"/>
        <v>-2.1897810218978103E-2</v>
      </c>
      <c r="J985" s="16">
        <v>2</v>
      </c>
      <c r="L985" s="16" t="s">
        <v>114</v>
      </c>
      <c r="M985" s="16" t="s">
        <v>114</v>
      </c>
    </row>
    <row r="986" spans="1:13" s="16" customFormat="1">
      <c r="A986" s="16" t="s">
        <v>4932</v>
      </c>
      <c r="B986" s="17">
        <f t="shared" si="80"/>
        <v>0.54020833333333329</v>
      </c>
      <c r="C986" s="18">
        <f t="shared" si="81"/>
        <v>1.1446759259259198E-2</v>
      </c>
      <c r="D986" s="18">
        <f t="shared" si="84"/>
        <v>1.1354166666666665E-2</v>
      </c>
      <c r="E986" s="18">
        <f t="shared" si="85"/>
        <v>3.7384259259258812E-3</v>
      </c>
      <c r="F986" s="16">
        <v>137</v>
      </c>
      <c r="G986" s="16">
        <v>134</v>
      </c>
      <c r="H986" s="29">
        <f t="shared" si="82"/>
        <v>135.5</v>
      </c>
      <c r="I986" s="33">
        <f t="shared" si="83"/>
        <v>-2.1897810218978103E-2</v>
      </c>
      <c r="J986" s="16">
        <v>2</v>
      </c>
      <c r="L986" s="16" t="s">
        <v>114</v>
      </c>
      <c r="M986" s="16" t="s">
        <v>114</v>
      </c>
    </row>
    <row r="987" spans="1:13" s="16" customFormat="1">
      <c r="A987" s="16" t="s">
        <v>4933</v>
      </c>
      <c r="B987" s="17">
        <f t="shared" si="80"/>
        <v>0.54021990740740744</v>
      </c>
      <c r="C987" s="18">
        <f t="shared" si="81"/>
        <v>1.1458333333333348E-2</v>
      </c>
      <c r="D987" s="18">
        <f t="shared" si="84"/>
        <v>1.1365740740740815E-2</v>
      </c>
      <c r="E987" s="18">
        <f t="shared" si="85"/>
        <v>3.7500000000000311E-3</v>
      </c>
      <c r="F987" s="16">
        <v>137</v>
      </c>
      <c r="G987" s="16">
        <v>134</v>
      </c>
      <c r="H987" s="29">
        <f t="shared" si="82"/>
        <v>135.5</v>
      </c>
      <c r="I987" s="33">
        <f t="shared" si="83"/>
        <v>-2.1897810218978103E-2</v>
      </c>
      <c r="J987" s="16">
        <v>2</v>
      </c>
      <c r="L987" s="16" t="s">
        <v>114</v>
      </c>
      <c r="M987" s="16" t="s">
        <v>114</v>
      </c>
    </row>
    <row r="988" spans="1:13" s="16" customFormat="1">
      <c r="A988" s="16" t="s">
        <v>4934</v>
      </c>
      <c r="B988" s="17">
        <f t="shared" si="80"/>
        <v>0.54023148148148148</v>
      </c>
      <c r="C988" s="18">
        <f t="shared" si="81"/>
        <v>1.1469907407407387E-2</v>
      </c>
      <c r="D988" s="18">
        <f t="shared" si="84"/>
        <v>1.1377314814814854E-2</v>
      </c>
      <c r="E988" s="18">
        <f t="shared" si="85"/>
        <v>3.76157407407407E-3</v>
      </c>
      <c r="F988" s="16">
        <v>137</v>
      </c>
      <c r="G988" s="16">
        <v>134</v>
      </c>
      <c r="H988" s="29">
        <f t="shared" si="82"/>
        <v>135.5</v>
      </c>
      <c r="I988" s="33">
        <f t="shared" si="83"/>
        <v>-2.1897810218978103E-2</v>
      </c>
      <c r="J988" s="16">
        <v>2</v>
      </c>
      <c r="L988" s="16" t="s">
        <v>114</v>
      </c>
      <c r="M988" s="16" t="s">
        <v>114</v>
      </c>
    </row>
    <row r="989" spans="1:13" s="16" customFormat="1">
      <c r="A989" s="16" t="s">
        <v>4935</v>
      </c>
      <c r="B989" s="17">
        <f t="shared" si="80"/>
        <v>0.54024305555555552</v>
      </c>
      <c r="C989" s="18">
        <f t="shared" si="81"/>
        <v>1.1481481481481426E-2</v>
      </c>
      <c r="D989" s="18">
        <f t="shared" si="84"/>
        <v>1.1388888888888893E-2</v>
      </c>
      <c r="E989" s="18">
        <f t="shared" si="85"/>
        <v>3.7731481481481088E-3</v>
      </c>
      <c r="F989" s="16">
        <v>137</v>
      </c>
      <c r="G989" s="16">
        <v>134</v>
      </c>
      <c r="H989" s="29">
        <f t="shared" si="82"/>
        <v>135.5</v>
      </c>
      <c r="I989" s="33">
        <f t="shared" si="83"/>
        <v>-2.1897810218978103E-2</v>
      </c>
      <c r="J989" s="16">
        <v>2</v>
      </c>
      <c r="L989" s="16" t="s">
        <v>114</v>
      </c>
      <c r="M989" s="16" t="s">
        <v>114</v>
      </c>
    </row>
    <row r="990" spans="1:13" s="16" customFormat="1">
      <c r="A990" s="16" t="s">
        <v>4936</v>
      </c>
      <c r="B990" s="17">
        <f t="shared" si="80"/>
        <v>0.54025462962962967</v>
      </c>
      <c r="C990" s="18">
        <f t="shared" si="81"/>
        <v>1.1493055555555576E-2</v>
      </c>
      <c r="D990" s="18">
        <f t="shared" si="84"/>
        <v>1.1400462962963043E-2</v>
      </c>
      <c r="E990" s="18">
        <f t="shared" si="85"/>
        <v>3.7847222222222587E-3</v>
      </c>
      <c r="F990" s="16">
        <v>137</v>
      </c>
      <c r="G990" s="16">
        <v>134</v>
      </c>
      <c r="H990" s="29">
        <f t="shared" si="82"/>
        <v>135.5</v>
      </c>
      <c r="I990" s="33">
        <f t="shared" si="83"/>
        <v>-2.1897810218978103E-2</v>
      </c>
      <c r="J990" s="16">
        <v>2</v>
      </c>
      <c r="L990" s="16" t="s">
        <v>114</v>
      </c>
      <c r="M990" s="16" t="s">
        <v>114</v>
      </c>
    </row>
    <row r="991" spans="1:13" s="16" customFormat="1">
      <c r="A991" s="16" t="s">
        <v>4937</v>
      </c>
      <c r="B991" s="17">
        <f t="shared" si="80"/>
        <v>0.54026620370370371</v>
      </c>
      <c r="C991" s="18">
        <f t="shared" si="81"/>
        <v>1.1504629629629615E-2</v>
      </c>
      <c r="D991" s="18">
        <f t="shared" si="84"/>
        <v>1.1412037037037082E-2</v>
      </c>
      <c r="E991" s="18">
        <f t="shared" si="85"/>
        <v>3.7962962962962976E-3</v>
      </c>
      <c r="F991" s="16">
        <v>137</v>
      </c>
      <c r="G991" s="16">
        <v>134</v>
      </c>
      <c r="H991" s="29">
        <f t="shared" si="82"/>
        <v>135.5</v>
      </c>
      <c r="I991" s="33">
        <f t="shared" si="83"/>
        <v>-2.1897810218978103E-2</v>
      </c>
      <c r="J991" s="16">
        <v>2</v>
      </c>
      <c r="L991" s="16" t="s">
        <v>114</v>
      </c>
      <c r="M991" s="16" t="s">
        <v>114</v>
      </c>
    </row>
    <row r="992" spans="1:13" s="16" customFormat="1">
      <c r="A992" s="16" t="s">
        <v>4938</v>
      </c>
      <c r="B992" s="17">
        <f t="shared" si="80"/>
        <v>0.54027777777777775</v>
      </c>
      <c r="C992" s="18">
        <f t="shared" si="81"/>
        <v>1.1516203703703654E-2</v>
      </c>
      <c r="D992" s="18">
        <f t="shared" si="84"/>
        <v>1.142361111111112E-2</v>
      </c>
      <c r="E992" s="18">
        <f t="shared" si="85"/>
        <v>3.8078703703703365E-3</v>
      </c>
      <c r="F992" s="16">
        <v>137</v>
      </c>
      <c r="G992" s="16">
        <v>134</v>
      </c>
      <c r="H992" s="29">
        <f t="shared" si="82"/>
        <v>135.5</v>
      </c>
      <c r="I992" s="33">
        <f t="shared" si="83"/>
        <v>-2.1897810218978103E-2</v>
      </c>
      <c r="J992" s="16">
        <v>2</v>
      </c>
      <c r="L992" s="16" t="s">
        <v>114</v>
      </c>
      <c r="M992" s="16" t="s">
        <v>114</v>
      </c>
    </row>
    <row r="993" spans="1:13" s="16" customFormat="1">
      <c r="A993" s="16" t="s">
        <v>4939</v>
      </c>
      <c r="B993" s="17">
        <f t="shared" si="80"/>
        <v>0.5402893518518519</v>
      </c>
      <c r="C993" s="18">
        <f t="shared" si="81"/>
        <v>1.1527777777777803E-2</v>
      </c>
      <c r="D993" s="18">
        <f t="shared" si="84"/>
        <v>1.143518518518527E-2</v>
      </c>
      <c r="E993" s="18">
        <f t="shared" si="85"/>
        <v>3.8194444444444864E-3</v>
      </c>
      <c r="F993" s="16">
        <v>137</v>
      </c>
      <c r="G993" s="16">
        <v>134</v>
      </c>
      <c r="H993" s="29">
        <f t="shared" si="82"/>
        <v>135.5</v>
      </c>
      <c r="I993" s="33">
        <f t="shared" si="83"/>
        <v>-2.1897810218978103E-2</v>
      </c>
      <c r="J993" s="16">
        <v>2</v>
      </c>
      <c r="L993" s="16" t="s">
        <v>114</v>
      </c>
      <c r="M993" s="16" t="s">
        <v>114</v>
      </c>
    </row>
    <row r="994" spans="1:13" s="16" customFormat="1">
      <c r="A994" s="16" t="s">
        <v>4940</v>
      </c>
      <c r="B994" s="17">
        <f t="shared" si="80"/>
        <v>0.54030092592592593</v>
      </c>
      <c r="C994" s="18">
        <f t="shared" si="81"/>
        <v>1.1539351851851842E-2</v>
      </c>
      <c r="D994" s="18">
        <f t="shared" si="84"/>
        <v>1.1446759259259309E-2</v>
      </c>
      <c r="E994" s="18">
        <f t="shared" si="85"/>
        <v>3.8310185185185253E-3</v>
      </c>
      <c r="F994" s="16">
        <v>137</v>
      </c>
      <c r="G994" s="16">
        <v>134</v>
      </c>
      <c r="H994" s="29">
        <f t="shared" si="82"/>
        <v>135.5</v>
      </c>
      <c r="I994" s="33">
        <f t="shared" si="83"/>
        <v>-2.1897810218978103E-2</v>
      </c>
      <c r="J994" s="16">
        <v>2</v>
      </c>
      <c r="L994" s="16" t="s">
        <v>114</v>
      </c>
      <c r="M994" s="16" t="s">
        <v>114</v>
      </c>
    </row>
    <row r="995" spans="1:13" s="16" customFormat="1">
      <c r="A995" s="16" t="s">
        <v>4941</v>
      </c>
      <c r="B995" s="17">
        <f t="shared" si="80"/>
        <v>0.54031249999999997</v>
      </c>
      <c r="C995" s="18">
        <f t="shared" si="81"/>
        <v>1.1550925925925881E-2</v>
      </c>
      <c r="D995" s="18">
        <f t="shared" si="84"/>
        <v>1.1458333333333348E-2</v>
      </c>
      <c r="E995" s="18">
        <f t="shared" si="85"/>
        <v>3.8425925925925641E-3</v>
      </c>
      <c r="F995" s="16">
        <v>137</v>
      </c>
      <c r="G995" s="16">
        <v>134</v>
      </c>
      <c r="H995" s="29">
        <f t="shared" si="82"/>
        <v>135.5</v>
      </c>
      <c r="I995" s="33">
        <f t="shared" si="83"/>
        <v>-2.1897810218978103E-2</v>
      </c>
      <c r="J995" s="16">
        <v>2</v>
      </c>
      <c r="L995" s="16" t="s">
        <v>114</v>
      </c>
      <c r="M995" s="16" t="s">
        <v>114</v>
      </c>
    </row>
    <row r="996" spans="1:13" s="16" customFormat="1">
      <c r="A996" s="16" t="s">
        <v>4942</v>
      </c>
      <c r="B996" s="17">
        <f t="shared" si="80"/>
        <v>0.54032407407407412</v>
      </c>
      <c r="C996" s="18">
        <f t="shared" si="81"/>
        <v>1.1562500000000031E-2</v>
      </c>
      <c r="D996" s="18">
        <f t="shared" si="84"/>
        <v>1.1469907407407498E-2</v>
      </c>
      <c r="E996" s="18">
        <f t="shared" si="85"/>
        <v>3.854166666666714E-3</v>
      </c>
      <c r="F996" s="16">
        <v>137</v>
      </c>
      <c r="G996" s="16">
        <v>134</v>
      </c>
      <c r="H996" s="29">
        <f t="shared" si="82"/>
        <v>135.5</v>
      </c>
      <c r="I996" s="33">
        <f t="shared" si="83"/>
        <v>-2.1897810218978103E-2</v>
      </c>
      <c r="J996" s="16">
        <v>2</v>
      </c>
      <c r="L996" s="16" t="s">
        <v>114</v>
      </c>
      <c r="M996" s="16" t="s">
        <v>114</v>
      </c>
    </row>
    <row r="997" spans="1:13" s="16" customFormat="1">
      <c r="A997" s="16" t="s">
        <v>4943</v>
      </c>
      <c r="B997" s="17">
        <f t="shared" si="80"/>
        <v>0.54033564814814816</v>
      </c>
      <c r="C997" s="18">
        <f t="shared" si="81"/>
        <v>1.157407407407407E-2</v>
      </c>
      <c r="D997" s="18">
        <f t="shared" si="84"/>
        <v>1.1481481481481537E-2</v>
      </c>
      <c r="E997" s="18">
        <f t="shared" si="85"/>
        <v>3.8657407407407529E-3</v>
      </c>
      <c r="F997" s="16">
        <v>137</v>
      </c>
      <c r="G997" s="16">
        <v>134</v>
      </c>
      <c r="H997" s="29">
        <f t="shared" si="82"/>
        <v>135.5</v>
      </c>
      <c r="I997" s="33">
        <f t="shared" si="83"/>
        <v>-2.1897810218978103E-2</v>
      </c>
      <c r="J997" s="16">
        <v>2</v>
      </c>
      <c r="L997" s="16" t="s">
        <v>114</v>
      </c>
      <c r="M997" s="16" t="s">
        <v>114</v>
      </c>
    </row>
    <row r="998" spans="1:13" s="16" customFormat="1">
      <c r="A998" s="16" t="s">
        <v>4944</v>
      </c>
      <c r="B998" s="17">
        <f t="shared" si="80"/>
        <v>0.5403472222222222</v>
      </c>
      <c r="C998" s="18">
        <f t="shared" si="81"/>
        <v>1.1585648148148109E-2</v>
      </c>
      <c r="D998" s="18">
        <f t="shared" si="84"/>
        <v>1.1493055555555576E-2</v>
      </c>
      <c r="E998" s="18">
        <f t="shared" si="85"/>
        <v>3.8773148148147918E-3</v>
      </c>
      <c r="F998" s="16">
        <v>137</v>
      </c>
      <c r="G998" s="16">
        <v>134</v>
      </c>
      <c r="H998" s="29">
        <f t="shared" si="82"/>
        <v>135.5</v>
      </c>
      <c r="I998" s="33">
        <f t="shared" si="83"/>
        <v>-2.1897810218978103E-2</v>
      </c>
      <c r="J998" s="16">
        <v>2</v>
      </c>
      <c r="L998" s="16" t="s">
        <v>114</v>
      </c>
      <c r="M998" s="16" t="s">
        <v>114</v>
      </c>
    </row>
    <row r="999" spans="1:13" s="16" customFormat="1">
      <c r="A999" s="16" t="s">
        <v>4945</v>
      </c>
      <c r="B999" s="17">
        <f t="shared" si="80"/>
        <v>0.54035879629629635</v>
      </c>
      <c r="C999" s="18">
        <f t="shared" si="81"/>
        <v>1.1597222222222259E-2</v>
      </c>
      <c r="D999" s="18">
        <f t="shared" si="84"/>
        <v>1.1504629629629726E-2</v>
      </c>
      <c r="E999" s="18">
        <f t="shared" si="85"/>
        <v>3.8888888888889417E-3</v>
      </c>
      <c r="F999" s="16">
        <v>137</v>
      </c>
      <c r="G999" s="16">
        <v>134</v>
      </c>
      <c r="H999" s="29">
        <f t="shared" si="82"/>
        <v>135.5</v>
      </c>
      <c r="I999" s="33">
        <f t="shared" si="83"/>
        <v>-2.1897810218978103E-2</v>
      </c>
      <c r="J999" s="16">
        <v>2</v>
      </c>
      <c r="L999" s="16" t="s">
        <v>114</v>
      </c>
      <c r="M999" s="16" t="s">
        <v>114</v>
      </c>
    </row>
    <row r="1000" spans="1:13" s="16" customFormat="1">
      <c r="A1000" s="16" t="s">
        <v>4946</v>
      </c>
      <c r="B1000" s="17">
        <f t="shared" si="80"/>
        <v>0.54037037037037039</v>
      </c>
      <c r="C1000" s="18">
        <f t="shared" si="81"/>
        <v>1.1608796296296298E-2</v>
      </c>
      <c r="D1000" s="18">
        <f t="shared" si="84"/>
        <v>1.1516203703703765E-2</v>
      </c>
      <c r="E1000" s="18">
        <f t="shared" si="85"/>
        <v>3.9004629629629806E-3</v>
      </c>
      <c r="F1000" s="16">
        <v>137</v>
      </c>
      <c r="G1000" s="16">
        <v>134</v>
      </c>
      <c r="H1000" s="29">
        <f t="shared" si="82"/>
        <v>135.5</v>
      </c>
      <c r="I1000" s="33">
        <f t="shared" si="83"/>
        <v>-2.1897810218978103E-2</v>
      </c>
      <c r="J1000" s="16">
        <v>2</v>
      </c>
      <c r="L1000" s="16" t="s">
        <v>114</v>
      </c>
      <c r="M1000" s="16" t="s">
        <v>114</v>
      </c>
    </row>
    <row r="1001" spans="1:13" s="16" customFormat="1">
      <c r="A1001" s="16" t="s">
        <v>4947</v>
      </c>
      <c r="B1001" s="17">
        <f t="shared" si="80"/>
        <v>0.54038194444444443</v>
      </c>
      <c r="C1001" s="18">
        <f t="shared" si="81"/>
        <v>1.1620370370370336E-2</v>
      </c>
      <c r="D1001" s="18">
        <f t="shared" si="84"/>
        <v>1.1527777777777803E-2</v>
      </c>
      <c r="E1001" s="18">
        <f t="shared" si="85"/>
        <v>3.9120370370370194E-3</v>
      </c>
      <c r="F1001" s="16">
        <v>137</v>
      </c>
      <c r="G1001" s="16">
        <v>134</v>
      </c>
      <c r="H1001" s="29">
        <f t="shared" si="82"/>
        <v>135.5</v>
      </c>
      <c r="I1001" s="33">
        <f t="shared" si="83"/>
        <v>-2.1897810218978103E-2</v>
      </c>
      <c r="J1001" s="16">
        <v>2</v>
      </c>
      <c r="L1001" s="16" t="s">
        <v>114</v>
      </c>
      <c r="M1001" s="16" t="s">
        <v>114</v>
      </c>
    </row>
    <row r="1002" spans="1:13" s="16" customFormat="1">
      <c r="A1002" s="16" t="s">
        <v>4948</v>
      </c>
      <c r="B1002" s="17">
        <f t="shared" si="80"/>
        <v>0.54039351851851847</v>
      </c>
      <c r="C1002" s="18">
        <f t="shared" si="81"/>
        <v>1.1631944444444375E-2</v>
      </c>
      <c r="D1002" s="18">
        <f t="shared" si="84"/>
        <v>1.1539351851851842E-2</v>
      </c>
      <c r="E1002" s="18">
        <f t="shared" si="85"/>
        <v>3.9236111111110583E-3</v>
      </c>
      <c r="F1002" s="16">
        <v>137</v>
      </c>
      <c r="G1002" s="16">
        <v>134</v>
      </c>
      <c r="H1002" s="29">
        <f t="shared" si="82"/>
        <v>135.5</v>
      </c>
      <c r="I1002" s="33">
        <f t="shared" si="83"/>
        <v>-2.1897810218978103E-2</v>
      </c>
      <c r="J1002" s="16">
        <v>2</v>
      </c>
      <c r="L1002" s="16" t="s">
        <v>114</v>
      </c>
      <c r="M1002" s="16" t="s">
        <v>114</v>
      </c>
    </row>
    <row r="1003" spans="1:13" s="16" customFormat="1">
      <c r="A1003" s="16" t="s">
        <v>4949</v>
      </c>
      <c r="B1003" s="17">
        <f t="shared" si="80"/>
        <v>0.54040509259259262</v>
      </c>
      <c r="C1003" s="18">
        <f t="shared" si="81"/>
        <v>1.1643518518518525E-2</v>
      </c>
      <c r="D1003" s="18">
        <f t="shared" si="84"/>
        <v>1.1550925925925992E-2</v>
      </c>
      <c r="E1003" s="18">
        <f t="shared" si="85"/>
        <v>3.9351851851852082E-3</v>
      </c>
      <c r="F1003" s="16">
        <v>137</v>
      </c>
      <c r="G1003" s="16">
        <v>134</v>
      </c>
      <c r="H1003" s="29">
        <f t="shared" si="82"/>
        <v>135.5</v>
      </c>
      <c r="I1003" s="33">
        <f t="shared" si="83"/>
        <v>-2.1897810218978103E-2</v>
      </c>
      <c r="J1003" s="16">
        <v>2</v>
      </c>
      <c r="L1003" s="16" t="s">
        <v>114</v>
      </c>
      <c r="M1003" s="16" t="s">
        <v>114</v>
      </c>
    </row>
    <row r="1004" spans="1:13" s="16" customFormat="1">
      <c r="A1004" s="16" t="s">
        <v>4950</v>
      </c>
      <c r="B1004" s="17">
        <f t="shared" si="80"/>
        <v>0.54041666666666666</v>
      </c>
      <c r="C1004" s="18">
        <f t="shared" si="81"/>
        <v>1.1655092592592564E-2</v>
      </c>
      <c r="D1004" s="18">
        <f t="shared" si="84"/>
        <v>1.1562500000000031E-2</v>
      </c>
      <c r="E1004" s="18">
        <f t="shared" si="85"/>
        <v>3.9467592592592471E-3</v>
      </c>
      <c r="F1004" s="16">
        <v>137</v>
      </c>
      <c r="G1004" s="16">
        <v>134</v>
      </c>
      <c r="H1004" s="29">
        <f t="shared" si="82"/>
        <v>135.5</v>
      </c>
      <c r="I1004" s="33">
        <f t="shared" si="83"/>
        <v>-2.1897810218978103E-2</v>
      </c>
      <c r="J1004" s="16">
        <v>2</v>
      </c>
      <c r="L1004" s="16" t="s">
        <v>114</v>
      </c>
      <c r="M1004" s="16" t="s">
        <v>114</v>
      </c>
    </row>
    <row r="1005" spans="1:13" s="16" customFormat="1">
      <c r="A1005" s="16" t="s">
        <v>4951</v>
      </c>
      <c r="B1005" s="17">
        <f t="shared" si="80"/>
        <v>0.5404282407407407</v>
      </c>
      <c r="C1005" s="18">
        <f t="shared" si="81"/>
        <v>1.1666666666666603E-2</v>
      </c>
      <c r="D1005" s="18">
        <f t="shared" si="84"/>
        <v>1.157407407407407E-2</v>
      </c>
      <c r="E1005" s="18">
        <f t="shared" si="85"/>
        <v>3.958333333333286E-3</v>
      </c>
      <c r="F1005" s="16">
        <v>137</v>
      </c>
      <c r="G1005" s="16">
        <v>134</v>
      </c>
      <c r="H1005" s="29">
        <f t="shared" si="82"/>
        <v>135.5</v>
      </c>
      <c r="I1005" s="33">
        <f t="shared" si="83"/>
        <v>-2.1897810218978103E-2</v>
      </c>
      <c r="J1005" s="16">
        <v>2</v>
      </c>
      <c r="L1005" s="16" t="s">
        <v>114</v>
      </c>
      <c r="M1005" s="16" t="s">
        <v>114</v>
      </c>
    </row>
    <row r="1006" spans="1:13" s="16" customFormat="1">
      <c r="A1006" s="16" t="s">
        <v>4952</v>
      </c>
      <c r="B1006" s="17">
        <f t="shared" si="80"/>
        <v>0.54043981481481485</v>
      </c>
      <c r="C1006" s="18">
        <f t="shared" si="81"/>
        <v>1.1678240740740753E-2</v>
      </c>
      <c r="D1006" s="18">
        <f t="shared" si="84"/>
        <v>1.158564814814822E-2</v>
      </c>
      <c r="E1006" s="18">
        <f t="shared" si="85"/>
        <v>3.9699074074074359E-3</v>
      </c>
      <c r="F1006" s="16">
        <v>137</v>
      </c>
      <c r="G1006" s="16">
        <v>134</v>
      </c>
      <c r="H1006" s="29">
        <f t="shared" si="82"/>
        <v>135.5</v>
      </c>
      <c r="I1006" s="33">
        <f t="shared" si="83"/>
        <v>-2.1897810218978103E-2</v>
      </c>
      <c r="J1006" s="16">
        <v>2</v>
      </c>
      <c r="L1006" s="16" t="s">
        <v>114</v>
      </c>
      <c r="M1006" s="16" t="s">
        <v>114</v>
      </c>
    </row>
    <row r="1007" spans="1:13" s="16" customFormat="1">
      <c r="A1007" s="16" t="s">
        <v>4953</v>
      </c>
      <c r="B1007" s="17">
        <f t="shared" si="80"/>
        <v>0.54045138888888888</v>
      </c>
      <c r="C1007" s="18">
        <f t="shared" si="81"/>
        <v>1.1689814814814792E-2</v>
      </c>
      <c r="D1007" s="18">
        <f t="shared" si="84"/>
        <v>1.1597222222222259E-2</v>
      </c>
      <c r="E1007" s="18">
        <f t="shared" si="85"/>
        <v>3.9814814814814747E-3</v>
      </c>
      <c r="F1007" s="16">
        <v>137</v>
      </c>
      <c r="G1007" s="16">
        <v>134</v>
      </c>
      <c r="H1007" s="29">
        <f t="shared" si="82"/>
        <v>135.5</v>
      </c>
      <c r="I1007" s="33">
        <f t="shared" si="83"/>
        <v>-2.1897810218978103E-2</v>
      </c>
      <c r="J1007" s="16">
        <v>2</v>
      </c>
      <c r="L1007" s="16" t="s">
        <v>114</v>
      </c>
      <c r="M1007" s="16" t="s">
        <v>114</v>
      </c>
    </row>
    <row r="1008" spans="1:13" s="16" customFormat="1">
      <c r="A1008" s="16" t="s">
        <v>4954</v>
      </c>
      <c r="B1008" s="17">
        <f t="shared" si="80"/>
        <v>0.54046296296296292</v>
      </c>
      <c r="C1008" s="18">
        <f t="shared" si="81"/>
        <v>1.1701388888888831E-2</v>
      </c>
      <c r="D1008" s="18">
        <f t="shared" si="84"/>
        <v>1.1608796296296298E-2</v>
      </c>
      <c r="E1008" s="18">
        <f t="shared" si="85"/>
        <v>3.9930555555555136E-3</v>
      </c>
      <c r="F1008" s="16">
        <v>137</v>
      </c>
      <c r="G1008" s="16">
        <v>134</v>
      </c>
      <c r="H1008" s="29">
        <f t="shared" si="82"/>
        <v>135.5</v>
      </c>
      <c r="I1008" s="33">
        <f t="shared" si="83"/>
        <v>-2.1897810218978103E-2</v>
      </c>
      <c r="J1008" s="16">
        <v>2</v>
      </c>
      <c r="L1008" s="16" t="s">
        <v>114</v>
      </c>
      <c r="M1008" s="16" t="s">
        <v>114</v>
      </c>
    </row>
    <row r="1009" spans="1:13" s="16" customFormat="1">
      <c r="A1009" s="16" t="s">
        <v>4955</v>
      </c>
      <c r="B1009" s="17">
        <f t="shared" si="80"/>
        <v>0.54047453703703707</v>
      </c>
      <c r="C1009" s="18">
        <f t="shared" si="81"/>
        <v>1.1712962962962981E-2</v>
      </c>
      <c r="D1009" s="18">
        <f t="shared" si="84"/>
        <v>1.1620370370370448E-2</v>
      </c>
      <c r="E1009" s="18">
        <f t="shared" si="85"/>
        <v>4.0046296296296635E-3</v>
      </c>
      <c r="F1009" s="16">
        <v>137</v>
      </c>
      <c r="G1009" s="16">
        <v>134</v>
      </c>
      <c r="H1009" s="29">
        <f t="shared" si="82"/>
        <v>135.5</v>
      </c>
      <c r="I1009" s="33">
        <f t="shared" si="83"/>
        <v>-2.1897810218978103E-2</v>
      </c>
      <c r="J1009" s="16">
        <v>2</v>
      </c>
      <c r="L1009" s="16" t="s">
        <v>114</v>
      </c>
      <c r="M1009" s="16" t="s">
        <v>114</v>
      </c>
    </row>
    <row r="1010" spans="1:13" s="16" customFormat="1">
      <c r="A1010" s="16" t="s">
        <v>4956</v>
      </c>
      <c r="B1010" s="17">
        <f t="shared" si="80"/>
        <v>0.54048611111111111</v>
      </c>
      <c r="C1010" s="18">
        <f t="shared" si="81"/>
        <v>1.1724537037037019E-2</v>
      </c>
      <c r="D1010" s="18">
        <f t="shared" si="84"/>
        <v>1.1631944444444486E-2</v>
      </c>
      <c r="E1010" s="18">
        <f t="shared" si="85"/>
        <v>4.0162037037037024E-3</v>
      </c>
      <c r="F1010" s="16">
        <v>137</v>
      </c>
      <c r="G1010" s="16">
        <v>134</v>
      </c>
      <c r="H1010" s="29">
        <f t="shared" si="82"/>
        <v>135.5</v>
      </c>
      <c r="I1010" s="33">
        <f t="shared" si="83"/>
        <v>-2.1897810218978103E-2</v>
      </c>
      <c r="J1010" s="16">
        <v>2</v>
      </c>
      <c r="L1010" s="16" t="s">
        <v>114</v>
      </c>
      <c r="M1010" s="16" t="s">
        <v>114</v>
      </c>
    </row>
    <row r="1011" spans="1:13" s="16" customFormat="1">
      <c r="A1011" s="16" t="s">
        <v>4957</v>
      </c>
      <c r="B1011" s="17">
        <f t="shared" si="80"/>
        <v>0.54049768518518515</v>
      </c>
      <c r="C1011" s="18">
        <f t="shared" si="81"/>
        <v>1.1736111111111058E-2</v>
      </c>
      <c r="D1011" s="18">
        <f t="shared" si="84"/>
        <v>1.1643518518518525E-2</v>
      </c>
      <c r="E1011" s="18">
        <f t="shared" si="85"/>
        <v>4.0277777777777413E-3</v>
      </c>
      <c r="F1011" s="16">
        <v>137</v>
      </c>
      <c r="G1011" s="16">
        <v>134</v>
      </c>
      <c r="H1011" s="29">
        <f t="shared" si="82"/>
        <v>135.5</v>
      </c>
      <c r="I1011" s="33">
        <f t="shared" si="83"/>
        <v>-2.1897810218978103E-2</v>
      </c>
      <c r="J1011" s="16">
        <v>2</v>
      </c>
      <c r="L1011" s="16" t="s">
        <v>114</v>
      </c>
      <c r="M1011" s="16" t="s">
        <v>114</v>
      </c>
    </row>
    <row r="1012" spans="1:13" s="16" customFormat="1">
      <c r="A1012" s="16" t="s">
        <v>4958</v>
      </c>
      <c r="B1012" s="17">
        <f t="shared" si="80"/>
        <v>0.5405092592592593</v>
      </c>
      <c r="C1012" s="18">
        <f t="shared" si="81"/>
        <v>1.1747685185185208E-2</v>
      </c>
      <c r="D1012" s="18">
        <f t="shared" si="84"/>
        <v>1.1655092592592675E-2</v>
      </c>
      <c r="E1012" s="18">
        <f t="shared" si="85"/>
        <v>4.0393518518518912E-3</v>
      </c>
      <c r="F1012" s="16">
        <v>137</v>
      </c>
      <c r="G1012" s="16">
        <v>134</v>
      </c>
      <c r="H1012" s="29">
        <f t="shared" si="82"/>
        <v>135.5</v>
      </c>
      <c r="I1012" s="33">
        <f t="shared" si="83"/>
        <v>-2.1897810218978103E-2</v>
      </c>
      <c r="J1012" s="16">
        <v>2</v>
      </c>
      <c r="L1012" s="16" t="s">
        <v>114</v>
      </c>
      <c r="M1012" s="16" t="s">
        <v>114</v>
      </c>
    </row>
    <row r="1013" spans="1:13" s="16" customFormat="1">
      <c r="A1013" s="16" t="s">
        <v>4959</v>
      </c>
      <c r="B1013" s="17">
        <f t="shared" si="80"/>
        <v>0.54054398148148153</v>
      </c>
      <c r="C1013" s="18">
        <f t="shared" si="81"/>
        <v>1.1782407407407436E-2</v>
      </c>
      <c r="D1013" s="18">
        <f t="shared" si="84"/>
        <v>1.1689814814814903E-2</v>
      </c>
      <c r="E1013" s="18">
        <f t="shared" si="85"/>
        <v>4.0740740740741188E-3</v>
      </c>
      <c r="F1013" s="16">
        <v>137</v>
      </c>
      <c r="G1013" s="16">
        <v>134</v>
      </c>
      <c r="H1013" s="29">
        <f t="shared" si="82"/>
        <v>135.5</v>
      </c>
      <c r="I1013" s="33">
        <f t="shared" si="83"/>
        <v>-2.1897810218978103E-2</v>
      </c>
      <c r="J1013" s="16">
        <v>2</v>
      </c>
      <c r="L1013" s="16" t="s">
        <v>114</v>
      </c>
      <c r="M1013" s="16" t="s">
        <v>114</v>
      </c>
    </row>
    <row r="1014" spans="1:13" s="16" customFormat="1">
      <c r="A1014" s="16" t="s">
        <v>4960</v>
      </c>
      <c r="B1014" s="17">
        <f t="shared" si="80"/>
        <v>0.54055555555555557</v>
      </c>
      <c r="C1014" s="18">
        <f t="shared" si="81"/>
        <v>1.1793981481481475E-2</v>
      </c>
      <c r="D1014" s="18">
        <f t="shared" si="84"/>
        <v>1.1701388888888942E-2</v>
      </c>
      <c r="E1014" s="18">
        <f t="shared" si="85"/>
        <v>4.0856481481481577E-3</v>
      </c>
      <c r="F1014" s="16">
        <v>139</v>
      </c>
      <c r="G1014" s="16">
        <v>136</v>
      </c>
      <c r="H1014" s="29">
        <f t="shared" si="82"/>
        <v>137.5</v>
      </c>
      <c r="I1014" s="33">
        <f t="shared" si="83"/>
        <v>-2.1582733812949641E-2</v>
      </c>
      <c r="J1014" s="16">
        <v>2</v>
      </c>
      <c r="L1014" s="16" t="s">
        <v>114</v>
      </c>
      <c r="M1014" s="16" t="s">
        <v>114</v>
      </c>
    </row>
    <row r="1015" spans="1:13" s="16" customFormat="1">
      <c r="A1015" s="16" t="s">
        <v>4961</v>
      </c>
      <c r="B1015" s="17">
        <f t="shared" si="80"/>
        <v>0.54056712962962961</v>
      </c>
      <c r="C1015" s="18">
        <f t="shared" si="81"/>
        <v>1.1805555555555514E-2</v>
      </c>
      <c r="D1015" s="18">
        <f t="shared" si="84"/>
        <v>1.1712962962962981E-2</v>
      </c>
      <c r="E1015" s="18">
        <f t="shared" si="85"/>
        <v>4.0972222222221966E-3</v>
      </c>
      <c r="F1015" s="16">
        <v>139</v>
      </c>
      <c r="G1015" s="16">
        <v>136</v>
      </c>
      <c r="H1015" s="29">
        <f t="shared" si="82"/>
        <v>137.5</v>
      </c>
      <c r="I1015" s="33">
        <f t="shared" si="83"/>
        <v>-2.1582733812949641E-2</v>
      </c>
      <c r="J1015" s="16">
        <v>2</v>
      </c>
      <c r="L1015" s="16" t="s">
        <v>114</v>
      </c>
      <c r="M1015" s="16" t="s">
        <v>114</v>
      </c>
    </row>
    <row r="1016" spans="1:13" s="16" customFormat="1">
      <c r="A1016" s="16" t="s">
        <v>4962</v>
      </c>
      <c r="B1016" s="17">
        <f t="shared" si="80"/>
        <v>0.54057870370370376</v>
      </c>
      <c r="C1016" s="18">
        <f t="shared" si="81"/>
        <v>1.1817129629629664E-2</v>
      </c>
      <c r="D1016" s="18">
        <f t="shared" si="84"/>
        <v>1.172453703703713E-2</v>
      </c>
      <c r="E1016" s="18">
        <f t="shared" si="85"/>
        <v>4.1087962962963465E-3</v>
      </c>
      <c r="F1016" s="16">
        <v>139</v>
      </c>
      <c r="G1016" s="16">
        <v>136</v>
      </c>
      <c r="H1016" s="29">
        <f t="shared" si="82"/>
        <v>137.5</v>
      </c>
      <c r="I1016" s="33">
        <f t="shared" si="83"/>
        <v>-2.1582733812949641E-2</v>
      </c>
      <c r="J1016" s="16">
        <v>2</v>
      </c>
      <c r="L1016" s="16" t="s">
        <v>114</v>
      </c>
      <c r="M1016" s="16" t="s">
        <v>114</v>
      </c>
    </row>
    <row r="1017" spans="1:13" s="16" customFormat="1">
      <c r="A1017" s="16" t="s">
        <v>4963</v>
      </c>
      <c r="B1017" s="17">
        <f t="shared" si="80"/>
        <v>0.54059027777777779</v>
      </c>
      <c r="C1017" s="18">
        <f t="shared" si="81"/>
        <v>1.1828703703703702E-2</v>
      </c>
      <c r="D1017" s="18">
        <f t="shared" si="84"/>
        <v>1.1736111111111169E-2</v>
      </c>
      <c r="E1017" s="18">
        <f t="shared" si="85"/>
        <v>4.1203703703703853E-3</v>
      </c>
      <c r="F1017" s="16">
        <v>139</v>
      </c>
      <c r="G1017" s="16">
        <v>136</v>
      </c>
      <c r="H1017" s="29">
        <f t="shared" si="82"/>
        <v>137.5</v>
      </c>
      <c r="I1017" s="33">
        <f t="shared" si="83"/>
        <v>-2.1582733812949641E-2</v>
      </c>
      <c r="J1017" s="16">
        <v>2</v>
      </c>
      <c r="L1017" s="16" t="s">
        <v>114</v>
      </c>
      <c r="M1017" s="16" t="s">
        <v>114</v>
      </c>
    </row>
    <row r="1018" spans="1:13" s="16" customFormat="1">
      <c r="A1018" s="16" t="s">
        <v>4964</v>
      </c>
      <c r="B1018" s="17">
        <f t="shared" si="80"/>
        <v>0.54060185185185183</v>
      </c>
      <c r="C1018" s="18">
        <f t="shared" si="81"/>
        <v>1.1840277777777741E-2</v>
      </c>
      <c r="D1018" s="18">
        <f t="shared" si="84"/>
        <v>1.1747685185185208E-2</v>
      </c>
      <c r="E1018" s="18">
        <f t="shared" si="85"/>
        <v>4.1319444444444242E-3</v>
      </c>
      <c r="F1018" s="16">
        <v>139</v>
      </c>
      <c r="G1018" s="16">
        <v>136</v>
      </c>
      <c r="H1018" s="29">
        <f t="shared" si="82"/>
        <v>137.5</v>
      </c>
      <c r="I1018" s="33">
        <f t="shared" si="83"/>
        <v>-2.1582733812949641E-2</v>
      </c>
      <c r="J1018" s="16">
        <v>2</v>
      </c>
      <c r="L1018" s="16" t="s">
        <v>114</v>
      </c>
      <c r="M1018" s="16" t="s">
        <v>114</v>
      </c>
    </row>
    <row r="1019" spans="1:13" s="16" customFormat="1">
      <c r="A1019" s="16" t="s">
        <v>4965</v>
      </c>
      <c r="B1019" s="17">
        <f t="shared" si="80"/>
        <v>0.54061342592592587</v>
      </c>
      <c r="C1019" s="18">
        <f t="shared" si="81"/>
        <v>1.185185185185178E-2</v>
      </c>
      <c r="D1019" s="18">
        <f t="shared" si="84"/>
        <v>1.1759259259259247E-2</v>
      </c>
      <c r="E1019" s="18">
        <f t="shared" si="85"/>
        <v>4.1435185185184631E-3</v>
      </c>
      <c r="F1019" s="16">
        <v>139</v>
      </c>
      <c r="G1019" s="16">
        <v>136</v>
      </c>
      <c r="H1019" s="29">
        <f t="shared" si="82"/>
        <v>137.5</v>
      </c>
      <c r="I1019" s="33">
        <f t="shared" si="83"/>
        <v>-2.1582733812949641E-2</v>
      </c>
      <c r="J1019" s="16">
        <v>2</v>
      </c>
      <c r="L1019" s="16" t="s">
        <v>114</v>
      </c>
      <c r="M1019" s="16" t="s">
        <v>114</v>
      </c>
    </row>
    <row r="1020" spans="1:13" s="16" customFormat="1">
      <c r="A1020" s="16" t="s">
        <v>4966</v>
      </c>
      <c r="B1020" s="17">
        <f t="shared" si="80"/>
        <v>0.54062500000000002</v>
      </c>
      <c r="C1020" s="18">
        <f t="shared" si="81"/>
        <v>1.186342592592593E-2</v>
      </c>
      <c r="D1020" s="18">
        <f t="shared" si="84"/>
        <v>1.1770833333333397E-2</v>
      </c>
      <c r="E1020" s="18">
        <f t="shared" si="85"/>
        <v>4.155092592592613E-3</v>
      </c>
      <c r="F1020" s="16">
        <v>139</v>
      </c>
      <c r="G1020" s="16">
        <v>136</v>
      </c>
      <c r="H1020" s="29">
        <f t="shared" si="82"/>
        <v>137.5</v>
      </c>
      <c r="I1020" s="33">
        <f t="shared" si="83"/>
        <v>-2.1582733812949641E-2</v>
      </c>
      <c r="J1020" s="16">
        <v>2</v>
      </c>
      <c r="L1020" s="16" t="s">
        <v>114</v>
      </c>
      <c r="M1020" s="16" t="s">
        <v>114</v>
      </c>
    </row>
    <row r="1021" spans="1:13" s="16" customFormat="1">
      <c r="A1021" s="16" t="s">
        <v>4967</v>
      </c>
      <c r="B1021" s="17">
        <f t="shared" si="80"/>
        <v>0.54063657407407406</v>
      </c>
      <c r="C1021" s="18">
        <f t="shared" si="81"/>
        <v>1.1874999999999969E-2</v>
      </c>
      <c r="D1021" s="18">
        <f t="shared" si="84"/>
        <v>1.1782407407407436E-2</v>
      </c>
      <c r="E1021" s="18">
        <f t="shared" si="85"/>
        <v>4.1666666666666519E-3</v>
      </c>
      <c r="F1021" s="16">
        <v>139</v>
      </c>
      <c r="G1021" s="16">
        <v>136</v>
      </c>
      <c r="H1021" s="29">
        <f t="shared" si="82"/>
        <v>137.5</v>
      </c>
      <c r="I1021" s="33">
        <f t="shared" si="83"/>
        <v>-2.1582733812949641E-2</v>
      </c>
      <c r="J1021" s="16">
        <v>2</v>
      </c>
      <c r="L1021" s="16" t="s">
        <v>114</v>
      </c>
      <c r="M1021" s="16" t="s">
        <v>114</v>
      </c>
    </row>
    <row r="1022" spans="1:13" s="16" customFormat="1">
      <c r="A1022" s="16" t="s">
        <v>4968</v>
      </c>
      <c r="B1022" s="17">
        <f t="shared" si="80"/>
        <v>0.5406481481481481</v>
      </c>
      <c r="C1022" s="18">
        <f t="shared" si="81"/>
        <v>1.1886574074074008E-2</v>
      </c>
      <c r="D1022" s="18">
        <f t="shared" si="84"/>
        <v>1.1793981481481475E-2</v>
      </c>
      <c r="E1022" s="18">
        <f t="shared" si="85"/>
        <v>4.1782407407406907E-3</v>
      </c>
      <c r="F1022" s="16">
        <v>139</v>
      </c>
      <c r="G1022" s="16">
        <v>136</v>
      </c>
      <c r="H1022" s="29">
        <f t="shared" si="82"/>
        <v>137.5</v>
      </c>
      <c r="I1022" s="33">
        <f t="shared" si="83"/>
        <v>-2.1582733812949641E-2</v>
      </c>
      <c r="J1022" s="16">
        <v>2</v>
      </c>
      <c r="L1022" s="16" t="s">
        <v>114</v>
      </c>
      <c r="M1022" s="16" t="s">
        <v>114</v>
      </c>
    </row>
    <row r="1023" spans="1:13" s="16" customFormat="1">
      <c r="A1023" s="16" t="s">
        <v>4969</v>
      </c>
      <c r="B1023" s="17">
        <f t="shared" si="80"/>
        <v>0.54065972222222225</v>
      </c>
      <c r="C1023" s="18">
        <f t="shared" si="81"/>
        <v>1.1898148148148158E-2</v>
      </c>
      <c r="D1023" s="18">
        <f t="shared" si="84"/>
        <v>1.1805555555555625E-2</v>
      </c>
      <c r="E1023" s="18">
        <f t="shared" si="85"/>
        <v>4.1898148148148406E-3</v>
      </c>
      <c r="F1023" s="16">
        <v>139</v>
      </c>
      <c r="G1023" s="16">
        <v>136</v>
      </c>
      <c r="H1023" s="29">
        <f t="shared" si="82"/>
        <v>137.5</v>
      </c>
      <c r="I1023" s="33">
        <f t="shared" si="83"/>
        <v>-2.1582733812949641E-2</v>
      </c>
      <c r="J1023" s="16">
        <v>2</v>
      </c>
      <c r="L1023" s="16" t="s">
        <v>114</v>
      </c>
      <c r="M1023" s="16" t="s">
        <v>114</v>
      </c>
    </row>
    <row r="1024" spans="1:13" s="16" customFormat="1">
      <c r="A1024" s="16" t="s">
        <v>4970</v>
      </c>
      <c r="B1024" s="17">
        <f t="shared" si="80"/>
        <v>0.54067129629629629</v>
      </c>
      <c r="C1024" s="18">
        <f t="shared" si="81"/>
        <v>1.1909722222222197E-2</v>
      </c>
      <c r="D1024" s="18">
        <f t="shared" si="84"/>
        <v>1.1817129629629664E-2</v>
      </c>
      <c r="E1024" s="18">
        <f t="shared" si="85"/>
        <v>4.2013888888888795E-3</v>
      </c>
      <c r="F1024" s="16">
        <v>139</v>
      </c>
      <c r="G1024" s="16">
        <v>136</v>
      </c>
      <c r="H1024" s="29">
        <f t="shared" si="82"/>
        <v>137.5</v>
      </c>
      <c r="I1024" s="33">
        <f t="shared" si="83"/>
        <v>-2.1582733812949641E-2</v>
      </c>
      <c r="J1024" s="16">
        <v>2</v>
      </c>
      <c r="L1024" s="16" t="s">
        <v>114</v>
      </c>
      <c r="M1024" s="16" t="s">
        <v>114</v>
      </c>
    </row>
    <row r="1025" spans="1:13" s="16" customFormat="1">
      <c r="A1025" s="16" t="s">
        <v>4971</v>
      </c>
      <c r="B1025" s="17">
        <f t="shared" si="80"/>
        <v>0.54068287037037033</v>
      </c>
      <c r="C1025" s="18">
        <f t="shared" si="81"/>
        <v>1.1921296296296235E-2</v>
      </c>
      <c r="D1025" s="18">
        <f t="shared" si="84"/>
        <v>1.1828703703703702E-2</v>
      </c>
      <c r="E1025" s="18">
        <f t="shared" si="85"/>
        <v>4.2129629629629184E-3</v>
      </c>
      <c r="F1025" s="16">
        <v>139</v>
      </c>
      <c r="G1025" s="16">
        <v>136</v>
      </c>
      <c r="H1025" s="29">
        <f t="shared" si="82"/>
        <v>137.5</v>
      </c>
      <c r="I1025" s="33">
        <f t="shared" si="83"/>
        <v>-2.1582733812949641E-2</v>
      </c>
      <c r="J1025" s="16">
        <v>2</v>
      </c>
      <c r="L1025" s="16" t="s">
        <v>114</v>
      </c>
      <c r="M1025" s="16" t="s">
        <v>114</v>
      </c>
    </row>
    <row r="1026" spans="1:13" s="16" customFormat="1">
      <c r="A1026" s="16" t="s">
        <v>4972</v>
      </c>
      <c r="B1026" s="17">
        <f t="shared" si="80"/>
        <v>0.54069444444444448</v>
      </c>
      <c r="C1026" s="18">
        <f t="shared" si="81"/>
        <v>1.1932870370370385E-2</v>
      </c>
      <c r="D1026" s="18">
        <f t="shared" si="84"/>
        <v>1.1840277777777852E-2</v>
      </c>
      <c r="E1026" s="18">
        <f t="shared" si="85"/>
        <v>4.2245370370370683E-3</v>
      </c>
      <c r="F1026" s="16">
        <v>139</v>
      </c>
      <c r="G1026" s="16">
        <v>136</v>
      </c>
      <c r="H1026" s="29">
        <f t="shared" si="82"/>
        <v>137.5</v>
      </c>
      <c r="I1026" s="33">
        <f t="shared" si="83"/>
        <v>-2.1582733812949641E-2</v>
      </c>
      <c r="J1026" s="16">
        <v>2</v>
      </c>
      <c r="L1026" s="16" t="s">
        <v>114</v>
      </c>
      <c r="M1026" s="16" t="s">
        <v>114</v>
      </c>
    </row>
    <row r="1027" spans="1:13" s="16" customFormat="1">
      <c r="A1027" s="16" t="s">
        <v>4973</v>
      </c>
      <c r="B1027" s="17">
        <f t="shared" ref="B1027:B1090" si="86">TIMEVALUE(MID(A1027,9,9))</f>
        <v>0.54070601851851852</v>
      </c>
      <c r="C1027" s="18">
        <f t="shared" ref="C1027:C1090" si="87">B1027-$B$2</f>
        <v>1.1944444444444424E-2</v>
      </c>
      <c r="D1027" s="18">
        <f t="shared" si="84"/>
        <v>1.1851851851851891E-2</v>
      </c>
      <c r="E1027" s="18">
        <f t="shared" si="85"/>
        <v>4.2361111111111072E-3</v>
      </c>
      <c r="F1027" s="16">
        <v>139</v>
      </c>
      <c r="G1027" s="16">
        <v>136</v>
      </c>
      <c r="H1027" s="29">
        <f t="shared" ref="H1027:H1090" si="88">(F1027+G1027)/2</f>
        <v>137.5</v>
      </c>
      <c r="I1027" s="33">
        <f t="shared" ref="I1027:I1090" si="89">(G1027-F1027)/F1027</f>
        <v>-2.1582733812949641E-2</v>
      </c>
      <c r="J1027" s="16">
        <v>2</v>
      </c>
      <c r="L1027" s="16" t="s">
        <v>114</v>
      </c>
      <c r="M1027" s="16" t="s">
        <v>114</v>
      </c>
    </row>
    <row r="1028" spans="1:13" s="16" customFormat="1">
      <c r="A1028" s="16" t="s">
        <v>4974</v>
      </c>
      <c r="B1028" s="17">
        <f t="shared" si="86"/>
        <v>0.54071759259259256</v>
      </c>
      <c r="C1028" s="18">
        <f t="shared" si="87"/>
        <v>1.1956018518518463E-2</v>
      </c>
      <c r="D1028" s="18">
        <f t="shared" si="84"/>
        <v>1.186342592592593E-2</v>
      </c>
      <c r="E1028" s="18">
        <f t="shared" si="85"/>
        <v>4.247685185185146E-3</v>
      </c>
      <c r="F1028" s="16">
        <v>139</v>
      </c>
      <c r="G1028" s="16">
        <v>136</v>
      </c>
      <c r="H1028" s="29">
        <f t="shared" si="88"/>
        <v>137.5</v>
      </c>
      <c r="I1028" s="33">
        <f t="shared" si="89"/>
        <v>-2.1582733812949641E-2</v>
      </c>
      <c r="J1028" s="16">
        <v>2</v>
      </c>
      <c r="L1028" s="16" t="s">
        <v>114</v>
      </c>
      <c r="M1028" s="16" t="s">
        <v>114</v>
      </c>
    </row>
    <row r="1029" spans="1:13" s="16" customFormat="1">
      <c r="A1029" s="16" t="s">
        <v>4975</v>
      </c>
      <c r="B1029" s="17">
        <f t="shared" si="86"/>
        <v>0.54072916666666671</v>
      </c>
      <c r="C1029" s="18">
        <f t="shared" si="87"/>
        <v>1.1967592592592613E-2</v>
      </c>
      <c r="D1029" s="18">
        <f t="shared" si="84"/>
        <v>1.187500000000008E-2</v>
      </c>
      <c r="E1029" s="18">
        <f t="shared" si="85"/>
        <v>4.2592592592592959E-3</v>
      </c>
      <c r="F1029" s="16">
        <v>139</v>
      </c>
      <c r="G1029" s="16">
        <v>136</v>
      </c>
      <c r="H1029" s="29">
        <f t="shared" si="88"/>
        <v>137.5</v>
      </c>
      <c r="I1029" s="33">
        <f t="shared" si="89"/>
        <v>-2.1582733812949641E-2</v>
      </c>
      <c r="J1029" s="16">
        <v>2</v>
      </c>
      <c r="L1029" s="16" t="s">
        <v>114</v>
      </c>
      <c r="M1029" s="16" t="s">
        <v>114</v>
      </c>
    </row>
    <row r="1030" spans="1:13" s="16" customFormat="1">
      <c r="A1030" s="16" t="s">
        <v>4976</v>
      </c>
      <c r="B1030" s="17">
        <f t="shared" si="86"/>
        <v>0.54074074074074074</v>
      </c>
      <c r="C1030" s="18">
        <f t="shared" si="87"/>
        <v>1.1979166666666652E-2</v>
      </c>
      <c r="D1030" s="18">
        <f t="shared" si="84"/>
        <v>1.1886574074074119E-2</v>
      </c>
      <c r="E1030" s="18">
        <f t="shared" si="85"/>
        <v>4.2708333333333348E-3</v>
      </c>
      <c r="F1030" s="16">
        <v>139</v>
      </c>
      <c r="G1030" s="16">
        <v>136</v>
      </c>
      <c r="H1030" s="29">
        <f t="shared" si="88"/>
        <v>137.5</v>
      </c>
      <c r="I1030" s="33">
        <f t="shared" si="89"/>
        <v>-2.1582733812949641E-2</v>
      </c>
      <c r="J1030" s="16">
        <v>2</v>
      </c>
      <c r="L1030" s="16" t="s">
        <v>114</v>
      </c>
      <c r="M1030" s="16" t="s">
        <v>114</v>
      </c>
    </row>
    <row r="1031" spans="1:13" s="16" customFormat="1">
      <c r="A1031" s="16" t="s">
        <v>4977</v>
      </c>
      <c r="B1031" s="17">
        <f t="shared" si="86"/>
        <v>0.54075231481481478</v>
      </c>
      <c r="C1031" s="18">
        <f t="shared" si="87"/>
        <v>1.1990740740740691E-2</v>
      </c>
      <c r="D1031" s="18">
        <f t="shared" si="84"/>
        <v>1.1898148148148158E-2</v>
      </c>
      <c r="E1031" s="18">
        <f t="shared" si="85"/>
        <v>4.2824074074073737E-3</v>
      </c>
      <c r="F1031" s="16">
        <v>139</v>
      </c>
      <c r="G1031" s="16">
        <v>136</v>
      </c>
      <c r="H1031" s="29">
        <f t="shared" si="88"/>
        <v>137.5</v>
      </c>
      <c r="I1031" s="33">
        <f t="shared" si="89"/>
        <v>-2.1582733812949641E-2</v>
      </c>
      <c r="J1031" s="16">
        <v>2</v>
      </c>
      <c r="L1031" s="16" t="s">
        <v>114</v>
      </c>
      <c r="M1031" s="16" t="s">
        <v>114</v>
      </c>
    </row>
    <row r="1032" spans="1:13" s="16" customFormat="1">
      <c r="A1032" s="16" t="s">
        <v>4978</v>
      </c>
      <c r="B1032" s="17">
        <f t="shared" si="86"/>
        <v>0.54076388888888893</v>
      </c>
      <c r="C1032" s="18">
        <f t="shared" si="87"/>
        <v>1.2002314814814841E-2</v>
      </c>
      <c r="D1032" s="18">
        <f t="shared" si="84"/>
        <v>1.1909722222222308E-2</v>
      </c>
      <c r="E1032" s="18">
        <f t="shared" si="85"/>
        <v>4.2939814814815236E-3</v>
      </c>
      <c r="F1032" s="16">
        <v>139</v>
      </c>
      <c r="G1032" s="16">
        <v>136</v>
      </c>
      <c r="H1032" s="29">
        <f t="shared" si="88"/>
        <v>137.5</v>
      </c>
      <c r="I1032" s="33">
        <f t="shared" si="89"/>
        <v>-2.1582733812949641E-2</v>
      </c>
      <c r="J1032" s="16">
        <v>2</v>
      </c>
      <c r="L1032" s="16" t="s">
        <v>114</v>
      </c>
      <c r="M1032" s="16" t="s">
        <v>114</v>
      </c>
    </row>
    <row r="1033" spans="1:13" s="16" customFormat="1">
      <c r="A1033" s="16" t="s">
        <v>4979</v>
      </c>
      <c r="B1033" s="17">
        <f t="shared" si="86"/>
        <v>0.54077546296296297</v>
      </c>
      <c r="C1033" s="18">
        <f t="shared" si="87"/>
        <v>1.201388888888888E-2</v>
      </c>
      <c r="D1033" s="18">
        <f t="shared" si="84"/>
        <v>1.1921296296296346E-2</v>
      </c>
      <c r="E1033" s="18">
        <f t="shared" si="85"/>
        <v>4.3055555555555625E-3</v>
      </c>
      <c r="F1033" s="16">
        <v>139</v>
      </c>
      <c r="G1033" s="16">
        <v>136</v>
      </c>
      <c r="H1033" s="29">
        <f t="shared" si="88"/>
        <v>137.5</v>
      </c>
      <c r="I1033" s="33">
        <f t="shared" si="89"/>
        <v>-2.1582733812949641E-2</v>
      </c>
      <c r="J1033" s="16">
        <v>2</v>
      </c>
      <c r="L1033" s="16" t="s">
        <v>114</v>
      </c>
      <c r="M1033" s="16" t="s">
        <v>114</v>
      </c>
    </row>
    <row r="1034" spans="1:13" s="16" customFormat="1">
      <c r="A1034" s="16" t="s">
        <v>4980</v>
      </c>
      <c r="B1034" s="17">
        <f t="shared" si="86"/>
        <v>0.54078703703703701</v>
      </c>
      <c r="C1034" s="18">
        <f t="shared" si="87"/>
        <v>1.2025462962962918E-2</v>
      </c>
      <c r="D1034" s="18">
        <f t="shared" si="84"/>
        <v>1.1932870370370385E-2</v>
      </c>
      <c r="E1034" s="18">
        <f t="shared" si="85"/>
        <v>4.3171296296296013E-3</v>
      </c>
      <c r="F1034" s="16">
        <v>139</v>
      </c>
      <c r="G1034" s="16">
        <v>136</v>
      </c>
      <c r="H1034" s="29">
        <f t="shared" si="88"/>
        <v>137.5</v>
      </c>
      <c r="I1034" s="33">
        <f t="shared" si="89"/>
        <v>-2.1582733812949641E-2</v>
      </c>
      <c r="J1034" s="16">
        <v>2</v>
      </c>
      <c r="L1034" s="16" t="s">
        <v>114</v>
      </c>
      <c r="M1034" s="16" t="s">
        <v>114</v>
      </c>
    </row>
    <row r="1035" spans="1:13" s="16" customFormat="1">
      <c r="A1035" s="16" t="s">
        <v>4981</v>
      </c>
      <c r="B1035" s="17">
        <f t="shared" si="86"/>
        <v>0.54079861111111116</v>
      </c>
      <c r="C1035" s="18">
        <f t="shared" si="87"/>
        <v>1.2037037037037068E-2</v>
      </c>
      <c r="D1035" s="18">
        <f t="shared" ref="D1035:D1098" si="90">C1035-$C$10</f>
        <v>1.1944444444444535E-2</v>
      </c>
      <c r="E1035" s="18">
        <f t="shared" si="85"/>
        <v>4.3287037037037512E-3</v>
      </c>
      <c r="F1035" s="16">
        <v>139</v>
      </c>
      <c r="G1035" s="16">
        <v>136</v>
      </c>
      <c r="H1035" s="29">
        <f t="shared" si="88"/>
        <v>137.5</v>
      </c>
      <c r="I1035" s="33">
        <f t="shared" si="89"/>
        <v>-2.1582733812949641E-2</v>
      </c>
      <c r="J1035" s="16">
        <v>2</v>
      </c>
      <c r="L1035" s="16" t="s">
        <v>114</v>
      </c>
      <c r="M1035" s="16" t="s">
        <v>114</v>
      </c>
    </row>
    <row r="1036" spans="1:13" s="16" customFormat="1">
      <c r="A1036" s="16" t="s">
        <v>4982</v>
      </c>
      <c r="B1036" s="17">
        <f t="shared" si="86"/>
        <v>0.5408101851851852</v>
      </c>
      <c r="C1036" s="18">
        <f t="shared" si="87"/>
        <v>1.2048611111111107E-2</v>
      </c>
      <c r="D1036" s="18">
        <f t="shared" si="90"/>
        <v>1.1956018518518574E-2</v>
      </c>
      <c r="E1036" s="18">
        <f t="shared" si="85"/>
        <v>4.3402777777777901E-3</v>
      </c>
      <c r="F1036" s="16">
        <v>139</v>
      </c>
      <c r="G1036" s="16">
        <v>136</v>
      </c>
      <c r="H1036" s="29">
        <f t="shared" si="88"/>
        <v>137.5</v>
      </c>
      <c r="I1036" s="33">
        <f t="shared" si="89"/>
        <v>-2.1582733812949641E-2</v>
      </c>
      <c r="J1036" s="16">
        <v>2</v>
      </c>
      <c r="L1036" s="16" t="s">
        <v>114</v>
      </c>
      <c r="M1036" s="16" t="s">
        <v>114</v>
      </c>
    </row>
    <row r="1037" spans="1:13" s="16" customFormat="1">
      <c r="A1037" s="16" t="s">
        <v>4983</v>
      </c>
      <c r="B1037" s="17">
        <f t="shared" si="86"/>
        <v>0.54082175925925924</v>
      </c>
      <c r="C1037" s="18">
        <f t="shared" si="87"/>
        <v>1.2060185185185146E-2</v>
      </c>
      <c r="D1037" s="18">
        <f t="shared" si="90"/>
        <v>1.1967592592592613E-2</v>
      </c>
      <c r="E1037" s="18">
        <f t="shared" si="85"/>
        <v>4.351851851851829E-3</v>
      </c>
      <c r="F1037" s="16">
        <v>139</v>
      </c>
      <c r="G1037" s="16">
        <v>136</v>
      </c>
      <c r="H1037" s="29">
        <f t="shared" si="88"/>
        <v>137.5</v>
      </c>
      <c r="I1037" s="33">
        <f t="shared" si="89"/>
        <v>-2.1582733812949641E-2</v>
      </c>
      <c r="J1037" s="16">
        <v>2</v>
      </c>
      <c r="L1037" s="16" t="s">
        <v>114</v>
      </c>
      <c r="M1037" s="16" t="s">
        <v>114</v>
      </c>
    </row>
    <row r="1038" spans="1:13" s="16" customFormat="1">
      <c r="A1038" s="16" t="s">
        <v>4984</v>
      </c>
      <c r="B1038" s="17">
        <f t="shared" si="86"/>
        <v>0.54083333333333339</v>
      </c>
      <c r="C1038" s="18">
        <f t="shared" si="87"/>
        <v>1.2071759259259296E-2</v>
      </c>
      <c r="D1038" s="18">
        <f t="shared" si="90"/>
        <v>1.1979166666666763E-2</v>
      </c>
      <c r="E1038" s="18">
        <f t="shared" si="85"/>
        <v>4.3634259259259789E-3</v>
      </c>
      <c r="F1038" s="16">
        <v>139</v>
      </c>
      <c r="G1038" s="16">
        <v>136</v>
      </c>
      <c r="H1038" s="29">
        <f t="shared" si="88"/>
        <v>137.5</v>
      </c>
      <c r="I1038" s="33">
        <f t="shared" si="89"/>
        <v>-2.1582733812949641E-2</v>
      </c>
      <c r="J1038" s="16">
        <v>2</v>
      </c>
      <c r="L1038" s="16" t="s">
        <v>114</v>
      </c>
      <c r="M1038" s="16" t="s">
        <v>114</v>
      </c>
    </row>
    <row r="1039" spans="1:13" s="16" customFormat="1">
      <c r="A1039" s="16" t="s">
        <v>4985</v>
      </c>
      <c r="B1039" s="17">
        <f t="shared" si="86"/>
        <v>0.54084490740740743</v>
      </c>
      <c r="C1039" s="18">
        <f t="shared" si="87"/>
        <v>1.2083333333333335E-2</v>
      </c>
      <c r="D1039" s="18">
        <f t="shared" si="90"/>
        <v>1.1990740740740802E-2</v>
      </c>
      <c r="E1039" s="18">
        <f t="shared" si="85"/>
        <v>4.3750000000000178E-3</v>
      </c>
      <c r="F1039" s="16">
        <v>139</v>
      </c>
      <c r="G1039" s="16">
        <v>136</v>
      </c>
      <c r="H1039" s="29">
        <f t="shared" si="88"/>
        <v>137.5</v>
      </c>
      <c r="I1039" s="33">
        <f t="shared" si="89"/>
        <v>-2.1582733812949641E-2</v>
      </c>
      <c r="J1039" s="16">
        <v>2</v>
      </c>
      <c r="L1039" s="16" t="s">
        <v>114</v>
      </c>
      <c r="M1039" s="16" t="s">
        <v>114</v>
      </c>
    </row>
    <row r="1040" spans="1:13" s="16" customFormat="1">
      <c r="A1040" s="16" t="s">
        <v>4986</v>
      </c>
      <c r="B1040" s="17">
        <f t="shared" si="86"/>
        <v>0.54085648148148147</v>
      </c>
      <c r="C1040" s="18">
        <f t="shared" si="87"/>
        <v>1.2094907407407374E-2</v>
      </c>
      <c r="D1040" s="18">
        <f t="shared" si="90"/>
        <v>1.2002314814814841E-2</v>
      </c>
      <c r="E1040" s="18">
        <f t="shared" si="85"/>
        <v>4.3865740740740566E-3</v>
      </c>
      <c r="F1040" s="16">
        <v>139</v>
      </c>
      <c r="G1040" s="16">
        <v>136</v>
      </c>
      <c r="H1040" s="29">
        <f t="shared" si="88"/>
        <v>137.5</v>
      </c>
      <c r="I1040" s="33">
        <f t="shared" si="89"/>
        <v>-2.1582733812949641E-2</v>
      </c>
      <c r="J1040" s="16">
        <v>2</v>
      </c>
      <c r="L1040" s="16" t="s">
        <v>114</v>
      </c>
      <c r="M1040" s="16" t="s">
        <v>114</v>
      </c>
    </row>
    <row r="1041" spans="1:13" s="16" customFormat="1">
      <c r="A1041" s="16" t="s">
        <v>4987</v>
      </c>
      <c r="B1041" s="17">
        <f t="shared" si="86"/>
        <v>0.5408680555555555</v>
      </c>
      <c r="C1041" s="18">
        <f t="shared" si="87"/>
        <v>1.2106481481481413E-2</v>
      </c>
      <c r="D1041" s="18">
        <f t="shared" si="90"/>
        <v>1.201388888888888E-2</v>
      </c>
      <c r="E1041" s="18">
        <f t="shared" si="85"/>
        <v>4.3981481481480955E-3</v>
      </c>
      <c r="F1041" s="16">
        <v>139</v>
      </c>
      <c r="G1041" s="16">
        <v>136</v>
      </c>
      <c r="H1041" s="29">
        <f t="shared" si="88"/>
        <v>137.5</v>
      </c>
      <c r="I1041" s="33">
        <f t="shared" si="89"/>
        <v>-2.1582733812949641E-2</v>
      </c>
      <c r="J1041" s="16">
        <v>2</v>
      </c>
      <c r="L1041" s="16" t="s">
        <v>114</v>
      </c>
      <c r="M1041" s="16" t="s">
        <v>114</v>
      </c>
    </row>
    <row r="1042" spans="1:13" s="16" customFormat="1">
      <c r="A1042" s="16" t="s">
        <v>4988</v>
      </c>
      <c r="B1042" s="17">
        <f t="shared" si="86"/>
        <v>0.54087962962962965</v>
      </c>
      <c r="C1042" s="18">
        <f t="shared" si="87"/>
        <v>1.2118055555555562E-2</v>
      </c>
      <c r="D1042" s="18">
        <f t="shared" si="90"/>
        <v>1.2025462962963029E-2</v>
      </c>
      <c r="E1042" s="18">
        <f t="shared" si="85"/>
        <v>4.4097222222222454E-3</v>
      </c>
      <c r="F1042" s="16">
        <v>139</v>
      </c>
      <c r="G1042" s="16">
        <v>136</v>
      </c>
      <c r="H1042" s="29">
        <f t="shared" si="88"/>
        <v>137.5</v>
      </c>
      <c r="I1042" s="33">
        <f t="shared" si="89"/>
        <v>-2.1582733812949641E-2</v>
      </c>
      <c r="J1042" s="16">
        <v>2</v>
      </c>
      <c r="L1042" s="16" t="s">
        <v>114</v>
      </c>
      <c r="M1042" s="16" t="s">
        <v>114</v>
      </c>
    </row>
    <row r="1043" spans="1:13" s="16" customFormat="1">
      <c r="A1043" s="16" t="s">
        <v>4989</v>
      </c>
      <c r="B1043" s="17">
        <f t="shared" si="86"/>
        <v>0.54089120370370369</v>
      </c>
      <c r="C1043" s="18">
        <f t="shared" si="87"/>
        <v>1.2129629629629601E-2</v>
      </c>
      <c r="D1043" s="18">
        <f t="shared" si="90"/>
        <v>1.2037037037037068E-2</v>
      </c>
      <c r="E1043" s="18">
        <f t="shared" si="85"/>
        <v>4.4212962962962843E-3</v>
      </c>
      <c r="F1043" s="16">
        <v>139</v>
      </c>
      <c r="G1043" s="16">
        <v>136</v>
      </c>
      <c r="H1043" s="29">
        <f t="shared" si="88"/>
        <v>137.5</v>
      </c>
      <c r="I1043" s="33">
        <f t="shared" si="89"/>
        <v>-2.1582733812949641E-2</v>
      </c>
      <c r="J1043" s="16">
        <v>2</v>
      </c>
      <c r="L1043" s="16" t="s">
        <v>114</v>
      </c>
      <c r="M1043" s="16" t="s">
        <v>114</v>
      </c>
    </row>
    <row r="1044" spans="1:13" s="16" customFormat="1">
      <c r="A1044" s="16" t="s">
        <v>4990</v>
      </c>
      <c r="B1044" s="17">
        <f t="shared" si="86"/>
        <v>0.54090277777777773</v>
      </c>
      <c r="C1044" s="18">
        <f t="shared" si="87"/>
        <v>1.214120370370364E-2</v>
      </c>
      <c r="D1044" s="18">
        <f t="shared" si="90"/>
        <v>1.2048611111111107E-2</v>
      </c>
      <c r="E1044" s="18">
        <f t="shared" si="85"/>
        <v>4.4328703703703232E-3</v>
      </c>
      <c r="F1044" s="16">
        <v>139</v>
      </c>
      <c r="G1044" s="16">
        <v>136</v>
      </c>
      <c r="H1044" s="29">
        <f t="shared" si="88"/>
        <v>137.5</v>
      </c>
      <c r="I1044" s="33">
        <f t="shared" si="89"/>
        <v>-2.1582733812949641E-2</v>
      </c>
      <c r="J1044" s="16">
        <v>2</v>
      </c>
      <c r="L1044" s="16" t="s">
        <v>114</v>
      </c>
      <c r="M1044" s="16" t="s">
        <v>114</v>
      </c>
    </row>
    <row r="1045" spans="1:13" s="16" customFormat="1">
      <c r="A1045" s="16" t="s">
        <v>4991</v>
      </c>
      <c r="B1045" s="17">
        <f t="shared" si="86"/>
        <v>0.54091435185185188</v>
      </c>
      <c r="C1045" s="18">
        <f t="shared" si="87"/>
        <v>1.215277777777779E-2</v>
      </c>
      <c r="D1045" s="18">
        <f t="shared" si="90"/>
        <v>1.2060185185185257E-2</v>
      </c>
      <c r="E1045" s="18">
        <f t="shared" si="85"/>
        <v>4.4444444444444731E-3</v>
      </c>
      <c r="F1045" s="16">
        <v>139</v>
      </c>
      <c r="G1045" s="16">
        <v>136</v>
      </c>
      <c r="H1045" s="29">
        <f t="shared" si="88"/>
        <v>137.5</v>
      </c>
      <c r="I1045" s="33">
        <f t="shared" si="89"/>
        <v>-2.1582733812949641E-2</v>
      </c>
      <c r="J1045" s="16">
        <v>2</v>
      </c>
      <c r="L1045" s="16" t="s">
        <v>114</v>
      </c>
      <c r="M1045" s="16" t="s">
        <v>114</v>
      </c>
    </row>
    <row r="1046" spans="1:13" s="16" customFormat="1">
      <c r="A1046" s="16" t="s">
        <v>4992</v>
      </c>
      <c r="B1046" s="17">
        <f t="shared" si="86"/>
        <v>0.54092592592592592</v>
      </c>
      <c r="C1046" s="18">
        <f t="shared" si="87"/>
        <v>1.2164351851851829E-2</v>
      </c>
      <c r="D1046" s="18">
        <f t="shared" si="90"/>
        <v>1.2071759259259296E-2</v>
      </c>
      <c r="E1046" s="18">
        <f t="shared" si="85"/>
        <v>4.4560185185185119E-3</v>
      </c>
      <c r="F1046" s="16">
        <v>140</v>
      </c>
      <c r="G1046" s="16">
        <v>138</v>
      </c>
      <c r="H1046" s="29">
        <f t="shared" si="88"/>
        <v>139</v>
      </c>
      <c r="I1046" s="33">
        <f t="shared" si="89"/>
        <v>-1.4285714285714285E-2</v>
      </c>
      <c r="J1046" s="16">
        <v>2</v>
      </c>
      <c r="L1046" s="16" t="s">
        <v>114</v>
      </c>
      <c r="M1046" s="16" t="s">
        <v>114</v>
      </c>
    </row>
    <row r="1047" spans="1:13" s="16" customFormat="1">
      <c r="A1047" s="16" t="s">
        <v>4993</v>
      </c>
      <c r="B1047" s="17">
        <f t="shared" si="86"/>
        <v>0.54093749999999996</v>
      </c>
      <c r="C1047" s="18">
        <f t="shared" si="87"/>
        <v>1.2175925925925868E-2</v>
      </c>
      <c r="D1047" s="18">
        <f t="shared" si="90"/>
        <v>1.2083333333333335E-2</v>
      </c>
      <c r="E1047" s="18">
        <f t="shared" si="85"/>
        <v>4.4675925925925508E-3</v>
      </c>
      <c r="F1047" s="16">
        <v>140</v>
      </c>
      <c r="G1047" s="16">
        <v>138</v>
      </c>
      <c r="H1047" s="29">
        <f t="shared" si="88"/>
        <v>139</v>
      </c>
      <c r="I1047" s="33">
        <f t="shared" si="89"/>
        <v>-1.4285714285714285E-2</v>
      </c>
      <c r="J1047" s="16">
        <v>2</v>
      </c>
      <c r="L1047" s="16" t="s">
        <v>114</v>
      </c>
      <c r="M1047" s="16" t="s">
        <v>114</v>
      </c>
    </row>
    <row r="1048" spans="1:13" s="16" customFormat="1">
      <c r="A1048" s="16" t="s">
        <v>4994</v>
      </c>
      <c r="B1048" s="17">
        <f t="shared" si="86"/>
        <v>0.54094907407407411</v>
      </c>
      <c r="C1048" s="18">
        <f t="shared" si="87"/>
        <v>1.2187500000000018E-2</v>
      </c>
      <c r="D1048" s="18">
        <f t="shared" si="90"/>
        <v>1.2094907407407485E-2</v>
      </c>
      <c r="E1048" s="18">
        <f t="shared" si="85"/>
        <v>4.4791666666667007E-3</v>
      </c>
      <c r="F1048" s="16">
        <v>140</v>
      </c>
      <c r="G1048" s="16">
        <v>138</v>
      </c>
      <c r="H1048" s="29">
        <f t="shared" si="88"/>
        <v>139</v>
      </c>
      <c r="I1048" s="33">
        <f t="shared" si="89"/>
        <v>-1.4285714285714285E-2</v>
      </c>
      <c r="J1048" s="16">
        <v>2</v>
      </c>
      <c r="L1048" s="16" t="s">
        <v>114</v>
      </c>
      <c r="M1048" s="16" t="s">
        <v>114</v>
      </c>
    </row>
    <row r="1049" spans="1:13" s="16" customFormat="1">
      <c r="A1049" s="16" t="s">
        <v>4995</v>
      </c>
      <c r="B1049" s="17">
        <f t="shared" si="86"/>
        <v>0.54096064814814815</v>
      </c>
      <c r="C1049" s="18">
        <f t="shared" si="87"/>
        <v>1.2199074074074057E-2</v>
      </c>
      <c r="D1049" s="18">
        <f t="shared" si="90"/>
        <v>1.2106481481481524E-2</v>
      </c>
      <c r="E1049" s="18">
        <f t="shared" ref="E1049:E1112" si="91">C1049-$C$664</f>
        <v>4.4907407407407396E-3</v>
      </c>
      <c r="F1049" s="16">
        <v>140</v>
      </c>
      <c r="G1049" s="16">
        <v>138</v>
      </c>
      <c r="H1049" s="29">
        <f t="shared" si="88"/>
        <v>139</v>
      </c>
      <c r="I1049" s="33">
        <f t="shared" si="89"/>
        <v>-1.4285714285714285E-2</v>
      </c>
      <c r="J1049" s="16">
        <v>2</v>
      </c>
      <c r="L1049" s="16" t="s">
        <v>114</v>
      </c>
      <c r="M1049" s="16" t="s">
        <v>114</v>
      </c>
    </row>
    <row r="1050" spans="1:13" s="16" customFormat="1">
      <c r="A1050" s="16" t="s">
        <v>4996</v>
      </c>
      <c r="B1050" s="17">
        <f t="shared" si="86"/>
        <v>0.54097222222222219</v>
      </c>
      <c r="C1050" s="18">
        <f t="shared" si="87"/>
        <v>1.2210648148148096E-2</v>
      </c>
      <c r="D1050" s="18">
        <f t="shared" si="90"/>
        <v>1.2118055555555562E-2</v>
      </c>
      <c r="E1050" s="18">
        <f t="shared" si="91"/>
        <v>4.5023148148147785E-3</v>
      </c>
      <c r="F1050" s="16">
        <v>140</v>
      </c>
      <c r="G1050" s="16">
        <v>138</v>
      </c>
      <c r="H1050" s="29">
        <f t="shared" si="88"/>
        <v>139</v>
      </c>
      <c r="I1050" s="33">
        <f t="shared" si="89"/>
        <v>-1.4285714285714285E-2</v>
      </c>
      <c r="J1050" s="16">
        <v>2</v>
      </c>
      <c r="L1050" s="16" t="s">
        <v>114</v>
      </c>
      <c r="M1050" s="16" t="s">
        <v>114</v>
      </c>
    </row>
    <row r="1051" spans="1:13" s="16" customFormat="1">
      <c r="A1051" s="16" t="s">
        <v>4997</v>
      </c>
      <c r="B1051" s="17">
        <f t="shared" si="86"/>
        <v>0.54098379629629634</v>
      </c>
      <c r="C1051" s="18">
        <f t="shared" si="87"/>
        <v>1.2222222222222245E-2</v>
      </c>
      <c r="D1051" s="18">
        <f t="shared" si="90"/>
        <v>1.2129629629629712E-2</v>
      </c>
      <c r="E1051" s="18">
        <f t="shared" si="91"/>
        <v>4.5138888888889284E-3</v>
      </c>
      <c r="F1051" s="16">
        <v>140</v>
      </c>
      <c r="G1051" s="16">
        <v>138</v>
      </c>
      <c r="H1051" s="29">
        <f t="shared" si="88"/>
        <v>139</v>
      </c>
      <c r="I1051" s="33">
        <f t="shared" si="89"/>
        <v>-1.4285714285714285E-2</v>
      </c>
      <c r="J1051" s="16">
        <v>2</v>
      </c>
      <c r="L1051" s="16" t="s">
        <v>114</v>
      </c>
      <c r="M1051" s="16" t="s">
        <v>114</v>
      </c>
    </row>
    <row r="1052" spans="1:13" s="16" customFormat="1">
      <c r="A1052" s="16" t="s">
        <v>4998</v>
      </c>
      <c r="B1052" s="17">
        <f t="shared" si="86"/>
        <v>0.54099537037037038</v>
      </c>
      <c r="C1052" s="18">
        <f t="shared" si="87"/>
        <v>1.2233796296296284E-2</v>
      </c>
      <c r="D1052" s="18">
        <f t="shared" si="90"/>
        <v>1.2141203703703751E-2</v>
      </c>
      <c r="E1052" s="18">
        <f t="shared" si="91"/>
        <v>4.5254629629629672E-3</v>
      </c>
      <c r="F1052" s="16">
        <v>140</v>
      </c>
      <c r="G1052" s="16">
        <v>138</v>
      </c>
      <c r="H1052" s="29">
        <f t="shared" si="88"/>
        <v>139</v>
      </c>
      <c r="I1052" s="33">
        <f t="shared" si="89"/>
        <v>-1.4285714285714285E-2</v>
      </c>
      <c r="J1052" s="16">
        <v>2</v>
      </c>
      <c r="L1052" s="16" t="s">
        <v>114</v>
      </c>
      <c r="M1052" s="16" t="s">
        <v>114</v>
      </c>
    </row>
    <row r="1053" spans="1:13" s="16" customFormat="1">
      <c r="A1053" s="16" t="s">
        <v>4999</v>
      </c>
      <c r="B1053" s="17">
        <f t="shared" si="86"/>
        <v>0.54100694444444442</v>
      </c>
      <c r="C1053" s="18">
        <f t="shared" si="87"/>
        <v>1.2245370370370323E-2</v>
      </c>
      <c r="D1053" s="18">
        <f t="shared" si="90"/>
        <v>1.215277777777779E-2</v>
      </c>
      <c r="E1053" s="18">
        <f t="shared" si="91"/>
        <v>4.5370370370370061E-3</v>
      </c>
      <c r="F1053" s="16">
        <v>140</v>
      </c>
      <c r="G1053" s="16">
        <v>138</v>
      </c>
      <c r="H1053" s="29">
        <f t="shared" si="88"/>
        <v>139</v>
      </c>
      <c r="I1053" s="33">
        <f t="shared" si="89"/>
        <v>-1.4285714285714285E-2</v>
      </c>
      <c r="J1053" s="16">
        <v>2</v>
      </c>
      <c r="L1053" s="16" t="s">
        <v>114</v>
      </c>
      <c r="M1053" s="16" t="s">
        <v>114</v>
      </c>
    </row>
    <row r="1054" spans="1:13" s="16" customFormat="1">
      <c r="A1054" s="16" t="s">
        <v>5000</v>
      </c>
      <c r="B1054" s="17">
        <f t="shared" si="86"/>
        <v>0.54101851851851857</v>
      </c>
      <c r="C1054" s="18">
        <f t="shared" si="87"/>
        <v>1.2256944444444473E-2</v>
      </c>
      <c r="D1054" s="18">
        <f t="shared" si="90"/>
        <v>1.216435185185194E-2</v>
      </c>
      <c r="E1054" s="18">
        <f t="shared" si="91"/>
        <v>4.548611111111156E-3</v>
      </c>
      <c r="F1054" s="16">
        <v>140</v>
      </c>
      <c r="G1054" s="16">
        <v>138</v>
      </c>
      <c r="H1054" s="29">
        <f t="shared" si="88"/>
        <v>139</v>
      </c>
      <c r="I1054" s="33">
        <f t="shared" si="89"/>
        <v>-1.4285714285714285E-2</v>
      </c>
      <c r="J1054" s="16">
        <v>2</v>
      </c>
      <c r="L1054" s="16" t="s">
        <v>114</v>
      </c>
      <c r="M1054" s="16" t="s">
        <v>114</v>
      </c>
    </row>
    <row r="1055" spans="1:13" s="16" customFormat="1">
      <c r="A1055" s="16" t="s">
        <v>5001</v>
      </c>
      <c r="B1055" s="17">
        <f t="shared" si="86"/>
        <v>0.5410300925925926</v>
      </c>
      <c r="C1055" s="18">
        <f t="shared" si="87"/>
        <v>1.2268518518518512E-2</v>
      </c>
      <c r="D1055" s="18">
        <f t="shared" si="90"/>
        <v>1.2175925925925979E-2</v>
      </c>
      <c r="E1055" s="18">
        <f t="shared" si="91"/>
        <v>4.5601851851851949E-3</v>
      </c>
      <c r="F1055" s="16">
        <v>140</v>
      </c>
      <c r="G1055" s="16">
        <v>138</v>
      </c>
      <c r="H1055" s="29">
        <f t="shared" si="88"/>
        <v>139</v>
      </c>
      <c r="I1055" s="33">
        <f t="shared" si="89"/>
        <v>-1.4285714285714285E-2</v>
      </c>
      <c r="J1055" s="16">
        <v>2</v>
      </c>
      <c r="L1055" s="16" t="s">
        <v>114</v>
      </c>
      <c r="M1055" s="16" t="s">
        <v>114</v>
      </c>
    </row>
    <row r="1056" spans="1:13" s="16" customFormat="1">
      <c r="A1056" s="16" t="s">
        <v>5002</v>
      </c>
      <c r="B1056" s="17">
        <f t="shared" si="86"/>
        <v>0.54104166666666664</v>
      </c>
      <c r="C1056" s="18">
        <f t="shared" si="87"/>
        <v>1.2280092592592551E-2</v>
      </c>
      <c r="D1056" s="18">
        <f t="shared" si="90"/>
        <v>1.2187500000000018E-2</v>
      </c>
      <c r="E1056" s="18">
        <f t="shared" si="91"/>
        <v>4.5717592592592338E-3</v>
      </c>
      <c r="F1056" s="16">
        <v>140</v>
      </c>
      <c r="G1056" s="16">
        <v>138</v>
      </c>
      <c r="H1056" s="29">
        <f t="shared" si="88"/>
        <v>139</v>
      </c>
      <c r="I1056" s="33">
        <f t="shared" si="89"/>
        <v>-1.4285714285714285E-2</v>
      </c>
      <c r="J1056" s="16">
        <v>2</v>
      </c>
      <c r="L1056" s="16" t="s">
        <v>114</v>
      </c>
      <c r="M1056" s="16" t="s">
        <v>114</v>
      </c>
    </row>
    <row r="1057" spans="1:13" s="16" customFormat="1">
      <c r="A1057" s="16" t="s">
        <v>5003</v>
      </c>
      <c r="B1057" s="17">
        <f t="shared" si="86"/>
        <v>0.54105324074074079</v>
      </c>
      <c r="C1057" s="18">
        <f t="shared" si="87"/>
        <v>1.2291666666666701E-2</v>
      </c>
      <c r="D1057" s="18">
        <f t="shared" si="90"/>
        <v>1.2199074074074168E-2</v>
      </c>
      <c r="E1057" s="18">
        <f t="shared" si="91"/>
        <v>4.5833333333333837E-3</v>
      </c>
      <c r="F1057" s="16">
        <v>140</v>
      </c>
      <c r="G1057" s="16">
        <v>138</v>
      </c>
      <c r="H1057" s="29">
        <f t="shared" si="88"/>
        <v>139</v>
      </c>
      <c r="I1057" s="33">
        <f t="shared" si="89"/>
        <v>-1.4285714285714285E-2</v>
      </c>
      <c r="J1057" s="16">
        <v>2</v>
      </c>
      <c r="L1057" s="16" t="s">
        <v>114</v>
      </c>
      <c r="M1057" s="16" t="s">
        <v>114</v>
      </c>
    </row>
    <row r="1058" spans="1:13" s="16" customFormat="1">
      <c r="A1058" s="16" t="s">
        <v>5004</v>
      </c>
      <c r="B1058" s="17">
        <f t="shared" si="86"/>
        <v>0.54106481481481483</v>
      </c>
      <c r="C1058" s="18">
        <f t="shared" si="87"/>
        <v>1.230324074074074E-2</v>
      </c>
      <c r="D1058" s="18">
        <f t="shared" si="90"/>
        <v>1.2210648148148207E-2</v>
      </c>
      <c r="E1058" s="18">
        <f t="shared" si="91"/>
        <v>4.5949074074074225E-3</v>
      </c>
      <c r="F1058" s="16">
        <v>140</v>
      </c>
      <c r="G1058" s="16">
        <v>138</v>
      </c>
      <c r="H1058" s="29">
        <f t="shared" si="88"/>
        <v>139</v>
      </c>
      <c r="I1058" s="33">
        <f t="shared" si="89"/>
        <v>-1.4285714285714285E-2</v>
      </c>
      <c r="J1058" s="16">
        <v>2</v>
      </c>
      <c r="L1058" s="16" t="s">
        <v>114</v>
      </c>
      <c r="M1058" s="16" t="s">
        <v>114</v>
      </c>
    </row>
    <row r="1059" spans="1:13" s="16" customFormat="1">
      <c r="A1059" s="16" t="s">
        <v>5005</v>
      </c>
      <c r="B1059" s="17">
        <f t="shared" si="86"/>
        <v>0.54107638888888887</v>
      </c>
      <c r="C1059" s="18">
        <f t="shared" si="87"/>
        <v>1.2314814814814778E-2</v>
      </c>
      <c r="D1059" s="18">
        <f t="shared" si="90"/>
        <v>1.2222222222222245E-2</v>
      </c>
      <c r="E1059" s="18">
        <f t="shared" si="91"/>
        <v>4.6064814814814614E-3</v>
      </c>
      <c r="F1059" s="16">
        <v>140</v>
      </c>
      <c r="G1059" s="16">
        <v>138</v>
      </c>
      <c r="H1059" s="29">
        <f t="shared" si="88"/>
        <v>139</v>
      </c>
      <c r="I1059" s="33">
        <f t="shared" si="89"/>
        <v>-1.4285714285714285E-2</v>
      </c>
      <c r="J1059" s="16">
        <v>2</v>
      </c>
      <c r="L1059" s="16" t="s">
        <v>114</v>
      </c>
      <c r="M1059" s="16" t="s">
        <v>114</v>
      </c>
    </row>
    <row r="1060" spans="1:13" s="16" customFormat="1">
      <c r="A1060" s="16" t="s">
        <v>5006</v>
      </c>
      <c r="B1060" s="17">
        <f t="shared" si="86"/>
        <v>0.54108796296296291</v>
      </c>
      <c r="C1060" s="18">
        <f t="shared" si="87"/>
        <v>1.2326388888888817E-2</v>
      </c>
      <c r="D1060" s="18">
        <f t="shared" si="90"/>
        <v>1.2233796296296284E-2</v>
      </c>
      <c r="E1060" s="18">
        <f t="shared" si="91"/>
        <v>4.6180555555555003E-3</v>
      </c>
      <c r="F1060" s="16">
        <v>140</v>
      </c>
      <c r="G1060" s="16">
        <v>138</v>
      </c>
      <c r="H1060" s="29">
        <f t="shared" si="88"/>
        <v>139</v>
      </c>
      <c r="I1060" s="33">
        <f t="shared" si="89"/>
        <v>-1.4285714285714285E-2</v>
      </c>
      <c r="J1060" s="16">
        <v>2</v>
      </c>
      <c r="L1060" s="16" t="s">
        <v>114</v>
      </c>
      <c r="M1060" s="16" t="s">
        <v>114</v>
      </c>
    </row>
    <row r="1061" spans="1:13" s="16" customFormat="1">
      <c r="A1061" s="16" t="s">
        <v>5007</v>
      </c>
      <c r="B1061" s="17">
        <f t="shared" si="86"/>
        <v>0.54109953703703706</v>
      </c>
      <c r="C1061" s="18">
        <f t="shared" si="87"/>
        <v>1.2337962962962967E-2</v>
      </c>
      <c r="D1061" s="18">
        <f t="shared" si="90"/>
        <v>1.2245370370370434E-2</v>
      </c>
      <c r="E1061" s="18">
        <f t="shared" si="91"/>
        <v>4.6296296296296502E-3</v>
      </c>
      <c r="F1061" s="16">
        <v>140</v>
      </c>
      <c r="G1061" s="16">
        <v>138</v>
      </c>
      <c r="H1061" s="29">
        <f t="shared" si="88"/>
        <v>139</v>
      </c>
      <c r="I1061" s="33">
        <f t="shared" si="89"/>
        <v>-1.4285714285714285E-2</v>
      </c>
      <c r="J1061" s="16">
        <v>2</v>
      </c>
      <c r="L1061" s="16" t="s">
        <v>114</v>
      </c>
      <c r="M1061" s="16" t="s">
        <v>114</v>
      </c>
    </row>
    <row r="1062" spans="1:13" s="16" customFormat="1">
      <c r="A1062" s="16" t="s">
        <v>5008</v>
      </c>
      <c r="B1062" s="17">
        <f t="shared" si="86"/>
        <v>0.5411111111111111</v>
      </c>
      <c r="C1062" s="18">
        <f t="shared" si="87"/>
        <v>1.2349537037037006E-2</v>
      </c>
      <c r="D1062" s="18">
        <f t="shared" si="90"/>
        <v>1.2256944444444473E-2</v>
      </c>
      <c r="E1062" s="18">
        <f t="shared" si="91"/>
        <v>4.6412037037036891E-3</v>
      </c>
      <c r="F1062" s="16">
        <v>140</v>
      </c>
      <c r="G1062" s="16">
        <v>138</v>
      </c>
      <c r="H1062" s="29">
        <f t="shared" si="88"/>
        <v>139</v>
      </c>
      <c r="I1062" s="33">
        <f t="shared" si="89"/>
        <v>-1.4285714285714285E-2</v>
      </c>
      <c r="J1062" s="16">
        <v>2</v>
      </c>
      <c r="L1062" s="16" t="s">
        <v>114</v>
      </c>
      <c r="M1062" s="16" t="s">
        <v>114</v>
      </c>
    </row>
    <row r="1063" spans="1:13" s="16" customFormat="1">
      <c r="A1063" s="16" t="s">
        <v>5009</v>
      </c>
      <c r="B1063" s="17">
        <f t="shared" si="86"/>
        <v>0.54112268518518514</v>
      </c>
      <c r="C1063" s="18">
        <f t="shared" si="87"/>
        <v>1.2361111111111045E-2</v>
      </c>
      <c r="D1063" s="18">
        <f t="shared" si="90"/>
        <v>1.2268518518518512E-2</v>
      </c>
      <c r="E1063" s="18">
        <f t="shared" si="91"/>
        <v>4.6527777777777279E-3</v>
      </c>
      <c r="F1063" s="16">
        <v>140</v>
      </c>
      <c r="G1063" s="16">
        <v>138</v>
      </c>
      <c r="H1063" s="29">
        <f t="shared" si="88"/>
        <v>139</v>
      </c>
      <c r="I1063" s="33">
        <f t="shared" si="89"/>
        <v>-1.4285714285714285E-2</v>
      </c>
      <c r="J1063" s="16">
        <v>2</v>
      </c>
      <c r="L1063" s="16" t="s">
        <v>114</v>
      </c>
      <c r="M1063" s="16" t="s">
        <v>114</v>
      </c>
    </row>
    <row r="1064" spans="1:13" s="16" customFormat="1">
      <c r="A1064" s="16" t="s">
        <v>5010</v>
      </c>
      <c r="B1064" s="17">
        <f t="shared" si="86"/>
        <v>0.54113425925925929</v>
      </c>
      <c r="C1064" s="18">
        <f t="shared" si="87"/>
        <v>1.2372685185185195E-2</v>
      </c>
      <c r="D1064" s="18">
        <f t="shared" si="90"/>
        <v>1.2280092592592662E-2</v>
      </c>
      <c r="E1064" s="18">
        <f t="shared" si="91"/>
        <v>4.6643518518518778E-3</v>
      </c>
      <c r="F1064" s="16">
        <v>140</v>
      </c>
      <c r="G1064" s="16">
        <v>138</v>
      </c>
      <c r="H1064" s="29">
        <f t="shared" si="88"/>
        <v>139</v>
      </c>
      <c r="I1064" s="33">
        <f t="shared" si="89"/>
        <v>-1.4285714285714285E-2</v>
      </c>
      <c r="J1064" s="16">
        <v>2</v>
      </c>
      <c r="L1064" s="16" t="s">
        <v>114</v>
      </c>
      <c r="M1064" s="16" t="s">
        <v>114</v>
      </c>
    </row>
    <row r="1065" spans="1:13" s="16" customFormat="1">
      <c r="A1065" s="16" t="s">
        <v>5011</v>
      </c>
      <c r="B1065" s="17">
        <f t="shared" si="86"/>
        <v>0.54114583333333333</v>
      </c>
      <c r="C1065" s="18">
        <f t="shared" si="87"/>
        <v>1.2384259259259234E-2</v>
      </c>
      <c r="D1065" s="18">
        <f t="shared" si="90"/>
        <v>1.2291666666666701E-2</v>
      </c>
      <c r="E1065" s="18">
        <f t="shared" si="91"/>
        <v>4.6759259259259167E-3</v>
      </c>
      <c r="F1065" s="16">
        <v>140</v>
      </c>
      <c r="G1065" s="16">
        <v>138</v>
      </c>
      <c r="H1065" s="29">
        <f t="shared" si="88"/>
        <v>139</v>
      </c>
      <c r="I1065" s="33">
        <f t="shared" si="89"/>
        <v>-1.4285714285714285E-2</v>
      </c>
      <c r="J1065" s="16">
        <v>2</v>
      </c>
      <c r="L1065" s="16" t="s">
        <v>114</v>
      </c>
      <c r="M1065" s="16" t="s">
        <v>114</v>
      </c>
    </row>
    <row r="1066" spans="1:13" s="16" customFormat="1">
      <c r="A1066" s="16" t="s">
        <v>5012</v>
      </c>
      <c r="B1066" s="17">
        <f t="shared" si="86"/>
        <v>0.54115740740740736</v>
      </c>
      <c r="C1066" s="18">
        <f t="shared" si="87"/>
        <v>1.2395833333333273E-2</v>
      </c>
      <c r="D1066" s="18">
        <f t="shared" si="90"/>
        <v>1.230324074074074E-2</v>
      </c>
      <c r="E1066" s="18">
        <f t="shared" si="91"/>
        <v>4.6874999999999556E-3</v>
      </c>
      <c r="F1066" s="16">
        <v>140</v>
      </c>
      <c r="G1066" s="16">
        <v>138</v>
      </c>
      <c r="H1066" s="29">
        <f t="shared" si="88"/>
        <v>139</v>
      </c>
      <c r="I1066" s="33">
        <f t="shared" si="89"/>
        <v>-1.4285714285714285E-2</v>
      </c>
      <c r="J1066" s="16">
        <v>2</v>
      </c>
      <c r="L1066" s="16" t="s">
        <v>114</v>
      </c>
      <c r="M1066" s="16" t="s">
        <v>114</v>
      </c>
    </row>
    <row r="1067" spans="1:13" s="16" customFormat="1">
      <c r="A1067" s="16" t="s">
        <v>5013</v>
      </c>
      <c r="B1067" s="17">
        <f t="shared" si="86"/>
        <v>0.54116898148148151</v>
      </c>
      <c r="C1067" s="18">
        <f t="shared" si="87"/>
        <v>1.2407407407407423E-2</v>
      </c>
      <c r="D1067" s="18">
        <f t="shared" si="90"/>
        <v>1.2314814814814889E-2</v>
      </c>
      <c r="E1067" s="18">
        <f t="shared" si="91"/>
        <v>4.6990740740741055E-3</v>
      </c>
      <c r="F1067" s="16">
        <v>140</v>
      </c>
      <c r="G1067" s="16">
        <v>138</v>
      </c>
      <c r="H1067" s="29">
        <f t="shared" si="88"/>
        <v>139</v>
      </c>
      <c r="I1067" s="33">
        <f t="shared" si="89"/>
        <v>-1.4285714285714285E-2</v>
      </c>
      <c r="J1067" s="16">
        <v>2</v>
      </c>
      <c r="L1067" s="16" t="s">
        <v>114</v>
      </c>
      <c r="M1067" s="16" t="s">
        <v>114</v>
      </c>
    </row>
    <row r="1068" spans="1:13" s="16" customFormat="1">
      <c r="A1068" s="16" t="s">
        <v>5014</v>
      </c>
      <c r="B1068" s="17">
        <f t="shared" si="86"/>
        <v>0.54119212962962959</v>
      </c>
      <c r="C1068" s="18">
        <f t="shared" si="87"/>
        <v>1.24305555555555E-2</v>
      </c>
      <c r="D1068" s="18">
        <f t="shared" si="90"/>
        <v>1.2337962962962967E-2</v>
      </c>
      <c r="E1068" s="18">
        <f t="shared" si="91"/>
        <v>4.7222222222221832E-3</v>
      </c>
      <c r="F1068" s="16">
        <v>140</v>
      </c>
      <c r="G1068" s="16">
        <v>138</v>
      </c>
      <c r="H1068" s="29">
        <f t="shared" si="88"/>
        <v>139</v>
      </c>
      <c r="I1068" s="33">
        <f t="shared" si="89"/>
        <v>-1.4285714285714285E-2</v>
      </c>
      <c r="J1068" s="16">
        <v>2</v>
      </c>
      <c r="L1068" s="16" t="s">
        <v>114</v>
      </c>
      <c r="M1068" s="16" t="s">
        <v>114</v>
      </c>
    </row>
    <row r="1069" spans="1:13" s="16" customFormat="1">
      <c r="A1069" s="16" t="s">
        <v>5015</v>
      </c>
      <c r="B1069" s="17">
        <f t="shared" si="86"/>
        <v>0.54119212962962959</v>
      </c>
      <c r="C1069" s="18">
        <f t="shared" si="87"/>
        <v>1.24305555555555E-2</v>
      </c>
      <c r="D1069" s="18">
        <f t="shared" si="90"/>
        <v>1.2337962962962967E-2</v>
      </c>
      <c r="E1069" s="18">
        <f t="shared" si="91"/>
        <v>4.7222222222221832E-3</v>
      </c>
      <c r="F1069" s="16">
        <v>140</v>
      </c>
      <c r="G1069" s="16">
        <v>138</v>
      </c>
      <c r="H1069" s="29">
        <f t="shared" si="88"/>
        <v>139</v>
      </c>
      <c r="I1069" s="33">
        <f t="shared" si="89"/>
        <v>-1.4285714285714285E-2</v>
      </c>
      <c r="J1069" s="16">
        <v>2</v>
      </c>
      <c r="L1069" s="16" t="s">
        <v>114</v>
      </c>
      <c r="M1069" s="16" t="s">
        <v>114</v>
      </c>
    </row>
    <row r="1070" spans="1:13" s="16" customFormat="1">
      <c r="A1070" s="16" t="s">
        <v>5016</v>
      </c>
      <c r="B1070" s="17">
        <f t="shared" si="86"/>
        <v>0.54121527777777778</v>
      </c>
      <c r="C1070" s="18">
        <f t="shared" si="87"/>
        <v>1.2453703703703689E-2</v>
      </c>
      <c r="D1070" s="18">
        <f t="shared" si="90"/>
        <v>1.2361111111111156E-2</v>
      </c>
      <c r="E1070" s="18">
        <f t="shared" si="91"/>
        <v>4.745370370370372E-3</v>
      </c>
      <c r="F1070" s="16">
        <v>140</v>
      </c>
      <c r="G1070" s="16">
        <v>138</v>
      </c>
      <c r="H1070" s="29">
        <f t="shared" si="88"/>
        <v>139</v>
      </c>
      <c r="I1070" s="33">
        <f t="shared" si="89"/>
        <v>-1.4285714285714285E-2</v>
      </c>
      <c r="J1070" s="16">
        <v>2</v>
      </c>
      <c r="L1070" s="16" t="s">
        <v>114</v>
      </c>
      <c r="M1070" s="16" t="s">
        <v>114</v>
      </c>
    </row>
    <row r="1071" spans="1:13" s="16" customFormat="1">
      <c r="A1071" s="16" t="s">
        <v>5017</v>
      </c>
      <c r="B1071" s="17">
        <f t="shared" si="86"/>
        <v>0.54122685185185182</v>
      </c>
      <c r="C1071" s="18">
        <f t="shared" si="87"/>
        <v>1.2465277777777728E-2</v>
      </c>
      <c r="D1071" s="18">
        <f t="shared" si="90"/>
        <v>1.2372685185185195E-2</v>
      </c>
      <c r="E1071" s="18">
        <f t="shared" si="91"/>
        <v>4.7569444444444109E-3</v>
      </c>
      <c r="F1071" s="16">
        <v>140</v>
      </c>
      <c r="G1071" s="16">
        <v>138</v>
      </c>
      <c r="H1071" s="29">
        <f t="shared" si="88"/>
        <v>139</v>
      </c>
      <c r="I1071" s="33">
        <f t="shared" si="89"/>
        <v>-1.4285714285714285E-2</v>
      </c>
      <c r="J1071" s="16">
        <v>2</v>
      </c>
      <c r="L1071" s="16" t="s">
        <v>114</v>
      </c>
      <c r="M1071" s="16" t="s">
        <v>114</v>
      </c>
    </row>
    <row r="1072" spans="1:13" s="16" customFormat="1">
      <c r="A1072" s="16" t="s">
        <v>5018</v>
      </c>
      <c r="B1072" s="17">
        <f t="shared" si="86"/>
        <v>0.54123842592592597</v>
      </c>
      <c r="C1072" s="18">
        <f t="shared" si="87"/>
        <v>1.2476851851851878E-2</v>
      </c>
      <c r="D1072" s="18">
        <f t="shared" si="90"/>
        <v>1.2384259259259345E-2</v>
      </c>
      <c r="E1072" s="18">
        <f t="shared" si="91"/>
        <v>4.7685185185185608E-3</v>
      </c>
      <c r="F1072" s="16">
        <v>140</v>
      </c>
      <c r="G1072" s="16">
        <v>138</v>
      </c>
      <c r="H1072" s="29">
        <f t="shared" si="88"/>
        <v>139</v>
      </c>
      <c r="I1072" s="33">
        <f t="shared" si="89"/>
        <v>-1.4285714285714285E-2</v>
      </c>
      <c r="J1072" s="16">
        <v>2</v>
      </c>
      <c r="L1072" s="16" t="s">
        <v>114</v>
      </c>
      <c r="M1072" s="16" t="s">
        <v>114</v>
      </c>
    </row>
    <row r="1073" spans="1:13" s="16" customFormat="1">
      <c r="A1073" s="16" t="s">
        <v>5019</v>
      </c>
      <c r="B1073" s="17">
        <f t="shared" si="86"/>
        <v>0.54125000000000001</v>
      </c>
      <c r="C1073" s="18">
        <f t="shared" si="87"/>
        <v>1.2488425925925917E-2</v>
      </c>
      <c r="D1073" s="18">
        <f t="shared" si="90"/>
        <v>1.2395833333333384E-2</v>
      </c>
      <c r="E1073" s="18">
        <f t="shared" si="91"/>
        <v>4.7800925925925997E-3</v>
      </c>
      <c r="F1073" s="16">
        <v>140</v>
      </c>
      <c r="G1073" s="16">
        <v>138</v>
      </c>
      <c r="H1073" s="29">
        <f t="shared" si="88"/>
        <v>139</v>
      </c>
      <c r="I1073" s="33">
        <f t="shared" si="89"/>
        <v>-1.4285714285714285E-2</v>
      </c>
      <c r="J1073" s="16">
        <v>2</v>
      </c>
      <c r="L1073" s="16" t="s">
        <v>114</v>
      </c>
      <c r="M1073" s="16" t="s">
        <v>114</v>
      </c>
    </row>
    <row r="1074" spans="1:13" s="16" customFormat="1">
      <c r="A1074" s="16" t="s">
        <v>5020</v>
      </c>
      <c r="B1074" s="17">
        <f t="shared" si="86"/>
        <v>0.54126157407407405</v>
      </c>
      <c r="C1074" s="18">
        <f t="shared" si="87"/>
        <v>1.2499999999999956E-2</v>
      </c>
      <c r="D1074" s="18">
        <f t="shared" si="90"/>
        <v>1.2407407407407423E-2</v>
      </c>
      <c r="E1074" s="18">
        <f t="shared" si="91"/>
        <v>4.7916666666666385E-3</v>
      </c>
      <c r="F1074" s="16">
        <v>140</v>
      </c>
      <c r="G1074" s="16">
        <v>138</v>
      </c>
      <c r="H1074" s="29">
        <f t="shared" si="88"/>
        <v>139</v>
      </c>
      <c r="I1074" s="33">
        <f t="shared" si="89"/>
        <v>-1.4285714285714285E-2</v>
      </c>
      <c r="J1074" s="16">
        <v>2</v>
      </c>
      <c r="L1074" s="16" t="s">
        <v>114</v>
      </c>
      <c r="M1074" s="16" t="s">
        <v>114</v>
      </c>
    </row>
    <row r="1075" spans="1:13" s="16" customFormat="1">
      <c r="A1075" s="16" t="s">
        <v>5021</v>
      </c>
      <c r="B1075" s="17">
        <f t="shared" si="86"/>
        <v>0.5412731481481482</v>
      </c>
      <c r="C1075" s="18">
        <f t="shared" si="87"/>
        <v>1.2511574074074105E-2</v>
      </c>
      <c r="D1075" s="18">
        <f t="shared" si="90"/>
        <v>1.2418981481481572E-2</v>
      </c>
      <c r="E1075" s="18">
        <f t="shared" si="91"/>
        <v>4.8032407407407884E-3</v>
      </c>
      <c r="F1075" s="16">
        <v>140</v>
      </c>
      <c r="G1075" s="16">
        <v>138</v>
      </c>
      <c r="H1075" s="29">
        <f t="shared" si="88"/>
        <v>139</v>
      </c>
      <c r="I1075" s="33">
        <f t="shared" si="89"/>
        <v>-1.4285714285714285E-2</v>
      </c>
      <c r="J1075" s="16">
        <v>2</v>
      </c>
      <c r="L1075" s="16" t="s">
        <v>114</v>
      </c>
      <c r="M1075" s="16" t="s">
        <v>114</v>
      </c>
    </row>
    <row r="1076" spans="1:13" s="16" customFormat="1">
      <c r="A1076" s="16" t="s">
        <v>5022</v>
      </c>
      <c r="B1076" s="17">
        <f t="shared" si="86"/>
        <v>0.54128472222222224</v>
      </c>
      <c r="C1076" s="18">
        <f t="shared" si="87"/>
        <v>1.2523148148148144E-2</v>
      </c>
      <c r="D1076" s="18">
        <f t="shared" si="90"/>
        <v>1.2430555555555611E-2</v>
      </c>
      <c r="E1076" s="18">
        <f t="shared" si="91"/>
        <v>4.8148148148148273E-3</v>
      </c>
      <c r="F1076" s="16">
        <v>140</v>
      </c>
      <c r="G1076" s="16">
        <v>138</v>
      </c>
      <c r="H1076" s="29">
        <f t="shared" si="88"/>
        <v>139</v>
      </c>
      <c r="I1076" s="33">
        <f t="shared" si="89"/>
        <v>-1.4285714285714285E-2</v>
      </c>
      <c r="J1076" s="16">
        <v>2</v>
      </c>
      <c r="L1076" s="16" t="s">
        <v>114</v>
      </c>
      <c r="M1076" s="16" t="s">
        <v>114</v>
      </c>
    </row>
    <row r="1077" spans="1:13" s="16" customFormat="1">
      <c r="A1077" s="16" t="s">
        <v>5023</v>
      </c>
      <c r="B1077" s="17">
        <f t="shared" si="86"/>
        <v>0.54129629629629628</v>
      </c>
      <c r="C1077" s="18">
        <f t="shared" si="87"/>
        <v>1.2534722222222183E-2</v>
      </c>
      <c r="D1077" s="18">
        <f t="shared" si="90"/>
        <v>1.244212962962965E-2</v>
      </c>
      <c r="E1077" s="18">
        <f t="shared" si="91"/>
        <v>4.8263888888888662E-3</v>
      </c>
      <c r="F1077" s="16">
        <v>140</v>
      </c>
      <c r="G1077" s="16">
        <v>138</v>
      </c>
      <c r="H1077" s="29">
        <f t="shared" si="88"/>
        <v>139</v>
      </c>
      <c r="I1077" s="33">
        <f t="shared" si="89"/>
        <v>-1.4285714285714285E-2</v>
      </c>
      <c r="J1077" s="16">
        <v>2</v>
      </c>
      <c r="L1077" s="16" t="s">
        <v>114</v>
      </c>
      <c r="M1077" s="16" t="s">
        <v>114</v>
      </c>
    </row>
    <row r="1078" spans="1:13" s="16" customFormat="1">
      <c r="A1078" s="16" t="s">
        <v>5024</v>
      </c>
      <c r="B1078" s="17">
        <f t="shared" si="86"/>
        <v>0.54130787037037043</v>
      </c>
      <c r="C1078" s="18">
        <f t="shared" si="87"/>
        <v>1.2546296296296333E-2</v>
      </c>
      <c r="D1078" s="18">
        <f t="shared" si="90"/>
        <v>1.24537037037038E-2</v>
      </c>
      <c r="E1078" s="18">
        <f t="shared" si="91"/>
        <v>4.8379629629630161E-3</v>
      </c>
      <c r="F1078" s="16">
        <v>140</v>
      </c>
      <c r="G1078" s="16">
        <v>138</v>
      </c>
      <c r="H1078" s="29">
        <f t="shared" si="88"/>
        <v>139</v>
      </c>
      <c r="I1078" s="33">
        <f t="shared" si="89"/>
        <v>-1.4285714285714285E-2</v>
      </c>
      <c r="J1078" s="16">
        <v>2</v>
      </c>
      <c r="L1078" s="16" t="s">
        <v>114</v>
      </c>
      <c r="M1078" s="16" t="s">
        <v>114</v>
      </c>
    </row>
    <row r="1079" spans="1:13" s="16" customFormat="1">
      <c r="A1079" s="16" t="s">
        <v>5025</v>
      </c>
      <c r="B1079" s="17">
        <f t="shared" si="86"/>
        <v>0.54131944444444446</v>
      </c>
      <c r="C1079" s="18">
        <f t="shared" si="87"/>
        <v>1.2557870370370372E-2</v>
      </c>
      <c r="D1079" s="18">
        <f t="shared" si="90"/>
        <v>1.2465277777777839E-2</v>
      </c>
      <c r="E1079" s="18">
        <f t="shared" si="91"/>
        <v>4.849537037037055E-3</v>
      </c>
      <c r="F1079" s="16">
        <v>140</v>
      </c>
      <c r="G1079" s="16">
        <v>138</v>
      </c>
      <c r="H1079" s="29">
        <f t="shared" si="88"/>
        <v>139</v>
      </c>
      <c r="I1079" s="33">
        <f t="shared" si="89"/>
        <v>-1.4285714285714285E-2</v>
      </c>
      <c r="J1079" s="16">
        <v>2</v>
      </c>
      <c r="L1079" s="16" t="s">
        <v>114</v>
      </c>
      <c r="M1079" s="16" t="s">
        <v>114</v>
      </c>
    </row>
    <row r="1080" spans="1:13" s="16" customFormat="1">
      <c r="A1080" s="16" t="s">
        <v>5026</v>
      </c>
      <c r="B1080" s="17">
        <f t="shared" si="86"/>
        <v>0.5413310185185185</v>
      </c>
      <c r="C1080" s="18">
        <f t="shared" si="87"/>
        <v>1.2569444444444411E-2</v>
      </c>
      <c r="D1080" s="18">
        <f t="shared" si="90"/>
        <v>1.2476851851851878E-2</v>
      </c>
      <c r="E1080" s="18">
        <f t="shared" si="91"/>
        <v>4.8611111111110938E-3</v>
      </c>
      <c r="F1080" s="16">
        <v>140</v>
      </c>
      <c r="G1080" s="16">
        <v>138</v>
      </c>
      <c r="H1080" s="29">
        <f t="shared" si="88"/>
        <v>139</v>
      </c>
      <c r="I1080" s="33">
        <f t="shared" si="89"/>
        <v>-1.4285714285714285E-2</v>
      </c>
      <c r="J1080" s="16">
        <v>2</v>
      </c>
      <c r="L1080" s="16" t="s">
        <v>114</v>
      </c>
      <c r="M1080" s="16" t="s">
        <v>114</v>
      </c>
    </row>
    <row r="1081" spans="1:13" s="16" customFormat="1">
      <c r="A1081" s="16" t="s">
        <v>5027</v>
      </c>
      <c r="B1081" s="17">
        <f t="shared" si="86"/>
        <v>0.54134259259259254</v>
      </c>
      <c r="C1081" s="18">
        <f t="shared" si="87"/>
        <v>1.258101851851845E-2</v>
      </c>
      <c r="D1081" s="18">
        <f t="shared" si="90"/>
        <v>1.2488425925925917E-2</v>
      </c>
      <c r="E1081" s="18">
        <f t="shared" si="91"/>
        <v>4.8726851851851327E-3</v>
      </c>
      <c r="F1081" s="16">
        <v>140</v>
      </c>
      <c r="G1081" s="16">
        <v>138</v>
      </c>
      <c r="H1081" s="29">
        <f t="shared" si="88"/>
        <v>139</v>
      </c>
      <c r="I1081" s="33">
        <f t="shared" si="89"/>
        <v>-1.4285714285714285E-2</v>
      </c>
      <c r="J1081" s="16">
        <v>2</v>
      </c>
      <c r="L1081" s="16" t="s">
        <v>114</v>
      </c>
      <c r="M1081" s="16" t="s">
        <v>114</v>
      </c>
    </row>
    <row r="1082" spans="1:13" s="16" customFormat="1">
      <c r="A1082" s="16" t="s">
        <v>5028</v>
      </c>
      <c r="B1082" s="17">
        <f t="shared" si="86"/>
        <v>0.54135416666666669</v>
      </c>
      <c r="C1082" s="18">
        <f t="shared" si="87"/>
        <v>1.25925925925926E-2</v>
      </c>
      <c r="D1082" s="18">
        <f t="shared" si="90"/>
        <v>1.2500000000000067E-2</v>
      </c>
      <c r="E1082" s="18">
        <f t="shared" si="91"/>
        <v>4.8842592592592826E-3</v>
      </c>
      <c r="F1082" s="16">
        <v>140</v>
      </c>
      <c r="G1082" s="16">
        <v>138</v>
      </c>
      <c r="H1082" s="29">
        <f t="shared" si="88"/>
        <v>139</v>
      </c>
      <c r="I1082" s="33">
        <f t="shared" si="89"/>
        <v>-1.4285714285714285E-2</v>
      </c>
      <c r="J1082" s="16">
        <v>2</v>
      </c>
      <c r="L1082" s="16" t="s">
        <v>114</v>
      </c>
      <c r="M1082" s="16" t="s">
        <v>114</v>
      </c>
    </row>
    <row r="1083" spans="1:13" s="16" customFormat="1">
      <c r="A1083" s="16" t="s">
        <v>5029</v>
      </c>
      <c r="B1083" s="17">
        <f t="shared" si="86"/>
        <v>0.54136574074074073</v>
      </c>
      <c r="C1083" s="18">
        <f t="shared" si="87"/>
        <v>1.2604166666666639E-2</v>
      </c>
      <c r="D1083" s="18">
        <f t="shared" si="90"/>
        <v>1.2511574074074105E-2</v>
      </c>
      <c r="E1083" s="18">
        <f t="shared" si="91"/>
        <v>4.8958333333333215E-3</v>
      </c>
      <c r="F1083" s="16">
        <v>140</v>
      </c>
      <c r="G1083" s="16">
        <v>138</v>
      </c>
      <c r="H1083" s="29">
        <f t="shared" si="88"/>
        <v>139</v>
      </c>
      <c r="I1083" s="33">
        <f t="shared" si="89"/>
        <v>-1.4285714285714285E-2</v>
      </c>
      <c r="J1083" s="16">
        <v>2</v>
      </c>
      <c r="L1083" s="16" t="s">
        <v>114</v>
      </c>
      <c r="M1083" s="16" t="s">
        <v>114</v>
      </c>
    </row>
    <row r="1084" spans="1:13" s="16" customFormat="1">
      <c r="A1084" s="16" t="s">
        <v>5030</v>
      </c>
      <c r="B1084" s="17">
        <f t="shared" si="86"/>
        <v>0.54137731481481477</v>
      </c>
      <c r="C1084" s="18">
        <f t="shared" si="87"/>
        <v>1.2615740740740677E-2</v>
      </c>
      <c r="D1084" s="18">
        <f t="shared" si="90"/>
        <v>1.2523148148148144E-2</v>
      </c>
      <c r="E1084" s="18">
        <f t="shared" si="91"/>
        <v>4.9074074074073604E-3</v>
      </c>
      <c r="F1084" s="16">
        <v>140</v>
      </c>
      <c r="G1084" s="16">
        <v>138</v>
      </c>
      <c r="H1084" s="29">
        <f t="shared" si="88"/>
        <v>139</v>
      </c>
      <c r="I1084" s="33">
        <f t="shared" si="89"/>
        <v>-1.4285714285714285E-2</v>
      </c>
      <c r="J1084" s="16">
        <v>2</v>
      </c>
      <c r="L1084" s="16" t="s">
        <v>114</v>
      </c>
      <c r="M1084" s="16" t="s">
        <v>114</v>
      </c>
    </row>
    <row r="1085" spans="1:13" s="16" customFormat="1">
      <c r="A1085" s="16" t="s">
        <v>5031</v>
      </c>
      <c r="B1085" s="17">
        <f t="shared" si="86"/>
        <v>0.54138888888888892</v>
      </c>
      <c r="C1085" s="18">
        <f t="shared" si="87"/>
        <v>1.2627314814814827E-2</v>
      </c>
      <c r="D1085" s="18">
        <f t="shared" si="90"/>
        <v>1.2534722222222294E-2</v>
      </c>
      <c r="E1085" s="18">
        <f t="shared" si="91"/>
        <v>4.9189814814815103E-3</v>
      </c>
      <c r="F1085" s="16">
        <v>140</v>
      </c>
      <c r="G1085" s="16">
        <v>138</v>
      </c>
      <c r="H1085" s="29">
        <f t="shared" si="88"/>
        <v>139</v>
      </c>
      <c r="I1085" s="33">
        <f t="shared" si="89"/>
        <v>-1.4285714285714285E-2</v>
      </c>
      <c r="J1085" s="16">
        <v>2</v>
      </c>
      <c r="L1085" s="16" t="s">
        <v>114</v>
      </c>
      <c r="M1085" s="16" t="s">
        <v>114</v>
      </c>
    </row>
    <row r="1086" spans="1:13" s="16" customFormat="1">
      <c r="A1086" s="16" t="s">
        <v>5032</v>
      </c>
      <c r="B1086" s="17">
        <f t="shared" si="86"/>
        <v>0.54140046296296296</v>
      </c>
      <c r="C1086" s="18">
        <f t="shared" si="87"/>
        <v>1.2638888888888866E-2</v>
      </c>
      <c r="D1086" s="18">
        <f t="shared" si="90"/>
        <v>1.2546296296296333E-2</v>
      </c>
      <c r="E1086" s="18">
        <f t="shared" si="91"/>
        <v>4.9305555555555491E-3</v>
      </c>
      <c r="F1086" s="16">
        <v>142</v>
      </c>
      <c r="G1086" s="16">
        <v>139</v>
      </c>
      <c r="H1086" s="29">
        <f t="shared" si="88"/>
        <v>140.5</v>
      </c>
      <c r="I1086" s="33">
        <f t="shared" si="89"/>
        <v>-2.1126760563380281E-2</v>
      </c>
      <c r="J1086" s="16">
        <v>2</v>
      </c>
      <c r="L1086" s="16" t="s">
        <v>114</v>
      </c>
      <c r="M1086" s="16" t="s">
        <v>114</v>
      </c>
    </row>
    <row r="1087" spans="1:13" s="16" customFormat="1">
      <c r="A1087" s="16" t="s">
        <v>5033</v>
      </c>
      <c r="B1087" s="17">
        <f t="shared" si="86"/>
        <v>0.541412037037037</v>
      </c>
      <c r="C1087" s="18">
        <f t="shared" si="87"/>
        <v>1.2650462962962905E-2</v>
      </c>
      <c r="D1087" s="18">
        <f t="shared" si="90"/>
        <v>1.2557870370370372E-2</v>
      </c>
      <c r="E1087" s="18">
        <f t="shared" si="91"/>
        <v>4.942129629629588E-3</v>
      </c>
      <c r="F1087" s="16">
        <v>142</v>
      </c>
      <c r="G1087" s="16">
        <v>139</v>
      </c>
      <c r="H1087" s="29">
        <f t="shared" si="88"/>
        <v>140.5</v>
      </c>
      <c r="I1087" s="33">
        <f t="shared" si="89"/>
        <v>-2.1126760563380281E-2</v>
      </c>
      <c r="J1087" s="16">
        <v>2</v>
      </c>
      <c r="L1087" s="16" t="s">
        <v>114</v>
      </c>
      <c r="M1087" s="16" t="s">
        <v>114</v>
      </c>
    </row>
    <row r="1088" spans="1:13" s="16" customFormat="1">
      <c r="A1088" s="16" t="s">
        <v>5034</v>
      </c>
      <c r="B1088" s="17">
        <f t="shared" si="86"/>
        <v>0.54142361111111115</v>
      </c>
      <c r="C1088" s="18">
        <f t="shared" si="87"/>
        <v>1.2662037037037055E-2</v>
      </c>
      <c r="D1088" s="18">
        <f t="shared" si="90"/>
        <v>1.2569444444444522E-2</v>
      </c>
      <c r="E1088" s="18">
        <f t="shared" si="91"/>
        <v>4.9537037037037379E-3</v>
      </c>
      <c r="F1088" s="16">
        <v>142</v>
      </c>
      <c r="G1088" s="16">
        <v>139</v>
      </c>
      <c r="H1088" s="29">
        <f t="shared" si="88"/>
        <v>140.5</v>
      </c>
      <c r="I1088" s="33">
        <f t="shared" si="89"/>
        <v>-2.1126760563380281E-2</v>
      </c>
      <c r="J1088" s="16">
        <v>2</v>
      </c>
      <c r="L1088" s="16" t="s">
        <v>114</v>
      </c>
      <c r="M1088" s="16" t="s">
        <v>114</v>
      </c>
    </row>
    <row r="1089" spans="1:13" s="16" customFormat="1">
      <c r="A1089" s="16" t="s">
        <v>5035</v>
      </c>
      <c r="B1089" s="17">
        <f t="shared" si="86"/>
        <v>0.54143518518518519</v>
      </c>
      <c r="C1089" s="18">
        <f t="shared" si="87"/>
        <v>1.2673611111111094E-2</v>
      </c>
      <c r="D1089" s="18">
        <f t="shared" si="90"/>
        <v>1.2581018518518561E-2</v>
      </c>
      <c r="E1089" s="18">
        <f t="shared" si="91"/>
        <v>4.9652777777777768E-3</v>
      </c>
      <c r="F1089" s="16">
        <v>142</v>
      </c>
      <c r="G1089" s="16">
        <v>139</v>
      </c>
      <c r="H1089" s="29">
        <f t="shared" si="88"/>
        <v>140.5</v>
      </c>
      <c r="I1089" s="33">
        <f t="shared" si="89"/>
        <v>-2.1126760563380281E-2</v>
      </c>
      <c r="J1089" s="16">
        <v>2</v>
      </c>
      <c r="L1089" s="16" t="s">
        <v>114</v>
      </c>
      <c r="M1089" s="16" t="s">
        <v>114</v>
      </c>
    </row>
    <row r="1090" spans="1:13" s="16" customFormat="1">
      <c r="A1090" s="16" t="s">
        <v>5036</v>
      </c>
      <c r="B1090" s="17">
        <f t="shared" si="86"/>
        <v>0.54144675925925922</v>
      </c>
      <c r="C1090" s="18">
        <f t="shared" si="87"/>
        <v>1.2685185185185133E-2</v>
      </c>
      <c r="D1090" s="18">
        <f t="shared" si="90"/>
        <v>1.25925925925926E-2</v>
      </c>
      <c r="E1090" s="18">
        <f t="shared" si="91"/>
        <v>4.9768518518518157E-3</v>
      </c>
      <c r="F1090" s="16">
        <v>142</v>
      </c>
      <c r="G1090" s="16">
        <v>139</v>
      </c>
      <c r="H1090" s="29">
        <f t="shared" si="88"/>
        <v>140.5</v>
      </c>
      <c r="I1090" s="33">
        <f t="shared" si="89"/>
        <v>-2.1126760563380281E-2</v>
      </c>
      <c r="J1090" s="16">
        <v>2</v>
      </c>
      <c r="L1090" s="16" t="s">
        <v>114</v>
      </c>
      <c r="M1090" s="16" t="s">
        <v>114</v>
      </c>
    </row>
    <row r="1091" spans="1:13" s="16" customFormat="1">
      <c r="A1091" s="16" t="s">
        <v>5037</v>
      </c>
      <c r="B1091" s="17">
        <f t="shared" ref="B1091:B1154" si="92">TIMEVALUE(MID(A1091,9,9))</f>
        <v>0.54145833333333337</v>
      </c>
      <c r="C1091" s="18">
        <f t="shared" ref="C1091:C1108" si="93">B1091-$B$2</f>
        <v>1.2696759259259283E-2</v>
      </c>
      <c r="D1091" s="18">
        <f t="shared" si="90"/>
        <v>1.260416666666675E-2</v>
      </c>
      <c r="E1091" s="18">
        <f t="shared" si="91"/>
        <v>4.9884259259259656E-3</v>
      </c>
      <c r="F1091" s="16">
        <v>142</v>
      </c>
      <c r="G1091" s="16">
        <v>139</v>
      </c>
      <c r="H1091" s="29">
        <f t="shared" ref="H1091:H1154" si="94">(F1091+G1091)/2</f>
        <v>140.5</v>
      </c>
      <c r="I1091" s="33">
        <f t="shared" ref="I1091:I1154" si="95">(G1091-F1091)/F1091</f>
        <v>-2.1126760563380281E-2</v>
      </c>
      <c r="J1091" s="16">
        <v>2</v>
      </c>
      <c r="L1091" s="16" t="s">
        <v>114</v>
      </c>
      <c r="M1091" s="16" t="s">
        <v>114</v>
      </c>
    </row>
    <row r="1092" spans="1:13" s="16" customFormat="1">
      <c r="A1092" s="16" t="s">
        <v>5038</v>
      </c>
      <c r="B1092" s="17">
        <f t="shared" si="92"/>
        <v>0.54146990740740741</v>
      </c>
      <c r="C1092" s="18">
        <f t="shared" si="93"/>
        <v>1.2708333333333321E-2</v>
      </c>
      <c r="D1092" s="18">
        <f t="shared" si="90"/>
        <v>1.2615740740740788E-2</v>
      </c>
      <c r="E1092" s="18">
        <f t="shared" si="91"/>
        <v>5.0000000000000044E-3</v>
      </c>
      <c r="F1092" s="16">
        <v>142</v>
      </c>
      <c r="G1092" s="16">
        <v>139</v>
      </c>
      <c r="H1092" s="29">
        <f t="shared" si="94"/>
        <v>140.5</v>
      </c>
      <c r="I1092" s="33">
        <f t="shared" si="95"/>
        <v>-2.1126760563380281E-2</v>
      </c>
      <c r="J1092" s="16">
        <v>2</v>
      </c>
      <c r="L1092" s="16" t="s">
        <v>114</v>
      </c>
      <c r="M1092" s="16" t="s">
        <v>114</v>
      </c>
    </row>
    <row r="1093" spans="1:13" s="16" customFormat="1">
      <c r="A1093" s="16" t="s">
        <v>5039</v>
      </c>
      <c r="B1093" s="17">
        <f t="shared" si="92"/>
        <v>0.54148148148148145</v>
      </c>
      <c r="C1093" s="18">
        <f t="shared" si="93"/>
        <v>1.271990740740736E-2</v>
      </c>
      <c r="D1093" s="18">
        <f t="shared" si="90"/>
        <v>1.2627314814814827E-2</v>
      </c>
      <c r="E1093" s="18">
        <f t="shared" si="91"/>
        <v>5.0115740740740433E-3</v>
      </c>
      <c r="F1093" s="16">
        <v>142</v>
      </c>
      <c r="G1093" s="16">
        <v>140</v>
      </c>
      <c r="H1093" s="29">
        <f t="shared" si="94"/>
        <v>141</v>
      </c>
      <c r="I1093" s="33">
        <f t="shared" si="95"/>
        <v>-1.4084507042253521E-2</v>
      </c>
      <c r="J1093" s="16">
        <v>2</v>
      </c>
      <c r="L1093" s="16" t="s">
        <v>114</v>
      </c>
      <c r="M1093" s="16" t="s">
        <v>114</v>
      </c>
    </row>
    <row r="1094" spans="1:13" s="16" customFormat="1">
      <c r="A1094" s="16" t="s">
        <v>5040</v>
      </c>
      <c r="B1094" s="17">
        <f t="shared" si="92"/>
        <v>0.5414930555555556</v>
      </c>
      <c r="C1094" s="18">
        <f t="shared" si="93"/>
        <v>1.273148148148151E-2</v>
      </c>
      <c r="D1094" s="18">
        <f t="shared" si="90"/>
        <v>1.2638888888888977E-2</v>
      </c>
      <c r="E1094" s="18">
        <f t="shared" si="91"/>
        <v>5.0231481481481932E-3</v>
      </c>
      <c r="F1094" s="16">
        <v>142</v>
      </c>
      <c r="G1094" s="16">
        <v>139</v>
      </c>
      <c r="H1094" s="29">
        <f t="shared" si="94"/>
        <v>140.5</v>
      </c>
      <c r="I1094" s="33">
        <f t="shared" si="95"/>
        <v>-2.1126760563380281E-2</v>
      </c>
      <c r="J1094" s="16">
        <v>2</v>
      </c>
      <c r="L1094" s="16" t="s">
        <v>114</v>
      </c>
      <c r="M1094" s="16" t="s">
        <v>114</v>
      </c>
    </row>
    <row r="1095" spans="1:13" s="16" customFormat="1">
      <c r="A1095" s="16" t="s">
        <v>5041</v>
      </c>
      <c r="B1095" s="17">
        <f t="shared" si="92"/>
        <v>0.54150462962962964</v>
      </c>
      <c r="C1095" s="18">
        <f t="shared" si="93"/>
        <v>1.2743055555555549E-2</v>
      </c>
      <c r="D1095" s="18">
        <f t="shared" si="90"/>
        <v>1.2650462962963016E-2</v>
      </c>
      <c r="E1095" s="18">
        <f t="shared" si="91"/>
        <v>5.0347222222222321E-3</v>
      </c>
      <c r="F1095" s="16">
        <v>142</v>
      </c>
      <c r="G1095" s="16">
        <v>139</v>
      </c>
      <c r="H1095" s="29">
        <f t="shared" si="94"/>
        <v>140.5</v>
      </c>
      <c r="I1095" s="33">
        <f t="shared" si="95"/>
        <v>-2.1126760563380281E-2</v>
      </c>
      <c r="J1095" s="16">
        <v>2</v>
      </c>
      <c r="L1095" s="16" t="s">
        <v>114</v>
      </c>
      <c r="M1095" s="16" t="s">
        <v>114</v>
      </c>
    </row>
    <row r="1096" spans="1:13" s="16" customFormat="1">
      <c r="A1096" s="16" t="s">
        <v>5042</v>
      </c>
      <c r="B1096" s="17">
        <f t="shared" si="92"/>
        <v>0.54151620370370368</v>
      </c>
      <c r="C1096" s="18">
        <f t="shared" si="93"/>
        <v>1.2754629629629588E-2</v>
      </c>
      <c r="D1096" s="18">
        <f t="shared" si="90"/>
        <v>1.2662037037037055E-2</v>
      </c>
      <c r="E1096" s="18">
        <f t="shared" si="91"/>
        <v>5.046296296296271E-3</v>
      </c>
      <c r="F1096" s="16">
        <v>142</v>
      </c>
      <c r="G1096" s="16">
        <v>140</v>
      </c>
      <c r="H1096" s="29">
        <f t="shared" si="94"/>
        <v>141</v>
      </c>
      <c r="I1096" s="33">
        <f t="shared" si="95"/>
        <v>-1.4084507042253521E-2</v>
      </c>
      <c r="J1096" s="16">
        <v>2</v>
      </c>
      <c r="L1096" s="16" t="s">
        <v>114</v>
      </c>
      <c r="M1096" s="16" t="s">
        <v>114</v>
      </c>
    </row>
    <row r="1097" spans="1:13" s="16" customFormat="1">
      <c r="A1097" s="16" t="s">
        <v>5043</v>
      </c>
      <c r="B1097" s="17">
        <f t="shared" si="92"/>
        <v>0.54152777777777783</v>
      </c>
      <c r="C1097" s="18">
        <f t="shared" si="93"/>
        <v>1.2766203703703738E-2</v>
      </c>
      <c r="D1097" s="18">
        <f t="shared" si="90"/>
        <v>1.2673611111111205E-2</v>
      </c>
      <c r="E1097" s="18">
        <f t="shared" si="91"/>
        <v>5.0578703703704209E-3</v>
      </c>
      <c r="F1097" s="16">
        <v>142</v>
      </c>
      <c r="G1097" s="16">
        <v>139</v>
      </c>
      <c r="H1097" s="29">
        <f t="shared" si="94"/>
        <v>140.5</v>
      </c>
      <c r="I1097" s="33">
        <f t="shared" si="95"/>
        <v>-2.1126760563380281E-2</v>
      </c>
      <c r="J1097" s="16">
        <v>2</v>
      </c>
      <c r="L1097" s="16" t="s">
        <v>114</v>
      </c>
      <c r="M1097" s="16" t="s">
        <v>114</v>
      </c>
    </row>
    <row r="1098" spans="1:13" s="16" customFormat="1">
      <c r="A1098" s="16" t="s">
        <v>5044</v>
      </c>
      <c r="B1098" s="17">
        <f t="shared" si="92"/>
        <v>0.54153935185185187</v>
      </c>
      <c r="C1098" s="18">
        <f t="shared" si="93"/>
        <v>1.2777777777777777E-2</v>
      </c>
      <c r="D1098" s="18">
        <f t="shared" si="90"/>
        <v>1.2685185185185244E-2</v>
      </c>
      <c r="E1098" s="18">
        <f t="shared" si="91"/>
        <v>5.0694444444444597E-3</v>
      </c>
      <c r="F1098" s="16">
        <v>142</v>
      </c>
      <c r="G1098" s="16">
        <v>140</v>
      </c>
      <c r="H1098" s="29">
        <f t="shared" si="94"/>
        <v>141</v>
      </c>
      <c r="I1098" s="33">
        <f t="shared" si="95"/>
        <v>-1.4084507042253521E-2</v>
      </c>
      <c r="J1098" s="16">
        <v>2</v>
      </c>
      <c r="L1098" s="16" t="s">
        <v>114</v>
      </c>
      <c r="M1098" s="16" t="s">
        <v>114</v>
      </c>
    </row>
    <row r="1099" spans="1:13" s="16" customFormat="1">
      <c r="A1099" s="16" t="s">
        <v>5045</v>
      </c>
      <c r="B1099" s="17">
        <f t="shared" si="92"/>
        <v>0.54155092592592591</v>
      </c>
      <c r="C1099" s="18">
        <f t="shared" si="93"/>
        <v>1.2789351851851816E-2</v>
      </c>
      <c r="D1099" s="18">
        <f t="shared" ref="D1099:D1162" si="96">C1099-$C$10</f>
        <v>1.2696759259259283E-2</v>
      </c>
      <c r="E1099" s="18">
        <f t="shared" si="91"/>
        <v>5.0810185185184986E-3</v>
      </c>
      <c r="F1099" s="16">
        <v>142</v>
      </c>
      <c r="G1099" s="16">
        <v>139</v>
      </c>
      <c r="H1099" s="29">
        <f t="shared" si="94"/>
        <v>140.5</v>
      </c>
      <c r="I1099" s="33">
        <f t="shared" si="95"/>
        <v>-2.1126760563380281E-2</v>
      </c>
      <c r="J1099" s="16">
        <v>2</v>
      </c>
      <c r="L1099" s="16" t="s">
        <v>114</v>
      </c>
      <c r="M1099" s="16" t="s">
        <v>114</v>
      </c>
    </row>
    <row r="1100" spans="1:13" s="16" customFormat="1">
      <c r="A1100" s="16" t="s">
        <v>5046</v>
      </c>
      <c r="B1100" s="17">
        <f t="shared" si="92"/>
        <v>0.54156249999999995</v>
      </c>
      <c r="C1100" s="18">
        <f t="shared" si="93"/>
        <v>1.2800925925925855E-2</v>
      </c>
      <c r="D1100" s="18">
        <f t="shared" si="96"/>
        <v>1.2708333333333321E-2</v>
      </c>
      <c r="E1100" s="18">
        <f t="shared" si="91"/>
        <v>5.0925925925925375E-3</v>
      </c>
      <c r="F1100" s="16">
        <v>142</v>
      </c>
      <c r="G1100" s="16">
        <v>139</v>
      </c>
      <c r="H1100" s="29">
        <f t="shared" si="94"/>
        <v>140.5</v>
      </c>
      <c r="I1100" s="33">
        <f t="shared" si="95"/>
        <v>-2.1126760563380281E-2</v>
      </c>
      <c r="J1100" s="16">
        <v>2</v>
      </c>
      <c r="L1100" s="16" t="s">
        <v>114</v>
      </c>
      <c r="M1100" s="16" t="s">
        <v>114</v>
      </c>
    </row>
    <row r="1101" spans="1:13" s="16" customFormat="1">
      <c r="A1101" s="16" t="s">
        <v>5047</v>
      </c>
      <c r="B1101" s="17">
        <f t="shared" si="92"/>
        <v>0.5415740740740741</v>
      </c>
      <c r="C1101" s="18">
        <f t="shared" si="93"/>
        <v>1.2812500000000004E-2</v>
      </c>
      <c r="D1101" s="18">
        <f t="shared" si="96"/>
        <v>1.2719907407407471E-2</v>
      </c>
      <c r="E1101" s="18">
        <f t="shared" si="91"/>
        <v>5.1041666666666874E-3</v>
      </c>
      <c r="F1101" s="16">
        <v>142</v>
      </c>
      <c r="G1101" s="16">
        <v>139</v>
      </c>
      <c r="H1101" s="29">
        <f t="shared" si="94"/>
        <v>140.5</v>
      </c>
      <c r="I1101" s="33">
        <f t="shared" si="95"/>
        <v>-2.1126760563380281E-2</v>
      </c>
      <c r="J1101" s="16">
        <v>2</v>
      </c>
      <c r="L1101" s="16" t="s">
        <v>114</v>
      </c>
      <c r="M1101" s="16" t="s">
        <v>114</v>
      </c>
    </row>
    <row r="1102" spans="1:13" s="16" customFormat="1">
      <c r="A1102" s="16" t="s">
        <v>5048</v>
      </c>
      <c r="B1102" s="17">
        <f t="shared" si="92"/>
        <v>0.54158564814814814</v>
      </c>
      <c r="C1102" s="18">
        <f t="shared" si="93"/>
        <v>1.2824074074074043E-2</v>
      </c>
      <c r="D1102" s="18">
        <f t="shared" si="96"/>
        <v>1.273148148148151E-2</v>
      </c>
      <c r="E1102" s="18">
        <f t="shared" si="91"/>
        <v>5.1157407407407263E-3</v>
      </c>
      <c r="F1102" s="16">
        <v>142</v>
      </c>
      <c r="G1102" s="16">
        <v>140</v>
      </c>
      <c r="H1102" s="29">
        <f t="shared" si="94"/>
        <v>141</v>
      </c>
      <c r="I1102" s="33">
        <f t="shared" si="95"/>
        <v>-1.4084507042253521E-2</v>
      </c>
      <c r="J1102" s="16">
        <v>2</v>
      </c>
      <c r="L1102" s="16" t="s">
        <v>114</v>
      </c>
      <c r="M1102" s="16" t="s">
        <v>114</v>
      </c>
    </row>
    <row r="1103" spans="1:13" s="16" customFormat="1">
      <c r="A1103" s="16" t="s">
        <v>5049</v>
      </c>
      <c r="B1103" s="17">
        <f t="shared" si="92"/>
        <v>0.54159722222222217</v>
      </c>
      <c r="C1103" s="18">
        <f t="shared" si="93"/>
        <v>1.2835648148148082E-2</v>
      </c>
      <c r="D1103" s="18">
        <f t="shared" si="96"/>
        <v>1.2743055555555549E-2</v>
      </c>
      <c r="E1103" s="18">
        <f t="shared" si="91"/>
        <v>5.1273148148147651E-3</v>
      </c>
      <c r="F1103" s="16">
        <v>142</v>
      </c>
      <c r="G1103" s="16">
        <v>139</v>
      </c>
      <c r="H1103" s="29">
        <f t="shared" si="94"/>
        <v>140.5</v>
      </c>
      <c r="I1103" s="33">
        <f t="shared" si="95"/>
        <v>-2.1126760563380281E-2</v>
      </c>
      <c r="J1103" s="16">
        <v>2</v>
      </c>
      <c r="L1103" s="16" t="s">
        <v>114</v>
      </c>
      <c r="M1103" s="16" t="s">
        <v>114</v>
      </c>
    </row>
    <row r="1104" spans="1:13" s="16" customFormat="1">
      <c r="A1104" s="16" t="s">
        <v>5050</v>
      </c>
      <c r="B1104" s="17">
        <f t="shared" si="92"/>
        <v>0.54160879629629632</v>
      </c>
      <c r="C1104" s="18">
        <f t="shared" si="93"/>
        <v>1.2847222222222232E-2</v>
      </c>
      <c r="D1104" s="18">
        <f t="shared" si="96"/>
        <v>1.2754629629629699E-2</v>
      </c>
      <c r="E1104" s="18">
        <f t="shared" si="91"/>
        <v>5.138888888888915E-3</v>
      </c>
      <c r="F1104" s="16">
        <v>142</v>
      </c>
      <c r="G1104" s="16">
        <v>139</v>
      </c>
      <c r="H1104" s="29">
        <f t="shared" si="94"/>
        <v>140.5</v>
      </c>
      <c r="I1104" s="33">
        <f t="shared" si="95"/>
        <v>-2.1126760563380281E-2</v>
      </c>
      <c r="J1104" s="16">
        <v>2</v>
      </c>
      <c r="L1104" s="16" t="s">
        <v>114</v>
      </c>
      <c r="M1104" s="16" t="s">
        <v>114</v>
      </c>
    </row>
    <row r="1105" spans="1:13" s="16" customFormat="1">
      <c r="A1105" s="16" t="s">
        <v>5051</v>
      </c>
      <c r="B1105" s="17">
        <f t="shared" si="92"/>
        <v>0.54162037037037036</v>
      </c>
      <c r="C1105" s="18">
        <f t="shared" si="93"/>
        <v>1.2858796296296271E-2</v>
      </c>
      <c r="D1105" s="18">
        <f t="shared" si="96"/>
        <v>1.2766203703703738E-2</v>
      </c>
      <c r="E1105" s="18">
        <f t="shared" si="91"/>
        <v>5.1504629629629539E-3</v>
      </c>
      <c r="F1105" s="16">
        <v>142</v>
      </c>
      <c r="G1105" s="16">
        <v>140</v>
      </c>
      <c r="H1105" s="29">
        <f t="shared" si="94"/>
        <v>141</v>
      </c>
      <c r="I1105" s="33">
        <f t="shared" si="95"/>
        <v>-1.4084507042253521E-2</v>
      </c>
      <c r="J1105" s="16">
        <v>2</v>
      </c>
      <c r="L1105" s="16" t="s">
        <v>114</v>
      </c>
      <c r="M1105" s="16" t="s">
        <v>114</v>
      </c>
    </row>
    <row r="1106" spans="1:13" s="16" customFormat="1">
      <c r="A1106" s="16" t="s">
        <v>5052</v>
      </c>
      <c r="B1106" s="17">
        <f t="shared" si="92"/>
        <v>0.5416319444444444</v>
      </c>
      <c r="C1106" s="18">
        <f t="shared" si="93"/>
        <v>1.287037037037031E-2</v>
      </c>
      <c r="D1106" s="18">
        <f t="shared" si="96"/>
        <v>1.2777777777777777E-2</v>
      </c>
      <c r="E1106" s="18">
        <f t="shared" si="91"/>
        <v>5.1620370370369928E-3</v>
      </c>
      <c r="F1106" s="16">
        <v>142</v>
      </c>
      <c r="G1106" s="16">
        <v>140</v>
      </c>
      <c r="H1106" s="29">
        <f t="shared" si="94"/>
        <v>141</v>
      </c>
      <c r="I1106" s="33">
        <f t="shared" si="95"/>
        <v>-1.4084507042253521E-2</v>
      </c>
      <c r="J1106" s="16">
        <v>2</v>
      </c>
      <c r="L1106" s="16" t="s">
        <v>114</v>
      </c>
      <c r="M1106" s="16" t="s">
        <v>114</v>
      </c>
    </row>
    <row r="1107" spans="1:13" s="16" customFormat="1">
      <c r="A1107" s="16" t="s">
        <v>5053</v>
      </c>
      <c r="B1107" s="17">
        <f t="shared" si="92"/>
        <v>0.54164351851851855</v>
      </c>
      <c r="C1107" s="18">
        <f t="shared" si="93"/>
        <v>1.288194444444446E-2</v>
      </c>
      <c r="D1107" s="18">
        <f t="shared" si="96"/>
        <v>1.2789351851851927E-2</v>
      </c>
      <c r="E1107" s="18">
        <f t="shared" si="91"/>
        <v>5.1736111111111427E-3</v>
      </c>
      <c r="F1107" s="16">
        <v>142</v>
      </c>
      <c r="G1107" s="16">
        <v>139</v>
      </c>
      <c r="H1107" s="29">
        <f t="shared" si="94"/>
        <v>140.5</v>
      </c>
      <c r="I1107" s="33">
        <f t="shared" si="95"/>
        <v>-2.1126760563380281E-2</v>
      </c>
      <c r="J1107" s="16">
        <v>2</v>
      </c>
      <c r="L1107" s="16" t="s">
        <v>114</v>
      </c>
      <c r="M1107" s="16" t="s">
        <v>114</v>
      </c>
    </row>
    <row r="1108" spans="1:13" s="16" customFormat="1">
      <c r="A1108" s="16" t="s">
        <v>5054</v>
      </c>
      <c r="B1108" s="17">
        <f t="shared" si="92"/>
        <v>0.54165509259259259</v>
      </c>
      <c r="C1108" s="18">
        <f t="shared" si="93"/>
        <v>1.2893518518518499E-2</v>
      </c>
      <c r="D1108" s="18">
        <f t="shared" si="96"/>
        <v>1.2800925925925966E-2</v>
      </c>
      <c r="E1108" s="18">
        <f t="shared" si="91"/>
        <v>5.1851851851851816E-3</v>
      </c>
      <c r="F1108" s="16">
        <v>142</v>
      </c>
      <c r="G1108" s="16">
        <v>139</v>
      </c>
      <c r="H1108" s="29">
        <f t="shared" si="94"/>
        <v>140.5</v>
      </c>
      <c r="I1108" s="33">
        <f t="shared" si="95"/>
        <v>-2.1126760563380281E-2</v>
      </c>
      <c r="J1108" s="16">
        <v>2</v>
      </c>
      <c r="L1108" s="16" t="s">
        <v>114</v>
      </c>
      <c r="M1108" s="16" t="s">
        <v>114</v>
      </c>
    </row>
    <row r="1109" spans="1:13" s="16" customFormat="1">
      <c r="A1109" s="16" t="s">
        <v>5055</v>
      </c>
      <c r="B1109" s="17">
        <f t="shared" si="92"/>
        <v>4.1666666666666664E-2</v>
      </c>
      <c r="C1109" s="18">
        <f>B1109-$B$1109+$C$1108+1/86400</f>
        <v>1.2905092592592572E-2</v>
      </c>
      <c r="D1109" s="18">
        <f t="shared" si="96"/>
        <v>1.2812500000000039E-2</v>
      </c>
      <c r="E1109" s="18">
        <f t="shared" si="91"/>
        <v>5.1967592592592551E-3</v>
      </c>
      <c r="F1109" s="16">
        <v>142</v>
      </c>
      <c r="G1109" s="16">
        <v>139</v>
      </c>
      <c r="H1109" s="29">
        <f t="shared" si="94"/>
        <v>140.5</v>
      </c>
      <c r="I1109" s="33">
        <f t="shared" si="95"/>
        <v>-2.1126760563380281E-2</v>
      </c>
      <c r="J1109" s="16">
        <v>2</v>
      </c>
      <c r="L1109" s="16" t="s">
        <v>114</v>
      </c>
      <c r="M1109" s="16" t="s">
        <v>114</v>
      </c>
    </row>
    <row r="1110" spans="1:13" s="16" customFormat="1">
      <c r="A1110" s="16" t="s">
        <v>5056</v>
      </c>
      <c r="B1110" s="17">
        <f t="shared" si="92"/>
        <v>4.1678240740740738E-2</v>
      </c>
      <c r="C1110" s="18">
        <f t="shared" ref="C1110:C1173" si="97">B1110-$B$1109+$C$1108+1/86400</f>
        <v>1.2916666666666646E-2</v>
      </c>
      <c r="D1110" s="18">
        <f t="shared" si="96"/>
        <v>1.2824074074074113E-2</v>
      </c>
      <c r="E1110" s="18">
        <f t="shared" si="91"/>
        <v>5.2083333333333287E-3</v>
      </c>
      <c r="F1110" s="16">
        <v>142</v>
      </c>
      <c r="G1110" s="16">
        <v>139</v>
      </c>
      <c r="H1110" s="29">
        <f t="shared" si="94"/>
        <v>140.5</v>
      </c>
      <c r="I1110" s="33">
        <f t="shared" si="95"/>
        <v>-2.1126760563380281E-2</v>
      </c>
      <c r="J1110" s="16">
        <v>2</v>
      </c>
      <c r="L1110" s="16" t="s">
        <v>114</v>
      </c>
      <c r="M1110" s="16" t="s">
        <v>114</v>
      </c>
    </row>
    <row r="1111" spans="1:13" s="16" customFormat="1">
      <c r="A1111" s="16" t="s">
        <v>5057</v>
      </c>
      <c r="B1111" s="17">
        <f t="shared" si="92"/>
        <v>4.1689814814814811E-2</v>
      </c>
      <c r="C1111" s="18">
        <f t="shared" si="97"/>
        <v>1.2928240740740719E-2</v>
      </c>
      <c r="D1111" s="18">
        <f t="shared" si="96"/>
        <v>1.2835648148148186E-2</v>
      </c>
      <c r="E1111" s="18">
        <f t="shared" si="91"/>
        <v>5.2199074074074023E-3</v>
      </c>
      <c r="F1111" s="16">
        <v>142</v>
      </c>
      <c r="G1111" s="16">
        <v>139</v>
      </c>
      <c r="H1111" s="29">
        <f t="shared" si="94"/>
        <v>140.5</v>
      </c>
      <c r="I1111" s="33">
        <f t="shared" si="95"/>
        <v>-2.1126760563380281E-2</v>
      </c>
      <c r="J1111" s="16">
        <v>2</v>
      </c>
      <c r="L1111" s="16" t="s">
        <v>114</v>
      </c>
      <c r="M1111" s="16" t="s">
        <v>114</v>
      </c>
    </row>
    <row r="1112" spans="1:13" s="16" customFormat="1">
      <c r="A1112" s="16" t="s">
        <v>5058</v>
      </c>
      <c r="B1112" s="17">
        <f t="shared" si="92"/>
        <v>4.1701388888888892E-2</v>
      </c>
      <c r="C1112" s="18">
        <f t="shared" si="97"/>
        <v>1.29398148148148E-2</v>
      </c>
      <c r="D1112" s="18">
        <f t="shared" si="96"/>
        <v>1.2847222222222267E-2</v>
      </c>
      <c r="E1112" s="18">
        <f t="shared" si="91"/>
        <v>5.2314814814814828E-3</v>
      </c>
      <c r="F1112" s="16">
        <v>142</v>
      </c>
      <c r="G1112" s="16">
        <v>140</v>
      </c>
      <c r="H1112" s="29">
        <f t="shared" si="94"/>
        <v>141</v>
      </c>
      <c r="I1112" s="33">
        <f t="shared" si="95"/>
        <v>-1.4084507042253521E-2</v>
      </c>
      <c r="J1112" s="16">
        <v>2</v>
      </c>
      <c r="L1112" s="16" t="s">
        <v>114</v>
      </c>
      <c r="M1112" s="16" t="s">
        <v>114</v>
      </c>
    </row>
    <row r="1113" spans="1:13" s="16" customFormat="1">
      <c r="A1113" s="16" t="s">
        <v>5059</v>
      </c>
      <c r="B1113" s="17">
        <f t="shared" si="92"/>
        <v>4.1712962962962966E-2</v>
      </c>
      <c r="C1113" s="18">
        <f t="shared" si="97"/>
        <v>1.2951388888888873E-2</v>
      </c>
      <c r="D1113" s="18">
        <f t="shared" si="96"/>
        <v>1.285879629629634E-2</v>
      </c>
      <c r="E1113" s="18">
        <f t="shared" ref="E1113:E1176" si="98">C1113-$C$664</f>
        <v>5.2430555555555564E-3</v>
      </c>
      <c r="F1113" s="16">
        <v>142</v>
      </c>
      <c r="G1113" s="16">
        <v>140</v>
      </c>
      <c r="H1113" s="29">
        <f t="shared" si="94"/>
        <v>141</v>
      </c>
      <c r="I1113" s="33">
        <f t="shared" si="95"/>
        <v>-1.4084507042253521E-2</v>
      </c>
      <c r="J1113" s="16">
        <v>2</v>
      </c>
      <c r="L1113" s="16" t="s">
        <v>114</v>
      </c>
      <c r="M1113" s="16" t="s">
        <v>114</v>
      </c>
    </row>
    <row r="1114" spans="1:13" s="16" customFormat="1">
      <c r="A1114" s="16" t="s">
        <v>5060</v>
      </c>
      <c r="B1114" s="17">
        <f t="shared" si="92"/>
        <v>4.1724537037037039E-2</v>
      </c>
      <c r="C1114" s="18">
        <f t="shared" si="97"/>
        <v>1.2962962962962947E-2</v>
      </c>
      <c r="D1114" s="18">
        <f t="shared" si="96"/>
        <v>1.2870370370370414E-2</v>
      </c>
      <c r="E1114" s="18">
        <f t="shared" si="98"/>
        <v>5.2546296296296299E-3</v>
      </c>
      <c r="F1114" s="16">
        <v>142</v>
      </c>
      <c r="G1114" s="16">
        <v>140</v>
      </c>
      <c r="H1114" s="29">
        <f t="shared" si="94"/>
        <v>141</v>
      </c>
      <c r="I1114" s="33">
        <f t="shared" si="95"/>
        <v>-1.4084507042253521E-2</v>
      </c>
      <c r="J1114" s="16">
        <v>2</v>
      </c>
      <c r="L1114" s="16" t="s">
        <v>114</v>
      </c>
      <c r="M1114" s="16" t="s">
        <v>114</v>
      </c>
    </row>
    <row r="1115" spans="1:13" s="16" customFormat="1">
      <c r="A1115" s="16" t="s">
        <v>5061</v>
      </c>
      <c r="B1115" s="17">
        <f t="shared" si="92"/>
        <v>4.1736111111111113E-2</v>
      </c>
      <c r="C1115" s="18">
        <f t="shared" si="97"/>
        <v>1.2974537037037021E-2</v>
      </c>
      <c r="D1115" s="18">
        <f t="shared" si="96"/>
        <v>1.2881944444444487E-2</v>
      </c>
      <c r="E1115" s="18">
        <f t="shared" si="98"/>
        <v>5.2662037037037035E-3</v>
      </c>
      <c r="F1115" s="16">
        <v>142</v>
      </c>
      <c r="G1115" s="16">
        <v>140</v>
      </c>
      <c r="H1115" s="29">
        <f t="shared" si="94"/>
        <v>141</v>
      </c>
      <c r="I1115" s="33">
        <f t="shared" si="95"/>
        <v>-1.4084507042253521E-2</v>
      </c>
      <c r="J1115" s="16">
        <v>2</v>
      </c>
      <c r="L1115" s="16" t="s">
        <v>114</v>
      </c>
      <c r="M1115" s="16" t="s">
        <v>114</v>
      </c>
    </row>
    <row r="1116" spans="1:13" s="16" customFormat="1">
      <c r="A1116" s="16" t="s">
        <v>5062</v>
      </c>
      <c r="B1116" s="17">
        <f t="shared" si="92"/>
        <v>4.1747685185185186E-2</v>
      </c>
      <c r="C1116" s="18">
        <f t="shared" si="97"/>
        <v>1.2986111111111094E-2</v>
      </c>
      <c r="D1116" s="18">
        <f t="shared" si="96"/>
        <v>1.2893518518518561E-2</v>
      </c>
      <c r="E1116" s="18">
        <f t="shared" si="98"/>
        <v>5.2777777777777771E-3</v>
      </c>
      <c r="F1116" s="16">
        <v>142</v>
      </c>
      <c r="G1116" s="16">
        <v>140</v>
      </c>
      <c r="H1116" s="29">
        <f t="shared" si="94"/>
        <v>141</v>
      </c>
      <c r="I1116" s="33">
        <f t="shared" si="95"/>
        <v>-1.4084507042253521E-2</v>
      </c>
      <c r="J1116" s="16">
        <v>2</v>
      </c>
      <c r="L1116" s="16" t="s">
        <v>114</v>
      </c>
      <c r="M1116" s="16" t="s">
        <v>114</v>
      </c>
    </row>
    <row r="1117" spans="1:13" s="16" customFormat="1">
      <c r="A1117" s="16" t="s">
        <v>5063</v>
      </c>
      <c r="B1117" s="17">
        <f t="shared" si="92"/>
        <v>4.175925925925926E-2</v>
      </c>
      <c r="C1117" s="18">
        <f t="shared" si="97"/>
        <v>1.2997685185185168E-2</v>
      </c>
      <c r="D1117" s="18">
        <f t="shared" si="96"/>
        <v>1.2905092592592635E-2</v>
      </c>
      <c r="E1117" s="18">
        <f t="shared" si="98"/>
        <v>5.2893518518518506E-3</v>
      </c>
      <c r="F1117" s="16">
        <v>142</v>
      </c>
      <c r="G1117" s="16">
        <v>140</v>
      </c>
      <c r="H1117" s="29">
        <f t="shared" si="94"/>
        <v>141</v>
      </c>
      <c r="I1117" s="33">
        <f t="shared" si="95"/>
        <v>-1.4084507042253521E-2</v>
      </c>
      <c r="J1117" s="16">
        <v>2</v>
      </c>
      <c r="L1117" s="16" t="s">
        <v>114</v>
      </c>
      <c r="M1117" s="16" t="s">
        <v>114</v>
      </c>
    </row>
    <row r="1118" spans="1:13" s="16" customFormat="1">
      <c r="A1118" s="16" t="s">
        <v>5064</v>
      </c>
      <c r="B1118" s="17">
        <f t="shared" si="92"/>
        <v>4.1770833333333333E-2</v>
      </c>
      <c r="C1118" s="18">
        <f t="shared" si="97"/>
        <v>1.3009259259259241E-2</v>
      </c>
      <c r="D1118" s="18">
        <f t="shared" si="96"/>
        <v>1.2916666666666708E-2</v>
      </c>
      <c r="E1118" s="18">
        <f t="shared" si="98"/>
        <v>5.3009259259259242E-3</v>
      </c>
      <c r="F1118" s="16">
        <v>142</v>
      </c>
      <c r="G1118" s="16">
        <v>140</v>
      </c>
      <c r="H1118" s="29">
        <f t="shared" si="94"/>
        <v>141</v>
      </c>
      <c r="I1118" s="33">
        <f t="shared" si="95"/>
        <v>-1.4084507042253521E-2</v>
      </c>
      <c r="J1118" s="16">
        <v>2</v>
      </c>
      <c r="L1118" s="16" t="s">
        <v>114</v>
      </c>
      <c r="M1118" s="16" t="s">
        <v>114</v>
      </c>
    </row>
    <row r="1119" spans="1:13" s="16" customFormat="1">
      <c r="A1119" s="16" t="s">
        <v>5065</v>
      </c>
      <c r="B1119" s="17">
        <f t="shared" si="92"/>
        <v>4.1782407407407407E-2</v>
      </c>
      <c r="C1119" s="18">
        <f t="shared" si="97"/>
        <v>1.3020833333333315E-2</v>
      </c>
      <c r="D1119" s="18">
        <f t="shared" si="96"/>
        <v>1.2928240740740782E-2</v>
      </c>
      <c r="E1119" s="18">
        <f t="shared" si="98"/>
        <v>5.3124999999999978E-3</v>
      </c>
      <c r="F1119" s="16">
        <v>142</v>
      </c>
      <c r="G1119" s="16">
        <v>140</v>
      </c>
      <c r="H1119" s="29">
        <f t="shared" si="94"/>
        <v>141</v>
      </c>
      <c r="I1119" s="33">
        <f t="shared" si="95"/>
        <v>-1.4084507042253521E-2</v>
      </c>
      <c r="J1119" s="16">
        <v>2</v>
      </c>
      <c r="L1119" s="16" t="s">
        <v>114</v>
      </c>
      <c r="M1119" s="16" t="s">
        <v>114</v>
      </c>
    </row>
    <row r="1120" spans="1:13" s="16" customFormat="1">
      <c r="A1120" s="16" t="s">
        <v>5066</v>
      </c>
      <c r="B1120" s="17">
        <f t="shared" si="92"/>
        <v>4.1793981481481481E-2</v>
      </c>
      <c r="C1120" s="18">
        <f t="shared" si="97"/>
        <v>1.3032407407407388E-2</v>
      </c>
      <c r="D1120" s="18">
        <f t="shared" si="96"/>
        <v>1.2939814814814855E-2</v>
      </c>
      <c r="E1120" s="18">
        <f t="shared" si="98"/>
        <v>5.3240740740740713E-3</v>
      </c>
      <c r="F1120" s="16">
        <v>142</v>
      </c>
      <c r="G1120" s="16">
        <v>140</v>
      </c>
      <c r="H1120" s="29">
        <f t="shared" si="94"/>
        <v>141</v>
      </c>
      <c r="I1120" s="33">
        <f t="shared" si="95"/>
        <v>-1.4084507042253521E-2</v>
      </c>
      <c r="J1120" s="16">
        <v>2</v>
      </c>
      <c r="L1120" s="16" t="s">
        <v>114</v>
      </c>
      <c r="M1120" s="16" t="s">
        <v>114</v>
      </c>
    </row>
    <row r="1121" spans="1:13" s="16" customFormat="1">
      <c r="A1121" s="16" t="s">
        <v>5067</v>
      </c>
      <c r="B1121" s="17">
        <f t="shared" si="92"/>
        <v>4.1805555555555554E-2</v>
      </c>
      <c r="C1121" s="18">
        <f t="shared" si="97"/>
        <v>1.3043981481481462E-2</v>
      </c>
      <c r="D1121" s="18">
        <f t="shared" si="96"/>
        <v>1.2951388888888929E-2</v>
      </c>
      <c r="E1121" s="18">
        <f t="shared" si="98"/>
        <v>5.3356481481481449E-3</v>
      </c>
      <c r="F1121" s="16">
        <v>142</v>
      </c>
      <c r="G1121" s="16">
        <v>140</v>
      </c>
      <c r="H1121" s="29">
        <f t="shared" si="94"/>
        <v>141</v>
      </c>
      <c r="I1121" s="33">
        <f t="shared" si="95"/>
        <v>-1.4084507042253521E-2</v>
      </c>
      <c r="J1121" s="16">
        <v>2</v>
      </c>
      <c r="L1121" s="16" t="s">
        <v>114</v>
      </c>
      <c r="M1121" s="16" t="s">
        <v>114</v>
      </c>
    </row>
    <row r="1122" spans="1:13" s="16" customFormat="1">
      <c r="A1122" s="16" t="s">
        <v>5068</v>
      </c>
      <c r="B1122" s="17">
        <f t="shared" si="92"/>
        <v>4.1817129629629628E-2</v>
      </c>
      <c r="C1122" s="18">
        <f t="shared" si="97"/>
        <v>1.3055555555555536E-2</v>
      </c>
      <c r="D1122" s="18">
        <f t="shared" si="96"/>
        <v>1.2962962962963002E-2</v>
      </c>
      <c r="E1122" s="18">
        <f t="shared" si="98"/>
        <v>5.3472222222222185E-3</v>
      </c>
      <c r="F1122" s="16">
        <v>142</v>
      </c>
      <c r="G1122" s="16">
        <v>140</v>
      </c>
      <c r="H1122" s="29">
        <f t="shared" si="94"/>
        <v>141</v>
      </c>
      <c r="I1122" s="33">
        <f t="shared" si="95"/>
        <v>-1.4084507042253521E-2</v>
      </c>
      <c r="J1122" s="16">
        <v>2</v>
      </c>
      <c r="L1122" s="16" t="s">
        <v>114</v>
      </c>
      <c r="M1122" s="16" t="s">
        <v>114</v>
      </c>
    </row>
    <row r="1123" spans="1:13" s="16" customFormat="1">
      <c r="A1123" s="16" t="s">
        <v>5069</v>
      </c>
      <c r="B1123" s="17">
        <f t="shared" si="92"/>
        <v>4.1828703703703701E-2</v>
      </c>
      <c r="C1123" s="18">
        <f t="shared" si="97"/>
        <v>1.3067129629629609E-2</v>
      </c>
      <c r="D1123" s="18">
        <f t="shared" si="96"/>
        <v>1.2974537037037076E-2</v>
      </c>
      <c r="E1123" s="18">
        <f t="shared" si="98"/>
        <v>5.3587962962962921E-3</v>
      </c>
      <c r="F1123" s="16">
        <v>142</v>
      </c>
      <c r="G1123" s="16">
        <v>140</v>
      </c>
      <c r="H1123" s="29">
        <f t="shared" si="94"/>
        <v>141</v>
      </c>
      <c r="I1123" s="33">
        <f t="shared" si="95"/>
        <v>-1.4084507042253521E-2</v>
      </c>
      <c r="J1123" s="16">
        <v>2</v>
      </c>
      <c r="L1123" s="16" t="s">
        <v>114</v>
      </c>
      <c r="M1123" s="16" t="s">
        <v>114</v>
      </c>
    </row>
    <row r="1124" spans="1:13" s="16" customFormat="1">
      <c r="A1124" s="16" t="s">
        <v>5070</v>
      </c>
      <c r="B1124" s="17">
        <f t="shared" si="92"/>
        <v>4.1840277777777775E-2</v>
      </c>
      <c r="C1124" s="18">
        <f t="shared" si="97"/>
        <v>1.3078703703703683E-2</v>
      </c>
      <c r="D1124" s="18">
        <f t="shared" si="96"/>
        <v>1.298611111111115E-2</v>
      </c>
      <c r="E1124" s="18">
        <f t="shared" si="98"/>
        <v>5.3703703703703656E-3</v>
      </c>
      <c r="F1124" s="16">
        <v>142</v>
      </c>
      <c r="G1124" s="16">
        <v>140</v>
      </c>
      <c r="H1124" s="29">
        <f t="shared" si="94"/>
        <v>141</v>
      </c>
      <c r="I1124" s="33">
        <f t="shared" si="95"/>
        <v>-1.4084507042253521E-2</v>
      </c>
      <c r="J1124" s="16">
        <v>2</v>
      </c>
      <c r="L1124" s="16" t="s">
        <v>114</v>
      </c>
      <c r="M1124" s="16" t="s">
        <v>114</v>
      </c>
    </row>
    <row r="1125" spans="1:13" s="16" customFormat="1">
      <c r="A1125" s="16" t="s">
        <v>5071</v>
      </c>
      <c r="B1125" s="17">
        <f t="shared" si="92"/>
        <v>4.1851851851851848E-2</v>
      </c>
      <c r="C1125" s="18">
        <f t="shared" si="97"/>
        <v>1.3090277777777756E-2</v>
      </c>
      <c r="D1125" s="18">
        <f t="shared" si="96"/>
        <v>1.2997685185185223E-2</v>
      </c>
      <c r="E1125" s="18">
        <f t="shared" si="98"/>
        <v>5.3819444444444392E-3</v>
      </c>
      <c r="F1125" s="16">
        <v>142</v>
      </c>
      <c r="G1125" s="16">
        <v>140</v>
      </c>
      <c r="H1125" s="29">
        <f t="shared" si="94"/>
        <v>141</v>
      </c>
      <c r="I1125" s="33">
        <f t="shared" si="95"/>
        <v>-1.4084507042253521E-2</v>
      </c>
      <c r="J1125" s="16">
        <v>2</v>
      </c>
      <c r="L1125" s="16" t="s">
        <v>114</v>
      </c>
      <c r="M1125" s="16" t="s">
        <v>114</v>
      </c>
    </row>
    <row r="1126" spans="1:13" s="16" customFormat="1">
      <c r="A1126" s="16" t="s">
        <v>5072</v>
      </c>
      <c r="B1126" s="17">
        <f t="shared" si="92"/>
        <v>4.1863425925925929E-2</v>
      </c>
      <c r="C1126" s="18">
        <f t="shared" si="97"/>
        <v>1.3101851851851837E-2</v>
      </c>
      <c r="D1126" s="18">
        <f t="shared" si="96"/>
        <v>1.3009259259259304E-2</v>
      </c>
      <c r="E1126" s="18">
        <f t="shared" si="98"/>
        <v>5.3935185185185197E-3</v>
      </c>
      <c r="F1126" s="16">
        <v>142</v>
      </c>
      <c r="G1126" s="16">
        <v>140</v>
      </c>
      <c r="H1126" s="29">
        <f t="shared" si="94"/>
        <v>141</v>
      </c>
      <c r="I1126" s="33">
        <f t="shared" si="95"/>
        <v>-1.4084507042253521E-2</v>
      </c>
      <c r="J1126" s="16">
        <v>2</v>
      </c>
      <c r="L1126" s="16" t="s">
        <v>114</v>
      </c>
      <c r="M1126" s="16" t="s">
        <v>114</v>
      </c>
    </row>
    <row r="1127" spans="1:13" s="16" customFormat="1">
      <c r="A1127" s="16" t="s">
        <v>5073</v>
      </c>
      <c r="B1127" s="17">
        <f t="shared" si="92"/>
        <v>4.1875000000000002E-2</v>
      </c>
      <c r="C1127" s="18">
        <f t="shared" si="97"/>
        <v>1.311342592592591E-2</v>
      </c>
      <c r="D1127" s="18">
        <f t="shared" si="96"/>
        <v>1.3020833333333377E-2</v>
      </c>
      <c r="E1127" s="18">
        <f t="shared" si="98"/>
        <v>5.4050925925925933E-3</v>
      </c>
      <c r="F1127" s="16">
        <v>142</v>
      </c>
      <c r="G1127" s="16">
        <v>140</v>
      </c>
      <c r="H1127" s="29">
        <f t="shared" si="94"/>
        <v>141</v>
      </c>
      <c r="I1127" s="33">
        <f t="shared" si="95"/>
        <v>-1.4084507042253521E-2</v>
      </c>
      <c r="J1127" s="16">
        <v>2</v>
      </c>
      <c r="L1127" s="16" t="s">
        <v>114</v>
      </c>
      <c r="M1127" s="16" t="s">
        <v>114</v>
      </c>
    </row>
    <row r="1128" spans="1:13" s="16" customFormat="1">
      <c r="A1128" s="16" t="s">
        <v>5074</v>
      </c>
      <c r="B1128" s="17">
        <f t="shared" si="92"/>
        <v>4.1886574074074076E-2</v>
      </c>
      <c r="C1128" s="18">
        <f t="shared" si="97"/>
        <v>1.3124999999999984E-2</v>
      </c>
      <c r="D1128" s="18">
        <f t="shared" si="96"/>
        <v>1.3032407407407451E-2</v>
      </c>
      <c r="E1128" s="18">
        <f t="shared" si="98"/>
        <v>5.4166666666666669E-3</v>
      </c>
      <c r="F1128" s="16">
        <v>142</v>
      </c>
      <c r="G1128" s="16">
        <v>140</v>
      </c>
      <c r="H1128" s="29">
        <f t="shared" si="94"/>
        <v>141</v>
      </c>
      <c r="I1128" s="33">
        <f t="shared" si="95"/>
        <v>-1.4084507042253521E-2</v>
      </c>
      <c r="J1128" s="16">
        <v>2</v>
      </c>
      <c r="L1128" s="16" t="s">
        <v>114</v>
      </c>
      <c r="M1128" s="16" t="s">
        <v>114</v>
      </c>
    </row>
    <row r="1129" spans="1:13" s="16" customFormat="1">
      <c r="A1129" s="16" t="s">
        <v>5075</v>
      </c>
      <c r="B1129" s="17">
        <f t="shared" si="92"/>
        <v>4.189814814814815E-2</v>
      </c>
      <c r="C1129" s="18">
        <f t="shared" si="97"/>
        <v>1.3136574074074057E-2</v>
      </c>
      <c r="D1129" s="18">
        <f t="shared" si="96"/>
        <v>1.3043981481481524E-2</v>
      </c>
      <c r="E1129" s="18">
        <f t="shared" si="98"/>
        <v>5.4282407407407404E-3</v>
      </c>
      <c r="F1129" s="16">
        <v>142</v>
      </c>
      <c r="G1129" s="16">
        <v>140</v>
      </c>
      <c r="H1129" s="29">
        <f t="shared" si="94"/>
        <v>141</v>
      </c>
      <c r="I1129" s="33">
        <f t="shared" si="95"/>
        <v>-1.4084507042253521E-2</v>
      </c>
      <c r="J1129" s="16">
        <v>2</v>
      </c>
      <c r="L1129" s="16" t="s">
        <v>114</v>
      </c>
      <c r="M1129" s="16" t="s">
        <v>114</v>
      </c>
    </row>
    <row r="1130" spans="1:13" s="16" customFormat="1">
      <c r="A1130" s="16" t="s">
        <v>5076</v>
      </c>
      <c r="B1130" s="17">
        <f t="shared" si="92"/>
        <v>4.1909722222222223E-2</v>
      </c>
      <c r="C1130" s="18">
        <f t="shared" si="97"/>
        <v>1.3148148148148131E-2</v>
      </c>
      <c r="D1130" s="18">
        <f t="shared" si="96"/>
        <v>1.3055555555555598E-2</v>
      </c>
      <c r="E1130" s="18">
        <f t="shared" si="98"/>
        <v>5.439814814814814E-3</v>
      </c>
      <c r="F1130" s="16">
        <v>142</v>
      </c>
      <c r="G1130" s="16">
        <v>140</v>
      </c>
      <c r="H1130" s="29">
        <f t="shared" si="94"/>
        <v>141</v>
      </c>
      <c r="I1130" s="33">
        <f t="shared" si="95"/>
        <v>-1.4084507042253521E-2</v>
      </c>
      <c r="J1130" s="16">
        <v>2</v>
      </c>
      <c r="L1130" s="16" t="s">
        <v>114</v>
      </c>
      <c r="M1130" s="16" t="s">
        <v>114</v>
      </c>
    </row>
    <row r="1131" spans="1:13" s="16" customFormat="1">
      <c r="A1131" s="16" t="s">
        <v>5077</v>
      </c>
      <c r="B1131" s="17">
        <f t="shared" si="92"/>
        <v>4.1921296296296297E-2</v>
      </c>
      <c r="C1131" s="18">
        <f t="shared" si="97"/>
        <v>1.3159722222222205E-2</v>
      </c>
      <c r="D1131" s="18">
        <f t="shared" si="96"/>
        <v>1.3067129629629672E-2</v>
      </c>
      <c r="E1131" s="18">
        <f t="shared" si="98"/>
        <v>5.4513888888888876E-3</v>
      </c>
      <c r="F1131" s="16">
        <v>142</v>
      </c>
      <c r="G1131" s="16">
        <v>140</v>
      </c>
      <c r="H1131" s="29">
        <f t="shared" si="94"/>
        <v>141</v>
      </c>
      <c r="I1131" s="33">
        <f t="shared" si="95"/>
        <v>-1.4084507042253521E-2</v>
      </c>
      <c r="J1131" s="16">
        <v>2</v>
      </c>
      <c r="L1131" s="16" t="s">
        <v>114</v>
      </c>
      <c r="M1131" s="16" t="s">
        <v>114</v>
      </c>
    </row>
    <row r="1132" spans="1:13" s="16" customFormat="1">
      <c r="A1132" s="16" t="s">
        <v>5078</v>
      </c>
      <c r="B1132" s="17">
        <f t="shared" si="92"/>
        <v>4.193287037037037E-2</v>
      </c>
      <c r="C1132" s="18">
        <f t="shared" si="97"/>
        <v>1.3171296296296278E-2</v>
      </c>
      <c r="D1132" s="18">
        <f t="shared" si="96"/>
        <v>1.3078703703703745E-2</v>
      </c>
      <c r="E1132" s="18">
        <f t="shared" si="98"/>
        <v>5.4629629629629611E-3</v>
      </c>
      <c r="F1132" s="16">
        <v>142</v>
      </c>
      <c r="G1132" s="16">
        <v>140</v>
      </c>
      <c r="H1132" s="29">
        <f t="shared" si="94"/>
        <v>141</v>
      </c>
      <c r="I1132" s="33">
        <f t="shared" si="95"/>
        <v>-1.4084507042253521E-2</v>
      </c>
      <c r="J1132" s="16">
        <v>2</v>
      </c>
      <c r="L1132" s="16" t="s">
        <v>114</v>
      </c>
      <c r="M1132" s="16" t="s">
        <v>114</v>
      </c>
    </row>
    <row r="1133" spans="1:13" s="16" customFormat="1">
      <c r="A1133" s="16" t="s">
        <v>5079</v>
      </c>
      <c r="B1133" s="17">
        <f t="shared" si="92"/>
        <v>4.1944444444444444E-2</v>
      </c>
      <c r="C1133" s="18">
        <f t="shared" si="97"/>
        <v>1.3182870370370352E-2</v>
      </c>
      <c r="D1133" s="18">
        <f t="shared" si="96"/>
        <v>1.3090277777777819E-2</v>
      </c>
      <c r="E1133" s="18">
        <f t="shared" si="98"/>
        <v>5.4745370370370347E-3</v>
      </c>
      <c r="F1133" s="16">
        <v>142</v>
      </c>
      <c r="G1133" s="16">
        <v>140</v>
      </c>
      <c r="H1133" s="29">
        <f t="shared" si="94"/>
        <v>141</v>
      </c>
      <c r="I1133" s="33">
        <f t="shared" si="95"/>
        <v>-1.4084507042253521E-2</v>
      </c>
      <c r="J1133" s="16">
        <v>2</v>
      </c>
      <c r="L1133" s="16" t="s">
        <v>114</v>
      </c>
      <c r="M1133" s="16" t="s">
        <v>114</v>
      </c>
    </row>
    <row r="1134" spans="1:13" s="16" customFormat="1">
      <c r="A1134" s="16" t="s">
        <v>5080</v>
      </c>
      <c r="B1134" s="17">
        <f t="shared" si="92"/>
        <v>4.1956018518518517E-2</v>
      </c>
      <c r="C1134" s="18">
        <f t="shared" si="97"/>
        <v>1.3194444444444425E-2</v>
      </c>
      <c r="D1134" s="18">
        <f t="shared" si="96"/>
        <v>1.3101851851851892E-2</v>
      </c>
      <c r="E1134" s="18">
        <f t="shared" si="98"/>
        <v>5.4861111111111083E-3</v>
      </c>
      <c r="F1134" s="16">
        <v>142</v>
      </c>
      <c r="G1134" s="16">
        <v>140</v>
      </c>
      <c r="H1134" s="29">
        <f t="shared" si="94"/>
        <v>141</v>
      </c>
      <c r="I1134" s="33">
        <f t="shared" si="95"/>
        <v>-1.4084507042253521E-2</v>
      </c>
      <c r="J1134" s="16">
        <v>2</v>
      </c>
      <c r="L1134" s="16" t="s">
        <v>114</v>
      </c>
      <c r="M1134" s="16" t="s">
        <v>114</v>
      </c>
    </row>
    <row r="1135" spans="1:13" s="16" customFormat="1">
      <c r="A1135" s="16" t="s">
        <v>5081</v>
      </c>
      <c r="B1135" s="17">
        <f t="shared" si="92"/>
        <v>4.1967592592592591E-2</v>
      </c>
      <c r="C1135" s="18">
        <f t="shared" si="97"/>
        <v>1.3206018518518499E-2</v>
      </c>
      <c r="D1135" s="18">
        <f t="shared" si="96"/>
        <v>1.3113425925925966E-2</v>
      </c>
      <c r="E1135" s="18">
        <f t="shared" si="98"/>
        <v>5.4976851851851818E-3</v>
      </c>
      <c r="F1135" s="16">
        <v>142</v>
      </c>
      <c r="G1135" s="16">
        <v>140</v>
      </c>
      <c r="H1135" s="29">
        <f t="shared" si="94"/>
        <v>141</v>
      </c>
      <c r="I1135" s="33">
        <f t="shared" si="95"/>
        <v>-1.4084507042253521E-2</v>
      </c>
      <c r="J1135" s="16">
        <v>2</v>
      </c>
      <c r="L1135" s="16" t="s">
        <v>114</v>
      </c>
      <c r="M1135" s="16" t="s">
        <v>114</v>
      </c>
    </row>
    <row r="1136" spans="1:13" s="16" customFormat="1">
      <c r="A1136" s="16" t="s">
        <v>5082</v>
      </c>
      <c r="B1136" s="17">
        <f t="shared" si="92"/>
        <v>4.1979166666666665E-2</v>
      </c>
      <c r="C1136" s="18">
        <f t="shared" si="97"/>
        <v>1.3217592592592572E-2</v>
      </c>
      <c r="D1136" s="18">
        <f t="shared" si="96"/>
        <v>1.3125000000000039E-2</v>
      </c>
      <c r="E1136" s="18">
        <f t="shared" si="98"/>
        <v>5.5092592592592554E-3</v>
      </c>
      <c r="F1136" s="16">
        <v>142</v>
      </c>
      <c r="G1136" s="16">
        <v>140</v>
      </c>
      <c r="H1136" s="29">
        <f t="shared" si="94"/>
        <v>141</v>
      </c>
      <c r="I1136" s="33">
        <f t="shared" si="95"/>
        <v>-1.4084507042253521E-2</v>
      </c>
      <c r="J1136" s="16">
        <v>2</v>
      </c>
      <c r="L1136" s="16" t="s">
        <v>114</v>
      </c>
      <c r="M1136" s="16" t="s">
        <v>114</v>
      </c>
    </row>
    <row r="1137" spans="1:13" s="16" customFormat="1">
      <c r="A1137" s="16" t="s">
        <v>5083</v>
      </c>
      <c r="B1137" s="17">
        <f t="shared" si="92"/>
        <v>4.1990740740740738E-2</v>
      </c>
      <c r="C1137" s="18">
        <f t="shared" si="97"/>
        <v>1.3229166666666646E-2</v>
      </c>
      <c r="D1137" s="18">
        <f t="shared" si="96"/>
        <v>1.3136574074074113E-2</v>
      </c>
      <c r="E1137" s="18">
        <f t="shared" si="98"/>
        <v>5.520833333333329E-3</v>
      </c>
      <c r="F1137" s="16">
        <v>142</v>
      </c>
      <c r="G1137" s="16">
        <v>140</v>
      </c>
      <c r="H1137" s="29">
        <f t="shared" si="94"/>
        <v>141</v>
      </c>
      <c r="I1137" s="33">
        <f t="shared" si="95"/>
        <v>-1.4084507042253521E-2</v>
      </c>
      <c r="J1137" s="16">
        <v>2</v>
      </c>
      <c r="L1137" s="16" t="s">
        <v>114</v>
      </c>
      <c r="M1137" s="16" t="s">
        <v>114</v>
      </c>
    </row>
    <row r="1138" spans="1:13" s="16" customFormat="1">
      <c r="A1138" s="16" t="s">
        <v>5084</v>
      </c>
      <c r="B1138" s="17">
        <f t="shared" si="92"/>
        <v>4.2002314814814812E-2</v>
      </c>
      <c r="C1138" s="18">
        <f t="shared" si="97"/>
        <v>1.324074074074072E-2</v>
      </c>
      <c r="D1138" s="18">
        <f t="shared" si="96"/>
        <v>1.3148148148148187E-2</v>
      </c>
      <c r="E1138" s="18">
        <f t="shared" si="98"/>
        <v>5.5324074074074026E-3</v>
      </c>
      <c r="F1138" s="16">
        <v>142</v>
      </c>
      <c r="G1138" s="16">
        <v>140</v>
      </c>
      <c r="H1138" s="29">
        <f t="shared" si="94"/>
        <v>141</v>
      </c>
      <c r="I1138" s="33">
        <f t="shared" si="95"/>
        <v>-1.4084507042253521E-2</v>
      </c>
      <c r="J1138" s="16">
        <v>2</v>
      </c>
      <c r="L1138" s="16" t="s">
        <v>114</v>
      </c>
      <c r="M1138" s="16" t="s">
        <v>114</v>
      </c>
    </row>
    <row r="1139" spans="1:13" s="16" customFormat="1">
      <c r="A1139" s="16" t="s">
        <v>5085</v>
      </c>
      <c r="B1139" s="17">
        <f t="shared" si="92"/>
        <v>4.2013888888888892E-2</v>
      </c>
      <c r="C1139" s="18">
        <f t="shared" si="97"/>
        <v>1.32523148148148E-2</v>
      </c>
      <c r="D1139" s="18">
        <f t="shared" si="96"/>
        <v>1.3159722222222267E-2</v>
      </c>
      <c r="E1139" s="18">
        <f t="shared" si="98"/>
        <v>5.5439814814814831E-3</v>
      </c>
      <c r="F1139" s="16">
        <v>142</v>
      </c>
      <c r="G1139" s="16">
        <v>140</v>
      </c>
      <c r="H1139" s="29">
        <f t="shared" si="94"/>
        <v>141</v>
      </c>
      <c r="I1139" s="33">
        <f t="shared" si="95"/>
        <v>-1.4084507042253521E-2</v>
      </c>
      <c r="J1139" s="16">
        <v>2</v>
      </c>
      <c r="L1139" s="16" t="s">
        <v>114</v>
      </c>
      <c r="M1139" s="16" t="s">
        <v>114</v>
      </c>
    </row>
    <row r="1140" spans="1:13" s="16" customFormat="1">
      <c r="A1140" s="16" t="s">
        <v>5086</v>
      </c>
      <c r="B1140" s="17">
        <f t="shared" si="92"/>
        <v>4.2025462962962966E-2</v>
      </c>
      <c r="C1140" s="18">
        <f t="shared" si="97"/>
        <v>1.3263888888888874E-2</v>
      </c>
      <c r="D1140" s="18">
        <f t="shared" si="96"/>
        <v>1.3171296296296341E-2</v>
      </c>
      <c r="E1140" s="18">
        <f t="shared" si="98"/>
        <v>5.5555555555555566E-3</v>
      </c>
      <c r="F1140" s="16">
        <v>142</v>
      </c>
      <c r="G1140" s="16">
        <v>140</v>
      </c>
      <c r="H1140" s="29">
        <f t="shared" si="94"/>
        <v>141</v>
      </c>
      <c r="I1140" s="33">
        <f t="shared" si="95"/>
        <v>-1.4084507042253521E-2</v>
      </c>
      <c r="J1140" s="16">
        <v>2</v>
      </c>
      <c r="L1140" s="16" t="s">
        <v>114</v>
      </c>
      <c r="M1140" s="16" t="s">
        <v>114</v>
      </c>
    </row>
    <row r="1141" spans="1:13" s="16" customFormat="1">
      <c r="A1141" s="16" t="s">
        <v>5087</v>
      </c>
      <c r="B1141" s="17">
        <f t="shared" si="92"/>
        <v>4.2037037037037039E-2</v>
      </c>
      <c r="C1141" s="18">
        <f t="shared" si="97"/>
        <v>1.3275462962962947E-2</v>
      </c>
      <c r="D1141" s="18">
        <f t="shared" si="96"/>
        <v>1.3182870370370414E-2</v>
      </c>
      <c r="E1141" s="18">
        <f t="shared" si="98"/>
        <v>5.5671296296296302E-3</v>
      </c>
      <c r="F1141" s="16">
        <v>142</v>
      </c>
      <c r="G1141" s="16">
        <v>140</v>
      </c>
      <c r="H1141" s="29">
        <f t="shared" si="94"/>
        <v>141</v>
      </c>
      <c r="I1141" s="33">
        <f t="shared" si="95"/>
        <v>-1.4084507042253521E-2</v>
      </c>
      <c r="J1141" s="16">
        <v>2</v>
      </c>
      <c r="L1141" s="16" t="s">
        <v>114</v>
      </c>
      <c r="M1141" s="16" t="s">
        <v>114</v>
      </c>
    </row>
    <row r="1142" spans="1:13" s="16" customFormat="1">
      <c r="A1142" s="16" t="s">
        <v>5088</v>
      </c>
      <c r="B1142" s="17">
        <f t="shared" si="92"/>
        <v>4.2048611111111113E-2</v>
      </c>
      <c r="C1142" s="18">
        <f t="shared" si="97"/>
        <v>1.3287037037037021E-2</v>
      </c>
      <c r="D1142" s="18">
        <f t="shared" si="96"/>
        <v>1.3194444444444488E-2</v>
      </c>
      <c r="E1142" s="18">
        <f t="shared" si="98"/>
        <v>5.5787037037037038E-3</v>
      </c>
      <c r="F1142" s="16">
        <v>142</v>
      </c>
      <c r="G1142" s="16">
        <v>140</v>
      </c>
      <c r="H1142" s="29">
        <f t="shared" si="94"/>
        <v>141</v>
      </c>
      <c r="I1142" s="33">
        <f t="shared" si="95"/>
        <v>-1.4084507042253521E-2</v>
      </c>
      <c r="J1142" s="16">
        <v>2</v>
      </c>
      <c r="L1142" s="16" t="s">
        <v>114</v>
      </c>
      <c r="M1142" s="16" t="s">
        <v>114</v>
      </c>
    </row>
    <row r="1143" spans="1:13" s="16" customFormat="1">
      <c r="A1143" s="16" t="s">
        <v>5089</v>
      </c>
      <c r="B1143" s="17">
        <f t="shared" si="92"/>
        <v>4.2060185185185187E-2</v>
      </c>
      <c r="C1143" s="18">
        <f t="shared" si="97"/>
        <v>1.3298611111111094E-2</v>
      </c>
      <c r="D1143" s="18">
        <f t="shared" si="96"/>
        <v>1.3206018518518561E-2</v>
      </c>
      <c r="E1143" s="18">
        <f t="shared" si="98"/>
        <v>5.5902777777777773E-3</v>
      </c>
      <c r="F1143" s="16">
        <v>142</v>
      </c>
      <c r="G1143" s="16">
        <v>140</v>
      </c>
      <c r="H1143" s="29">
        <f t="shared" si="94"/>
        <v>141</v>
      </c>
      <c r="I1143" s="33">
        <f t="shared" si="95"/>
        <v>-1.4084507042253521E-2</v>
      </c>
      <c r="J1143" s="16">
        <v>2</v>
      </c>
      <c r="L1143" s="16" t="s">
        <v>114</v>
      </c>
      <c r="M1143" s="16" t="s">
        <v>114</v>
      </c>
    </row>
    <row r="1144" spans="1:13" s="16" customFormat="1">
      <c r="A1144" s="16" t="s">
        <v>5090</v>
      </c>
      <c r="B1144" s="17">
        <f t="shared" si="92"/>
        <v>4.207175925925926E-2</v>
      </c>
      <c r="C1144" s="18">
        <f t="shared" si="97"/>
        <v>1.3310185185185168E-2</v>
      </c>
      <c r="D1144" s="18">
        <f t="shared" si="96"/>
        <v>1.3217592592592635E-2</v>
      </c>
      <c r="E1144" s="18">
        <f t="shared" si="98"/>
        <v>5.6018518518518509E-3</v>
      </c>
      <c r="F1144" s="16">
        <v>142</v>
      </c>
      <c r="G1144" s="16">
        <v>140</v>
      </c>
      <c r="H1144" s="29">
        <f t="shared" si="94"/>
        <v>141</v>
      </c>
      <c r="I1144" s="33">
        <f t="shared" si="95"/>
        <v>-1.4084507042253521E-2</v>
      </c>
      <c r="J1144" s="16">
        <v>2</v>
      </c>
      <c r="L1144" s="16" t="s">
        <v>114</v>
      </c>
      <c r="M1144" s="16" t="s">
        <v>114</v>
      </c>
    </row>
    <row r="1145" spans="1:13" s="16" customFormat="1">
      <c r="A1145" s="16" t="s">
        <v>5091</v>
      </c>
      <c r="B1145" s="17">
        <f t="shared" si="92"/>
        <v>4.2083333333333334E-2</v>
      </c>
      <c r="C1145" s="18">
        <f t="shared" si="97"/>
        <v>1.3321759259259242E-2</v>
      </c>
      <c r="D1145" s="18">
        <f t="shared" si="96"/>
        <v>1.3229166666666708E-2</v>
      </c>
      <c r="E1145" s="18">
        <f t="shared" si="98"/>
        <v>5.6134259259259245E-3</v>
      </c>
      <c r="F1145" s="16">
        <v>142</v>
      </c>
      <c r="G1145" s="16">
        <v>140</v>
      </c>
      <c r="H1145" s="29">
        <f t="shared" si="94"/>
        <v>141</v>
      </c>
      <c r="I1145" s="33">
        <f t="shared" si="95"/>
        <v>-1.4084507042253521E-2</v>
      </c>
      <c r="J1145" s="16">
        <v>2</v>
      </c>
      <c r="L1145" s="16" t="s">
        <v>114</v>
      </c>
      <c r="M1145" s="16" t="s">
        <v>114</v>
      </c>
    </row>
    <row r="1146" spans="1:13" s="16" customFormat="1">
      <c r="A1146" s="16" t="s">
        <v>5092</v>
      </c>
      <c r="B1146" s="17">
        <f t="shared" si="92"/>
        <v>4.2094907407407407E-2</v>
      </c>
      <c r="C1146" s="18">
        <f t="shared" si="97"/>
        <v>1.3333333333333315E-2</v>
      </c>
      <c r="D1146" s="18">
        <f t="shared" si="96"/>
        <v>1.3240740740740782E-2</v>
      </c>
      <c r="E1146" s="18">
        <f t="shared" si="98"/>
        <v>5.6249999999999981E-3</v>
      </c>
      <c r="F1146" s="16">
        <v>142</v>
      </c>
      <c r="G1146" s="16">
        <v>140</v>
      </c>
      <c r="H1146" s="29">
        <f t="shared" si="94"/>
        <v>141</v>
      </c>
      <c r="I1146" s="33">
        <f t="shared" si="95"/>
        <v>-1.4084507042253521E-2</v>
      </c>
      <c r="J1146" s="16">
        <v>2</v>
      </c>
      <c r="L1146" s="16" t="s">
        <v>114</v>
      </c>
      <c r="M1146" s="16" t="s">
        <v>114</v>
      </c>
    </row>
    <row r="1147" spans="1:13" s="16" customFormat="1">
      <c r="A1147" s="16" t="s">
        <v>5093</v>
      </c>
      <c r="B1147" s="17">
        <f t="shared" si="92"/>
        <v>4.2106481481481481E-2</v>
      </c>
      <c r="C1147" s="18">
        <f t="shared" si="97"/>
        <v>1.3344907407407389E-2</v>
      </c>
      <c r="D1147" s="18">
        <f t="shared" si="96"/>
        <v>1.3252314814814856E-2</v>
      </c>
      <c r="E1147" s="18">
        <f t="shared" si="98"/>
        <v>5.6365740740740716E-3</v>
      </c>
      <c r="F1147" s="16">
        <v>142</v>
      </c>
      <c r="G1147" s="16">
        <v>140</v>
      </c>
      <c r="H1147" s="29">
        <f t="shared" si="94"/>
        <v>141</v>
      </c>
      <c r="I1147" s="33">
        <f t="shared" si="95"/>
        <v>-1.4084507042253521E-2</v>
      </c>
      <c r="J1147" s="16">
        <v>2</v>
      </c>
      <c r="L1147" s="16" t="s">
        <v>114</v>
      </c>
      <c r="M1147" s="16" t="s">
        <v>114</v>
      </c>
    </row>
    <row r="1148" spans="1:13" s="16" customFormat="1">
      <c r="A1148" s="16" t="s">
        <v>5094</v>
      </c>
      <c r="B1148" s="17">
        <f t="shared" si="92"/>
        <v>4.2118055555555554E-2</v>
      </c>
      <c r="C1148" s="18">
        <f t="shared" si="97"/>
        <v>1.3356481481481462E-2</v>
      </c>
      <c r="D1148" s="18">
        <f t="shared" si="96"/>
        <v>1.3263888888888929E-2</v>
      </c>
      <c r="E1148" s="18">
        <f t="shared" si="98"/>
        <v>5.6481481481481452E-3</v>
      </c>
      <c r="F1148" s="16">
        <v>142</v>
      </c>
      <c r="G1148" s="16">
        <v>140</v>
      </c>
      <c r="H1148" s="29">
        <f t="shared" si="94"/>
        <v>141</v>
      </c>
      <c r="I1148" s="33">
        <f t="shared" si="95"/>
        <v>-1.4084507042253521E-2</v>
      </c>
      <c r="J1148" s="16">
        <v>2</v>
      </c>
      <c r="L1148" s="16" t="s">
        <v>114</v>
      </c>
      <c r="M1148" s="16" t="s">
        <v>114</v>
      </c>
    </row>
    <row r="1149" spans="1:13" s="16" customFormat="1">
      <c r="A1149" s="16" t="s">
        <v>5095</v>
      </c>
      <c r="B1149" s="17">
        <f t="shared" si="92"/>
        <v>4.2129629629629628E-2</v>
      </c>
      <c r="C1149" s="18">
        <f t="shared" si="97"/>
        <v>1.3368055555555536E-2</v>
      </c>
      <c r="D1149" s="18">
        <f t="shared" si="96"/>
        <v>1.3275462962963003E-2</v>
      </c>
      <c r="E1149" s="18">
        <f t="shared" si="98"/>
        <v>5.6597222222222188E-3</v>
      </c>
      <c r="F1149" s="16">
        <v>142</v>
      </c>
      <c r="G1149" s="16">
        <v>140</v>
      </c>
      <c r="H1149" s="29">
        <f t="shared" si="94"/>
        <v>141</v>
      </c>
      <c r="I1149" s="33">
        <f t="shared" si="95"/>
        <v>-1.4084507042253521E-2</v>
      </c>
      <c r="J1149" s="16">
        <v>2</v>
      </c>
      <c r="L1149" s="16" t="s">
        <v>114</v>
      </c>
      <c r="M1149" s="16" t="s">
        <v>114</v>
      </c>
    </row>
    <row r="1150" spans="1:13" s="16" customFormat="1">
      <c r="A1150" s="16" t="s">
        <v>5096</v>
      </c>
      <c r="B1150" s="17">
        <f t="shared" si="92"/>
        <v>4.2141203703703702E-2</v>
      </c>
      <c r="C1150" s="18">
        <f t="shared" si="97"/>
        <v>1.3379629629629609E-2</v>
      </c>
      <c r="D1150" s="18">
        <f t="shared" si="96"/>
        <v>1.3287037037037076E-2</v>
      </c>
      <c r="E1150" s="18">
        <f t="shared" si="98"/>
        <v>5.6712962962962923E-3</v>
      </c>
      <c r="F1150" s="16">
        <v>145</v>
      </c>
      <c r="G1150" s="16">
        <v>142</v>
      </c>
      <c r="H1150" s="29">
        <f t="shared" si="94"/>
        <v>143.5</v>
      </c>
      <c r="I1150" s="33">
        <f t="shared" si="95"/>
        <v>-2.0689655172413793E-2</v>
      </c>
      <c r="J1150" s="16">
        <v>2</v>
      </c>
      <c r="L1150" s="16" t="s">
        <v>114</v>
      </c>
      <c r="M1150" s="16" t="s">
        <v>114</v>
      </c>
    </row>
    <row r="1151" spans="1:13" s="16" customFormat="1">
      <c r="A1151" s="16" t="s">
        <v>5097</v>
      </c>
      <c r="B1151" s="17">
        <f t="shared" si="92"/>
        <v>4.2152777777777775E-2</v>
      </c>
      <c r="C1151" s="18">
        <f t="shared" si="97"/>
        <v>1.3391203703703683E-2</v>
      </c>
      <c r="D1151" s="18">
        <f t="shared" si="96"/>
        <v>1.329861111111115E-2</v>
      </c>
      <c r="E1151" s="18">
        <f t="shared" si="98"/>
        <v>5.6828703703703659E-3</v>
      </c>
      <c r="F1151" s="16">
        <v>145</v>
      </c>
      <c r="G1151" s="16">
        <v>142</v>
      </c>
      <c r="H1151" s="29">
        <f t="shared" si="94"/>
        <v>143.5</v>
      </c>
      <c r="I1151" s="33">
        <f t="shared" si="95"/>
        <v>-2.0689655172413793E-2</v>
      </c>
      <c r="J1151" s="16">
        <v>2</v>
      </c>
      <c r="L1151" s="16" t="s">
        <v>114</v>
      </c>
      <c r="M1151" s="16" t="s">
        <v>114</v>
      </c>
    </row>
    <row r="1152" spans="1:13" s="16" customFormat="1">
      <c r="A1152" s="16" t="s">
        <v>5098</v>
      </c>
      <c r="B1152" s="17">
        <f t="shared" si="92"/>
        <v>4.2164351851851849E-2</v>
      </c>
      <c r="C1152" s="18">
        <f t="shared" si="97"/>
        <v>1.3402777777777757E-2</v>
      </c>
      <c r="D1152" s="18">
        <f t="shared" si="96"/>
        <v>1.3310185185185223E-2</v>
      </c>
      <c r="E1152" s="18">
        <f t="shared" si="98"/>
        <v>5.6944444444444395E-3</v>
      </c>
      <c r="F1152" s="16">
        <v>145</v>
      </c>
      <c r="G1152" s="16">
        <v>142</v>
      </c>
      <c r="H1152" s="29">
        <f t="shared" si="94"/>
        <v>143.5</v>
      </c>
      <c r="I1152" s="33">
        <f t="shared" si="95"/>
        <v>-2.0689655172413793E-2</v>
      </c>
      <c r="J1152" s="16">
        <v>2</v>
      </c>
      <c r="L1152" s="16" t="s">
        <v>114</v>
      </c>
      <c r="M1152" s="16" t="s">
        <v>114</v>
      </c>
    </row>
    <row r="1153" spans="1:13" s="16" customFormat="1">
      <c r="A1153" s="16" t="s">
        <v>5099</v>
      </c>
      <c r="B1153" s="17">
        <f t="shared" si="92"/>
        <v>4.2175925925925929E-2</v>
      </c>
      <c r="C1153" s="18">
        <f t="shared" si="97"/>
        <v>1.3414351851851837E-2</v>
      </c>
      <c r="D1153" s="18">
        <f t="shared" si="96"/>
        <v>1.3321759259259304E-2</v>
      </c>
      <c r="E1153" s="18">
        <f t="shared" si="98"/>
        <v>5.70601851851852E-3</v>
      </c>
      <c r="F1153" s="16">
        <v>145</v>
      </c>
      <c r="G1153" s="16">
        <v>142</v>
      </c>
      <c r="H1153" s="29">
        <f t="shared" si="94"/>
        <v>143.5</v>
      </c>
      <c r="I1153" s="33">
        <f t="shared" si="95"/>
        <v>-2.0689655172413793E-2</v>
      </c>
      <c r="J1153" s="16">
        <v>2</v>
      </c>
      <c r="L1153" s="16" t="s">
        <v>114</v>
      </c>
      <c r="M1153" s="16" t="s">
        <v>114</v>
      </c>
    </row>
    <row r="1154" spans="1:13" s="16" customFormat="1">
      <c r="A1154" s="16" t="s">
        <v>5100</v>
      </c>
      <c r="B1154" s="17">
        <f t="shared" si="92"/>
        <v>4.2187500000000003E-2</v>
      </c>
      <c r="C1154" s="18">
        <f t="shared" si="97"/>
        <v>1.3425925925925911E-2</v>
      </c>
      <c r="D1154" s="18">
        <f t="shared" si="96"/>
        <v>1.3333333333333378E-2</v>
      </c>
      <c r="E1154" s="18">
        <f t="shared" si="98"/>
        <v>5.7175925925925936E-3</v>
      </c>
      <c r="F1154" s="16">
        <v>145</v>
      </c>
      <c r="G1154" s="16">
        <v>142</v>
      </c>
      <c r="H1154" s="29">
        <f t="shared" si="94"/>
        <v>143.5</v>
      </c>
      <c r="I1154" s="33">
        <f t="shared" si="95"/>
        <v>-2.0689655172413793E-2</v>
      </c>
      <c r="J1154" s="16">
        <v>2</v>
      </c>
      <c r="L1154" s="16" t="s">
        <v>114</v>
      </c>
      <c r="M1154" s="16" t="s">
        <v>114</v>
      </c>
    </row>
    <row r="1155" spans="1:13" s="16" customFormat="1">
      <c r="A1155" s="16" t="s">
        <v>5101</v>
      </c>
      <c r="B1155" s="17">
        <f t="shared" ref="B1155:B1218" si="99">TIMEVALUE(MID(A1155,9,9))</f>
        <v>4.2199074074074076E-2</v>
      </c>
      <c r="C1155" s="18">
        <f t="shared" si="97"/>
        <v>1.3437499999999984E-2</v>
      </c>
      <c r="D1155" s="18">
        <f t="shared" si="96"/>
        <v>1.3344907407407451E-2</v>
      </c>
      <c r="E1155" s="18">
        <f t="shared" si="98"/>
        <v>5.7291666666666671E-3</v>
      </c>
      <c r="F1155" s="16">
        <v>145</v>
      </c>
      <c r="G1155" s="16">
        <v>142</v>
      </c>
      <c r="H1155" s="29">
        <f t="shared" ref="H1155:H1218" si="100">(F1155+G1155)/2</f>
        <v>143.5</v>
      </c>
      <c r="I1155" s="33">
        <f t="shared" ref="I1155:I1218" si="101">(G1155-F1155)/F1155</f>
        <v>-2.0689655172413793E-2</v>
      </c>
      <c r="J1155" s="16">
        <v>2</v>
      </c>
      <c r="L1155" s="16" t="s">
        <v>114</v>
      </c>
      <c r="M1155" s="16" t="s">
        <v>114</v>
      </c>
    </row>
    <row r="1156" spans="1:13" s="16" customFormat="1">
      <c r="A1156" s="16" t="s">
        <v>5102</v>
      </c>
      <c r="B1156" s="17">
        <f t="shared" si="99"/>
        <v>4.221064814814815E-2</v>
      </c>
      <c r="C1156" s="18">
        <f t="shared" si="97"/>
        <v>1.3449074074074058E-2</v>
      </c>
      <c r="D1156" s="18">
        <f t="shared" si="96"/>
        <v>1.3356481481481525E-2</v>
      </c>
      <c r="E1156" s="18">
        <f t="shared" si="98"/>
        <v>5.7407407407407407E-3</v>
      </c>
      <c r="F1156" s="16">
        <v>145</v>
      </c>
      <c r="G1156" s="16">
        <v>142</v>
      </c>
      <c r="H1156" s="29">
        <f t="shared" si="100"/>
        <v>143.5</v>
      </c>
      <c r="I1156" s="33">
        <f t="shared" si="101"/>
        <v>-2.0689655172413793E-2</v>
      </c>
      <c r="J1156" s="16">
        <v>2</v>
      </c>
      <c r="L1156" s="16" t="s">
        <v>114</v>
      </c>
      <c r="M1156" s="16" t="s">
        <v>114</v>
      </c>
    </row>
    <row r="1157" spans="1:13" s="16" customFormat="1">
      <c r="A1157" s="16" t="s">
        <v>5103</v>
      </c>
      <c r="B1157" s="17">
        <f t="shared" si="99"/>
        <v>4.2222222222222223E-2</v>
      </c>
      <c r="C1157" s="18">
        <f t="shared" si="97"/>
        <v>1.3460648148148131E-2</v>
      </c>
      <c r="D1157" s="18">
        <f t="shared" si="96"/>
        <v>1.3368055555555598E-2</v>
      </c>
      <c r="E1157" s="18">
        <f t="shared" si="98"/>
        <v>5.7523148148148143E-3</v>
      </c>
      <c r="F1157" s="16">
        <v>145</v>
      </c>
      <c r="G1157" s="16">
        <v>142</v>
      </c>
      <c r="H1157" s="29">
        <f t="shared" si="100"/>
        <v>143.5</v>
      </c>
      <c r="I1157" s="33">
        <f t="shared" si="101"/>
        <v>-2.0689655172413793E-2</v>
      </c>
      <c r="J1157" s="16">
        <v>2</v>
      </c>
      <c r="L1157" s="16" t="s">
        <v>114</v>
      </c>
      <c r="M1157" s="16" t="s">
        <v>114</v>
      </c>
    </row>
    <row r="1158" spans="1:13" s="16" customFormat="1">
      <c r="A1158" s="16" t="s">
        <v>5104</v>
      </c>
      <c r="B1158" s="17">
        <f t="shared" si="99"/>
        <v>4.2233796296296297E-2</v>
      </c>
      <c r="C1158" s="18">
        <f t="shared" si="97"/>
        <v>1.3472222222222205E-2</v>
      </c>
      <c r="D1158" s="18">
        <f t="shared" si="96"/>
        <v>1.3379629629629672E-2</v>
      </c>
      <c r="E1158" s="18">
        <f t="shared" si="98"/>
        <v>5.7638888888888878E-3</v>
      </c>
      <c r="F1158" s="16">
        <v>145</v>
      </c>
      <c r="G1158" s="16">
        <v>142</v>
      </c>
      <c r="H1158" s="29">
        <f t="shared" si="100"/>
        <v>143.5</v>
      </c>
      <c r="I1158" s="33">
        <f t="shared" si="101"/>
        <v>-2.0689655172413793E-2</v>
      </c>
      <c r="J1158" s="16">
        <v>2</v>
      </c>
      <c r="L1158" s="16" t="s">
        <v>114</v>
      </c>
      <c r="M1158" s="16" t="s">
        <v>114</v>
      </c>
    </row>
    <row r="1159" spans="1:13" s="16" customFormat="1">
      <c r="A1159" s="16" t="s">
        <v>5105</v>
      </c>
      <c r="B1159" s="17">
        <f t="shared" si="99"/>
        <v>4.2245370370370371E-2</v>
      </c>
      <c r="C1159" s="18">
        <f t="shared" si="97"/>
        <v>1.3483796296296278E-2</v>
      </c>
      <c r="D1159" s="18">
        <f t="shared" si="96"/>
        <v>1.3391203703703745E-2</v>
      </c>
      <c r="E1159" s="18">
        <f t="shared" si="98"/>
        <v>5.7754629629629614E-3</v>
      </c>
      <c r="F1159" s="16">
        <v>145</v>
      </c>
      <c r="G1159" s="16">
        <v>142</v>
      </c>
      <c r="H1159" s="29">
        <f t="shared" si="100"/>
        <v>143.5</v>
      </c>
      <c r="I1159" s="33">
        <f t="shared" si="101"/>
        <v>-2.0689655172413793E-2</v>
      </c>
      <c r="J1159" s="16">
        <v>2</v>
      </c>
      <c r="L1159" s="16" t="s">
        <v>114</v>
      </c>
      <c r="M1159" s="16" t="s">
        <v>114</v>
      </c>
    </row>
    <row r="1160" spans="1:13" s="16" customFormat="1">
      <c r="A1160" s="16" t="s">
        <v>5106</v>
      </c>
      <c r="B1160" s="17">
        <f t="shared" si="99"/>
        <v>4.2256944444444444E-2</v>
      </c>
      <c r="C1160" s="18">
        <f t="shared" si="97"/>
        <v>1.3495370370370352E-2</v>
      </c>
      <c r="D1160" s="18">
        <f t="shared" si="96"/>
        <v>1.3402777777777819E-2</v>
      </c>
      <c r="E1160" s="18">
        <f t="shared" si="98"/>
        <v>5.787037037037035E-3</v>
      </c>
      <c r="F1160" s="16">
        <v>145</v>
      </c>
      <c r="G1160" s="16">
        <v>142</v>
      </c>
      <c r="H1160" s="29">
        <f t="shared" si="100"/>
        <v>143.5</v>
      </c>
      <c r="I1160" s="33">
        <f t="shared" si="101"/>
        <v>-2.0689655172413793E-2</v>
      </c>
      <c r="J1160" s="16">
        <v>2</v>
      </c>
      <c r="L1160" s="16" t="s">
        <v>114</v>
      </c>
      <c r="M1160" s="16" t="s">
        <v>114</v>
      </c>
    </row>
    <row r="1161" spans="1:13" s="16" customFormat="1">
      <c r="A1161" s="16" t="s">
        <v>5107</v>
      </c>
      <c r="B1161" s="17">
        <f t="shared" si="99"/>
        <v>4.2268518518518518E-2</v>
      </c>
      <c r="C1161" s="18">
        <f t="shared" si="97"/>
        <v>1.3506944444444426E-2</v>
      </c>
      <c r="D1161" s="18">
        <f t="shared" si="96"/>
        <v>1.3414351851851893E-2</v>
      </c>
      <c r="E1161" s="18">
        <f t="shared" si="98"/>
        <v>5.7986111111111086E-3</v>
      </c>
      <c r="F1161" s="16">
        <v>145</v>
      </c>
      <c r="G1161" s="16">
        <v>142</v>
      </c>
      <c r="H1161" s="29">
        <f t="shared" si="100"/>
        <v>143.5</v>
      </c>
      <c r="I1161" s="33">
        <f t="shared" si="101"/>
        <v>-2.0689655172413793E-2</v>
      </c>
      <c r="J1161" s="16">
        <v>2</v>
      </c>
      <c r="L1161" s="16" t="s">
        <v>114</v>
      </c>
      <c r="M1161" s="16" t="s">
        <v>114</v>
      </c>
    </row>
    <row r="1162" spans="1:13" s="16" customFormat="1">
      <c r="A1162" s="16" t="s">
        <v>5108</v>
      </c>
      <c r="B1162" s="17">
        <f t="shared" si="99"/>
        <v>4.2280092592592591E-2</v>
      </c>
      <c r="C1162" s="18">
        <f t="shared" si="97"/>
        <v>1.3518518518518499E-2</v>
      </c>
      <c r="D1162" s="18">
        <f t="shared" si="96"/>
        <v>1.3425925925925966E-2</v>
      </c>
      <c r="E1162" s="18">
        <f t="shared" si="98"/>
        <v>5.8101851851851821E-3</v>
      </c>
      <c r="F1162" s="16">
        <v>145</v>
      </c>
      <c r="G1162" s="16">
        <v>142</v>
      </c>
      <c r="H1162" s="29">
        <f t="shared" si="100"/>
        <v>143.5</v>
      </c>
      <c r="I1162" s="33">
        <f t="shared" si="101"/>
        <v>-2.0689655172413793E-2</v>
      </c>
      <c r="J1162" s="16">
        <v>2</v>
      </c>
      <c r="L1162" s="16" t="s">
        <v>114</v>
      </c>
      <c r="M1162" s="16" t="s">
        <v>114</v>
      </c>
    </row>
    <row r="1163" spans="1:13" s="16" customFormat="1">
      <c r="A1163" s="16" t="s">
        <v>5109</v>
      </c>
      <c r="B1163" s="17">
        <f t="shared" si="99"/>
        <v>4.2291666666666665E-2</v>
      </c>
      <c r="C1163" s="18">
        <f t="shared" si="97"/>
        <v>1.3530092592592573E-2</v>
      </c>
      <c r="D1163" s="18">
        <f t="shared" ref="D1163:D1226" si="102">C1163-$C$10</f>
        <v>1.343750000000004E-2</v>
      </c>
      <c r="E1163" s="18">
        <f t="shared" si="98"/>
        <v>5.8217592592592557E-3</v>
      </c>
      <c r="F1163" s="16">
        <v>145</v>
      </c>
      <c r="G1163" s="16">
        <v>142</v>
      </c>
      <c r="H1163" s="29">
        <f t="shared" si="100"/>
        <v>143.5</v>
      </c>
      <c r="I1163" s="33">
        <f t="shared" si="101"/>
        <v>-2.0689655172413793E-2</v>
      </c>
      <c r="J1163" s="16">
        <v>2</v>
      </c>
      <c r="L1163" s="16" t="s">
        <v>114</v>
      </c>
      <c r="M1163" s="16" t="s">
        <v>114</v>
      </c>
    </row>
    <row r="1164" spans="1:13" s="16" customFormat="1">
      <c r="A1164" s="16" t="s">
        <v>5110</v>
      </c>
      <c r="B1164" s="17">
        <f t="shared" si="99"/>
        <v>4.2303240740740738E-2</v>
      </c>
      <c r="C1164" s="18">
        <f t="shared" si="97"/>
        <v>1.3541666666666646E-2</v>
      </c>
      <c r="D1164" s="18">
        <f t="shared" si="102"/>
        <v>1.3449074074074113E-2</v>
      </c>
      <c r="E1164" s="18">
        <f t="shared" si="98"/>
        <v>5.8333333333333293E-3</v>
      </c>
      <c r="F1164" s="16">
        <v>145</v>
      </c>
      <c r="G1164" s="16">
        <v>142</v>
      </c>
      <c r="H1164" s="29">
        <f t="shared" si="100"/>
        <v>143.5</v>
      </c>
      <c r="I1164" s="33">
        <f t="shared" si="101"/>
        <v>-2.0689655172413793E-2</v>
      </c>
      <c r="J1164" s="16">
        <v>2</v>
      </c>
      <c r="L1164" s="16" t="s">
        <v>114</v>
      </c>
      <c r="M1164" s="16" t="s">
        <v>114</v>
      </c>
    </row>
    <row r="1165" spans="1:13" s="16" customFormat="1">
      <c r="A1165" s="16" t="s">
        <v>5111</v>
      </c>
      <c r="B1165" s="17">
        <f t="shared" si="99"/>
        <v>4.2314814814814812E-2</v>
      </c>
      <c r="C1165" s="18">
        <f t="shared" si="97"/>
        <v>1.355324074074072E-2</v>
      </c>
      <c r="D1165" s="18">
        <f t="shared" si="102"/>
        <v>1.3460648148148187E-2</v>
      </c>
      <c r="E1165" s="18">
        <f t="shared" si="98"/>
        <v>5.8449074074074028E-3</v>
      </c>
      <c r="F1165" s="16">
        <v>145</v>
      </c>
      <c r="G1165" s="16">
        <v>142</v>
      </c>
      <c r="H1165" s="29">
        <f t="shared" si="100"/>
        <v>143.5</v>
      </c>
      <c r="I1165" s="33">
        <f t="shared" si="101"/>
        <v>-2.0689655172413793E-2</v>
      </c>
      <c r="J1165" s="16">
        <v>2</v>
      </c>
      <c r="L1165" s="16" t="s">
        <v>114</v>
      </c>
      <c r="M1165" s="16" t="s">
        <v>114</v>
      </c>
    </row>
    <row r="1166" spans="1:13" s="16" customFormat="1">
      <c r="A1166" s="16" t="s">
        <v>5112</v>
      </c>
      <c r="B1166" s="17">
        <f t="shared" si="99"/>
        <v>4.2326388888888886E-2</v>
      </c>
      <c r="C1166" s="18">
        <f t="shared" si="97"/>
        <v>1.3564814814814793E-2</v>
      </c>
      <c r="D1166" s="18">
        <f t="shared" si="102"/>
        <v>1.347222222222226E-2</v>
      </c>
      <c r="E1166" s="18">
        <f t="shared" si="98"/>
        <v>5.8564814814814764E-3</v>
      </c>
      <c r="F1166" s="16">
        <v>145</v>
      </c>
      <c r="G1166" s="16">
        <v>142</v>
      </c>
      <c r="H1166" s="29">
        <f t="shared" si="100"/>
        <v>143.5</v>
      </c>
      <c r="I1166" s="33">
        <f t="shared" si="101"/>
        <v>-2.0689655172413793E-2</v>
      </c>
      <c r="J1166" s="16">
        <v>2</v>
      </c>
      <c r="L1166" s="16" t="s">
        <v>114</v>
      </c>
      <c r="M1166" s="16" t="s">
        <v>114</v>
      </c>
    </row>
    <row r="1167" spans="1:13" s="16" customFormat="1">
      <c r="A1167" s="16" t="s">
        <v>5113</v>
      </c>
      <c r="B1167" s="17">
        <f t="shared" si="99"/>
        <v>4.2337962962962966E-2</v>
      </c>
      <c r="C1167" s="18">
        <f t="shared" si="97"/>
        <v>1.3576388888888874E-2</v>
      </c>
      <c r="D1167" s="18">
        <f t="shared" si="102"/>
        <v>1.3483796296296341E-2</v>
      </c>
      <c r="E1167" s="18">
        <f t="shared" si="98"/>
        <v>5.8680555555555569E-3</v>
      </c>
      <c r="F1167" s="16">
        <v>145</v>
      </c>
      <c r="G1167" s="16">
        <v>142</v>
      </c>
      <c r="H1167" s="29">
        <f t="shared" si="100"/>
        <v>143.5</v>
      </c>
      <c r="I1167" s="33">
        <f t="shared" si="101"/>
        <v>-2.0689655172413793E-2</v>
      </c>
      <c r="J1167" s="16">
        <v>2</v>
      </c>
      <c r="L1167" s="16" t="s">
        <v>114</v>
      </c>
      <c r="M1167" s="16" t="s">
        <v>114</v>
      </c>
    </row>
    <row r="1168" spans="1:13" s="16" customFormat="1">
      <c r="A1168" s="16" t="s">
        <v>5114</v>
      </c>
      <c r="B1168" s="17">
        <f t="shared" si="99"/>
        <v>4.234953703703704E-2</v>
      </c>
      <c r="C1168" s="18">
        <f t="shared" si="97"/>
        <v>1.3587962962962948E-2</v>
      </c>
      <c r="D1168" s="18">
        <f t="shared" si="102"/>
        <v>1.3495370370370414E-2</v>
      </c>
      <c r="E1168" s="18">
        <f t="shared" si="98"/>
        <v>5.8796296296296305E-3</v>
      </c>
      <c r="F1168" s="16">
        <v>145</v>
      </c>
      <c r="G1168" s="16">
        <v>142</v>
      </c>
      <c r="H1168" s="29">
        <f t="shared" si="100"/>
        <v>143.5</v>
      </c>
      <c r="I1168" s="33">
        <f t="shared" si="101"/>
        <v>-2.0689655172413793E-2</v>
      </c>
      <c r="J1168" s="16">
        <v>2</v>
      </c>
      <c r="L1168" s="16" t="s">
        <v>114</v>
      </c>
      <c r="M1168" s="16" t="s">
        <v>114</v>
      </c>
    </row>
    <row r="1169" spans="1:13" s="16" customFormat="1">
      <c r="A1169" s="16" t="s">
        <v>5115</v>
      </c>
      <c r="B1169" s="17">
        <f t="shared" si="99"/>
        <v>4.2361111111111113E-2</v>
      </c>
      <c r="C1169" s="18">
        <f t="shared" si="97"/>
        <v>1.3599537037037021E-2</v>
      </c>
      <c r="D1169" s="18">
        <f t="shared" si="102"/>
        <v>1.3506944444444488E-2</v>
      </c>
      <c r="E1169" s="18">
        <f t="shared" si="98"/>
        <v>5.8912037037037041E-3</v>
      </c>
      <c r="F1169" s="16">
        <v>145</v>
      </c>
      <c r="G1169" s="16">
        <v>142</v>
      </c>
      <c r="H1169" s="29">
        <f t="shared" si="100"/>
        <v>143.5</v>
      </c>
      <c r="I1169" s="33">
        <f t="shared" si="101"/>
        <v>-2.0689655172413793E-2</v>
      </c>
      <c r="J1169" s="16">
        <v>2</v>
      </c>
      <c r="L1169" s="16" t="s">
        <v>114</v>
      </c>
      <c r="M1169" s="16" t="s">
        <v>114</v>
      </c>
    </row>
    <row r="1170" spans="1:13" s="16" customFormat="1">
      <c r="A1170" s="16" t="s">
        <v>5116</v>
      </c>
      <c r="B1170" s="17">
        <f t="shared" si="99"/>
        <v>4.2372685185185187E-2</v>
      </c>
      <c r="C1170" s="18">
        <f t="shared" si="97"/>
        <v>1.3611111111111095E-2</v>
      </c>
      <c r="D1170" s="18">
        <f t="shared" si="102"/>
        <v>1.3518518518518562E-2</v>
      </c>
      <c r="E1170" s="18">
        <f t="shared" si="98"/>
        <v>5.9027777777777776E-3</v>
      </c>
      <c r="F1170" s="16">
        <v>145</v>
      </c>
      <c r="G1170" s="16">
        <v>142</v>
      </c>
      <c r="H1170" s="29">
        <f t="shared" si="100"/>
        <v>143.5</v>
      </c>
      <c r="I1170" s="33">
        <f t="shared" si="101"/>
        <v>-2.0689655172413793E-2</v>
      </c>
      <c r="J1170" s="16">
        <v>2</v>
      </c>
      <c r="L1170" s="16" t="s">
        <v>114</v>
      </c>
      <c r="M1170" s="16" t="s">
        <v>114</v>
      </c>
    </row>
    <row r="1171" spans="1:13" s="16" customFormat="1">
      <c r="A1171" s="16" t="s">
        <v>5117</v>
      </c>
      <c r="B1171" s="17">
        <f t="shared" si="99"/>
        <v>4.238425925925926E-2</v>
      </c>
      <c r="C1171" s="18">
        <f t="shared" si="97"/>
        <v>1.3622685185185168E-2</v>
      </c>
      <c r="D1171" s="18">
        <f t="shared" si="102"/>
        <v>1.3530092592592635E-2</v>
      </c>
      <c r="E1171" s="18">
        <f t="shared" si="98"/>
        <v>5.9143518518518512E-3</v>
      </c>
      <c r="F1171" s="16">
        <v>145</v>
      </c>
      <c r="G1171" s="16">
        <v>142</v>
      </c>
      <c r="H1171" s="29">
        <f t="shared" si="100"/>
        <v>143.5</v>
      </c>
      <c r="I1171" s="33">
        <f t="shared" si="101"/>
        <v>-2.0689655172413793E-2</v>
      </c>
      <c r="J1171" s="16">
        <v>2</v>
      </c>
      <c r="L1171" s="16" t="s">
        <v>114</v>
      </c>
      <c r="M1171" s="16" t="s">
        <v>114</v>
      </c>
    </row>
    <row r="1172" spans="1:13" s="16" customFormat="1">
      <c r="A1172" s="16" t="s">
        <v>5118</v>
      </c>
      <c r="B1172" s="17">
        <f t="shared" si="99"/>
        <v>4.2395833333333334E-2</v>
      </c>
      <c r="C1172" s="18">
        <f t="shared" si="97"/>
        <v>1.3634259259259242E-2</v>
      </c>
      <c r="D1172" s="18">
        <f t="shared" si="102"/>
        <v>1.3541666666666709E-2</v>
      </c>
      <c r="E1172" s="18">
        <f t="shared" si="98"/>
        <v>5.9259259259259248E-3</v>
      </c>
      <c r="F1172" s="16">
        <v>145</v>
      </c>
      <c r="G1172" s="16">
        <v>142</v>
      </c>
      <c r="H1172" s="29">
        <f t="shared" si="100"/>
        <v>143.5</v>
      </c>
      <c r="I1172" s="33">
        <f t="shared" si="101"/>
        <v>-2.0689655172413793E-2</v>
      </c>
      <c r="J1172" s="16">
        <v>2</v>
      </c>
      <c r="L1172" s="16" t="s">
        <v>114</v>
      </c>
      <c r="M1172" s="16" t="s">
        <v>114</v>
      </c>
    </row>
    <row r="1173" spans="1:13" s="16" customFormat="1">
      <c r="A1173" s="16" t="s">
        <v>5119</v>
      </c>
      <c r="B1173" s="17">
        <f t="shared" si="99"/>
        <v>4.2407407407407408E-2</v>
      </c>
      <c r="C1173" s="18">
        <f t="shared" si="97"/>
        <v>1.3645833333333315E-2</v>
      </c>
      <c r="D1173" s="18">
        <f t="shared" si="102"/>
        <v>1.3553240740740782E-2</v>
      </c>
      <c r="E1173" s="18">
        <f t="shared" si="98"/>
        <v>5.9374999999999983E-3</v>
      </c>
      <c r="F1173" s="16">
        <v>145</v>
      </c>
      <c r="G1173" s="16">
        <v>142</v>
      </c>
      <c r="H1173" s="29">
        <f t="shared" si="100"/>
        <v>143.5</v>
      </c>
      <c r="I1173" s="33">
        <f t="shared" si="101"/>
        <v>-2.0689655172413793E-2</v>
      </c>
      <c r="J1173" s="16">
        <v>2</v>
      </c>
      <c r="L1173" s="16" t="s">
        <v>114</v>
      </c>
      <c r="M1173" s="16" t="s">
        <v>114</v>
      </c>
    </row>
    <row r="1174" spans="1:13" s="16" customFormat="1">
      <c r="A1174" s="16" t="s">
        <v>5120</v>
      </c>
      <c r="B1174" s="17">
        <f t="shared" si="99"/>
        <v>4.2418981481481481E-2</v>
      </c>
      <c r="C1174" s="18">
        <f t="shared" ref="C1174:C1237" si="103">B1174-$B$1109+$C$1108+1/86400</f>
        <v>1.3657407407407389E-2</v>
      </c>
      <c r="D1174" s="18">
        <f t="shared" si="102"/>
        <v>1.3564814814814856E-2</v>
      </c>
      <c r="E1174" s="18">
        <f t="shared" si="98"/>
        <v>5.9490740740740719E-3</v>
      </c>
      <c r="F1174" s="16">
        <v>145</v>
      </c>
      <c r="G1174" s="16">
        <v>142</v>
      </c>
      <c r="H1174" s="29">
        <f t="shared" si="100"/>
        <v>143.5</v>
      </c>
      <c r="I1174" s="33">
        <f t="shared" si="101"/>
        <v>-2.0689655172413793E-2</v>
      </c>
      <c r="J1174" s="16">
        <v>2</v>
      </c>
      <c r="L1174" s="16" t="s">
        <v>114</v>
      </c>
      <c r="M1174" s="16" t="s">
        <v>114</v>
      </c>
    </row>
    <row r="1175" spans="1:13" s="16" customFormat="1">
      <c r="A1175" s="16" t="s">
        <v>5121</v>
      </c>
      <c r="B1175" s="17">
        <f t="shared" si="99"/>
        <v>4.2430555555555555E-2</v>
      </c>
      <c r="C1175" s="18">
        <f t="shared" si="103"/>
        <v>1.3668981481481463E-2</v>
      </c>
      <c r="D1175" s="18">
        <f t="shared" si="102"/>
        <v>1.3576388888888929E-2</v>
      </c>
      <c r="E1175" s="18">
        <f t="shared" si="98"/>
        <v>5.9606481481481455E-3</v>
      </c>
      <c r="F1175" s="16">
        <v>145</v>
      </c>
      <c r="G1175" s="16">
        <v>142</v>
      </c>
      <c r="H1175" s="29">
        <f t="shared" si="100"/>
        <v>143.5</v>
      </c>
      <c r="I1175" s="33">
        <f t="shared" si="101"/>
        <v>-2.0689655172413793E-2</v>
      </c>
      <c r="J1175" s="16">
        <v>2</v>
      </c>
      <c r="L1175" s="16" t="s">
        <v>114</v>
      </c>
      <c r="M1175" s="16" t="s">
        <v>114</v>
      </c>
    </row>
    <row r="1176" spans="1:13" s="16" customFormat="1">
      <c r="A1176" s="16" t="s">
        <v>5122</v>
      </c>
      <c r="B1176" s="17">
        <f t="shared" si="99"/>
        <v>4.2442129629629628E-2</v>
      </c>
      <c r="C1176" s="18">
        <f t="shared" si="103"/>
        <v>1.3680555555555536E-2</v>
      </c>
      <c r="D1176" s="18">
        <f t="shared" si="102"/>
        <v>1.3587962962963003E-2</v>
      </c>
      <c r="E1176" s="18">
        <f t="shared" si="98"/>
        <v>5.972222222222219E-3</v>
      </c>
      <c r="F1176" s="16">
        <v>145</v>
      </c>
      <c r="G1176" s="16">
        <v>142</v>
      </c>
      <c r="H1176" s="29">
        <f t="shared" si="100"/>
        <v>143.5</v>
      </c>
      <c r="I1176" s="33">
        <f t="shared" si="101"/>
        <v>-2.0689655172413793E-2</v>
      </c>
      <c r="J1176" s="16">
        <v>2</v>
      </c>
      <c r="L1176" s="16" t="s">
        <v>114</v>
      </c>
      <c r="M1176" s="16" t="s">
        <v>114</v>
      </c>
    </row>
    <row r="1177" spans="1:13" s="16" customFormat="1">
      <c r="A1177" s="16" t="s">
        <v>5123</v>
      </c>
      <c r="B1177" s="17">
        <f t="shared" si="99"/>
        <v>4.2453703703703702E-2</v>
      </c>
      <c r="C1177" s="18">
        <f t="shared" si="103"/>
        <v>1.369212962962961E-2</v>
      </c>
      <c r="D1177" s="18">
        <f t="shared" si="102"/>
        <v>1.3599537037037077E-2</v>
      </c>
      <c r="E1177" s="18">
        <f t="shared" ref="E1177:E1240" si="104">C1177-$C$664</f>
        <v>5.9837962962962926E-3</v>
      </c>
      <c r="F1177" s="16">
        <v>145</v>
      </c>
      <c r="G1177" s="16">
        <v>142</v>
      </c>
      <c r="H1177" s="29">
        <f t="shared" si="100"/>
        <v>143.5</v>
      </c>
      <c r="I1177" s="33">
        <f t="shared" si="101"/>
        <v>-2.0689655172413793E-2</v>
      </c>
      <c r="J1177" s="16">
        <v>2</v>
      </c>
      <c r="L1177" s="16" t="s">
        <v>114</v>
      </c>
      <c r="M1177" s="16" t="s">
        <v>114</v>
      </c>
    </row>
    <row r="1178" spans="1:13" s="16" customFormat="1">
      <c r="A1178" s="16" t="s">
        <v>5124</v>
      </c>
      <c r="B1178" s="17">
        <f t="shared" si="99"/>
        <v>4.2465277777777775E-2</v>
      </c>
      <c r="C1178" s="18">
        <f t="shared" si="103"/>
        <v>1.3703703703703683E-2</v>
      </c>
      <c r="D1178" s="18">
        <f t="shared" si="102"/>
        <v>1.361111111111115E-2</v>
      </c>
      <c r="E1178" s="18">
        <f t="shared" si="104"/>
        <v>5.9953703703703662E-3</v>
      </c>
      <c r="F1178" s="16">
        <v>145</v>
      </c>
      <c r="G1178" s="16">
        <v>142</v>
      </c>
      <c r="H1178" s="29">
        <f t="shared" si="100"/>
        <v>143.5</v>
      </c>
      <c r="I1178" s="33">
        <f t="shared" si="101"/>
        <v>-2.0689655172413793E-2</v>
      </c>
      <c r="J1178" s="16">
        <v>2</v>
      </c>
      <c r="L1178" s="16" t="s">
        <v>114</v>
      </c>
      <c r="M1178" s="16" t="s">
        <v>114</v>
      </c>
    </row>
    <row r="1179" spans="1:13" s="16" customFormat="1">
      <c r="A1179" s="16" t="s">
        <v>5125</v>
      </c>
      <c r="B1179" s="17">
        <f t="shared" si="99"/>
        <v>4.2476851851851849E-2</v>
      </c>
      <c r="C1179" s="18">
        <f t="shared" si="103"/>
        <v>1.3715277777777757E-2</v>
      </c>
      <c r="D1179" s="18">
        <f t="shared" si="102"/>
        <v>1.3622685185185224E-2</v>
      </c>
      <c r="E1179" s="18">
        <f t="shared" si="104"/>
        <v>6.0069444444444398E-3</v>
      </c>
      <c r="F1179" s="16">
        <v>145</v>
      </c>
      <c r="G1179" s="16">
        <v>142</v>
      </c>
      <c r="H1179" s="29">
        <f t="shared" si="100"/>
        <v>143.5</v>
      </c>
      <c r="I1179" s="33">
        <f t="shared" si="101"/>
        <v>-2.0689655172413793E-2</v>
      </c>
      <c r="J1179" s="16">
        <v>2</v>
      </c>
      <c r="L1179" s="16" t="s">
        <v>114</v>
      </c>
      <c r="M1179" s="16" t="s">
        <v>114</v>
      </c>
    </row>
    <row r="1180" spans="1:13" s="16" customFormat="1">
      <c r="A1180" s="16" t="s">
        <v>5126</v>
      </c>
      <c r="B1180" s="17">
        <f t="shared" si="99"/>
        <v>4.2488425925925923E-2</v>
      </c>
      <c r="C1180" s="18">
        <f t="shared" si="103"/>
        <v>1.372685185185183E-2</v>
      </c>
      <c r="D1180" s="18">
        <f t="shared" si="102"/>
        <v>1.3634259259259297E-2</v>
      </c>
      <c r="E1180" s="18">
        <f t="shared" si="104"/>
        <v>6.0185185185185133E-3</v>
      </c>
      <c r="F1180" s="16">
        <v>145</v>
      </c>
      <c r="G1180" s="16">
        <v>142</v>
      </c>
      <c r="H1180" s="29">
        <f t="shared" si="100"/>
        <v>143.5</v>
      </c>
      <c r="I1180" s="33">
        <f t="shared" si="101"/>
        <v>-2.0689655172413793E-2</v>
      </c>
      <c r="J1180" s="16">
        <v>2</v>
      </c>
      <c r="L1180" s="16" t="s">
        <v>114</v>
      </c>
      <c r="M1180" s="16" t="s">
        <v>114</v>
      </c>
    </row>
    <row r="1181" spans="1:13" s="16" customFormat="1">
      <c r="A1181" s="16" t="s">
        <v>5127</v>
      </c>
      <c r="B1181" s="17">
        <f t="shared" si="99"/>
        <v>4.2500000000000003E-2</v>
      </c>
      <c r="C1181" s="18">
        <f t="shared" si="103"/>
        <v>1.3738425925925911E-2</v>
      </c>
      <c r="D1181" s="18">
        <f t="shared" si="102"/>
        <v>1.3645833333333378E-2</v>
      </c>
      <c r="E1181" s="18">
        <f t="shared" si="104"/>
        <v>6.0300925925925938E-3</v>
      </c>
      <c r="F1181" s="16">
        <v>145</v>
      </c>
      <c r="G1181" s="16">
        <v>142</v>
      </c>
      <c r="H1181" s="29">
        <f t="shared" si="100"/>
        <v>143.5</v>
      </c>
      <c r="I1181" s="33">
        <f t="shared" si="101"/>
        <v>-2.0689655172413793E-2</v>
      </c>
      <c r="J1181" s="16">
        <v>2</v>
      </c>
      <c r="L1181" s="16" t="s">
        <v>114</v>
      </c>
      <c r="M1181" s="16" t="s">
        <v>114</v>
      </c>
    </row>
    <row r="1182" spans="1:13" s="16" customFormat="1">
      <c r="A1182" s="16" t="s">
        <v>5128</v>
      </c>
      <c r="B1182" s="17">
        <f t="shared" si="99"/>
        <v>4.2511574074074077E-2</v>
      </c>
      <c r="C1182" s="18">
        <f t="shared" si="103"/>
        <v>1.3749999999999984E-2</v>
      </c>
      <c r="D1182" s="18">
        <f t="shared" si="102"/>
        <v>1.3657407407407451E-2</v>
      </c>
      <c r="E1182" s="18">
        <f t="shared" si="104"/>
        <v>6.0416666666666674E-3</v>
      </c>
      <c r="F1182" s="16">
        <v>145</v>
      </c>
      <c r="G1182" s="16">
        <v>142</v>
      </c>
      <c r="H1182" s="29">
        <f t="shared" si="100"/>
        <v>143.5</v>
      </c>
      <c r="I1182" s="33">
        <f t="shared" si="101"/>
        <v>-2.0689655172413793E-2</v>
      </c>
      <c r="J1182" s="16">
        <v>2</v>
      </c>
      <c r="L1182" s="16" t="s">
        <v>114</v>
      </c>
      <c r="M1182" s="16" t="s">
        <v>114</v>
      </c>
    </row>
    <row r="1183" spans="1:13" s="16" customFormat="1">
      <c r="A1183" s="16" t="s">
        <v>5129</v>
      </c>
      <c r="B1183" s="17">
        <f t="shared" si="99"/>
        <v>4.252314814814815E-2</v>
      </c>
      <c r="C1183" s="18">
        <f t="shared" si="103"/>
        <v>1.3761574074074058E-2</v>
      </c>
      <c r="D1183" s="18">
        <f t="shared" si="102"/>
        <v>1.3668981481481525E-2</v>
      </c>
      <c r="E1183" s="18">
        <f t="shared" si="104"/>
        <v>6.053240740740741E-3</v>
      </c>
      <c r="F1183" s="16">
        <v>145</v>
      </c>
      <c r="G1183" s="16">
        <v>142</v>
      </c>
      <c r="H1183" s="29">
        <f t="shared" si="100"/>
        <v>143.5</v>
      </c>
      <c r="I1183" s="33">
        <f t="shared" si="101"/>
        <v>-2.0689655172413793E-2</v>
      </c>
      <c r="J1183" s="16">
        <v>2</v>
      </c>
      <c r="L1183" s="16" t="s">
        <v>114</v>
      </c>
      <c r="M1183" s="16" t="s">
        <v>114</v>
      </c>
    </row>
    <row r="1184" spans="1:13" s="16" customFormat="1">
      <c r="A1184" s="16" t="s">
        <v>5130</v>
      </c>
      <c r="B1184" s="17">
        <f t="shared" si="99"/>
        <v>4.2534722222222224E-2</v>
      </c>
      <c r="C1184" s="18">
        <f t="shared" si="103"/>
        <v>1.3773148148148132E-2</v>
      </c>
      <c r="D1184" s="18">
        <f t="shared" si="102"/>
        <v>1.3680555555555599E-2</v>
      </c>
      <c r="E1184" s="18">
        <f t="shared" si="104"/>
        <v>6.0648148148148145E-3</v>
      </c>
      <c r="F1184" s="16">
        <v>145</v>
      </c>
      <c r="G1184" s="16">
        <v>142</v>
      </c>
      <c r="H1184" s="29">
        <f t="shared" si="100"/>
        <v>143.5</v>
      </c>
      <c r="I1184" s="33">
        <f t="shared" si="101"/>
        <v>-2.0689655172413793E-2</v>
      </c>
      <c r="J1184" s="16">
        <v>2</v>
      </c>
      <c r="L1184" s="16" t="s">
        <v>114</v>
      </c>
      <c r="M1184" s="16" t="s">
        <v>114</v>
      </c>
    </row>
    <row r="1185" spans="1:13" s="16" customFormat="1">
      <c r="A1185" s="16" t="s">
        <v>5131</v>
      </c>
      <c r="B1185" s="17">
        <f t="shared" si="99"/>
        <v>4.2546296296296297E-2</v>
      </c>
      <c r="C1185" s="18">
        <f t="shared" si="103"/>
        <v>1.3784722222222205E-2</v>
      </c>
      <c r="D1185" s="18">
        <f t="shared" si="102"/>
        <v>1.3692129629629672E-2</v>
      </c>
      <c r="E1185" s="18">
        <f t="shared" si="104"/>
        <v>6.0763888888888881E-3</v>
      </c>
      <c r="F1185" s="16">
        <v>145</v>
      </c>
      <c r="G1185" s="16">
        <v>142</v>
      </c>
      <c r="H1185" s="29">
        <f t="shared" si="100"/>
        <v>143.5</v>
      </c>
      <c r="I1185" s="33">
        <f t="shared" si="101"/>
        <v>-2.0689655172413793E-2</v>
      </c>
      <c r="J1185" s="16">
        <v>2</v>
      </c>
      <c r="L1185" s="16" t="s">
        <v>114</v>
      </c>
      <c r="M1185" s="16" t="s">
        <v>114</v>
      </c>
    </row>
    <row r="1186" spans="1:13" s="16" customFormat="1">
      <c r="A1186" s="16" t="s">
        <v>5132</v>
      </c>
      <c r="B1186" s="17">
        <f t="shared" si="99"/>
        <v>4.2557870370370371E-2</v>
      </c>
      <c r="C1186" s="18">
        <f t="shared" si="103"/>
        <v>1.3796296296296279E-2</v>
      </c>
      <c r="D1186" s="18">
        <f t="shared" si="102"/>
        <v>1.3703703703703746E-2</v>
      </c>
      <c r="E1186" s="18">
        <f t="shared" si="104"/>
        <v>6.0879629629629617E-3</v>
      </c>
      <c r="F1186" s="16">
        <v>145</v>
      </c>
      <c r="G1186" s="16">
        <v>142</v>
      </c>
      <c r="H1186" s="29">
        <f t="shared" si="100"/>
        <v>143.5</v>
      </c>
      <c r="I1186" s="33">
        <f t="shared" si="101"/>
        <v>-2.0689655172413793E-2</v>
      </c>
      <c r="J1186" s="16">
        <v>2</v>
      </c>
      <c r="L1186" s="16" t="s">
        <v>114</v>
      </c>
      <c r="M1186" s="16" t="s">
        <v>114</v>
      </c>
    </row>
    <row r="1187" spans="1:13" s="16" customFormat="1">
      <c r="A1187" s="16" t="s">
        <v>5133</v>
      </c>
      <c r="B1187" s="17">
        <f t="shared" si="99"/>
        <v>4.2569444444444444E-2</v>
      </c>
      <c r="C1187" s="18">
        <f t="shared" si="103"/>
        <v>1.3807870370370352E-2</v>
      </c>
      <c r="D1187" s="18">
        <f t="shared" si="102"/>
        <v>1.3715277777777819E-2</v>
      </c>
      <c r="E1187" s="18">
        <f t="shared" si="104"/>
        <v>6.0995370370370353E-3</v>
      </c>
      <c r="F1187" s="16">
        <v>145</v>
      </c>
      <c r="G1187" s="16">
        <v>142</v>
      </c>
      <c r="H1187" s="29">
        <f t="shared" si="100"/>
        <v>143.5</v>
      </c>
      <c r="I1187" s="33">
        <f t="shared" si="101"/>
        <v>-2.0689655172413793E-2</v>
      </c>
      <c r="J1187" s="16">
        <v>2</v>
      </c>
      <c r="L1187" s="16" t="s">
        <v>114</v>
      </c>
      <c r="M1187" s="16" t="s">
        <v>114</v>
      </c>
    </row>
    <row r="1188" spans="1:13" s="16" customFormat="1">
      <c r="A1188" s="16" t="s">
        <v>5134</v>
      </c>
      <c r="B1188" s="17">
        <f t="shared" si="99"/>
        <v>4.2581018518518518E-2</v>
      </c>
      <c r="C1188" s="18">
        <f t="shared" si="103"/>
        <v>1.3819444444444426E-2</v>
      </c>
      <c r="D1188" s="18">
        <f t="shared" si="102"/>
        <v>1.3726851851851893E-2</v>
      </c>
      <c r="E1188" s="18">
        <f t="shared" si="104"/>
        <v>6.1111111111111088E-3</v>
      </c>
      <c r="F1188" s="16">
        <v>145</v>
      </c>
      <c r="G1188" s="16">
        <v>142</v>
      </c>
      <c r="H1188" s="29">
        <f t="shared" si="100"/>
        <v>143.5</v>
      </c>
      <c r="I1188" s="33">
        <f t="shared" si="101"/>
        <v>-2.0689655172413793E-2</v>
      </c>
      <c r="J1188" s="16">
        <v>2</v>
      </c>
      <c r="L1188" s="16" t="s">
        <v>114</v>
      </c>
      <c r="M1188" s="16" t="s">
        <v>114</v>
      </c>
    </row>
    <row r="1189" spans="1:13" s="16" customFormat="1">
      <c r="A1189" s="16" t="s">
        <v>5135</v>
      </c>
      <c r="B1189" s="17">
        <f t="shared" si="99"/>
        <v>4.2592592592592592E-2</v>
      </c>
      <c r="C1189" s="18">
        <f t="shared" si="103"/>
        <v>1.3831018518518499E-2</v>
      </c>
      <c r="D1189" s="18">
        <f t="shared" si="102"/>
        <v>1.3738425925925966E-2</v>
      </c>
      <c r="E1189" s="18">
        <f t="shared" si="104"/>
        <v>6.1226851851851824E-3</v>
      </c>
      <c r="F1189" s="16">
        <v>145</v>
      </c>
      <c r="G1189" s="16">
        <v>142</v>
      </c>
      <c r="H1189" s="29">
        <f t="shared" si="100"/>
        <v>143.5</v>
      </c>
      <c r="I1189" s="33">
        <f t="shared" si="101"/>
        <v>-2.0689655172413793E-2</v>
      </c>
      <c r="J1189" s="16">
        <v>2</v>
      </c>
      <c r="L1189" s="16" t="s">
        <v>114</v>
      </c>
      <c r="M1189" s="16" t="s">
        <v>114</v>
      </c>
    </row>
    <row r="1190" spans="1:13" s="16" customFormat="1">
      <c r="A1190" s="16" t="s">
        <v>5136</v>
      </c>
      <c r="B1190" s="17">
        <f t="shared" si="99"/>
        <v>4.2604166666666665E-2</v>
      </c>
      <c r="C1190" s="18">
        <f t="shared" si="103"/>
        <v>1.3842592592592573E-2</v>
      </c>
      <c r="D1190" s="18">
        <f t="shared" si="102"/>
        <v>1.375000000000004E-2</v>
      </c>
      <c r="E1190" s="18">
        <f t="shared" si="104"/>
        <v>6.134259259259256E-3</v>
      </c>
      <c r="F1190" s="16">
        <v>145</v>
      </c>
      <c r="G1190" s="16">
        <v>142</v>
      </c>
      <c r="H1190" s="29">
        <f t="shared" si="100"/>
        <v>143.5</v>
      </c>
      <c r="I1190" s="33">
        <f t="shared" si="101"/>
        <v>-2.0689655172413793E-2</v>
      </c>
      <c r="J1190" s="16">
        <v>2</v>
      </c>
      <c r="L1190" s="16" t="s">
        <v>114</v>
      </c>
      <c r="M1190" s="16" t="s">
        <v>114</v>
      </c>
    </row>
    <row r="1191" spans="1:13" s="16" customFormat="1">
      <c r="A1191" s="16" t="s">
        <v>5137</v>
      </c>
      <c r="B1191" s="17">
        <f t="shared" si="99"/>
        <v>4.2615740740740739E-2</v>
      </c>
      <c r="C1191" s="18">
        <f t="shared" si="103"/>
        <v>1.3854166666666647E-2</v>
      </c>
      <c r="D1191" s="18">
        <f t="shared" si="102"/>
        <v>1.3761574074074114E-2</v>
      </c>
      <c r="E1191" s="18">
        <f t="shared" si="104"/>
        <v>6.1458333333333295E-3</v>
      </c>
      <c r="F1191" s="16">
        <v>145</v>
      </c>
      <c r="G1191" s="16">
        <v>142</v>
      </c>
      <c r="H1191" s="29">
        <f t="shared" si="100"/>
        <v>143.5</v>
      </c>
      <c r="I1191" s="33">
        <f t="shared" si="101"/>
        <v>-2.0689655172413793E-2</v>
      </c>
      <c r="J1191" s="16">
        <v>2</v>
      </c>
      <c r="L1191" s="16" t="s">
        <v>114</v>
      </c>
      <c r="M1191" s="16" t="s">
        <v>114</v>
      </c>
    </row>
    <row r="1192" spans="1:13" s="16" customFormat="1">
      <c r="A1192" s="16" t="s">
        <v>5138</v>
      </c>
      <c r="B1192" s="17">
        <f t="shared" si="99"/>
        <v>4.2627314814814812E-2</v>
      </c>
      <c r="C1192" s="18">
        <f t="shared" si="103"/>
        <v>1.386574074074072E-2</v>
      </c>
      <c r="D1192" s="18">
        <f t="shared" si="102"/>
        <v>1.3773148148148187E-2</v>
      </c>
      <c r="E1192" s="18">
        <f t="shared" si="104"/>
        <v>6.1574074074074031E-3</v>
      </c>
      <c r="F1192" s="16">
        <v>145</v>
      </c>
      <c r="G1192" s="16">
        <v>142</v>
      </c>
      <c r="H1192" s="29">
        <f t="shared" si="100"/>
        <v>143.5</v>
      </c>
      <c r="I1192" s="33">
        <f t="shared" si="101"/>
        <v>-2.0689655172413793E-2</v>
      </c>
      <c r="J1192" s="16">
        <v>2</v>
      </c>
      <c r="L1192" s="16" t="s">
        <v>114</v>
      </c>
      <c r="M1192" s="16" t="s">
        <v>114</v>
      </c>
    </row>
    <row r="1193" spans="1:13" s="16" customFormat="1">
      <c r="A1193" s="16" t="s">
        <v>5139</v>
      </c>
      <c r="B1193" s="17">
        <f t="shared" si="99"/>
        <v>4.2638888888888886E-2</v>
      </c>
      <c r="C1193" s="18">
        <f t="shared" si="103"/>
        <v>1.3877314814814794E-2</v>
      </c>
      <c r="D1193" s="18">
        <f t="shared" si="102"/>
        <v>1.3784722222222261E-2</v>
      </c>
      <c r="E1193" s="18">
        <f t="shared" si="104"/>
        <v>6.1689814814814767E-3</v>
      </c>
      <c r="F1193" s="16">
        <v>145</v>
      </c>
      <c r="G1193" s="16">
        <v>142</v>
      </c>
      <c r="H1193" s="29">
        <f t="shared" si="100"/>
        <v>143.5</v>
      </c>
      <c r="I1193" s="33">
        <f t="shared" si="101"/>
        <v>-2.0689655172413793E-2</v>
      </c>
      <c r="J1193" s="16">
        <v>2</v>
      </c>
      <c r="L1193" s="16" t="s">
        <v>114</v>
      </c>
      <c r="M1193" s="16" t="s">
        <v>114</v>
      </c>
    </row>
    <row r="1194" spans="1:13" s="16" customFormat="1">
      <c r="A1194" s="16" t="s">
        <v>5140</v>
      </c>
      <c r="B1194" s="17">
        <f t="shared" si="99"/>
        <v>4.2650462962962966E-2</v>
      </c>
      <c r="C1194" s="18">
        <f t="shared" si="103"/>
        <v>1.3888888888888874E-2</v>
      </c>
      <c r="D1194" s="18">
        <f t="shared" si="102"/>
        <v>1.3796296296296341E-2</v>
      </c>
      <c r="E1194" s="18">
        <f t="shared" si="104"/>
        <v>6.1805555555555572E-3</v>
      </c>
      <c r="F1194" s="16">
        <v>145</v>
      </c>
      <c r="G1194" s="16">
        <v>142</v>
      </c>
      <c r="H1194" s="29">
        <f t="shared" si="100"/>
        <v>143.5</v>
      </c>
      <c r="I1194" s="33">
        <f t="shared" si="101"/>
        <v>-2.0689655172413793E-2</v>
      </c>
      <c r="J1194" s="16">
        <v>2</v>
      </c>
      <c r="L1194" s="16" t="s">
        <v>114</v>
      </c>
      <c r="M1194" s="16" t="s">
        <v>114</v>
      </c>
    </row>
    <row r="1195" spans="1:13" s="16" customFormat="1">
      <c r="A1195" s="16" t="s">
        <v>5141</v>
      </c>
      <c r="B1195" s="17">
        <f t="shared" si="99"/>
        <v>4.266203703703704E-2</v>
      </c>
      <c r="C1195" s="18">
        <f t="shared" si="103"/>
        <v>1.3900462962962948E-2</v>
      </c>
      <c r="D1195" s="18">
        <f t="shared" si="102"/>
        <v>1.3807870370370415E-2</v>
      </c>
      <c r="E1195" s="18">
        <f t="shared" si="104"/>
        <v>6.1921296296296308E-3</v>
      </c>
      <c r="F1195" s="16">
        <v>145</v>
      </c>
      <c r="G1195" s="16">
        <v>142</v>
      </c>
      <c r="H1195" s="29">
        <f t="shared" si="100"/>
        <v>143.5</v>
      </c>
      <c r="I1195" s="33">
        <f t="shared" si="101"/>
        <v>-2.0689655172413793E-2</v>
      </c>
      <c r="J1195" s="16">
        <v>2</v>
      </c>
      <c r="L1195" s="16" t="s">
        <v>114</v>
      </c>
      <c r="M1195" s="16" t="s">
        <v>114</v>
      </c>
    </row>
    <row r="1196" spans="1:13" s="16" customFormat="1">
      <c r="A1196" s="16" t="s">
        <v>5142</v>
      </c>
      <c r="B1196" s="17">
        <f t="shared" si="99"/>
        <v>4.2673611111111114E-2</v>
      </c>
      <c r="C1196" s="18">
        <f t="shared" si="103"/>
        <v>1.3912037037037021E-2</v>
      </c>
      <c r="D1196" s="18">
        <f t="shared" si="102"/>
        <v>1.3819444444444488E-2</v>
      </c>
      <c r="E1196" s="18">
        <f t="shared" si="104"/>
        <v>6.2037037037037043E-3</v>
      </c>
      <c r="F1196" s="16">
        <v>145</v>
      </c>
      <c r="G1196" s="16">
        <v>142</v>
      </c>
      <c r="H1196" s="29">
        <f t="shared" si="100"/>
        <v>143.5</v>
      </c>
      <c r="I1196" s="33">
        <f t="shared" si="101"/>
        <v>-2.0689655172413793E-2</v>
      </c>
      <c r="J1196" s="16">
        <v>2</v>
      </c>
      <c r="L1196" s="16" t="s">
        <v>114</v>
      </c>
      <c r="M1196" s="16" t="s">
        <v>114</v>
      </c>
    </row>
    <row r="1197" spans="1:13" s="16" customFormat="1">
      <c r="A1197" s="16" t="s">
        <v>5143</v>
      </c>
      <c r="B1197" s="17">
        <f t="shared" si="99"/>
        <v>4.2685185185185187E-2</v>
      </c>
      <c r="C1197" s="18">
        <f t="shared" si="103"/>
        <v>1.3923611111111095E-2</v>
      </c>
      <c r="D1197" s="18">
        <f t="shared" si="102"/>
        <v>1.3831018518518562E-2</v>
      </c>
      <c r="E1197" s="18">
        <f t="shared" si="104"/>
        <v>6.2152777777777779E-3</v>
      </c>
      <c r="F1197" s="16">
        <v>145</v>
      </c>
      <c r="G1197" s="16">
        <v>142</v>
      </c>
      <c r="H1197" s="29">
        <f t="shared" si="100"/>
        <v>143.5</v>
      </c>
      <c r="I1197" s="33">
        <f t="shared" si="101"/>
        <v>-2.0689655172413793E-2</v>
      </c>
      <c r="J1197" s="16">
        <v>2</v>
      </c>
      <c r="L1197" s="16" t="s">
        <v>114</v>
      </c>
      <c r="M1197" s="16" t="s">
        <v>114</v>
      </c>
    </row>
    <row r="1198" spans="1:13" s="16" customFormat="1">
      <c r="A1198" s="16" t="s">
        <v>5144</v>
      </c>
      <c r="B1198" s="17">
        <f t="shared" si="99"/>
        <v>4.2696759259259261E-2</v>
      </c>
      <c r="C1198" s="18">
        <f t="shared" si="103"/>
        <v>1.3935185185185169E-2</v>
      </c>
      <c r="D1198" s="18">
        <f t="shared" si="102"/>
        <v>1.3842592592592635E-2</v>
      </c>
      <c r="E1198" s="18">
        <f t="shared" si="104"/>
        <v>6.2268518518518515E-3</v>
      </c>
      <c r="F1198" s="16">
        <v>145</v>
      </c>
      <c r="G1198" s="16">
        <v>142</v>
      </c>
      <c r="H1198" s="29">
        <f t="shared" si="100"/>
        <v>143.5</v>
      </c>
      <c r="I1198" s="33">
        <f t="shared" si="101"/>
        <v>-2.0689655172413793E-2</v>
      </c>
      <c r="J1198" s="16">
        <v>2</v>
      </c>
      <c r="L1198" s="16" t="s">
        <v>114</v>
      </c>
      <c r="M1198" s="16" t="s">
        <v>114</v>
      </c>
    </row>
    <row r="1199" spans="1:13" s="16" customFormat="1">
      <c r="A1199" s="16" t="s">
        <v>5145</v>
      </c>
      <c r="B1199" s="17">
        <f t="shared" si="99"/>
        <v>4.2708333333333334E-2</v>
      </c>
      <c r="C1199" s="18">
        <f t="shared" si="103"/>
        <v>1.3946759259259242E-2</v>
      </c>
      <c r="D1199" s="18">
        <f t="shared" si="102"/>
        <v>1.3854166666666709E-2</v>
      </c>
      <c r="E1199" s="18">
        <f t="shared" si="104"/>
        <v>6.238425925925925E-3</v>
      </c>
      <c r="F1199" s="16">
        <v>145</v>
      </c>
      <c r="G1199" s="16">
        <v>142</v>
      </c>
      <c r="H1199" s="29">
        <f t="shared" si="100"/>
        <v>143.5</v>
      </c>
      <c r="I1199" s="33">
        <f t="shared" si="101"/>
        <v>-2.0689655172413793E-2</v>
      </c>
      <c r="J1199" s="16">
        <v>2</v>
      </c>
      <c r="L1199" s="16" t="s">
        <v>114</v>
      </c>
      <c r="M1199" s="16" t="s">
        <v>114</v>
      </c>
    </row>
    <row r="1200" spans="1:13" s="16" customFormat="1">
      <c r="A1200" s="16" t="s">
        <v>5146</v>
      </c>
      <c r="B1200" s="17">
        <f t="shared" si="99"/>
        <v>4.2719907407407408E-2</v>
      </c>
      <c r="C1200" s="18">
        <f t="shared" si="103"/>
        <v>1.3958333333333316E-2</v>
      </c>
      <c r="D1200" s="18">
        <f t="shared" si="102"/>
        <v>1.3865740740740783E-2</v>
      </c>
      <c r="E1200" s="18">
        <f t="shared" si="104"/>
        <v>6.2499999999999986E-3</v>
      </c>
      <c r="F1200" s="16">
        <v>145</v>
      </c>
      <c r="G1200" s="16">
        <v>142</v>
      </c>
      <c r="H1200" s="29">
        <f t="shared" si="100"/>
        <v>143.5</v>
      </c>
      <c r="I1200" s="33">
        <f t="shared" si="101"/>
        <v>-2.0689655172413793E-2</v>
      </c>
      <c r="J1200" s="16">
        <v>2</v>
      </c>
      <c r="L1200" s="16" t="s">
        <v>114</v>
      </c>
      <c r="M1200" s="16" t="s">
        <v>114</v>
      </c>
    </row>
    <row r="1201" spans="1:13" s="16" customFormat="1">
      <c r="A1201" s="16" t="s">
        <v>5147</v>
      </c>
      <c r="B1201" s="17">
        <f t="shared" si="99"/>
        <v>4.2731481481481481E-2</v>
      </c>
      <c r="C1201" s="18">
        <f t="shared" si="103"/>
        <v>1.3969907407407389E-2</v>
      </c>
      <c r="D1201" s="18">
        <f t="shared" si="102"/>
        <v>1.3877314814814856E-2</v>
      </c>
      <c r="E1201" s="18">
        <f t="shared" si="104"/>
        <v>6.2615740740740722E-3</v>
      </c>
      <c r="F1201" s="16">
        <v>145</v>
      </c>
      <c r="G1201" s="16">
        <v>142</v>
      </c>
      <c r="H1201" s="29">
        <f t="shared" si="100"/>
        <v>143.5</v>
      </c>
      <c r="I1201" s="33">
        <f t="shared" si="101"/>
        <v>-2.0689655172413793E-2</v>
      </c>
      <c r="J1201" s="16">
        <v>2</v>
      </c>
      <c r="L1201" s="16" t="s">
        <v>114</v>
      </c>
      <c r="M1201" s="16" t="s">
        <v>114</v>
      </c>
    </row>
    <row r="1202" spans="1:13" s="16" customFormat="1">
      <c r="A1202" s="16" t="s">
        <v>5148</v>
      </c>
      <c r="B1202" s="17">
        <f t="shared" si="99"/>
        <v>4.2743055555555555E-2</v>
      </c>
      <c r="C1202" s="18">
        <f t="shared" si="103"/>
        <v>1.3981481481481463E-2</v>
      </c>
      <c r="D1202" s="18">
        <f t="shared" si="102"/>
        <v>1.388888888888893E-2</v>
      </c>
      <c r="E1202" s="18">
        <f t="shared" si="104"/>
        <v>6.2731481481481458E-3</v>
      </c>
      <c r="F1202" s="16">
        <v>145</v>
      </c>
      <c r="G1202" s="16">
        <v>142</v>
      </c>
      <c r="H1202" s="29">
        <f t="shared" si="100"/>
        <v>143.5</v>
      </c>
      <c r="I1202" s="33">
        <f t="shared" si="101"/>
        <v>-2.0689655172413793E-2</v>
      </c>
      <c r="J1202" s="16">
        <v>2</v>
      </c>
      <c r="L1202" s="16" t="s">
        <v>114</v>
      </c>
      <c r="M1202" s="16" t="s">
        <v>114</v>
      </c>
    </row>
    <row r="1203" spans="1:13" s="16" customFormat="1">
      <c r="A1203" s="16" t="s">
        <v>5149</v>
      </c>
      <c r="B1203" s="17">
        <f t="shared" si="99"/>
        <v>4.2754629629629629E-2</v>
      </c>
      <c r="C1203" s="18">
        <f t="shared" si="103"/>
        <v>1.3993055555555536E-2</v>
      </c>
      <c r="D1203" s="18">
        <f t="shared" si="102"/>
        <v>1.3900462962963003E-2</v>
      </c>
      <c r="E1203" s="18">
        <f t="shared" si="104"/>
        <v>6.2847222222222193E-3</v>
      </c>
      <c r="F1203" s="16">
        <v>145</v>
      </c>
      <c r="G1203" s="16">
        <v>142</v>
      </c>
      <c r="H1203" s="29">
        <f t="shared" si="100"/>
        <v>143.5</v>
      </c>
      <c r="I1203" s="33">
        <f t="shared" si="101"/>
        <v>-2.0689655172413793E-2</v>
      </c>
      <c r="J1203" s="16">
        <v>2</v>
      </c>
      <c r="L1203" s="16" t="s">
        <v>114</v>
      </c>
      <c r="M1203" s="16" t="s">
        <v>114</v>
      </c>
    </row>
    <row r="1204" spans="1:13" s="16" customFormat="1">
      <c r="A1204" s="16" t="s">
        <v>5150</v>
      </c>
      <c r="B1204" s="17">
        <f t="shared" si="99"/>
        <v>4.2766203703703702E-2</v>
      </c>
      <c r="C1204" s="18">
        <f t="shared" si="103"/>
        <v>1.400462962962961E-2</v>
      </c>
      <c r="D1204" s="18">
        <f t="shared" si="102"/>
        <v>1.3912037037037077E-2</v>
      </c>
      <c r="E1204" s="18">
        <f t="shared" si="104"/>
        <v>6.2962962962962929E-3</v>
      </c>
      <c r="F1204" s="16">
        <v>145</v>
      </c>
      <c r="G1204" s="16">
        <v>142</v>
      </c>
      <c r="H1204" s="29">
        <f t="shared" si="100"/>
        <v>143.5</v>
      </c>
      <c r="I1204" s="33">
        <f t="shared" si="101"/>
        <v>-2.0689655172413793E-2</v>
      </c>
      <c r="J1204" s="16">
        <v>2</v>
      </c>
      <c r="L1204" s="16" t="s">
        <v>114</v>
      </c>
      <c r="M1204" s="16" t="s">
        <v>114</v>
      </c>
    </row>
    <row r="1205" spans="1:13" s="16" customFormat="1">
      <c r="A1205" s="16" t="s">
        <v>5151</v>
      </c>
      <c r="B1205" s="17">
        <f t="shared" si="99"/>
        <v>4.2777777777777776E-2</v>
      </c>
      <c r="C1205" s="18">
        <f t="shared" si="103"/>
        <v>1.4016203703703684E-2</v>
      </c>
      <c r="D1205" s="18">
        <f t="shared" si="102"/>
        <v>1.392361111111115E-2</v>
      </c>
      <c r="E1205" s="18">
        <f t="shared" si="104"/>
        <v>6.3078703703703665E-3</v>
      </c>
      <c r="F1205" s="16">
        <v>145</v>
      </c>
      <c r="G1205" s="16">
        <v>142</v>
      </c>
      <c r="H1205" s="29">
        <f t="shared" si="100"/>
        <v>143.5</v>
      </c>
      <c r="I1205" s="33">
        <f t="shared" si="101"/>
        <v>-2.0689655172413793E-2</v>
      </c>
      <c r="J1205" s="16">
        <v>2</v>
      </c>
      <c r="L1205" s="16" t="s">
        <v>114</v>
      </c>
      <c r="M1205" s="16" t="s">
        <v>114</v>
      </c>
    </row>
    <row r="1206" spans="1:13" s="16" customFormat="1">
      <c r="A1206" s="16" t="s">
        <v>5152</v>
      </c>
      <c r="B1206" s="17">
        <f t="shared" si="99"/>
        <v>4.2789351851851849E-2</v>
      </c>
      <c r="C1206" s="18">
        <f t="shared" si="103"/>
        <v>1.4027777777777757E-2</v>
      </c>
      <c r="D1206" s="18">
        <f t="shared" si="102"/>
        <v>1.3935185185185224E-2</v>
      </c>
      <c r="E1206" s="18">
        <f t="shared" si="104"/>
        <v>6.31944444444444E-3</v>
      </c>
      <c r="F1206" s="16">
        <v>145</v>
      </c>
      <c r="G1206" s="16">
        <v>142</v>
      </c>
      <c r="H1206" s="29">
        <f t="shared" si="100"/>
        <v>143.5</v>
      </c>
      <c r="I1206" s="33">
        <f t="shared" si="101"/>
        <v>-2.0689655172413793E-2</v>
      </c>
      <c r="J1206" s="16">
        <v>2</v>
      </c>
      <c r="L1206" s="16" t="s">
        <v>114</v>
      </c>
      <c r="M1206" s="16" t="s">
        <v>114</v>
      </c>
    </row>
    <row r="1207" spans="1:13" s="16" customFormat="1">
      <c r="A1207" s="16" t="s">
        <v>5153</v>
      </c>
      <c r="B1207" s="17">
        <f t="shared" si="99"/>
        <v>4.2800925925925923E-2</v>
      </c>
      <c r="C1207" s="18">
        <f t="shared" si="103"/>
        <v>1.4039351851851831E-2</v>
      </c>
      <c r="D1207" s="18">
        <f t="shared" si="102"/>
        <v>1.3946759259259298E-2</v>
      </c>
      <c r="E1207" s="18">
        <f t="shared" si="104"/>
        <v>6.3310185185185136E-3</v>
      </c>
      <c r="F1207" s="16">
        <v>145</v>
      </c>
      <c r="G1207" s="16">
        <v>142</v>
      </c>
      <c r="H1207" s="29">
        <f t="shared" si="100"/>
        <v>143.5</v>
      </c>
      <c r="I1207" s="33">
        <f t="shared" si="101"/>
        <v>-2.0689655172413793E-2</v>
      </c>
      <c r="J1207" s="16">
        <v>2</v>
      </c>
      <c r="L1207" s="16" t="s">
        <v>114</v>
      </c>
      <c r="M1207" s="16" t="s">
        <v>114</v>
      </c>
    </row>
    <row r="1208" spans="1:13" s="16" customFormat="1">
      <c r="A1208" s="16" t="s">
        <v>5154</v>
      </c>
      <c r="B1208" s="17">
        <f t="shared" si="99"/>
        <v>4.2812500000000003E-2</v>
      </c>
      <c r="C1208" s="18">
        <f t="shared" si="103"/>
        <v>1.4050925925925911E-2</v>
      </c>
      <c r="D1208" s="18">
        <f t="shared" si="102"/>
        <v>1.3958333333333378E-2</v>
      </c>
      <c r="E1208" s="18">
        <f t="shared" si="104"/>
        <v>6.3425925925925941E-3</v>
      </c>
      <c r="F1208" s="16">
        <v>147</v>
      </c>
      <c r="G1208" s="16">
        <v>144</v>
      </c>
      <c r="H1208" s="29">
        <f t="shared" si="100"/>
        <v>145.5</v>
      </c>
      <c r="I1208" s="33">
        <f t="shared" si="101"/>
        <v>-2.0408163265306121E-2</v>
      </c>
      <c r="J1208" s="16">
        <v>2</v>
      </c>
      <c r="L1208" s="16" t="s">
        <v>114</v>
      </c>
      <c r="M1208" s="16" t="s">
        <v>114</v>
      </c>
    </row>
    <row r="1209" spans="1:13" s="16" customFormat="1">
      <c r="A1209" s="16" t="s">
        <v>5155</v>
      </c>
      <c r="B1209" s="17">
        <f t="shared" si="99"/>
        <v>4.2824074074074077E-2</v>
      </c>
      <c r="C1209" s="18">
        <f t="shared" si="103"/>
        <v>1.4062499999999985E-2</v>
      </c>
      <c r="D1209" s="18">
        <f t="shared" si="102"/>
        <v>1.3969907407407452E-2</v>
      </c>
      <c r="E1209" s="18">
        <f t="shared" si="104"/>
        <v>6.3541666666666677E-3</v>
      </c>
      <c r="F1209" s="16">
        <v>147</v>
      </c>
      <c r="G1209" s="16">
        <v>144</v>
      </c>
      <c r="H1209" s="29">
        <f t="shared" si="100"/>
        <v>145.5</v>
      </c>
      <c r="I1209" s="33">
        <f t="shared" si="101"/>
        <v>-2.0408163265306121E-2</v>
      </c>
      <c r="J1209" s="16">
        <v>2</v>
      </c>
      <c r="L1209" s="16" t="s">
        <v>114</v>
      </c>
      <c r="M1209" s="16" t="s">
        <v>114</v>
      </c>
    </row>
    <row r="1210" spans="1:13" s="16" customFormat="1">
      <c r="A1210" s="16" t="s">
        <v>5156</v>
      </c>
      <c r="B1210" s="17">
        <f t="shared" si="99"/>
        <v>4.283564814814815E-2</v>
      </c>
      <c r="C1210" s="18">
        <f t="shared" si="103"/>
        <v>1.4074074074074058E-2</v>
      </c>
      <c r="D1210" s="18">
        <f t="shared" si="102"/>
        <v>1.3981481481481525E-2</v>
      </c>
      <c r="E1210" s="18">
        <f t="shared" si="104"/>
        <v>6.3657407407407413E-3</v>
      </c>
      <c r="F1210" s="16">
        <v>147</v>
      </c>
      <c r="G1210" s="16">
        <v>144</v>
      </c>
      <c r="H1210" s="29">
        <f t="shared" si="100"/>
        <v>145.5</v>
      </c>
      <c r="I1210" s="33">
        <f t="shared" si="101"/>
        <v>-2.0408163265306121E-2</v>
      </c>
      <c r="J1210" s="16">
        <v>2</v>
      </c>
      <c r="L1210" s="16" t="s">
        <v>114</v>
      </c>
      <c r="M1210" s="16" t="s">
        <v>114</v>
      </c>
    </row>
    <row r="1211" spans="1:13" s="16" customFormat="1">
      <c r="A1211" s="16" t="s">
        <v>5157</v>
      </c>
      <c r="B1211" s="17">
        <f t="shared" si="99"/>
        <v>4.2847222222222224E-2</v>
      </c>
      <c r="C1211" s="18">
        <f t="shared" si="103"/>
        <v>1.4085648148148132E-2</v>
      </c>
      <c r="D1211" s="18">
        <f t="shared" si="102"/>
        <v>1.3993055555555599E-2</v>
      </c>
      <c r="E1211" s="18">
        <f t="shared" si="104"/>
        <v>6.3773148148148148E-3</v>
      </c>
      <c r="F1211" s="16">
        <v>147</v>
      </c>
      <c r="G1211" s="16">
        <v>144</v>
      </c>
      <c r="H1211" s="29">
        <f t="shared" si="100"/>
        <v>145.5</v>
      </c>
      <c r="I1211" s="33">
        <f t="shared" si="101"/>
        <v>-2.0408163265306121E-2</v>
      </c>
      <c r="J1211" s="16">
        <v>2</v>
      </c>
      <c r="L1211" s="16" t="s">
        <v>114</v>
      </c>
      <c r="M1211" s="16" t="s">
        <v>114</v>
      </c>
    </row>
    <row r="1212" spans="1:13" s="16" customFormat="1">
      <c r="A1212" s="16" t="s">
        <v>5158</v>
      </c>
      <c r="B1212" s="17">
        <f t="shared" si="99"/>
        <v>4.2858796296296298E-2</v>
      </c>
      <c r="C1212" s="18">
        <f t="shared" si="103"/>
        <v>1.4097222222222205E-2</v>
      </c>
      <c r="D1212" s="18">
        <f t="shared" si="102"/>
        <v>1.4004629629629672E-2</v>
      </c>
      <c r="E1212" s="18">
        <f t="shared" si="104"/>
        <v>6.3888888888888884E-3</v>
      </c>
      <c r="F1212" s="16">
        <v>147</v>
      </c>
      <c r="G1212" s="16">
        <v>144</v>
      </c>
      <c r="H1212" s="29">
        <f t="shared" si="100"/>
        <v>145.5</v>
      </c>
      <c r="I1212" s="33">
        <f t="shared" si="101"/>
        <v>-2.0408163265306121E-2</v>
      </c>
      <c r="J1212" s="16">
        <v>2</v>
      </c>
      <c r="L1212" s="16" t="s">
        <v>114</v>
      </c>
      <c r="M1212" s="16" t="s">
        <v>114</v>
      </c>
    </row>
    <row r="1213" spans="1:13" s="16" customFormat="1">
      <c r="A1213" s="16" t="s">
        <v>5159</v>
      </c>
      <c r="B1213" s="17">
        <f t="shared" si="99"/>
        <v>4.2870370370370371E-2</v>
      </c>
      <c r="C1213" s="18">
        <f t="shared" si="103"/>
        <v>1.4108796296296279E-2</v>
      </c>
      <c r="D1213" s="18">
        <f t="shared" si="102"/>
        <v>1.4016203703703746E-2</v>
      </c>
      <c r="E1213" s="18">
        <f t="shared" si="104"/>
        <v>6.400462962962962E-3</v>
      </c>
      <c r="F1213" s="16">
        <v>147</v>
      </c>
      <c r="G1213" s="16">
        <v>144</v>
      </c>
      <c r="H1213" s="29">
        <f t="shared" si="100"/>
        <v>145.5</v>
      </c>
      <c r="I1213" s="33">
        <f t="shared" si="101"/>
        <v>-2.0408163265306121E-2</v>
      </c>
      <c r="J1213" s="16">
        <v>2</v>
      </c>
      <c r="L1213" s="16" t="s">
        <v>114</v>
      </c>
      <c r="M1213" s="16" t="s">
        <v>114</v>
      </c>
    </row>
    <row r="1214" spans="1:13" s="16" customFormat="1">
      <c r="A1214" s="16" t="s">
        <v>5160</v>
      </c>
      <c r="B1214" s="17">
        <f t="shared" si="99"/>
        <v>4.2881944444444445E-2</v>
      </c>
      <c r="C1214" s="18">
        <f t="shared" si="103"/>
        <v>1.4120370370370353E-2</v>
      </c>
      <c r="D1214" s="18">
        <f t="shared" si="102"/>
        <v>1.402777777777782E-2</v>
      </c>
      <c r="E1214" s="18">
        <f t="shared" si="104"/>
        <v>6.4120370370370355E-3</v>
      </c>
      <c r="F1214" s="16">
        <v>147</v>
      </c>
      <c r="G1214" s="16">
        <v>144</v>
      </c>
      <c r="H1214" s="29">
        <f t="shared" si="100"/>
        <v>145.5</v>
      </c>
      <c r="I1214" s="33">
        <f t="shared" si="101"/>
        <v>-2.0408163265306121E-2</v>
      </c>
      <c r="J1214" s="16">
        <v>2</v>
      </c>
      <c r="L1214" s="16" t="s">
        <v>114</v>
      </c>
      <c r="M1214" s="16" t="s">
        <v>114</v>
      </c>
    </row>
    <row r="1215" spans="1:13" s="16" customFormat="1">
      <c r="A1215" s="16" t="s">
        <v>5161</v>
      </c>
      <c r="B1215" s="17">
        <f t="shared" si="99"/>
        <v>4.2893518518518518E-2</v>
      </c>
      <c r="C1215" s="18">
        <f t="shared" si="103"/>
        <v>1.4131944444444426E-2</v>
      </c>
      <c r="D1215" s="18">
        <f t="shared" si="102"/>
        <v>1.4039351851851893E-2</v>
      </c>
      <c r="E1215" s="18">
        <f t="shared" si="104"/>
        <v>6.4236111111111091E-3</v>
      </c>
      <c r="F1215" s="16">
        <v>147</v>
      </c>
      <c r="G1215" s="16">
        <v>144</v>
      </c>
      <c r="H1215" s="29">
        <f t="shared" si="100"/>
        <v>145.5</v>
      </c>
      <c r="I1215" s="33">
        <f t="shared" si="101"/>
        <v>-2.0408163265306121E-2</v>
      </c>
      <c r="J1215" s="16">
        <v>2</v>
      </c>
      <c r="L1215" s="16" t="s">
        <v>114</v>
      </c>
      <c r="M1215" s="16" t="s">
        <v>114</v>
      </c>
    </row>
    <row r="1216" spans="1:13" s="16" customFormat="1">
      <c r="A1216" s="16" t="s">
        <v>5162</v>
      </c>
      <c r="B1216" s="17">
        <f t="shared" si="99"/>
        <v>4.2905092592592592E-2</v>
      </c>
      <c r="C1216" s="18">
        <f t="shared" si="103"/>
        <v>1.41435185185185E-2</v>
      </c>
      <c r="D1216" s="18">
        <f t="shared" si="102"/>
        <v>1.4050925925925967E-2</v>
      </c>
      <c r="E1216" s="18">
        <f t="shared" si="104"/>
        <v>6.4351851851851827E-3</v>
      </c>
      <c r="F1216" s="16">
        <v>147</v>
      </c>
      <c r="G1216" s="16">
        <v>144</v>
      </c>
      <c r="H1216" s="29">
        <f t="shared" si="100"/>
        <v>145.5</v>
      </c>
      <c r="I1216" s="33">
        <f t="shared" si="101"/>
        <v>-2.0408163265306121E-2</v>
      </c>
      <c r="J1216" s="16">
        <v>2</v>
      </c>
      <c r="L1216" s="16" t="s">
        <v>114</v>
      </c>
      <c r="M1216" s="16" t="s">
        <v>114</v>
      </c>
    </row>
    <row r="1217" spans="1:13" s="16" customFormat="1">
      <c r="A1217" s="16" t="s">
        <v>5163</v>
      </c>
      <c r="B1217" s="17">
        <f t="shared" si="99"/>
        <v>4.2916666666666665E-2</v>
      </c>
      <c r="C1217" s="18">
        <f t="shared" si="103"/>
        <v>1.4155092592592573E-2</v>
      </c>
      <c r="D1217" s="18">
        <f t="shared" si="102"/>
        <v>1.406250000000004E-2</v>
      </c>
      <c r="E1217" s="18">
        <f t="shared" si="104"/>
        <v>6.4467592592592562E-3</v>
      </c>
      <c r="F1217" s="16">
        <v>147</v>
      </c>
      <c r="G1217" s="16">
        <v>144</v>
      </c>
      <c r="H1217" s="29">
        <f t="shared" si="100"/>
        <v>145.5</v>
      </c>
      <c r="I1217" s="33">
        <f t="shared" si="101"/>
        <v>-2.0408163265306121E-2</v>
      </c>
      <c r="J1217" s="16">
        <v>2</v>
      </c>
      <c r="L1217" s="16" t="s">
        <v>114</v>
      </c>
      <c r="M1217" s="16" t="s">
        <v>114</v>
      </c>
    </row>
    <row r="1218" spans="1:13" s="16" customFormat="1">
      <c r="A1218" s="16" t="s">
        <v>5164</v>
      </c>
      <c r="B1218" s="17">
        <f t="shared" si="99"/>
        <v>4.2928240740740739E-2</v>
      </c>
      <c r="C1218" s="18">
        <f t="shared" si="103"/>
        <v>1.4166666666666647E-2</v>
      </c>
      <c r="D1218" s="18">
        <f t="shared" si="102"/>
        <v>1.4074074074074114E-2</v>
      </c>
      <c r="E1218" s="18">
        <f t="shared" si="104"/>
        <v>6.4583333333333298E-3</v>
      </c>
      <c r="F1218" s="16">
        <v>147</v>
      </c>
      <c r="G1218" s="16">
        <v>144</v>
      </c>
      <c r="H1218" s="29">
        <f t="shared" si="100"/>
        <v>145.5</v>
      </c>
      <c r="I1218" s="33">
        <f t="shared" si="101"/>
        <v>-2.0408163265306121E-2</v>
      </c>
      <c r="J1218" s="16">
        <v>2</v>
      </c>
      <c r="L1218" s="16" t="s">
        <v>114</v>
      </c>
      <c r="M1218" s="16" t="s">
        <v>114</v>
      </c>
    </row>
    <row r="1219" spans="1:13" s="16" customFormat="1">
      <c r="A1219" s="16" t="s">
        <v>5165</v>
      </c>
      <c r="B1219" s="17">
        <f t="shared" ref="B1219:B1282" si="105">TIMEVALUE(MID(A1219,9,9))</f>
        <v>4.2939814814814813E-2</v>
      </c>
      <c r="C1219" s="18">
        <f t="shared" si="103"/>
        <v>1.417824074074072E-2</v>
      </c>
      <c r="D1219" s="18">
        <f t="shared" si="102"/>
        <v>1.4085648148148187E-2</v>
      </c>
      <c r="E1219" s="18">
        <f t="shared" si="104"/>
        <v>6.4699074074074034E-3</v>
      </c>
      <c r="F1219" s="16">
        <v>147</v>
      </c>
      <c r="G1219" s="16">
        <v>144</v>
      </c>
      <c r="H1219" s="29">
        <f t="shared" ref="H1219:H1282" si="106">(F1219+G1219)/2</f>
        <v>145.5</v>
      </c>
      <c r="I1219" s="33">
        <f t="shared" ref="I1219:I1282" si="107">(G1219-F1219)/F1219</f>
        <v>-2.0408163265306121E-2</v>
      </c>
      <c r="J1219" s="16">
        <v>2</v>
      </c>
      <c r="L1219" s="16" t="s">
        <v>114</v>
      </c>
      <c r="M1219" s="16" t="s">
        <v>114</v>
      </c>
    </row>
    <row r="1220" spans="1:13" s="16" customFormat="1">
      <c r="A1220" s="16" t="s">
        <v>5166</v>
      </c>
      <c r="B1220" s="17">
        <f t="shared" si="105"/>
        <v>4.2951388888888886E-2</v>
      </c>
      <c r="C1220" s="18">
        <f t="shared" si="103"/>
        <v>1.4189814814814794E-2</v>
      </c>
      <c r="D1220" s="18">
        <f t="shared" si="102"/>
        <v>1.4097222222222261E-2</v>
      </c>
      <c r="E1220" s="18">
        <f t="shared" si="104"/>
        <v>6.481481481481477E-3</v>
      </c>
      <c r="F1220" s="16">
        <v>147</v>
      </c>
      <c r="G1220" s="16">
        <v>144</v>
      </c>
      <c r="H1220" s="29">
        <f t="shared" si="106"/>
        <v>145.5</v>
      </c>
      <c r="I1220" s="33">
        <f t="shared" si="107"/>
        <v>-2.0408163265306121E-2</v>
      </c>
      <c r="J1220" s="16">
        <v>2</v>
      </c>
      <c r="L1220" s="16" t="s">
        <v>114</v>
      </c>
      <c r="M1220" s="16" t="s">
        <v>114</v>
      </c>
    </row>
    <row r="1221" spans="1:13" s="16" customFormat="1">
      <c r="A1221" s="16" t="s">
        <v>5167</v>
      </c>
      <c r="B1221" s="17">
        <f t="shared" si="105"/>
        <v>4.296296296296296E-2</v>
      </c>
      <c r="C1221" s="18">
        <f t="shared" si="103"/>
        <v>1.4201388888888868E-2</v>
      </c>
      <c r="D1221" s="18">
        <f t="shared" si="102"/>
        <v>1.4108796296296335E-2</v>
      </c>
      <c r="E1221" s="18">
        <f t="shared" si="104"/>
        <v>6.4930555555555505E-3</v>
      </c>
      <c r="F1221" s="16">
        <v>147</v>
      </c>
      <c r="G1221" s="16">
        <v>144</v>
      </c>
      <c r="H1221" s="29">
        <f t="shared" si="106"/>
        <v>145.5</v>
      </c>
      <c r="I1221" s="33">
        <f t="shared" si="107"/>
        <v>-2.0408163265306121E-2</v>
      </c>
      <c r="J1221" s="16">
        <v>2</v>
      </c>
      <c r="L1221" s="16" t="s">
        <v>114</v>
      </c>
      <c r="M1221" s="16" t="s">
        <v>114</v>
      </c>
    </row>
    <row r="1222" spans="1:13" s="16" customFormat="1">
      <c r="A1222" s="16" t="s">
        <v>5168</v>
      </c>
      <c r="B1222" s="17">
        <f t="shared" si="105"/>
        <v>4.297453703703704E-2</v>
      </c>
      <c r="C1222" s="18">
        <f t="shared" si="103"/>
        <v>1.4212962962962948E-2</v>
      </c>
      <c r="D1222" s="18">
        <f t="shared" si="102"/>
        <v>1.4120370370370415E-2</v>
      </c>
      <c r="E1222" s="18">
        <f t="shared" si="104"/>
        <v>6.504629629629631E-3</v>
      </c>
      <c r="F1222" s="16">
        <v>147</v>
      </c>
      <c r="G1222" s="16">
        <v>144</v>
      </c>
      <c r="H1222" s="29">
        <f t="shared" si="106"/>
        <v>145.5</v>
      </c>
      <c r="I1222" s="33">
        <f t="shared" si="107"/>
        <v>-2.0408163265306121E-2</v>
      </c>
      <c r="J1222" s="16">
        <v>2</v>
      </c>
      <c r="L1222" s="16" t="s">
        <v>114</v>
      </c>
      <c r="M1222" s="16" t="s">
        <v>114</v>
      </c>
    </row>
    <row r="1223" spans="1:13" s="16" customFormat="1">
      <c r="A1223" s="16" t="s">
        <v>5169</v>
      </c>
      <c r="B1223" s="17">
        <f t="shared" si="105"/>
        <v>4.2986111111111114E-2</v>
      </c>
      <c r="C1223" s="18">
        <f t="shared" si="103"/>
        <v>1.4224537037037022E-2</v>
      </c>
      <c r="D1223" s="18">
        <f t="shared" si="102"/>
        <v>1.4131944444444489E-2</v>
      </c>
      <c r="E1223" s="18">
        <f t="shared" si="104"/>
        <v>6.5162037037037046E-3</v>
      </c>
      <c r="F1223" s="16">
        <v>147</v>
      </c>
      <c r="G1223" s="16">
        <v>144</v>
      </c>
      <c r="H1223" s="29">
        <f t="shared" si="106"/>
        <v>145.5</v>
      </c>
      <c r="I1223" s="33">
        <f t="shared" si="107"/>
        <v>-2.0408163265306121E-2</v>
      </c>
      <c r="J1223" s="16">
        <v>2</v>
      </c>
      <c r="L1223" s="16" t="s">
        <v>114</v>
      </c>
      <c r="M1223" s="16" t="s">
        <v>114</v>
      </c>
    </row>
    <row r="1224" spans="1:13" s="16" customFormat="1">
      <c r="A1224" s="16" t="s">
        <v>5170</v>
      </c>
      <c r="B1224" s="17">
        <f t="shared" si="105"/>
        <v>4.2997685185185187E-2</v>
      </c>
      <c r="C1224" s="18">
        <f t="shared" si="103"/>
        <v>1.4236111111111095E-2</v>
      </c>
      <c r="D1224" s="18">
        <f t="shared" si="102"/>
        <v>1.4143518518518562E-2</v>
      </c>
      <c r="E1224" s="18">
        <f t="shared" si="104"/>
        <v>6.5277777777777782E-3</v>
      </c>
      <c r="F1224" s="16">
        <v>147</v>
      </c>
      <c r="G1224" s="16">
        <v>144</v>
      </c>
      <c r="H1224" s="29">
        <f t="shared" si="106"/>
        <v>145.5</v>
      </c>
      <c r="I1224" s="33">
        <f t="shared" si="107"/>
        <v>-2.0408163265306121E-2</v>
      </c>
      <c r="J1224" s="16">
        <v>2</v>
      </c>
      <c r="L1224" s="16" t="s">
        <v>114</v>
      </c>
      <c r="M1224" s="16" t="s">
        <v>114</v>
      </c>
    </row>
    <row r="1225" spans="1:13" s="16" customFormat="1">
      <c r="A1225" s="16" t="s">
        <v>5171</v>
      </c>
      <c r="B1225" s="17">
        <f t="shared" si="105"/>
        <v>4.3009259259259261E-2</v>
      </c>
      <c r="C1225" s="18">
        <f t="shared" si="103"/>
        <v>1.4247685185185169E-2</v>
      </c>
      <c r="D1225" s="18">
        <f t="shared" si="102"/>
        <v>1.4155092592592636E-2</v>
      </c>
      <c r="E1225" s="18">
        <f t="shared" si="104"/>
        <v>6.5393518518518517E-3</v>
      </c>
      <c r="F1225" s="16">
        <v>147</v>
      </c>
      <c r="G1225" s="16">
        <v>144</v>
      </c>
      <c r="H1225" s="29">
        <f t="shared" si="106"/>
        <v>145.5</v>
      </c>
      <c r="I1225" s="33">
        <f t="shared" si="107"/>
        <v>-2.0408163265306121E-2</v>
      </c>
      <c r="J1225" s="16">
        <v>2</v>
      </c>
      <c r="L1225" s="16" t="s">
        <v>114</v>
      </c>
      <c r="M1225" s="16" t="s">
        <v>114</v>
      </c>
    </row>
    <row r="1226" spans="1:13" s="16" customFormat="1">
      <c r="A1226" s="16" t="s">
        <v>5172</v>
      </c>
      <c r="B1226" s="17">
        <f t="shared" si="105"/>
        <v>4.3020833333333335E-2</v>
      </c>
      <c r="C1226" s="18">
        <f t="shared" si="103"/>
        <v>1.4259259259259242E-2</v>
      </c>
      <c r="D1226" s="18">
        <f t="shared" si="102"/>
        <v>1.4166666666666709E-2</v>
      </c>
      <c r="E1226" s="18">
        <f t="shared" si="104"/>
        <v>6.5509259259259253E-3</v>
      </c>
      <c r="F1226" s="16">
        <v>147</v>
      </c>
      <c r="G1226" s="16">
        <v>144</v>
      </c>
      <c r="H1226" s="29">
        <f t="shared" si="106"/>
        <v>145.5</v>
      </c>
      <c r="I1226" s="33">
        <f t="shared" si="107"/>
        <v>-2.0408163265306121E-2</v>
      </c>
      <c r="J1226" s="16">
        <v>2</v>
      </c>
      <c r="L1226" s="16" t="s">
        <v>114</v>
      </c>
      <c r="M1226" s="16" t="s">
        <v>114</v>
      </c>
    </row>
    <row r="1227" spans="1:13" s="16" customFormat="1">
      <c r="A1227" s="16" t="s">
        <v>5173</v>
      </c>
      <c r="B1227" s="17">
        <f t="shared" si="105"/>
        <v>4.3032407407407408E-2</v>
      </c>
      <c r="C1227" s="18">
        <f t="shared" si="103"/>
        <v>1.4270833333333316E-2</v>
      </c>
      <c r="D1227" s="18">
        <f t="shared" ref="D1227:D1290" si="108">C1227-$C$10</f>
        <v>1.4178240740740783E-2</v>
      </c>
      <c r="E1227" s="18">
        <f t="shared" si="104"/>
        <v>6.5624999999999989E-3</v>
      </c>
      <c r="F1227" s="16">
        <v>147</v>
      </c>
      <c r="G1227" s="16">
        <v>144</v>
      </c>
      <c r="H1227" s="29">
        <f t="shared" si="106"/>
        <v>145.5</v>
      </c>
      <c r="I1227" s="33">
        <f t="shared" si="107"/>
        <v>-2.0408163265306121E-2</v>
      </c>
      <c r="J1227" s="16">
        <v>2</v>
      </c>
      <c r="L1227" s="16" t="s">
        <v>114</v>
      </c>
      <c r="M1227" s="16" t="s">
        <v>114</v>
      </c>
    </row>
    <row r="1228" spans="1:13" s="16" customFormat="1">
      <c r="A1228" s="16" t="s">
        <v>5174</v>
      </c>
      <c r="B1228" s="17">
        <f t="shared" si="105"/>
        <v>4.3043981481481482E-2</v>
      </c>
      <c r="C1228" s="18">
        <f t="shared" si="103"/>
        <v>1.428240740740739E-2</v>
      </c>
      <c r="D1228" s="18">
        <f t="shared" si="108"/>
        <v>1.4189814814814856E-2</v>
      </c>
      <c r="E1228" s="18">
        <f t="shared" si="104"/>
        <v>6.5740740740740725E-3</v>
      </c>
      <c r="F1228" s="16">
        <v>147</v>
      </c>
      <c r="G1228" s="16">
        <v>144</v>
      </c>
      <c r="H1228" s="29">
        <f t="shared" si="106"/>
        <v>145.5</v>
      </c>
      <c r="I1228" s="33">
        <f t="shared" si="107"/>
        <v>-2.0408163265306121E-2</v>
      </c>
      <c r="J1228" s="16">
        <v>2</v>
      </c>
      <c r="L1228" s="16" t="s">
        <v>114</v>
      </c>
      <c r="M1228" s="16" t="s">
        <v>114</v>
      </c>
    </row>
    <row r="1229" spans="1:13" s="16" customFormat="1">
      <c r="A1229" s="16" t="s">
        <v>5175</v>
      </c>
      <c r="B1229" s="17">
        <f t="shared" si="105"/>
        <v>4.3055555555555555E-2</v>
      </c>
      <c r="C1229" s="18">
        <f t="shared" si="103"/>
        <v>1.4293981481481463E-2</v>
      </c>
      <c r="D1229" s="18">
        <f t="shared" si="108"/>
        <v>1.420138888888893E-2</v>
      </c>
      <c r="E1229" s="18">
        <f t="shared" si="104"/>
        <v>6.585648148148146E-3</v>
      </c>
      <c r="F1229" s="16">
        <v>147</v>
      </c>
      <c r="G1229" s="16">
        <v>144</v>
      </c>
      <c r="H1229" s="29">
        <f t="shared" si="106"/>
        <v>145.5</v>
      </c>
      <c r="I1229" s="33">
        <f t="shared" si="107"/>
        <v>-2.0408163265306121E-2</v>
      </c>
      <c r="J1229" s="16">
        <v>2</v>
      </c>
      <c r="L1229" s="16" t="s">
        <v>114</v>
      </c>
      <c r="M1229" s="16" t="s">
        <v>114</v>
      </c>
    </row>
    <row r="1230" spans="1:13" s="16" customFormat="1">
      <c r="A1230" s="16" t="s">
        <v>5176</v>
      </c>
      <c r="B1230" s="17">
        <f t="shared" si="105"/>
        <v>4.3067129629629629E-2</v>
      </c>
      <c r="C1230" s="18">
        <f t="shared" si="103"/>
        <v>1.4305555555555537E-2</v>
      </c>
      <c r="D1230" s="18">
        <f t="shared" si="108"/>
        <v>1.4212962962963004E-2</v>
      </c>
      <c r="E1230" s="18">
        <f t="shared" si="104"/>
        <v>6.5972222222222196E-3</v>
      </c>
      <c r="F1230" s="16">
        <v>147</v>
      </c>
      <c r="G1230" s="16">
        <v>144</v>
      </c>
      <c r="H1230" s="29">
        <f t="shared" si="106"/>
        <v>145.5</v>
      </c>
      <c r="I1230" s="33">
        <f t="shared" si="107"/>
        <v>-2.0408163265306121E-2</v>
      </c>
      <c r="J1230" s="16">
        <v>2</v>
      </c>
      <c r="L1230" s="16" t="s">
        <v>114</v>
      </c>
      <c r="M1230" s="16" t="s">
        <v>114</v>
      </c>
    </row>
    <row r="1231" spans="1:13" s="16" customFormat="1">
      <c r="A1231" s="16" t="s">
        <v>5177</v>
      </c>
      <c r="B1231" s="17">
        <f t="shared" si="105"/>
        <v>4.3078703703703702E-2</v>
      </c>
      <c r="C1231" s="18">
        <f t="shared" si="103"/>
        <v>1.431712962962961E-2</v>
      </c>
      <c r="D1231" s="18">
        <f t="shared" si="108"/>
        <v>1.4224537037037077E-2</v>
      </c>
      <c r="E1231" s="18">
        <f t="shared" si="104"/>
        <v>6.6087962962962932E-3</v>
      </c>
      <c r="F1231" s="16">
        <v>147</v>
      </c>
      <c r="G1231" s="16">
        <v>144</v>
      </c>
      <c r="H1231" s="29">
        <f t="shared" si="106"/>
        <v>145.5</v>
      </c>
      <c r="I1231" s="33">
        <f t="shared" si="107"/>
        <v>-2.0408163265306121E-2</v>
      </c>
      <c r="J1231" s="16">
        <v>2</v>
      </c>
      <c r="L1231" s="16" t="s">
        <v>114</v>
      </c>
      <c r="M1231" s="16" t="s">
        <v>114</v>
      </c>
    </row>
    <row r="1232" spans="1:13" s="16" customFormat="1">
      <c r="A1232" s="16" t="s">
        <v>5178</v>
      </c>
      <c r="B1232" s="17">
        <f t="shared" si="105"/>
        <v>4.3090277777777776E-2</v>
      </c>
      <c r="C1232" s="18">
        <f t="shared" si="103"/>
        <v>1.4328703703703684E-2</v>
      </c>
      <c r="D1232" s="18">
        <f t="shared" si="108"/>
        <v>1.4236111111111151E-2</v>
      </c>
      <c r="E1232" s="18">
        <f t="shared" si="104"/>
        <v>6.6203703703703667E-3</v>
      </c>
      <c r="F1232" s="16">
        <v>147</v>
      </c>
      <c r="G1232" s="16">
        <v>144</v>
      </c>
      <c r="H1232" s="29">
        <f t="shared" si="106"/>
        <v>145.5</v>
      </c>
      <c r="I1232" s="33">
        <f t="shared" si="107"/>
        <v>-2.0408163265306121E-2</v>
      </c>
      <c r="J1232" s="16">
        <v>2</v>
      </c>
      <c r="L1232" s="16" t="s">
        <v>114</v>
      </c>
      <c r="M1232" s="16" t="s">
        <v>114</v>
      </c>
    </row>
    <row r="1233" spans="1:13" s="16" customFormat="1">
      <c r="A1233" s="16" t="s">
        <v>5179</v>
      </c>
      <c r="B1233" s="17">
        <f t="shared" si="105"/>
        <v>4.310185185185185E-2</v>
      </c>
      <c r="C1233" s="18">
        <f t="shared" si="103"/>
        <v>1.4340277777777757E-2</v>
      </c>
      <c r="D1233" s="18">
        <f t="shared" si="108"/>
        <v>1.4247685185185224E-2</v>
      </c>
      <c r="E1233" s="18">
        <f t="shared" si="104"/>
        <v>6.6319444444444403E-3</v>
      </c>
      <c r="F1233" s="16">
        <v>147</v>
      </c>
      <c r="G1233" s="16">
        <v>144</v>
      </c>
      <c r="H1233" s="29">
        <f t="shared" si="106"/>
        <v>145.5</v>
      </c>
      <c r="I1233" s="33">
        <f t="shared" si="107"/>
        <v>-2.0408163265306121E-2</v>
      </c>
      <c r="J1233" s="16">
        <v>2</v>
      </c>
      <c r="L1233" s="16" t="s">
        <v>114</v>
      </c>
      <c r="M1233" s="16" t="s">
        <v>114</v>
      </c>
    </row>
    <row r="1234" spans="1:13" s="16" customFormat="1">
      <c r="A1234" s="16" t="s">
        <v>5180</v>
      </c>
      <c r="B1234" s="17">
        <f t="shared" si="105"/>
        <v>4.3113425925925923E-2</v>
      </c>
      <c r="C1234" s="18">
        <f t="shared" si="103"/>
        <v>1.4351851851851831E-2</v>
      </c>
      <c r="D1234" s="18">
        <f t="shared" si="108"/>
        <v>1.4259259259259298E-2</v>
      </c>
      <c r="E1234" s="18">
        <f t="shared" si="104"/>
        <v>6.6435185185185139E-3</v>
      </c>
      <c r="F1234" s="16">
        <v>147</v>
      </c>
      <c r="G1234" s="16">
        <v>144</v>
      </c>
      <c r="H1234" s="29">
        <f t="shared" si="106"/>
        <v>145.5</v>
      </c>
      <c r="I1234" s="33">
        <f t="shared" si="107"/>
        <v>-2.0408163265306121E-2</v>
      </c>
      <c r="J1234" s="16">
        <v>2</v>
      </c>
      <c r="L1234" s="16" t="s">
        <v>114</v>
      </c>
      <c r="M1234" s="16" t="s">
        <v>114</v>
      </c>
    </row>
    <row r="1235" spans="1:13" s="16" customFormat="1">
      <c r="A1235" s="16" t="s">
        <v>5181</v>
      </c>
      <c r="B1235" s="17">
        <f t="shared" si="105"/>
        <v>4.3124999999999997E-2</v>
      </c>
      <c r="C1235" s="18">
        <f t="shared" si="103"/>
        <v>1.4363425925925905E-2</v>
      </c>
      <c r="D1235" s="18">
        <f t="shared" si="108"/>
        <v>1.4270833333333371E-2</v>
      </c>
      <c r="E1235" s="18">
        <f t="shared" si="104"/>
        <v>6.6550925925925875E-3</v>
      </c>
      <c r="F1235" s="16">
        <v>147</v>
      </c>
      <c r="G1235" s="16">
        <v>144</v>
      </c>
      <c r="H1235" s="29">
        <f t="shared" si="106"/>
        <v>145.5</v>
      </c>
      <c r="I1235" s="33">
        <f t="shared" si="107"/>
        <v>-2.0408163265306121E-2</v>
      </c>
      <c r="J1235" s="16">
        <v>2</v>
      </c>
      <c r="L1235" s="16" t="s">
        <v>114</v>
      </c>
      <c r="M1235" s="16" t="s">
        <v>114</v>
      </c>
    </row>
    <row r="1236" spans="1:13" s="16" customFormat="1">
      <c r="A1236" s="16" t="s">
        <v>5182</v>
      </c>
      <c r="B1236" s="17">
        <f t="shared" si="105"/>
        <v>4.3136574074074077E-2</v>
      </c>
      <c r="C1236" s="18">
        <f t="shared" si="103"/>
        <v>1.4374999999999985E-2</v>
      </c>
      <c r="D1236" s="18">
        <f t="shared" si="108"/>
        <v>1.4282407407407452E-2</v>
      </c>
      <c r="E1236" s="18">
        <f t="shared" si="104"/>
        <v>6.666666666666668E-3</v>
      </c>
      <c r="F1236" s="16">
        <v>147</v>
      </c>
      <c r="G1236" s="16">
        <v>144</v>
      </c>
      <c r="H1236" s="29">
        <f t="shared" si="106"/>
        <v>145.5</v>
      </c>
      <c r="I1236" s="33">
        <f t="shared" si="107"/>
        <v>-2.0408163265306121E-2</v>
      </c>
      <c r="J1236" s="16">
        <v>2</v>
      </c>
      <c r="L1236" s="16" t="s">
        <v>114</v>
      </c>
      <c r="M1236" s="16" t="s">
        <v>114</v>
      </c>
    </row>
    <row r="1237" spans="1:13" s="16" customFormat="1">
      <c r="A1237" s="16" t="s">
        <v>5183</v>
      </c>
      <c r="B1237" s="17">
        <f t="shared" si="105"/>
        <v>4.3148148148148151E-2</v>
      </c>
      <c r="C1237" s="18">
        <f t="shared" si="103"/>
        <v>1.4386574074074059E-2</v>
      </c>
      <c r="D1237" s="18">
        <f t="shared" si="108"/>
        <v>1.4293981481481526E-2</v>
      </c>
      <c r="E1237" s="18">
        <f t="shared" si="104"/>
        <v>6.6782407407407415E-3</v>
      </c>
      <c r="F1237" s="16">
        <v>147</v>
      </c>
      <c r="G1237" s="16">
        <v>144</v>
      </c>
      <c r="H1237" s="29">
        <f t="shared" si="106"/>
        <v>145.5</v>
      </c>
      <c r="I1237" s="33">
        <f t="shared" si="107"/>
        <v>-2.0408163265306121E-2</v>
      </c>
      <c r="J1237" s="16">
        <v>2</v>
      </c>
      <c r="L1237" s="16" t="s">
        <v>114</v>
      </c>
      <c r="M1237" s="16" t="s">
        <v>114</v>
      </c>
    </row>
    <row r="1238" spans="1:13" s="16" customFormat="1">
      <c r="A1238" s="16" t="s">
        <v>5184</v>
      </c>
      <c r="B1238" s="17">
        <f t="shared" si="105"/>
        <v>4.3159722222222224E-2</v>
      </c>
      <c r="C1238" s="18">
        <f t="shared" ref="C1238:C1301" si="109">B1238-$B$1109+$C$1108+1/86400</f>
        <v>1.4398148148148132E-2</v>
      </c>
      <c r="D1238" s="18">
        <f t="shared" si="108"/>
        <v>1.4305555555555599E-2</v>
      </c>
      <c r="E1238" s="18">
        <f t="shared" si="104"/>
        <v>6.6898148148148151E-3</v>
      </c>
      <c r="F1238" s="16">
        <v>147</v>
      </c>
      <c r="G1238" s="16">
        <v>144</v>
      </c>
      <c r="H1238" s="29">
        <f t="shared" si="106"/>
        <v>145.5</v>
      </c>
      <c r="I1238" s="33">
        <f t="shared" si="107"/>
        <v>-2.0408163265306121E-2</v>
      </c>
      <c r="J1238" s="16">
        <v>2</v>
      </c>
      <c r="L1238" s="16" t="s">
        <v>114</v>
      </c>
      <c r="M1238" s="16" t="s">
        <v>114</v>
      </c>
    </row>
    <row r="1239" spans="1:13" s="16" customFormat="1">
      <c r="A1239" s="16" t="s">
        <v>5185</v>
      </c>
      <c r="B1239" s="17">
        <f t="shared" si="105"/>
        <v>4.3171296296296298E-2</v>
      </c>
      <c r="C1239" s="18">
        <f t="shared" si="109"/>
        <v>1.4409722222222206E-2</v>
      </c>
      <c r="D1239" s="18">
        <f t="shared" si="108"/>
        <v>1.4317129629629673E-2</v>
      </c>
      <c r="E1239" s="18">
        <f t="shared" si="104"/>
        <v>6.7013888888888887E-3</v>
      </c>
      <c r="F1239" s="16">
        <v>147</v>
      </c>
      <c r="G1239" s="16">
        <v>144</v>
      </c>
      <c r="H1239" s="29">
        <f t="shared" si="106"/>
        <v>145.5</v>
      </c>
      <c r="I1239" s="33">
        <f t="shared" si="107"/>
        <v>-2.0408163265306121E-2</v>
      </c>
      <c r="J1239" s="16">
        <v>2</v>
      </c>
      <c r="L1239" s="16" t="s">
        <v>114</v>
      </c>
      <c r="M1239" s="16" t="s">
        <v>114</v>
      </c>
    </row>
    <row r="1240" spans="1:13" s="16" customFormat="1">
      <c r="A1240" s="16" t="s">
        <v>5186</v>
      </c>
      <c r="B1240" s="17">
        <f t="shared" si="105"/>
        <v>4.3182870370370371E-2</v>
      </c>
      <c r="C1240" s="18">
        <f t="shared" si="109"/>
        <v>1.4421296296296279E-2</v>
      </c>
      <c r="D1240" s="18">
        <f t="shared" si="108"/>
        <v>1.4328703703703746E-2</v>
      </c>
      <c r="E1240" s="18">
        <f t="shared" si="104"/>
        <v>6.7129629629629622E-3</v>
      </c>
      <c r="F1240" s="16">
        <v>147</v>
      </c>
      <c r="G1240" s="16">
        <v>144</v>
      </c>
      <c r="H1240" s="29">
        <f t="shared" si="106"/>
        <v>145.5</v>
      </c>
      <c r="I1240" s="33">
        <f t="shared" si="107"/>
        <v>-2.0408163265306121E-2</v>
      </c>
      <c r="J1240" s="16">
        <v>2</v>
      </c>
      <c r="L1240" s="16" t="s">
        <v>114</v>
      </c>
      <c r="M1240" s="16" t="s">
        <v>114</v>
      </c>
    </row>
    <row r="1241" spans="1:13" s="16" customFormat="1">
      <c r="A1241" s="16" t="s">
        <v>5187</v>
      </c>
      <c r="B1241" s="17">
        <f t="shared" si="105"/>
        <v>4.3194444444444445E-2</v>
      </c>
      <c r="C1241" s="18">
        <f t="shared" si="109"/>
        <v>1.4432870370370353E-2</v>
      </c>
      <c r="D1241" s="18">
        <f t="shared" si="108"/>
        <v>1.434027777777782E-2</v>
      </c>
      <c r="E1241" s="18">
        <f t="shared" ref="E1241:E1304" si="110">C1241-$C$664</f>
        <v>6.7245370370370358E-3</v>
      </c>
      <c r="F1241" s="16">
        <v>147</v>
      </c>
      <c r="G1241" s="16">
        <v>144</v>
      </c>
      <c r="H1241" s="29">
        <f t="shared" si="106"/>
        <v>145.5</v>
      </c>
      <c r="I1241" s="33">
        <f t="shared" si="107"/>
        <v>-2.0408163265306121E-2</v>
      </c>
      <c r="J1241" s="16">
        <v>2</v>
      </c>
      <c r="L1241" s="16" t="s">
        <v>114</v>
      </c>
      <c r="M1241" s="16" t="s">
        <v>114</v>
      </c>
    </row>
    <row r="1242" spans="1:13" s="16" customFormat="1">
      <c r="A1242" s="16" t="s">
        <v>5188</v>
      </c>
      <c r="B1242" s="17">
        <f t="shared" si="105"/>
        <v>4.3206018518518519E-2</v>
      </c>
      <c r="C1242" s="18">
        <f t="shared" si="109"/>
        <v>1.4444444444444426E-2</v>
      </c>
      <c r="D1242" s="18">
        <f t="shared" si="108"/>
        <v>1.4351851851851893E-2</v>
      </c>
      <c r="E1242" s="18">
        <f t="shared" si="110"/>
        <v>6.7361111111111094E-3</v>
      </c>
      <c r="F1242" s="16">
        <v>147</v>
      </c>
      <c r="G1242" s="16">
        <v>144</v>
      </c>
      <c r="H1242" s="29">
        <f t="shared" si="106"/>
        <v>145.5</v>
      </c>
      <c r="I1242" s="33">
        <f t="shared" si="107"/>
        <v>-2.0408163265306121E-2</v>
      </c>
      <c r="J1242" s="16">
        <v>2</v>
      </c>
      <c r="L1242" s="16" t="s">
        <v>114</v>
      </c>
      <c r="M1242" s="16" t="s">
        <v>114</v>
      </c>
    </row>
    <row r="1243" spans="1:13" s="16" customFormat="1">
      <c r="A1243" s="16" t="s">
        <v>5189</v>
      </c>
      <c r="B1243" s="17">
        <f t="shared" si="105"/>
        <v>4.3217592592592592E-2</v>
      </c>
      <c r="C1243" s="18">
        <f t="shared" si="109"/>
        <v>1.44560185185185E-2</v>
      </c>
      <c r="D1243" s="18">
        <f t="shared" si="108"/>
        <v>1.4363425925925967E-2</v>
      </c>
      <c r="E1243" s="18">
        <f t="shared" si="110"/>
        <v>6.747685185185183E-3</v>
      </c>
      <c r="F1243" s="16">
        <v>147</v>
      </c>
      <c r="G1243" s="16">
        <v>144</v>
      </c>
      <c r="H1243" s="29">
        <f t="shared" si="106"/>
        <v>145.5</v>
      </c>
      <c r="I1243" s="33">
        <f t="shared" si="107"/>
        <v>-2.0408163265306121E-2</v>
      </c>
      <c r="J1243" s="16">
        <v>2</v>
      </c>
      <c r="L1243" s="16" t="s">
        <v>114</v>
      </c>
      <c r="M1243" s="16" t="s">
        <v>114</v>
      </c>
    </row>
    <row r="1244" spans="1:13" s="16" customFormat="1">
      <c r="A1244" s="16" t="s">
        <v>5190</v>
      </c>
      <c r="B1244" s="17">
        <f t="shared" si="105"/>
        <v>4.3240740740740739E-2</v>
      </c>
      <c r="C1244" s="18">
        <f t="shared" si="109"/>
        <v>1.4479166666666647E-2</v>
      </c>
      <c r="D1244" s="18">
        <f t="shared" si="108"/>
        <v>1.4386574074074114E-2</v>
      </c>
      <c r="E1244" s="18">
        <f t="shared" si="110"/>
        <v>6.7708333333333301E-3</v>
      </c>
      <c r="F1244" s="16">
        <v>147</v>
      </c>
      <c r="G1244" s="16">
        <v>144</v>
      </c>
      <c r="H1244" s="29">
        <f t="shared" si="106"/>
        <v>145.5</v>
      </c>
      <c r="I1244" s="33">
        <f t="shared" si="107"/>
        <v>-2.0408163265306121E-2</v>
      </c>
      <c r="J1244" s="16">
        <v>2</v>
      </c>
      <c r="L1244" s="16" t="s">
        <v>114</v>
      </c>
      <c r="M1244" s="16" t="s">
        <v>114</v>
      </c>
    </row>
    <row r="1245" spans="1:13" s="16" customFormat="1">
      <c r="A1245" s="16" t="s">
        <v>5191</v>
      </c>
      <c r="B1245" s="17">
        <f t="shared" si="105"/>
        <v>4.3252314814814813E-2</v>
      </c>
      <c r="C1245" s="18">
        <f t="shared" si="109"/>
        <v>1.4490740740740721E-2</v>
      </c>
      <c r="D1245" s="18">
        <f t="shared" si="108"/>
        <v>1.4398148148148188E-2</v>
      </c>
      <c r="E1245" s="18">
        <f t="shared" si="110"/>
        <v>6.7824074074074037E-3</v>
      </c>
      <c r="F1245" s="16">
        <v>147</v>
      </c>
      <c r="G1245" s="16">
        <v>144</v>
      </c>
      <c r="H1245" s="29">
        <f t="shared" si="106"/>
        <v>145.5</v>
      </c>
      <c r="I1245" s="33">
        <f t="shared" si="107"/>
        <v>-2.0408163265306121E-2</v>
      </c>
      <c r="J1245" s="16">
        <v>2</v>
      </c>
      <c r="L1245" s="16" t="s">
        <v>114</v>
      </c>
      <c r="M1245" s="16" t="s">
        <v>114</v>
      </c>
    </row>
    <row r="1246" spans="1:13" s="16" customFormat="1">
      <c r="A1246" s="16" t="s">
        <v>5192</v>
      </c>
      <c r="B1246" s="17">
        <f t="shared" si="105"/>
        <v>4.3252314814814813E-2</v>
      </c>
      <c r="C1246" s="18">
        <f t="shared" si="109"/>
        <v>1.4490740740740721E-2</v>
      </c>
      <c r="D1246" s="18">
        <f t="shared" si="108"/>
        <v>1.4398148148148188E-2</v>
      </c>
      <c r="E1246" s="18">
        <f t="shared" si="110"/>
        <v>6.7824074074074037E-3</v>
      </c>
      <c r="F1246" s="16">
        <v>147</v>
      </c>
      <c r="G1246" s="16">
        <v>144</v>
      </c>
      <c r="H1246" s="29">
        <f t="shared" si="106"/>
        <v>145.5</v>
      </c>
      <c r="I1246" s="33">
        <f t="shared" si="107"/>
        <v>-2.0408163265306121E-2</v>
      </c>
      <c r="J1246" s="16">
        <v>2</v>
      </c>
      <c r="L1246" s="16" t="s">
        <v>114</v>
      </c>
      <c r="M1246" s="16" t="s">
        <v>114</v>
      </c>
    </row>
    <row r="1247" spans="1:13" s="16" customFormat="1">
      <c r="A1247" s="16" t="s">
        <v>5193</v>
      </c>
      <c r="B1247" s="17">
        <f t="shared" si="105"/>
        <v>4.3263888888888886E-2</v>
      </c>
      <c r="C1247" s="18">
        <f t="shared" si="109"/>
        <v>1.4502314814814794E-2</v>
      </c>
      <c r="D1247" s="18">
        <f t="shared" si="108"/>
        <v>1.4409722222222261E-2</v>
      </c>
      <c r="E1247" s="18">
        <f t="shared" si="110"/>
        <v>6.7939814814814772E-3</v>
      </c>
      <c r="F1247" s="16">
        <v>147</v>
      </c>
      <c r="G1247" s="16">
        <v>144</v>
      </c>
      <c r="H1247" s="29">
        <f t="shared" si="106"/>
        <v>145.5</v>
      </c>
      <c r="I1247" s="33">
        <f t="shared" si="107"/>
        <v>-2.0408163265306121E-2</v>
      </c>
      <c r="J1247" s="16">
        <v>2</v>
      </c>
      <c r="L1247" s="16" t="s">
        <v>114</v>
      </c>
      <c r="M1247" s="16" t="s">
        <v>114</v>
      </c>
    </row>
    <row r="1248" spans="1:13" s="16" customFormat="1">
      <c r="A1248" s="16" t="s">
        <v>5194</v>
      </c>
      <c r="B1248" s="17">
        <f t="shared" si="105"/>
        <v>4.327546296296296E-2</v>
      </c>
      <c r="C1248" s="18">
        <f t="shared" si="109"/>
        <v>1.4513888888888868E-2</v>
      </c>
      <c r="D1248" s="18">
        <f t="shared" si="108"/>
        <v>1.4421296296296335E-2</v>
      </c>
      <c r="E1248" s="18">
        <f t="shared" si="110"/>
        <v>6.8055555555555508E-3</v>
      </c>
      <c r="F1248" s="16">
        <v>147</v>
      </c>
      <c r="G1248" s="16">
        <v>144</v>
      </c>
      <c r="H1248" s="29">
        <f t="shared" si="106"/>
        <v>145.5</v>
      </c>
      <c r="I1248" s="33">
        <f t="shared" si="107"/>
        <v>-2.0408163265306121E-2</v>
      </c>
      <c r="J1248" s="16">
        <v>2</v>
      </c>
      <c r="L1248" s="16" t="s">
        <v>114</v>
      </c>
      <c r="M1248" s="16" t="s">
        <v>114</v>
      </c>
    </row>
    <row r="1249" spans="1:13" s="16" customFormat="1">
      <c r="A1249" s="16" t="s">
        <v>5195</v>
      </c>
      <c r="B1249" s="17">
        <f t="shared" si="105"/>
        <v>4.3298611111111114E-2</v>
      </c>
      <c r="C1249" s="18">
        <f t="shared" si="109"/>
        <v>1.4537037037037022E-2</v>
      </c>
      <c r="D1249" s="18">
        <f t="shared" si="108"/>
        <v>1.4444444444444489E-2</v>
      </c>
      <c r="E1249" s="18">
        <f t="shared" si="110"/>
        <v>6.8287037037037049E-3</v>
      </c>
      <c r="F1249" s="16">
        <v>147</v>
      </c>
      <c r="G1249" s="16">
        <v>144</v>
      </c>
      <c r="H1249" s="29">
        <f t="shared" si="106"/>
        <v>145.5</v>
      </c>
      <c r="I1249" s="33">
        <f t="shared" si="107"/>
        <v>-2.0408163265306121E-2</v>
      </c>
      <c r="J1249" s="16">
        <v>2</v>
      </c>
      <c r="L1249" s="16" t="s">
        <v>114</v>
      </c>
      <c r="M1249" s="16" t="s">
        <v>114</v>
      </c>
    </row>
    <row r="1250" spans="1:13" s="16" customFormat="1">
      <c r="A1250" s="16" t="s">
        <v>5196</v>
      </c>
      <c r="B1250" s="17">
        <f t="shared" si="105"/>
        <v>4.3298611111111114E-2</v>
      </c>
      <c r="C1250" s="18">
        <f t="shared" si="109"/>
        <v>1.4537037037037022E-2</v>
      </c>
      <c r="D1250" s="18">
        <f t="shared" si="108"/>
        <v>1.4444444444444489E-2</v>
      </c>
      <c r="E1250" s="18">
        <f t="shared" si="110"/>
        <v>6.8287037037037049E-3</v>
      </c>
      <c r="F1250" s="16">
        <v>147</v>
      </c>
      <c r="G1250" s="16">
        <v>144</v>
      </c>
      <c r="H1250" s="29">
        <f t="shared" si="106"/>
        <v>145.5</v>
      </c>
      <c r="I1250" s="33">
        <f t="shared" si="107"/>
        <v>-2.0408163265306121E-2</v>
      </c>
      <c r="J1250" s="16">
        <v>2</v>
      </c>
      <c r="L1250" s="16" t="s">
        <v>114</v>
      </c>
      <c r="M1250" s="16" t="s">
        <v>114</v>
      </c>
    </row>
    <row r="1251" spans="1:13" s="16" customFormat="1">
      <c r="A1251" s="16" t="s">
        <v>5197</v>
      </c>
      <c r="B1251" s="17">
        <f t="shared" si="105"/>
        <v>4.3310185185185188E-2</v>
      </c>
      <c r="C1251" s="18">
        <f t="shared" si="109"/>
        <v>1.4548611111111096E-2</v>
      </c>
      <c r="D1251" s="18">
        <f t="shared" si="108"/>
        <v>1.4456018518518562E-2</v>
      </c>
      <c r="E1251" s="18">
        <f t="shared" si="110"/>
        <v>6.8402777777777785E-3</v>
      </c>
      <c r="F1251" s="16">
        <v>147</v>
      </c>
      <c r="G1251" s="16">
        <v>144</v>
      </c>
      <c r="H1251" s="29">
        <f t="shared" si="106"/>
        <v>145.5</v>
      </c>
      <c r="I1251" s="33">
        <f t="shared" si="107"/>
        <v>-2.0408163265306121E-2</v>
      </c>
      <c r="J1251" s="16">
        <v>2</v>
      </c>
      <c r="L1251" s="16" t="s">
        <v>114</v>
      </c>
      <c r="M1251" s="16" t="s">
        <v>114</v>
      </c>
    </row>
    <row r="1252" spans="1:13" s="16" customFormat="1">
      <c r="A1252" s="16" t="s">
        <v>5198</v>
      </c>
      <c r="B1252" s="17">
        <f t="shared" si="105"/>
        <v>4.3321759259259261E-2</v>
      </c>
      <c r="C1252" s="18">
        <f t="shared" si="109"/>
        <v>1.4560185185185169E-2</v>
      </c>
      <c r="D1252" s="18">
        <f t="shared" si="108"/>
        <v>1.4467592592592636E-2</v>
      </c>
      <c r="E1252" s="18">
        <f t="shared" si="110"/>
        <v>6.851851851851852E-3</v>
      </c>
      <c r="F1252" s="16">
        <v>147</v>
      </c>
      <c r="G1252" s="16">
        <v>144</v>
      </c>
      <c r="H1252" s="29">
        <f t="shared" si="106"/>
        <v>145.5</v>
      </c>
      <c r="I1252" s="33">
        <f t="shared" si="107"/>
        <v>-2.0408163265306121E-2</v>
      </c>
      <c r="J1252" s="16">
        <v>2</v>
      </c>
      <c r="L1252" s="16" t="s">
        <v>114</v>
      </c>
      <c r="M1252" s="16" t="s">
        <v>114</v>
      </c>
    </row>
    <row r="1253" spans="1:13" s="16" customFormat="1">
      <c r="A1253" s="16" t="s">
        <v>5199</v>
      </c>
      <c r="B1253" s="17">
        <f t="shared" si="105"/>
        <v>4.3344907407407408E-2</v>
      </c>
      <c r="C1253" s="18">
        <f t="shared" si="109"/>
        <v>1.4583333333333316E-2</v>
      </c>
      <c r="D1253" s="18">
        <f t="shared" si="108"/>
        <v>1.4490740740740783E-2</v>
      </c>
      <c r="E1253" s="18">
        <f t="shared" si="110"/>
        <v>6.8749999999999992E-3</v>
      </c>
      <c r="F1253" s="16">
        <v>147</v>
      </c>
      <c r="G1253" s="16">
        <v>144</v>
      </c>
      <c r="H1253" s="29">
        <f t="shared" si="106"/>
        <v>145.5</v>
      </c>
      <c r="I1253" s="33">
        <f t="shared" si="107"/>
        <v>-2.0408163265306121E-2</v>
      </c>
      <c r="J1253" s="16">
        <v>2</v>
      </c>
      <c r="L1253" s="16" t="s">
        <v>114</v>
      </c>
      <c r="M1253" s="16" t="s">
        <v>114</v>
      </c>
    </row>
    <row r="1254" spans="1:13" s="16" customFormat="1">
      <c r="A1254" s="16" t="s">
        <v>5200</v>
      </c>
      <c r="B1254" s="17">
        <f t="shared" si="105"/>
        <v>4.3356481481481482E-2</v>
      </c>
      <c r="C1254" s="18">
        <f t="shared" si="109"/>
        <v>1.459490740740739E-2</v>
      </c>
      <c r="D1254" s="18">
        <f t="shared" si="108"/>
        <v>1.4502314814814857E-2</v>
      </c>
      <c r="E1254" s="18">
        <f t="shared" si="110"/>
        <v>6.8865740740740727E-3</v>
      </c>
      <c r="F1254" s="16">
        <v>147</v>
      </c>
      <c r="G1254" s="16">
        <v>144</v>
      </c>
      <c r="H1254" s="29">
        <f t="shared" si="106"/>
        <v>145.5</v>
      </c>
      <c r="I1254" s="33">
        <f t="shared" si="107"/>
        <v>-2.0408163265306121E-2</v>
      </c>
      <c r="J1254" s="16">
        <v>2</v>
      </c>
      <c r="L1254" s="16" t="s">
        <v>114</v>
      </c>
      <c r="M1254" s="16" t="s">
        <v>114</v>
      </c>
    </row>
    <row r="1255" spans="1:13" s="16" customFormat="1">
      <c r="A1255" s="16" t="s">
        <v>5201</v>
      </c>
      <c r="B1255" s="17">
        <f t="shared" si="105"/>
        <v>4.3368055555555556E-2</v>
      </c>
      <c r="C1255" s="18">
        <f t="shared" si="109"/>
        <v>1.4606481481481463E-2</v>
      </c>
      <c r="D1255" s="18">
        <f t="shared" si="108"/>
        <v>1.451388888888893E-2</v>
      </c>
      <c r="E1255" s="18">
        <f t="shared" si="110"/>
        <v>6.8981481481481463E-3</v>
      </c>
      <c r="F1255" s="16">
        <v>147</v>
      </c>
      <c r="G1255" s="16">
        <v>144</v>
      </c>
      <c r="H1255" s="29">
        <f t="shared" si="106"/>
        <v>145.5</v>
      </c>
      <c r="I1255" s="33">
        <f t="shared" si="107"/>
        <v>-2.0408163265306121E-2</v>
      </c>
      <c r="J1255" s="16">
        <v>2</v>
      </c>
      <c r="L1255" s="16" t="s">
        <v>114</v>
      </c>
      <c r="M1255" s="16" t="s">
        <v>114</v>
      </c>
    </row>
    <row r="1256" spans="1:13" s="16" customFormat="1">
      <c r="A1256" s="16" t="s">
        <v>5202</v>
      </c>
      <c r="B1256" s="17">
        <f t="shared" si="105"/>
        <v>4.3379629629629629E-2</v>
      </c>
      <c r="C1256" s="18">
        <f t="shared" si="109"/>
        <v>1.4618055555555537E-2</v>
      </c>
      <c r="D1256" s="18">
        <f t="shared" si="108"/>
        <v>1.4525462962963004E-2</v>
      </c>
      <c r="E1256" s="18">
        <f t="shared" si="110"/>
        <v>6.9097222222222199E-3</v>
      </c>
      <c r="F1256" s="16">
        <v>147</v>
      </c>
      <c r="G1256" s="16">
        <v>144</v>
      </c>
      <c r="H1256" s="29">
        <f t="shared" si="106"/>
        <v>145.5</v>
      </c>
      <c r="I1256" s="33">
        <f t="shared" si="107"/>
        <v>-2.0408163265306121E-2</v>
      </c>
      <c r="J1256" s="16">
        <v>2</v>
      </c>
      <c r="L1256" s="16" t="s">
        <v>114</v>
      </c>
      <c r="M1256" s="16" t="s">
        <v>114</v>
      </c>
    </row>
    <row r="1257" spans="1:13" s="16" customFormat="1">
      <c r="A1257" s="16" t="s">
        <v>5203</v>
      </c>
      <c r="B1257" s="17">
        <f t="shared" si="105"/>
        <v>4.3391203703703703E-2</v>
      </c>
      <c r="C1257" s="18">
        <f t="shared" si="109"/>
        <v>1.462962962962961E-2</v>
      </c>
      <c r="D1257" s="18">
        <f t="shared" si="108"/>
        <v>1.4537037037037077E-2</v>
      </c>
      <c r="E1257" s="18">
        <f t="shared" si="110"/>
        <v>6.9212962962962934E-3</v>
      </c>
      <c r="F1257" s="16">
        <v>147</v>
      </c>
      <c r="G1257" s="16">
        <v>144</v>
      </c>
      <c r="H1257" s="29">
        <f t="shared" si="106"/>
        <v>145.5</v>
      </c>
      <c r="I1257" s="33">
        <f t="shared" si="107"/>
        <v>-2.0408163265306121E-2</v>
      </c>
      <c r="J1257" s="16">
        <v>2</v>
      </c>
      <c r="L1257" s="16" t="s">
        <v>114</v>
      </c>
      <c r="M1257" s="16" t="s">
        <v>114</v>
      </c>
    </row>
    <row r="1258" spans="1:13" s="16" customFormat="1">
      <c r="A1258" s="16" t="s">
        <v>5204</v>
      </c>
      <c r="B1258" s="17">
        <f t="shared" si="105"/>
        <v>4.3402777777777776E-2</v>
      </c>
      <c r="C1258" s="18">
        <f t="shared" si="109"/>
        <v>1.4641203703703684E-2</v>
      </c>
      <c r="D1258" s="18">
        <f t="shared" si="108"/>
        <v>1.4548611111111151E-2</v>
      </c>
      <c r="E1258" s="18">
        <f t="shared" si="110"/>
        <v>6.932870370370367E-3</v>
      </c>
      <c r="F1258" s="16">
        <v>147</v>
      </c>
      <c r="G1258" s="16">
        <v>144</v>
      </c>
      <c r="H1258" s="29">
        <f t="shared" si="106"/>
        <v>145.5</v>
      </c>
      <c r="I1258" s="33">
        <f t="shared" si="107"/>
        <v>-2.0408163265306121E-2</v>
      </c>
      <c r="J1258" s="16">
        <v>2</v>
      </c>
      <c r="L1258" s="16" t="s">
        <v>114</v>
      </c>
      <c r="M1258" s="16" t="s">
        <v>114</v>
      </c>
    </row>
    <row r="1259" spans="1:13" s="16" customFormat="1">
      <c r="A1259" s="16" t="s">
        <v>5205</v>
      </c>
      <c r="B1259" s="17">
        <f t="shared" si="105"/>
        <v>4.341435185185185E-2</v>
      </c>
      <c r="C1259" s="18">
        <f t="shared" si="109"/>
        <v>1.4652777777777758E-2</v>
      </c>
      <c r="D1259" s="18">
        <f t="shared" si="108"/>
        <v>1.4560185185185225E-2</v>
      </c>
      <c r="E1259" s="18">
        <f t="shared" si="110"/>
        <v>6.9444444444444406E-3</v>
      </c>
      <c r="F1259" s="16">
        <v>147</v>
      </c>
      <c r="G1259" s="16">
        <v>144</v>
      </c>
      <c r="H1259" s="29">
        <f t="shared" si="106"/>
        <v>145.5</v>
      </c>
      <c r="I1259" s="33">
        <f t="shared" si="107"/>
        <v>-2.0408163265306121E-2</v>
      </c>
      <c r="J1259" s="16">
        <v>2</v>
      </c>
      <c r="L1259" s="16" t="s">
        <v>114</v>
      </c>
      <c r="M1259" s="16" t="s">
        <v>114</v>
      </c>
    </row>
    <row r="1260" spans="1:13" s="16" customFormat="1">
      <c r="A1260" s="16" t="s">
        <v>5206</v>
      </c>
      <c r="B1260" s="17">
        <f t="shared" si="105"/>
        <v>4.3425925925925923E-2</v>
      </c>
      <c r="C1260" s="18">
        <f t="shared" si="109"/>
        <v>1.4664351851851831E-2</v>
      </c>
      <c r="D1260" s="18">
        <f t="shared" si="108"/>
        <v>1.4571759259259298E-2</v>
      </c>
      <c r="E1260" s="18">
        <f t="shared" si="110"/>
        <v>6.9560185185185142E-3</v>
      </c>
      <c r="F1260" s="16">
        <v>147</v>
      </c>
      <c r="G1260" s="16">
        <v>144</v>
      </c>
      <c r="H1260" s="29">
        <f t="shared" si="106"/>
        <v>145.5</v>
      </c>
      <c r="I1260" s="33">
        <f t="shared" si="107"/>
        <v>-2.0408163265306121E-2</v>
      </c>
      <c r="J1260" s="16">
        <v>2</v>
      </c>
      <c r="L1260" s="16" t="s">
        <v>114</v>
      </c>
      <c r="M1260" s="16" t="s">
        <v>114</v>
      </c>
    </row>
    <row r="1261" spans="1:13" s="16" customFormat="1">
      <c r="A1261" s="16" t="s">
        <v>5207</v>
      </c>
      <c r="B1261" s="17">
        <f t="shared" si="105"/>
        <v>4.3437499999999997E-2</v>
      </c>
      <c r="C1261" s="18">
        <f t="shared" si="109"/>
        <v>1.4675925925925905E-2</v>
      </c>
      <c r="D1261" s="18">
        <f t="shared" si="108"/>
        <v>1.4583333333333372E-2</v>
      </c>
      <c r="E1261" s="18">
        <f t="shared" si="110"/>
        <v>6.9675925925925877E-3</v>
      </c>
      <c r="F1261" s="16">
        <v>147</v>
      </c>
      <c r="G1261" s="16">
        <v>144</v>
      </c>
      <c r="H1261" s="29">
        <f t="shared" si="106"/>
        <v>145.5</v>
      </c>
      <c r="I1261" s="33">
        <f t="shared" si="107"/>
        <v>-2.0408163265306121E-2</v>
      </c>
      <c r="J1261" s="16">
        <v>2</v>
      </c>
      <c r="L1261" s="16" t="s">
        <v>114</v>
      </c>
      <c r="M1261" s="16" t="s">
        <v>114</v>
      </c>
    </row>
    <row r="1262" spans="1:13" s="16" customFormat="1">
      <c r="A1262" s="16" t="s">
        <v>5208</v>
      </c>
      <c r="B1262" s="17">
        <f t="shared" si="105"/>
        <v>4.3449074074074077E-2</v>
      </c>
      <c r="C1262" s="18">
        <f t="shared" si="109"/>
        <v>1.4687499999999985E-2</v>
      </c>
      <c r="D1262" s="18">
        <f t="shared" si="108"/>
        <v>1.4594907407407452E-2</v>
      </c>
      <c r="E1262" s="18">
        <f t="shared" si="110"/>
        <v>6.9791666666666682E-3</v>
      </c>
      <c r="F1262" s="16">
        <v>147</v>
      </c>
      <c r="G1262" s="16">
        <v>144</v>
      </c>
      <c r="H1262" s="29">
        <f t="shared" si="106"/>
        <v>145.5</v>
      </c>
      <c r="I1262" s="33">
        <f t="shared" si="107"/>
        <v>-2.0408163265306121E-2</v>
      </c>
      <c r="J1262" s="16">
        <v>2</v>
      </c>
      <c r="L1262" s="16" t="s">
        <v>114</v>
      </c>
      <c r="M1262" s="16" t="s">
        <v>114</v>
      </c>
    </row>
    <row r="1263" spans="1:13" s="16" customFormat="1">
      <c r="A1263" s="16" t="s">
        <v>5209</v>
      </c>
      <c r="B1263" s="17">
        <f t="shared" si="105"/>
        <v>4.3460648148148151E-2</v>
      </c>
      <c r="C1263" s="18">
        <f t="shared" si="109"/>
        <v>1.4699074074074059E-2</v>
      </c>
      <c r="D1263" s="18">
        <f t="shared" si="108"/>
        <v>1.4606481481481526E-2</v>
      </c>
      <c r="E1263" s="18">
        <f t="shared" si="110"/>
        <v>6.9907407407407418E-3</v>
      </c>
      <c r="F1263" s="16">
        <v>147</v>
      </c>
      <c r="G1263" s="16">
        <v>144</v>
      </c>
      <c r="H1263" s="29">
        <f t="shared" si="106"/>
        <v>145.5</v>
      </c>
      <c r="I1263" s="33">
        <f t="shared" si="107"/>
        <v>-2.0408163265306121E-2</v>
      </c>
      <c r="J1263" s="16">
        <v>2</v>
      </c>
      <c r="L1263" s="16" t="s">
        <v>114</v>
      </c>
      <c r="M1263" s="16" t="s">
        <v>114</v>
      </c>
    </row>
    <row r="1264" spans="1:13" s="16" customFormat="1">
      <c r="A1264" s="16" t="s">
        <v>5210</v>
      </c>
      <c r="B1264" s="17">
        <f t="shared" si="105"/>
        <v>4.3472222222222225E-2</v>
      </c>
      <c r="C1264" s="18">
        <f t="shared" si="109"/>
        <v>1.4710648148148132E-2</v>
      </c>
      <c r="D1264" s="18">
        <f t="shared" si="108"/>
        <v>1.4618055555555599E-2</v>
      </c>
      <c r="E1264" s="18">
        <f t="shared" si="110"/>
        <v>7.0023148148148154E-3</v>
      </c>
      <c r="F1264" s="16">
        <v>147</v>
      </c>
      <c r="G1264" s="16">
        <v>144</v>
      </c>
      <c r="H1264" s="29">
        <f t="shared" si="106"/>
        <v>145.5</v>
      </c>
      <c r="I1264" s="33">
        <f t="shared" si="107"/>
        <v>-2.0408163265306121E-2</v>
      </c>
      <c r="J1264" s="16">
        <v>2</v>
      </c>
      <c r="L1264" s="16" t="s">
        <v>114</v>
      </c>
      <c r="M1264" s="16" t="s">
        <v>114</v>
      </c>
    </row>
    <row r="1265" spans="1:13" s="16" customFormat="1">
      <c r="A1265" s="16" t="s">
        <v>5211</v>
      </c>
      <c r="B1265" s="17">
        <f t="shared" si="105"/>
        <v>4.3483796296296298E-2</v>
      </c>
      <c r="C1265" s="18">
        <f t="shared" si="109"/>
        <v>1.4722222222222206E-2</v>
      </c>
      <c r="D1265" s="18">
        <f t="shared" si="108"/>
        <v>1.4629629629629673E-2</v>
      </c>
      <c r="E1265" s="18">
        <f t="shared" si="110"/>
        <v>7.013888888888889E-3</v>
      </c>
      <c r="F1265" s="16">
        <v>147</v>
      </c>
      <c r="G1265" s="16">
        <v>144</v>
      </c>
      <c r="H1265" s="29">
        <f t="shared" si="106"/>
        <v>145.5</v>
      </c>
      <c r="I1265" s="33">
        <f t="shared" si="107"/>
        <v>-2.0408163265306121E-2</v>
      </c>
      <c r="J1265" s="16">
        <v>2</v>
      </c>
      <c r="L1265" s="16" t="s">
        <v>114</v>
      </c>
      <c r="M1265" s="16" t="s">
        <v>114</v>
      </c>
    </row>
    <row r="1266" spans="1:13" s="16" customFormat="1">
      <c r="A1266" s="16" t="s">
        <v>5212</v>
      </c>
      <c r="B1266" s="17">
        <f t="shared" si="105"/>
        <v>4.3495370370370372E-2</v>
      </c>
      <c r="C1266" s="18">
        <f t="shared" si="109"/>
        <v>1.473379629629628E-2</v>
      </c>
      <c r="D1266" s="18">
        <f t="shared" si="108"/>
        <v>1.4641203703703747E-2</v>
      </c>
      <c r="E1266" s="18">
        <f t="shared" si="110"/>
        <v>7.0254629629629625E-3</v>
      </c>
      <c r="F1266" s="16">
        <v>147</v>
      </c>
      <c r="G1266" s="16">
        <v>144</v>
      </c>
      <c r="H1266" s="29">
        <f t="shared" si="106"/>
        <v>145.5</v>
      </c>
      <c r="I1266" s="33">
        <f t="shared" si="107"/>
        <v>-2.0408163265306121E-2</v>
      </c>
      <c r="J1266" s="16">
        <v>2</v>
      </c>
      <c r="L1266" s="16" t="s">
        <v>114</v>
      </c>
      <c r="M1266" s="16" t="s">
        <v>114</v>
      </c>
    </row>
    <row r="1267" spans="1:13" s="16" customFormat="1">
      <c r="A1267" s="16" t="s">
        <v>5213</v>
      </c>
      <c r="B1267" s="17">
        <f t="shared" si="105"/>
        <v>4.3506944444444445E-2</v>
      </c>
      <c r="C1267" s="18">
        <f t="shared" si="109"/>
        <v>1.4745370370370353E-2</v>
      </c>
      <c r="D1267" s="18">
        <f t="shared" si="108"/>
        <v>1.465277777777782E-2</v>
      </c>
      <c r="E1267" s="18">
        <f t="shared" si="110"/>
        <v>7.0370370370370361E-3</v>
      </c>
      <c r="F1267" s="16">
        <v>147</v>
      </c>
      <c r="G1267" s="16">
        <v>144</v>
      </c>
      <c r="H1267" s="29">
        <f t="shared" si="106"/>
        <v>145.5</v>
      </c>
      <c r="I1267" s="33">
        <f t="shared" si="107"/>
        <v>-2.0408163265306121E-2</v>
      </c>
      <c r="J1267" s="16">
        <v>2</v>
      </c>
      <c r="L1267" s="16" t="s">
        <v>114</v>
      </c>
      <c r="M1267" s="16" t="s">
        <v>114</v>
      </c>
    </row>
    <row r="1268" spans="1:13" s="16" customFormat="1">
      <c r="A1268" s="16" t="s">
        <v>5214</v>
      </c>
      <c r="B1268" s="17">
        <f t="shared" si="105"/>
        <v>4.3518518518518519E-2</v>
      </c>
      <c r="C1268" s="18">
        <f t="shared" si="109"/>
        <v>1.4756944444444427E-2</v>
      </c>
      <c r="D1268" s="18">
        <f t="shared" si="108"/>
        <v>1.4664351851851894E-2</v>
      </c>
      <c r="E1268" s="18">
        <f t="shared" si="110"/>
        <v>7.0486111111111097E-3</v>
      </c>
      <c r="F1268" s="16">
        <v>147</v>
      </c>
      <c r="G1268" s="16">
        <v>144</v>
      </c>
      <c r="H1268" s="29">
        <f t="shared" si="106"/>
        <v>145.5</v>
      </c>
      <c r="I1268" s="33">
        <f t="shared" si="107"/>
        <v>-2.0408163265306121E-2</v>
      </c>
      <c r="J1268" s="16">
        <v>2</v>
      </c>
      <c r="L1268" s="16" t="s">
        <v>114</v>
      </c>
      <c r="M1268" s="16" t="s">
        <v>114</v>
      </c>
    </row>
    <row r="1269" spans="1:13" s="16" customFormat="1">
      <c r="A1269" s="16" t="s">
        <v>5215</v>
      </c>
      <c r="B1269" s="17">
        <f t="shared" si="105"/>
        <v>4.3530092592592592E-2</v>
      </c>
      <c r="C1269" s="18">
        <f t="shared" si="109"/>
        <v>1.47685185185185E-2</v>
      </c>
      <c r="D1269" s="18">
        <f t="shared" si="108"/>
        <v>1.4675925925925967E-2</v>
      </c>
      <c r="E1269" s="18">
        <f t="shared" si="110"/>
        <v>7.0601851851851832E-3</v>
      </c>
      <c r="F1269" s="16">
        <v>147</v>
      </c>
      <c r="G1269" s="16">
        <v>144</v>
      </c>
      <c r="H1269" s="29">
        <f t="shared" si="106"/>
        <v>145.5</v>
      </c>
      <c r="I1269" s="33">
        <f t="shared" si="107"/>
        <v>-2.0408163265306121E-2</v>
      </c>
      <c r="J1269" s="16">
        <v>2</v>
      </c>
      <c r="L1269" s="16" t="s">
        <v>114</v>
      </c>
      <c r="M1269" s="16" t="s">
        <v>114</v>
      </c>
    </row>
    <row r="1270" spans="1:13" s="16" customFormat="1">
      <c r="A1270" s="16" t="s">
        <v>5216</v>
      </c>
      <c r="B1270" s="17">
        <f t="shared" si="105"/>
        <v>4.3541666666666666E-2</v>
      </c>
      <c r="C1270" s="18">
        <f t="shared" si="109"/>
        <v>1.4780092592592574E-2</v>
      </c>
      <c r="D1270" s="18">
        <f t="shared" si="108"/>
        <v>1.4687500000000041E-2</v>
      </c>
      <c r="E1270" s="18">
        <f t="shared" si="110"/>
        <v>7.0717592592592568E-3</v>
      </c>
      <c r="F1270" s="16">
        <v>147</v>
      </c>
      <c r="G1270" s="16">
        <v>144</v>
      </c>
      <c r="H1270" s="29">
        <f t="shared" si="106"/>
        <v>145.5</v>
      </c>
      <c r="I1270" s="33">
        <f t="shared" si="107"/>
        <v>-2.0408163265306121E-2</v>
      </c>
      <c r="J1270" s="16">
        <v>2</v>
      </c>
      <c r="L1270" s="16" t="s">
        <v>114</v>
      </c>
      <c r="M1270" s="16" t="s">
        <v>114</v>
      </c>
    </row>
    <row r="1271" spans="1:13" s="16" customFormat="1">
      <c r="A1271" s="16" t="s">
        <v>5217</v>
      </c>
      <c r="B1271" s="17">
        <f t="shared" si="105"/>
        <v>4.355324074074074E-2</v>
      </c>
      <c r="C1271" s="18">
        <f t="shared" si="109"/>
        <v>1.4791666666666647E-2</v>
      </c>
      <c r="D1271" s="18">
        <f t="shared" si="108"/>
        <v>1.4699074074074114E-2</v>
      </c>
      <c r="E1271" s="18">
        <f t="shared" si="110"/>
        <v>7.0833333333333304E-3</v>
      </c>
      <c r="F1271" s="16">
        <v>147</v>
      </c>
      <c r="G1271" s="16">
        <v>144</v>
      </c>
      <c r="H1271" s="29">
        <f t="shared" si="106"/>
        <v>145.5</v>
      </c>
      <c r="I1271" s="33">
        <f t="shared" si="107"/>
        <v>-2.0408163265306121E-2</v>
      </c>
      <c r="J1271" s="16">
        <v>2</v>
      </c>
      <c r="L1271" s="16" t="s">
        <v>114</v>
      </c>
      <c r="M1271" s="16" t="s">
        <v>114</v>
      </c>
    </row>
    <row r="1272" spans="1:13" s="16" customFormat="1">
      <c r="A1272" s="16" t="s">
        <v>5218</v>
      </c>
      <c r="B1272" s="17">
        <f t="shared" si="105"/>
        <v>4.3564814814814813E-2</v>
      </c>
      <c r="C1272" s="18">
        <f t="shared" si="109"/>
        <v>1.4803240740740721E-2</v>
      </c>
      <c r="D1272" s="18">
        <f t="shared" si="108"/>
        <v>1.4710648148148188E-2</v>
      </c>
      <c r="E1272" s="18">
        <f t="shared" si="110"/>
        <v>7.0949074074074039E-3</v>
      </c>
      <c r="F1272" s="16">
        <v>147</v>
      </c>
      <c r="G1272" s="16">
        <v>144</v>
      </c>
      <c r="H1272" s="29">
        <f t="shared" si="106"/>
        <v>145.5</v>
      </c>
      <c r="I1272" s="33">
        <f t="shared" si="107"/>
        <v>-2.0408163265306121E-2</v>
      </c>
      <c r="J1272" s="16">
        <v>2</v>
      </c>
      <c r="L1272" s="16" t="s">
        <v>114</v>
      </c>
      <c r="M1272" s="16" t="s">
        <v>114</v>
      </c>
    </row>
    <row r="1273" spans="1:13" s="16" customFormat="1">
      <c r="A1273" s="16" t="s">
        <v>5219</v>
      </c>
      <c r="B1273" s="17">
        <f t="shared" si="105"/>
        <v>4.3576388888888887E-2</v>
      </c>
      <c r="C1273" s="18">
        <f t="shared" si="109"/>
        <v>1.4814814814814795E-2</v>
      </c>
      <c r="D1273" s="18">
        <f t="shared" si="108"/>
        <v>1.4722222222222262E-2</v>
      </c>
      <c r="E1273" s="18">
        <f t="shared" si="110"/>
        <v>7.1064814814814775E-3</v>
      </c>
      <c r="F1273" s="16">
        <v>149</v>
      </c>
      <c r="G1273" s="16">
        <v>146</v>
      </c>
      <c r="H1273" s="29">
        <f t="shared" si="106"/>
        <v>147.5</v>
      </c>
      <c r="I1273" s="33">
        <f t="shared" si="107"/>
        <v>-2.0134228187919462E-2</v>
      </c>
      <c r="J1273" s="16">
        <v>2</v>
      </c>
      <c r="L1273" s="16" t="s">
        <v>114</v>
      </c>
      <c r="M1273" s="16" t="s">
        <v>114</v>
      </c>
    </row>
    <row r="1274" spans="1:13" s="16" customFormat="1">
      <c r="A1274" s="16" t="s">
        <v>5220</v>
      </c>
      <c r="B1274" s="17">
        <f t="shared" si="105"/>
        <v>4.358796296296296E-2</v>
      </c>
      <c r="C1274" s="18">
        <f t="shared" si="109"/>
        <v>1.4826388888888868E-2</v>
      </c>
      <c r="D1274" s="18">
        <f t="shared" si="108"/>
        <v>1.4733796296296335E-2</v>
      </c>
      <c r="E1274" s="18">
        <f t="shared" si="110"/>
        <v>7.1180555555555511E-3</v>
      </c>
      <c r="F1274" s="16">
        <v>148</v>
      </c>
      <c r="G1274" s="16">
        <v>146</v>
      </c>
      <c r="H1274" s="29">
        <f t="shared" si="106"/>
        <v>147</v>
      </c>
      <c r="I1274" s="33">
        <f t="shared" si="107"/>
        <v>-1.3513513513513514E-2</v>
      </c>
      <c r="J1274" s="16">
        <v>2</v>
      </c>
      <c r="L1274" s="16" t="s">
        <v>114</v>
      </c>
      <c r="M1274" s="16" t="s">
        <v>114</v>
      </c>
    </row>
    <row r="1275" spans="1:13" s="16" customFormat="1">
      <c r="A1275" s="16" t="s">
        <v>5221</v>
      </c>
      <c r="B1275" s="17">
        <f t="shared" si="105"/>
        <v>4.3599537037037034E-2</v>
      </c>
      <c r="C1275" s="18">
        <f t="shared" si="109"/>
        <v>1.4837962962962942E-2</v>
      </c>
      <c r="D1275" s="18">
        <f t="shared" si="108"/>
        <v>1.4745370370370409E-2</v>
      </c>
      <c r="E1275" s="18">
        <f t="shared" si="110"/>
        <v>7.1296296296296247E-3</v>
      </c>
      <c r="F1275" s="16">
        <v>149</v>
      </c>
      <c r="G1275" s="16">
        <v>146</v>
      </c>
      <c r="H1275" s="29">
        <f t="shared" si="106"/>
        <v>147.5</v>
      </c>
      <c r="I1275" s="33">
        <f t="shared" si="107"/>
        <v>-2.0134228187919462E-2</v>
      </c>
      <c r="J1275" s="16">
        <v>2</v>
      </c>
      <c r="L1275" s="16" t="s">
        <v>114</v>
      </c>
      <c r="M1275" s="16" t="s">
        <v>114</v>
      </c>
    </row>
    <row r="1276" spans="1:13" s="16" customFormat="1">
      <c r="A1276" s="16" t="s">
        <v>5222</v>
      </c>
      <c r="B1276" s="17">
        <f t="shared" si="105"/>
        <v>4.3611111111111114E-2</v>
      </c>
      <c r="C1276" s="18">
        <f t="shared" si="109"/>
        <v>1.4849537037037022E-2</v>
      </c>
      <c r="D1276" s="18">
        <f t="shared" si="108"/>
        <v>1.4756944444444489E-2</v>
      </c>
      <c r="E1276" s="18">
        <f t="shared" si="110"/>
        <v>7.1412037037037052E-3</v>
      </c>
      <c r="F1276" s="16">
        <v>149</v>
      </c>
      <c r="G1276" s="16">
        <v>146</v>
      </c>
      <c r="H1276" s="29">
        <f t="shared" si="106"/>
        <v>147.5</v>
      </c>
      <c r="I1276" s="33">
        <f t="shared" si="107"/>
        <v>-2.0134228187919462E-2</v>
      </c>
      <c r="J1276" s="16">
        <v>2</v>
      </c>
      <c r="L1276" s="16" t="s">
        <v>114</v>
      </c>
      <c r="M1276" s="16" t="s">
        <v>114</v>
      </c>
    </row>
    <row r="1277" spans="1:13" s="16" customFormat="1">
      <c r="A1277" s="16" t="s">
        <v>5223</v>
      </c>
      <c r="B1277" s="17">
        <f t="shared" si="105"/>
        <v>4.3622685185185188E-2</v>
      </c>
      <c r="C1277" s="18">
        <f t="shared" si="109"/>
        <v>1.4861111111111096E-2</v>
      </c>
      <c r="D1277" s="18">
        <f t="shared" si="108"/>
        <v>1.4768518518518563E-2</v>
      </c>
      <c r="E1277" s="18">
        <f t="shared" si="110"/>
        <v>7.1527777777777787E-3</v>
      </c>
      <c r="F1277" s="16">
        <v>149</v>
      </c>
      <c r="G1277" s="16">
        <v>146</v>
      </c>
      <c r="H1277" s="29">
        <f t="shared" si="106"/>
        <v>147.5</v>
      </c>
      <c r="I1277" s="33">
        <f t="shared" si="107"/>
        <v>-2.0134228187919462E-2</v>
      </c>
      <c r="J1277" s="16">
        <v>2</v>
      </c>
      <c r="L1277" s="16" t="s">
        <v>114</v>
      </c>
      <c r="M1277" s="16" t="s">
        <v>114</v>
      </c>
    </row>
    <row r="1278" spans="1:13" s="16" customFormat="1">
      <c r="A1278" s="16" t="s">
        <v>5224</v>
      </c>
      <c r="B1278" s="17">
        <f t="shared" si="105"/>
        <v>4.3634259259259262E-2</v>
      </c>
      <c r="C1278" s="18">
        <f t="shared" si="109"/>
        <v>1.4872685185185169E-2</v>
      </c>
      <c r="D1278" s="18">
        <f t="shared" si="108"/>
        <v>1.4780092592592636E-2</v>
      </c>
      <c r="E1278" s="18">
        <f t="shared" si="110"/>
        <v>7.1643518518518523E-3</v>
      </c>
      <c r="F1278" s="16">
        <v>149</v>
      </c>
      <c r="G1278" s="16">
        <v>146</v>
      </c>
      <c r="H1278" s="29">
        <f t="shared" si="106"/>
        <v>147.5</v>
      </c>
      <c r="I1278" s="33">
        <f t="shared" si="107"/>
        <v>-2.0134228187919462E-2</v>
      </c>
      <c r="J1278" s="16">
        <v>2</v>
      </c>
      <c r="L1278" s="16" t="s">
        <v>114</v>
      </c>
      <c r="M1278" s="16" t="s">
        <v>114</v>
      </c>
    </row>
    <row r="1279" spans="1:13" s="16" customFormat="1">
      <c r="A1279" s="16" t="s">
        <v>5225</v>
      </c>
      <c r="B1279" s="17">
        <f t="shared" si="105"/>
        <v>4.3645833333333335E-2</v>
      </c>
      <c r="C1279" s="18">
        <f t="shared" si="109"/>
        <v>1.4884259259259243E-2</v>
      </c>
      <c r="D1279" s="18">
        <f t="shared" si="108"/>
        <v>1.479166666666671E-2</v>
      </c>
      <c r="E1279" s="18">
        <f t="shared" si="110"/>
        <v>7.1759259259259259E-3</v>
      </c>
      <c r="F1279" s="16">
        <v>149</v>
      </c>
      <c r="G1279" s="16">
        <v>146</v>
      </c>
      <c r="H1279" s="29">
        <f t="shared" si="106"/>
        <v>147.5</v>
      </c>
      <c r="I1279" s="33">
        <f t="shared" si="107"/>
        <v>-2.0134228187919462E-2</v>
      </c>
      <c r="J1279" s="16">
        <v>2</v>
      </c>
      <c r="L1279" s="16" t="s">
        <v>114</v>
      </c>
      <c r="M1279" s="16" t="s">
        <v>114</v>
      </c>
    </row>
    <row r="1280" spans="1:13" s="16" customFormat="1">
      <c r="A1280" s="16" t="s">
        <v>5226</v>
      </c>
      <c r="B1280" s="17">
        <f t="shared" si="105"/>
        <v>4.3657407407407409E-2</v>
      </c>
      <c r="C1280" s="18">
        <f t="shared" si="109"/>
        <v>1.4895833333333316E-2</v>
      </c>
      <c r="D1280" s="18">
        <f t="shared" si="108"/>
        <v>1.4803240740740783E-2</v>
      </c>
      <c r="E1280" s="18">
        <f t="shared" si="110"/>
        <v>7.1874999999999994E-3</v>
      </c>
      <c r="F1280" s="16">
        <v>149</v>
      </c>
      <c r="G1280" s="16">
        <v>146</v>
      </c>
      <c r="H1280" s="29">
        <f t="shared" si="106"/>
        <v>147.5</v>
      </c>
      <c r="I1280" s="33">
        <f t="shared" si="107"/>
        <v>-2.0134228187919462E-2</v>
      </c>
      <c r="J1280" s="16">
        <v>2</v>
      </c>
      <c r="L1280" s="16" t="s">
        <v>114</v>
      </c>
      <c r="M1280" s="16" t="s">
        <v>114</v>
      </c>
    </row>
    <row r="1281" spans="1:13" s="16" customFormat="1">
      <c r="A1281" s="16" t="s">
        <v>5227</v>
      </c>
      <c r="B1281" s="17">
        <f t="shared" si="105"/>
        <v>4.3668981481481482E-2</v>
      </c>
      <c r="C1281" s="18">
        <f t="shared" si="109"/>
        <v>1.490740740740739E-2</v>
      </c>
      <c r="D1281" s="18">
        <f t="shared" si="108"/>
        <v>1.4814814814814857E-2</v>
      </c>
      <c r="E1281" s="18">
        <f t="shared" si="110"/>
        <v>7.199074074074073E-3</v>
      </c>
      <c r="F1281" s="16">
        <v>148</v>
      </c>
      <c r="G1281" s="16">
        <v>146</v>
      </c>
      <c r="H1281" s="29">
        <f t="shared" si="106"/>
        <v>147</v>
      </c>
      <c r="I1281" s="33">
        <f t="shared" si="107"/>
        <v>-1.3513513513513514E-2</v>
      </c>
      <c r="J1281" s="16">
        <v>2</v>
      </c>
      <c r="L1281" s="16" t="s">
        <v>114</v>
      </c>
      <c r="M1281" s="16" t="s">
        <v>114</v>
      </c>
    </row>
    <row r="1282" spans="1:13" s="16" customFormat="1">
      <c r="A1282" s="16" t="s">
        <v>5228</v>
      </c>
      <c r="B1282" s="17">
        <f t="shared" si="105"/>
        <v>4.3680555555555556E-2</v>
      </c>
      <c r="C1282" s="18">
        <f t="shared" si="109"/>
        <v>1.4918981481481464E-2</v>
      </c>
      <c r="D1282" s="18">
        <f t="shared" si="108"/>
        <v>1.4826388888888931E-2</v>
      </c>
      <c r="E1282" s="18">
        <f t="shared" si="110"/>
        <v>7.2106481481481466E-3</v>
      </c>
      <c r="F1282" s="16">
        <v>149</v>
      </c>
      <c r="G1282" s="16">
        <v>146</v>
      </c>
      <c r="H1282" s="29">
        <f t="shared" si="106"/>
        <v>147.5</v>
      </c>
      <c r="I1282" s="33">
        <f t="shared" si="107"/>
        <v>-2.0134228187919462E-2</v>
      </c>
      <c r="J1282" s="16">
        <v>2</v>
      </c>
      <c r="L1282" s="16" t="s">
        <v>114</v>
      </c>
      <c r="M1282" s="16" t="s">
        <v>114</v>
      </c>
    </row>
    <row r="1283" spans="1:13" s="16" customFormat="1">
      <c r="A1283" s="16" t="s">
        <v>5229</v>
      </c>
      <c r="B1283" s="17">
        <f t="shared" ref="B1283:B1346" si="111">TIMEVALUE(MID(A1283,9,9))</f>
        <v>4.3692129629629629E-2</v>
      </c>
      <c r="C1283" s="18">
        <f t="shared" si="109"/>
        <v>1.4930555555555537E-2</v>
      </c>
      <c r="D1283" s="18">
        <f t="shared" si="108"/>
        <v>1.4837962962963004E-2</v>
      </c>
      <c r="E1283" s="18">
        <f t="shared" si="110"/>
        <v>7.2222222222222202E-3</v>
      </c>
      <c r="F1283" s="16">
        <v>149</v>
      </c>
      <c r="G1283" s="16">
        <v>146</v>
      </c>
      <c r="H1283" s="29">
        <f t="shared" ref="H1283:H1346" si="112">(F1283+G1283)/2</f>
        <v>147.5</v>
      </c>
      <c r="I1283" s="33">
        <f t="shared" ref="I1283:I1346" si="113">(G1283-F1283)/F1283</f>
        <v>-2.0134228187919462E-2</v>
      </c>
      <c r="J1283" s="16">
        <v>2</v>
      </c>
      <c r="L1283" s="16" t="s">
        <v>114</v>
      </c>
      <c r="M1283" s="16" t="s">
        <v>114</v>
      </c>
    </row>
    <row r="1284" spans="1:13" s="16" customFormat="1">
      <c r="A1284" s="16" t="s">
        <v>5230</v>
      </c>
      <c r="B1284" s="17">
        <f t="shared" si="111"/>
        <v>4.3703703703703703E-2</v>
      </c>
      <c r="C1284" s="18">
        <f t="shared" si="109"/>
        <v>1.4942129629629611E-2</v>
      </c>
      <c r="D1284" s="18">
        <f t="shared" si="108"/>
        <v>1.4849537037037078E-2</v>
      </c>
      <c r="E1284" s="18">
        <f t="shared" si="110"/>
        <v>7.2337962962962937E-3</v>
      </c>
      <c r="F1284" s="16">
        <v>149</v>
      </c>
      <c r="G1284" s="16">
        <v>146</v>
      </c>
      <c r="H1284" s="29">
        <f t="shared" si="112"/>
        <v>147.5</v>
      </c>
      <c r="I1284" s="33">
        <f t="shared" si="113"/>
        <v>-2.0134228187919462E-2</v>
      </c>
      <c r="J1284" s="16">
        <v>2</v>
      </c>
      <c r="L1284" s="16" t="s">
        <v>114</v>
      </c>
      <c r="M1284" s="16" t="s">
        <v>114</v>
      </c>
    </row>
    <row r="1285" spans="1:13" s="16" customFormat="1">
      <c r="A1285" s="16" t="s">
        <v>5231</v>
      </c>
      <c r="B1285" s="17">
        <f t="shared" si="111"/>
        <v>4.3715277777777777E-2</v>
      </c>
      <c r="C1285" s="18">
        <f t="shared" si="109"/>
        <v>1.4953703703703684E-2</v>
      </c>
      <c r="D1285" s="18">
        <f t="shared" si="108"/>
        <v>1.4861111111111151E-2</v>
      </c>
      <c r="E1285" s="18">
        <f t="shared" si="110"/>
        <v>7.2453703703703673E-3</v>
      </c>
      <c r="F1285" s="16">
        <v>149</v>
      </c>
      <c r="G1285" s="16">
        <v>146</v>
      </c>
      <c r="H1285" s="29">
        <f t="shared" si="112"/>
        <v>147.5</v>
      </c>
      <c r="I1285" s="33">
        <f t="shared" si="113"/>
        <v>-2.0134228187919462E-2</v>
      </c>
      <c r="J1285" s="16">
        <v>2</v>
      </c>
      <c r="L1285" s="16" t="s">
        <v>114</v>
      </c>
      <c r="M1285" s="16" t="s">
        <v>114</v>
      </c>
    </row>
    <row r="1286" spans="1:13" s="16" customFormat="1">
      <c r="A1286" s="16" t="s">
        <v>5232</v>
      </c>
      <c r="B1286" s="17">
        <f t="shared" si="111"/>
        <v>4.372685185185185E-2</v>
      </c>
      <c r="C1286" s="18">
        <f t="shared" si="109"/>
        <v>1.4965277777777758E-2</v>
      </c>
      <c r="D1286" s="18">
        <f t="shared" si="108"/>
        <v>1.4872685185185225E-2</v>
      </c>
      <c r="E1286" s="18">
        <f t="shared" si="110"/>
        <v>7.2569444444444409E-3</v>
      </c>
      <c r="F1286" s="16">
        <v>149</v>
      </c>
      <c r="G1286" s="16">
        <v>146</v>
      </c>
      <c r="H1286" s="29">
        <f t="shared" si="112"/>
        <v>147.5</v>
      </c>
      <c r="I1286" s="33">
        <f t="shared" si="113"/>
        <v>-2.0134228187919462E-2</v>
      </c>
      <c r="J1286" s="16">
        <v>2</v>
      </c>
      <c r="L1286" s="16" t="s">
        <v>114</v>
      </c>
      <c r="M1286" s="16" t="s">
        <v>114</v>
      </c>
    </row>
    <row r="1287" spans="1:13" s="16" customFormat="1">
      <c r="A1287" s="16" t="s">
        <v>5233</v>
      </c>
      <c r="B1287" s="17">
        <f t="shared" si="111"/>
        <v>4.3738425925925924E-2</v>
      </c>
      <c r="C1287" s="18">
        <f t="shared" si="109"/>
        <v>1.4976851851851831E-2</v>
      </c>
      <c r="D1287" s="18">
        <f t="shared" si="108"/>
        <v>1.4884259259259298E-2</v>
      </c>
      <c r="E1287" s="18">
        <f t="shared" si="110"/>
        <v>7.2685185185185144E-3</v>
      </c>
      <c r="F1287" s="16">
        <v>148</v>
      </c>
      <c r="G1287" s="16">
        <v>146</v>
      </c>
      <c r="H1287" s="29">
        <f t="shared" si="112"/>
        <v>147</v>
      </c>
      <c r="I1287" s="33">
        <f t="shared" si="113"/>
        <v>-1.3513513513513514E-2</v>
      </c>
      <c r="J1287" s="16">
        <v>2</v>
      </c>
      <c r="L1287" s="16" t="s">
        <v>114</v>
      </c>
      <c r="M1287" s="16" t="s">
        <v>114</v>
      </c>
    </row>
    <row r="1288" spans="1:13" s="16" customFormat="1">
      <c r="A1288" s="16" t="s">
        <v>5234</v>
      </c>
      <c r="B1288" s="17">
        <f t="shared" si="111"/>
        <v>4.3749999999999997E-2</v>
      </c>
      <c r="C1288" s="18">
        <f t="shared" si="109"/>
        <v>1.4988425925925905E-2</v>
      </c>
      <c r="D1288" s="18">
        <f t="shared" si="108"/>
        <v>1.4895833333333372E-2</v>
      </c>
      <c r="E1288" s="18">
        <f t="shared" si="110"/>
        <v>7.280092592592588E-3</v>
      </c>
      <c r="F1288" s="16">
        <v>149</v>
      </c>
      <c r="G1288" s="16">
        <v>146</v>
      </c>
      <c r="H1288" s="29">
        <f t="shared" si="112"/>
        <v>147.5</v>
      </c>
      <c r="I1288" s="33">
        <f t="shared" si="113"/>
        <v>-2.0134228187919462E-2</v>
      </c>
      <c r="J1288" s="16">
        <v>2</v>
      </c>
      <c r="L1288" s="16" t="s">
        <v>114</v>
      </c>
      <c r="M1288" s="16" t="s">
        <v>114</v>
      </c>
    </row>
    <row r="1289" spans="1:13" s="16" customFormat="1">
      <c r="A1289" s="16" t="s">
        <v>5235</v>
      </c>
      <c r="B1289" s="17">
        <f t="shared" si="111"/>
        <v>4.3761574074074071E-2</v>
      </c>
      <c r="C1289" s="18">
        <f t="shared" si="109"/>
        <v>1.4999999999999979E-2</v>
      </c>
      <c r="D1289" s="18">
        <f t="shared" si="108"/>
        <v>1.4907407407407446E-2</v>
      </c>
      <c r="E1289" s="18">
        <f t="shared" si="110"/>
        <v>7.2916666666666616E-3</v>
      </c>
      <c r="F1289" s="16">
        <v>148</v>
      </c>
      <c r="G1289" s="16">
        <v>146</v>
      </c>
      <c r="H1289" s="29">
        <f t="shared" si="112"/>
        <v>147</v>
      </c>
      <c r="I1289" s="33">
        <f t="shared" si="113"/>
        <v>-1.3513513513513514E-2</v>
      </c>
      <c r="J1289" s="16">
        <v>2</v>
      </c>
      <c r="L1289" s="16" t="s">
        <v>114</v>
      </c>
      <c r="M1289" s="16" t="s">
        <v>114</v>
      </c>
    </row>
    <row r="1290" spans="1:13" s="16" customFormat="1">
      <c r="A1290" s="16" t="s">
        <v>5236</v>
      </c>
      <c r="B1290" s="17">
        <f t="shared" si="111"/>
        <v>4.3773148148148151E-2</v>
      </c>
      <c r="C1290" s="18">
        <f t="shared" si="109"/>
        <v>1.5011574074074059E-2</v>
      </c>
      <c r="D1290" s="18">
        <f t="shared" si="108"/>
        <v>1.4918981481481526E-2</v>
      </c>
      <c r="E1290" s="18">
        <f t="shared" si="110"/>
        <v>7.3032407407407421E-3</v>
      </c>
      <c r="F1290" s="16">
        <v>149</v>
      </c>
      <c r="G1290" s="16">
        <v>146</v>
      </c>
      <c r="H1290" s="29">
        <f t="shared" si="112"/>
        <v>147.5</v>
      </c>
      <c r="I1290" s="33">
        <f t="shared" si="113"/>
        <v>-2.0134228187919462E-2</v>
      </c>
      <c r="J1290" s="16">
        <v>2</v>
      </c>
      <c r="L1290" s="16" t="s">
        <v>114</v>
      </c>
      <c r="M1290" s="16" t="s">
        <v>114</v>
      </c>
    </row>
    <row r="1291" spans="1:13" s="16" customFormat="1">
      <c r="A1291" s="16" t="s">
        <v>5237</v>
      </c>
      <c r="B1291" s="17">
        <f t="shared" si="111"/>
        <v>4.3784722222222225E-2</v>
      </c>
      <c r="C1291" s="18">
        <f t="shared" si="109"/>
        <v>1.5023148148148133E-2</v>
      </c>
      <c r="D1291" s="18">
        <f t="shared" ref="D1291:D1354" si="114">C1291-$C$10</f>
        <v>1.49305555555556E-2</v>
      </c>
      <c r="E1291" s="18">
        <f t="shared" si="110"/>
        <v>7.3148148148148157E-3</v>
      </c>
      <c r="F1291" s="16">
        <v>149</v>
      </c>
      <c r="G1291" s="16">
        <v>146</v>
      </c>
      <c r="H1291" s="29">
        <f t="shared" si="112"/>
        <v>147.5</v>
      </c>
      <c r="I1291" s="33">
        <f t="shared" si="113"/>
        <v>-2.0134228187919462E-2</v>
      </c>
      <c r="J1291" s="16">
        <v>2</v>
      </c>
      <c r="L1291" s="16" t="s">
        <v>114</v>
      </c>
      <c r="M1291" s="16" t="s">
        <v>114</v>
      </c>
    </row>
    <row r="1292" spans="1:13" s="16" customFormat="1">
      <c r="A1292" s="16" t="s">
        <v>5238</v>
      </c>
      <c r="B1292" s="17">
        <f t="shared" si="111"/>
        <v>4.3796296296296298E-2</v>
      </c>
      <c r="C1292" s="18">
        <f t="shared" si="109"/>
        <v>1.5034722222222206E-2</v>
      </c>
      <c r="D1292" s="18">
        <f t="shared" si="114"/>
        <v>1.4942129629629673E-2</v>
      </c>
      <c r="E1292" s="18">
        <f t="shared" si="110"/>
        <v>7.3263888888888892E-3</v>
      </c>
      <c r="F1292" s="16">
        <v>149</v>
      </c>
      <c r="G1292" s="16">
        <v>146</v>
      </c>
      <c r="H1292" s="29">
        <f t="shared" si="112"/>
        <v>147.5</v>
      </c>
      <c r="I1292" s="33">
        <f t="shared" si="113"/>
        <v>-2.0134228187919462E-2</v>
      </c>
      <c r="J1292" s="16">
        <v>2</v>
      </c>
      <c r="L1292" s="16" t="s">
        <v>114</v>
      </c>
      <c r="M1292" s="16" t="s">
        <v>114</v>
      </c>
    </row>
    <row r="1293" spans="1:13" s="16" customFormat="1">
      <c r="A1293" s="16" t="s">
        <v>5239</v>
      </c>
      <c r="B1293" s="17">
        <f t="shared" si="111"/>
        <v>4.3807870370370372E-2</v>
      </c>
      <c r="C1293" s="18">
        <f t="shared" si="109"/>
        <v>1.504629629629628E-2</v>
      </c>
      <c r="D1293" s="18">
        <f t="shared" si="114"/>
        <v>1.4953703703703747E-2</v>
      </c>
      <c r="E1293" s="18">
        <f t="shared" si="110"/>
        <v>7.3379629629629628E-3</v>
      </c>
      <c r="F1293" s="16">
        <v>149</v>
      </c>
      <c r="G1293" s="16">
        <v>146</v>
      </c>
      <c r="H1293" s="29">
        <f t="shared" si="112"/>
        <v>147.5</v>
      </c>
      <c r="I1293" s="33">
        <f t="shared" si="113"/>
        <v>-2.0134228187919462E-2</v>
      </c>
      <c r="J1293" s="16">
        <v>2</v>
      </c>
      <c r="L1293" s="16" t="s">
        <v>114</v>
      </c>
      <c r="M1293" s="16" t="s">
        <v>114</v>
      </c>
    </row>
    <row r="1294" spans="1:13" s="16" customFormat="1">
      <c r="A1294" s="16" t="s">
        <v>5240</v>
      </c>
      <c r="B1294" s="17">
        <f t="shared" si="111"/>
        <v>4.3819444444444446E-2</v>
      </c>
      <c r="C1294" s="18">
        <f t="shared" si="109"/>
        <v>1.5057870370370353E-2</v>
      </c>
      <c r="D1294" s="18">
        <f t="shared" si="114"/>
        <v>1.496527777777782E-2</v>
      </c>
      <c r="E1294" s="18">
        <f t="shared" si="110"/>
        <v>7.3495370370370364E-3</v>
      </c>
      <c r="F1294" s="16">
        <v>149</v>
      </c>
      <c r="G1294" s="16">
        <v>146</v>
      </c>
      <c r="H1294" s="29">
        <f t="shared" si="112"/>
        <v>147.5</v>
      </c>
      <c r="I1294" s="33">
        <f t="shared" si="113"/>
        <v>-2.0134228187919462E-2</v>
      </c>
      <c r="J1294" s="16">
        <v>2</v>
      </c>
      <c r="L1294" s="16" t="s">
        <v>114</v>
      </c>
      <c r="M1294" s="16" t="s">
        <v>114</v>
      </c>
    </row>
    <row r="1295" spans="1:13" s="16" customFormat="1">
      <c r="A1295" s="16" t="s">
        <v>5241</v>
      </c>
      <c r="B1295" s="17">
        <f t="shared" si="111"/>
        <v>4.3831018518518519E-2</v>
      </c>
      <c r="C1295" s="18">
        <f t="shared" si="109"/>
        <v>1.5069444444444427E-2</v>
      </c>
      <c r="D1295" s="18">
        <f t="shared" si="114"/>
        <v>1.4976851851851894E-2</v>
      </c>
      <c r="E1295" s="18">
        <f t="shared" si="110"/>
        <v>7.3611111111111099E-3</v>
      </c>
      <c r="F1295" s="16">
        <v>149</v>
      </c>
      <c r="G1295" s="16">
        <v>146</v>
      </c>
      <c r="H1295" s="29">
        <f t="shared" si="112"/>
        <v>147.5</v>
      </c>
      <c r="I1295" s="33">
        <f t="shared" si="113"/>
        <v>-2.0134228187919462E-2</v>
      </c>
      <c r="J1295" s="16">
        <v>2</v>
      </c>
      <c r="L1295" s="16" t="s">
        <v>114</v>
      </c>
      <c r="M1295" s="16" t="s">
        <v>114</v>
      </c>
    </row>
    <row r="1296" spans="1:13" s="16" customFormat="1">
      <c r="A1296" s="16" t="s">
        <v>5242</v>
      </c>
      <c r="B1296" s="17">
        <f t="shared" si="111"/>
        <v>4.3842592592592593E-2</v>
      </c>
      <c r="C1296" s="18">
        <f t="shared" si="109"/>
        <v>1.5081018518518501E-2</v>
      </c>
      <c r="D1296" s="18">
        <f t="shared" si="114"/>
        <v>1.4988425925925968E-2</v>
      </c>
      <c r="E1296" s="18">
        <f t="shared" si="110"/>
        <v>7.3726851851851835E-3</v>
      </c>
      <c r="F1296" s="16">
        <v>149</v>
      </c>
      <c r="G1296" s="16">
        <v>146</v>
      </c>
      <c r="H1296" s="29">
        <f t="shared" si="112"/>
        <v>147.5</v>
      </c>
      <c r="I1296" s="33">
        <f t="shared" si="113"/>
        <v>-2.0134228187919462E-2</v>
      </c>
      <c r="J1296" s="16">
        <v>2</v>
      </c>
      <c r="L1296" s="16" t="s">
        <v>114</v>
      </c>
      <c r="M1296" s="16" t="s">
        <v>114</v>
      </c>
    </row>
    <row r="1297" spans="1:13" s="16" customFormat="1">
      <c r="A1297" s="16" t="s">
        <v>5243</v>
      </c>
      <c r="B1297" s="17">
        <f t="shared" si="111"/>
        <v>4.3854166666666666E-2</v>
      </c>
      <c r="C1297" s="18">
        <f t="shared" si="109"/>
        <v>1.5092592592592574E-2</v>
      </c>
      <c r="D1297" s="18">
        <f t="shared" si="114"/>
        <v>1.5000000000000041E-2</v>
      </c>
      <c r="E1297" s="18">
        <f t="shared" si="110"/>
        <v>7.3842592592592571E-3</v>
      </c>
      <c r="F1297" s="16">
        <v>149</v>
      </c>
      <c r="G1297" s="16">
        <v>146</v>
      </c>
      <c r="H1297" s="29">
        <f t="shared" si="112"/>
        <v>147.5</v>
      </c>
      <c r="I1297" s="33">
        <f t="shared" si="113"/>
        <v>-2.0134228187919462E-2</v>
      </c>
      <c r="J1297" s="16">
        <v>2</v>
      </c>
      <c r="L1297" s="16" t="s">
        <v>114</v>
      </c>
      <c r="M1297" s="16" t="s">
        <v>114</v>
      </c>
    </row>
    <row r="1298" spans="1:13" s="16" customFormat="1">
      <c r="A1298" s="16" t="s">
        <v>5244</v>
      </c>
      <c r="B1298" s="17">
        <f t="shared" si="111"/>
        <v>4.386574074074074E-2</v>
      </c>
      <c r="C1298" s="18">
        <f t="shared" si="109"/>
        <v>1.5104166666666648E-2</v>
      </c>
      <c r="D1298" s="18">
        <f t="shared" si="114"/>
        <v>1.5011574074074115E-2</v>
      </c>
      <c r="E1298" s="18">
        <f t="shared" si="110"/>
        <v>7.3958333333333307E-3</v>
      </c>
      <c r="F1298" s="16">
        <v>149</v>
      </c>
      <c r="G1298" s="16">
        <v>146</v>
      </c>
      <c r="H1298" s="29">
        <f t="shared" si="112"/>
        <v>147.5</v>
      </c>
      <c r="I1298" s="33">
        <f t="shared" si="113"/>
        <v>-2.0134228187919462E-2</v>
      </c>
      <c r="J1298" s="16">
        <v>2</v>
      </c>
      <c r="L1298" s="16" t="s">
        <v>114</v>
      </c>
      <c r="M1298" s="16" t="s">
        <v>114</v>
      </c>
    </row>
    <row r="1299" spans="1:13" s="16" customFormat="1">
      <c r="A1299" s="16" t="s">
        <v>5245</v>
      </c>
      <c r="B1299" s="17">
        <f t="shared" si="111"/>
        <v>4.3877314814814813E-2</v>
      </c>
      <c r="C1299" s="18">
        <f t="shared" si="109"/>
        <v>1.5115740740740721E-2</v>
      </c>
      <c r="D1299" s="18">
        <f t="shared" si="114"/>
        <v>1.5023148148148188E-2</v>
      </c>
      <c r="E1299" s="18">
        <f t="shared" si="110"/>
        <v>7.4074074074074042E-3</v>
      </c>
      <c r="F1299" s="16">
        <v>149</v>
      </c>
      <c r="G1299" s="16">
        <v>146</v>
      </c>
      <c r="H1299" s="29">
        <f t="shared" si="112"/>
        <v>147.5</v>
      </c>
      <c r="I1299" s="33">
        <f t="shared" si="113"/>
        <v>-2.0134228187919462E-2</v>
      </c>
      <c r="J1299" s="16">
        <v>2</v>
      </c>
      <c r="L1299" s="16" t="s">
        <v>114</v>
      </c>
      <c r="M1299" s="16" t="s">
        <v>114</v>
      </c>
    </row>
    <row r="1300" spans="1:13" s="16" customFormat="1">
      <c r="A1300" s="16" t="s">
        <v>5246</v>
      </c>
      <c r="B1300" s="17">
        <f t="shared" si="111"/>
        <v>4.3888888888888887E-2</v>
      </c>
      <c r="C1300" s="18">
        <f t="shared" si="109"/>
        <v>1.5127314814814795E-2</v>
      </c>
      <c r="D1300" s="18">
        <f t="shared" si="114"/>
        <v>1.5034722222222262E-2</v>
      </c>
      <c r="E1300" s="18">
        <f t="shared" si="110"/>
        <v>7.4189814814814778E-3</v>
      </c>
      <c r="F1300" s="16">
        <v>149</v>
      </c>
      <c r="G1300" s="16">
        <v>146</v>
      </c>
      <c r="H1300" s="29">
        <f t="shared" si="112"/>
        <v>147.5</v>
      </c>
      <c r="I1300" s="33">
        <f t="shared" si="113"/>
        <v>-2.0134228187919462E-2</v>
      </c>
      <c r="J1300" s="16">
        <v>2</v>
      </c>
      <c r="L1300" s="16" t="s">
        <v>114</v>
      </c>
      <c r="M1300" s="16" t="s">
        <v>114</v>
      </c>
    </row>
    <row r="1301" spans="1:13" s="16" customFormat="1">
      <c r="A1301" s="16" t="s">
        <v>5247</v>
      </c>
      <c r="B1301" s="17">
        <f t="shared" si="111"/>
        <v>4.3900462962962961E-2</v>
      </c>
      <c r="C1301" s="18">
        <f t="shared" si="109"/>
        <v>1.5138888888888868E-2</v>
      </c>
      <c r="D1301" s="18">
        <f t="shared" si="114"/>
        <v>1.5046296296296335E-2</v>
      </c>
      <c r="E1301" s="18">
        <f t="shared" si="110"/>
        <v>7.4305555555555514E-3</v>
      </c>
      <c r="F1301" s="16">
        <v>148</v>
      </c>
      <c r="G1301" s="16">
        <v>146</v>
      </c>
      <c r="H1301" s="29">
        <f t="shared" si="112"/>
        <v>147</v>
      </c>
      <c r="I1301" s="33">
        <f t="shared" si="113"/>
        <v>-1.3513513513513514E-2</v>
      </c>
      <c r="J1301" s="16">
        <v>2</v>
      </c>
      <c r="L1301" s="16" t="s">
        <v>114</v>
      </c>
      <c r="M1301" s="16" t="s">
        <v>114</v>
      </c>
    </row>
    <row r="1302" spans="1:13" s="16" customFormat="1">
      <c r="A1302" s="16" t="s">
        <v>5248</v>
      </c>
      <c r="B1302" s="17">
        <f t="shared" si="111"/>
        <v>4.3912037037037034E-2</v>
      </c>
      <c r="C1302" s="18">
        <f t="shared" ref="C1302:C1365" si="115">B1302-$B$1109+$C$1108+1/86400</f>
        <v>1.5150462962962942E-2</v>
      </c>
      <c r="D1302" s="18">
        <f t="shared" si="114"/>
        <v>1.5057870370370409E-2</v>
      </c>
      <c r="E1302" s="18">
        <f t="shared" si="110"/>
        <v>7.4421296296296249E-3</v>
      </c>
      <c r="F1302" s="16">
        <v>149</v>
      </c>
      <c r="G1302" s="16">
        <v>146</v>
      </c>
      <c r="H1302" s="29">
        <f t="shared" si="112"/>
        <v>147.5</v>
      </c>
      <c r="I1302" s="33">
        <f t="shared" si="113"/>
        <v>-2.0134228187919462E-2</v>
      </c>
      <c r="J1302" s="16">
        <v>2</v>
      </c>
      <c r="L1302" s="16" t="s">
        <v>114</v>
      </c>
      <c r="M1302" s="16" t="s">
        <v>114</v>
      </c>
    </row>
    <row r="1303" spans="1:13" s="16" customFormat="1">
      <c r="A1303" s="16" t="s">
        <v>5249</v>
      </c>
      <c r="B1303" s="17">
        <f t="shared" si="111"/>
        <v>4.3923611111111108E-2</v>
      </c>
      <c r="C1303" s="18">
        <f t="shared" si="115"/>
        <v>1.5162037037037016E-2</v>
      </c>
      <c r="D1303" s="18">
        <f t="shared" si="114"/>
        <v>1.5069444444444483E-2</v>
      </c>
      <c r="E1303" s="18">
        <f t="shared" si="110"/>
        <v>7.4537037037036985E-3</v>
      </c>
      <c r="F1303" s="16">
        <v>149</v>
      </c>
      <c r="G1303" s="16">
        <v>146</v>
      </c>
      <c r="H1303" s="29">
        <f t="shared" si="112"/>
        <v>147.5</v>
      </c>
      <c r="I1303" s="33">
        <f t="shared" si="113"/>
        <v>-2.0134228187919462E-2</v>
      </c>
      <c r="J1303" s="16">
        <v>2</v>
      </c>
      <c r="L1303" s="16" t="s">
        <v>114</v>
      </c>
      <c r="M1303" s="16" t="s">
        <v>114</v>
      </c>
    </row>
    <row r="1304" spans="1:13" s="16" customFormat="1">
      <c r="A1304" s="16" t="s">
        <v>5250</v>
      </c>
      <c r="B1304" s="17">
        <f t="shared" si="111"/>
        <v>4.3935185185185188E-2</v>
      </c>
      <c r="C1304" s="18">
        <f t="shared" si="115"/>
        <v>1.5173611111111096E-2</v>
      </c>
      <c r="D1304" s="18">
        <f t="shared" si="114"/>
        <v>1.5081018518518563E-2</v>
      </c>
      <c r="E1304" s="18">
        <f t="shared" si="110"/>
        <v>7.465277777777779E-3</v>
      </c>
      <c r="F1304" s="16">
        <v>149</v>
      </c>
      <c r="G1304" s="16">
        <v>146</v>
      </c>
      <c r="H1304" s="29">
        <f t="shared" si="112"/>
        <v>147.5</v>
      </c>
      <c r="I1304" s="33">
        <f t="shared" si="113"/>
        <v>-2.0134228187919462E-2</v>
      </c>
      <c r="J1304" s="16">
        <v>2</v>
      </c>
      <c r="L1304" s="16" t="s">
        <v>114</v>
      </c>
      <c r="M1304" s="16" t="s">
        <v>114</v>
      </c>
    </row>
    <row r="1305" spans="1:13" s="16" customFormat="1">
      <c r="A1305" s="16" t="s">
        <v>5251</v>
      </c>
      <c r="B1305" s="17">
        <f t="shared" si="111"/>
        <v>4.3946759259259262E-2</v>
      </c>
      <c r="C1305" s="18">
        <f t="shared" si="115"/>
        <v>1.518518518518517E-2</v>
      </c>
      <c r="D1305" s="18">
        <f t="shared" si="114"/>
        <v>1.5092592592592637E-2</v>
      </c>
      <c r="E1305" s="18">
        <f t="shared" ref="E1305:E1368" si="116">C1305-$C$664</f>
        <v>7.4768518518518526E-3</v>
      </c>
      <c r="F1305" s="16">
        <v>149</v>
      </c>
      <c r="G1305" s="16">
        <v>146</v>
      </c>
      <c r="H1305" s="29">
        <f t="shared" si="112"/>
        <v>147.5</v>
      </c>
      <c r="I1305" s="33">
        <f t="shared" si="113"/>
        <v>-2.0134228187919462E-2</v>
      </c>
      <c r="J1305" s="16">
        <v>2</v>
      </c>
      <c r="L1305" s="16" t="s">
        <v>114</v>
      </c>
      <c r="M1305" s="16" t="s">
        <v>114</v>
      </c>
    </row>
    <row r="1306" spans="1:13" s="16" customFormat="1">
      <c r="A1306" s="16" t="s">
        <v>5252</v>
      </c>
      <c r="B1306" s="17">
        <f t="shared" si="111"/>
        <v>4.3958333333333335E-2</v>
      </c>
      <c r="C1306" s="18">
        <f t="shared" si="115"/>
        <v>1.5196759259259243E-2</v>
      </c>
      <c r="D1306" s="18">
        <f t="shared" si="114"/>
        <v>1.510416666666671E-2</v>
      </c>
      <c r="E1306" s="18">
        <f t="shared" si="116"/>
        <v>7.4884259259259262E-3</v>
      </c>
      <c r="F1306" s="16">
        <v>149</v>
      </c>
      <c r="G1306" s="16">
        <v>146</v>
      </c>
      <c r="H1306" s="29">
        <f t="shared" si="112"/>
        <v>147.5</v>
      </c>
      <c r="I1306" s="33">
        <f t="shared" si="113"/>
        <v>-2.0134228187919462E-2</v>
      </c>
      <c r="J1306" s="16">
        <v>2</v>
      </c>
      <c r="L1306" s="16" t="s">
        <v>114</v>
      </c>
      <c r="M1306" s="16" t="s">
        <v>114</v>
      </c>
    </row>
    <row r="1307" spans="1:13" s="16" customFormat="1">
      <c r="A1307" s="16" t="s">
        <v>5253</v>
      </c>
      <c r="B1307" s="17">
        <f t="shared" si="111"/>
        <v>4.3969907407407409E-2</v>
      </c>
      <c r="C1307" s="18">
        <f t="shared" si="115"/>
        <v>1.5208333333333317E-2</v>
      </c>
      <c r="D1307" s="18">
        <f t="shared" si="114"/>
        <v>1.5115740740740784E-2</v>
      </c>
      <c r="E1307" s="18">
        <f t="shared" si="116"/>
        <v>7.4999999999999997E-3</v>
      </c>
      <c r="F1307" s="16">
        <v>149</v>
      </c>
      <c r="G1307" s="16">
        <v>146</v>
      </c>
      <c r="H1307" s="29">
        <f t="shared" si="112"/>
        <v>147.5</v>
      </c>
      <c r="I1307" s="33">
        <f t="shared" si="113"/>
        <v>-2.0134228187919462E-2</v>
      </c>
      <c r="J1307" s="16">
        <v>2</v>
      </c>
      <c r="L1307" s="16" t="s">
        <v>114</v>
      </c>
      <c r="M1307" s="16" t="s">
        <v>114</v>
      </c>
    </row>
    <row r="1308" spans="1:13" s="16" customFormat="1">
      <c r="A1308" s="16" t="s">
        <v>5254</v>
      </c>
      <c r="B1308" s="17">
        <f t="shared" si="111"/>
        <v>4.3981481481481483E-2</v>
      </c>
      <c r="C1308" s="18">
        <f t="shared" si="115"/>
        <v>1.521990740740739E-2</v>
      </c>
      <c r="D1308" s="18">
        <f t="shared" si="114"/>
        <v>1.5127314814814857E-2</v>
      </c>
      <c r="E1308" s="18">
        <f t="shared" si="116"/>
        <v>7.5115740740740733E-3</v>
      </c>
      <c r="F1308" s="16">
        <v>149</v>
      </c>
      <c r="G1308" s="16">
        <v>146</v>
      </c>
      <c r="H1308" s="29">
        <f t="shared" si="112"/>
        <v>147.5</v>
      </c>
      <c r="I1308" s="33">
        <f t="shared" si="113"/>
        <v>-2.0134228187919462E-2</v>
      </c>
      <c r="J1308" s="16">
        <v>2</v>
      </c>
      <c r="L1308" s="16" t="s">
        <v>114</v>
      </c>
      <c r="M1308" s="16" t="s">
        <v>114</v>
      </c>
    </row>
    <row r="1309" spans="1:13" s="16" customFormat="1">
      <c r="A1309" s="16" t="s">
        <v>5255</v>
      </c>
      <c r="B1309" s="17">
        <f t="shared" si="111"/>
        <v>4.3993055555555556E-2</v>
      </c>
      <c r="C1309" s="18">
        <f t="shared" si="115"/>
        <v>1.5231481481481464E-2</v>
      </c>
      <c r="D1309" s="18">
        <f t="shared" si="114"/>
        <v>1.5138888888888931E-2</v>
      </c>
      <c r="E1309" s="18">
        <f t="shared" si="116"/>
        <v>7.5231481481481469E-3</v>
      </c>
      <c r="F1309" s="16">
        <v>149</v>
      </c>
      <c r="G1309" s="16">
        <v>146</v>
      </c>
      <c r="H1309" s="29">
        <f t="shared" si="112"/>
        <v>147.5</v>
      </c>
      <c r="I1309" s="33">
        <f t="shared" si="113"/>
        <v>-2.0134228187919462E-2</v>
      </c>
      <c r="J1309" s="16">
        <v>2</v>
      </c>
      <c r="L1309" s="16" t="s">
        <v>114</v>
      </c>
      <c r="M1309" s="16" t="s">
        <v>114</v>
      </c>
    </row>
    <row r="1310" spans="1:13" s="16" customFormat="1">
      <c r="A1310" s="16" t="s">
        <v>5256</v>
      </c>
      <c r="B1310" s="17">
        <f t="shared" si="111"/>
        <v>4.400462962962963E-2</v>
      </c>
      <c r="C1310" s="18">
        <f t="shared" si="115"/>
        <v>1.5243055555555537E-2</v>
      </c>
      <c r="D1310" s="18">
        <f t="shared" si="114"/>
        <v>1.5150462962963004E-2</v>
      </c>
      <c r="E1310" s="18">
        <f t="shared" si="116"/>
        <v>7.5347222222222204E-3</v>
      </c>
      <c r="F1310" s="16">
        <v>149</v>
      </c>
      <c r="G1310" s="16">
        <v>146</v>
      </c>
      <c r="H1310" s="29">
        <f t="shared" si="112"/>
        <v>147.5</v>
      </c>
      <c r="I1310" s="33">
        <f t="shared" si="113"/>
        <v>-2.0134228187919462E-2</v>
      </c>
      <c r="J1310" s="16">
        <v>2</v>
      </c>
      <c r="L1310" s="16" t="s">
        <v>114</v>
      </c>
      <c r="M1310" s="16" t="s">
        <v>114</v>
      </c>
    </row>
    <row r="1311" spans="1:13" s="16" customFormat="1">
      <c r="A1311" s="16" t="s">
        <v>5257</v>
      </c>
      <c r="B1311" s="17">
        <f t="shared" si="111"/>
        <v>4.4016203703703703E-2</v>
      </c>
      <c r="C1311" s="18">
        <f t="shared" si="115"/>
        <v>1.5254629629629611E-2</v>
      </c>
      <c r="D1311" s="18">
        <f t="shared" si="114"/>
        <v>1.5162037037037078E-2</v>
      </c>
      <c r="E1311" s="18">
        <f t="shared" si="116"/>
        <v>7.546296296296294E-3</v>
      </c>
      <c r="F1311" s="16">
        <v>148</v>
      </c>
      <c r="G1311" s="16">
        <v>146</v>
      </c>
      <c r="H1311" s="29">
        <f t="shared" si="112"/>
        <v>147</v>
      </c>
      <c r="I1311" s="33">
        <f t="shared" si="113"/>
        <v>-1.3513513513513514E-2</v>
      </c>
      <c r="J1311" s="16">
        <v>2</v>
      </c>
      <c r="L1311" s="16" t="s">
        <v>114</v>
      </c>
      <c r="M1311" s="16" t="s">
        <v>114</v>
      </c>
    </row>
    <row r="1312" spans="1:13" s="16" customFormat="1">
      <c r="A1312" s="16" t="s">
        <v>5258</v>
      </c>
      <c r="B1312" s="17">
        <f t="shared" si="111"/>
        <v>4.4027777777777777E-2</v>
      </c>
      <c r="C1312" s="18">
        <f t="shared" si="115"/>
        <v>1.5266203703703685E-2</v>
      </c>
      <c r="D1312" s="18">
        <f t="shared" si="114"/>
        <v>1.5173611111111152E-2</v>
      </c>
      <c r="E1312" s="18">
        <f t="shared" si="116"/>
        <v>7.5578703703703676E-3</v>
      </c>
      <c r="F1312" s="16">
        <v>148</v>
      </c>
      <c r="G1312" s="16">
        <v>146</v>
      </c>
      <c r="H1312" s="29">
        <f t="shared" si="112"/>
        <v>147</v>
      </c>
      <c r="I1312" s="33">
        <f t="shared" si="113"/>
        <v>-1.3513513513513514E-2</v>
      </c>
      <c r="J1312" s="16">
        <v>2</v>
      </c>
      <c r="L1312" s="16" t="s">
        <v>114</v>
      </c>
      <c r="M1312" s="16" t="s">
        <v>114</v>
      </c>
    </row>
    <row r="1313" spans="1:13" s="16" customFormat="1">
      <c r="A1313" s="16" t="s">
        <v>5259</v>
      </c>
      <c r="B1313" s="17">
        <f t="shared" si="111"/>
        <v>4.403935185185185E-2</v>
      </c>
      <c r="C1313" s="18">
        <f t="shared" si="115"/>
        <v>1.5277777777777758E-2</v>
      </c>
      <c r="D1313" s="18">
        <f t="shared" si="114"/>
        <v>1.5185185185185225E-2</v>
      </c>
      <c r="E1313" s="18">
        <f t="shared" si="116"/>
        <v>7.5694444444444411E-3</v>
      </c>
      <c r="F1313" s="16">
        <v>149</v>
      </c>
      <c r="G1313" s="16">
        <v>146</v>
      </c>
      <c r="H1313" s="29">
        <f t="shared" si="112"/>
        <v>147.5</v>
      </c>
      <c r="I1313" s="33">
        <f t="shared" si="113"/>
        <v>-2.0134228187919462E-2</v>
      </c>
      <c r="J1313" s="16">
        <v>2</v>
      </c>
      <c r="L1313" s="16" t="s">
        <v>114</v>
      </c>
      <c r="M1313" s="16" t="s">
        <v>114</v>
      </c>
    </row>
    <row r="1314" spans="1:13" s="16" customFormat="1">
      <c r="A1314" s="16" t="s">
        <v>5260</v>
      </c>
      <c r="B1314" s="17">
        <f t="shared" si="111"/>
        <v>4.4050925925925924E-2</v>
      </c>
      <c r="C1314" s="18">
        <f t="shared" si="115"/>
        <v>1.5289351851851832E-2</v>
      </c>
      <c r="D1314" s="18">
        <f t="shared" si="114"/>
        <v>1.5196759259259299E-2</v>
      </c>
      <c r="E1314" s="18">
        <f t="shared" si="116"/>
        <v>7.5810185185185147E-3</v>
      </c>
      <c r="F1314" s="16">
        <v>149</v>
      </c>
      <c r="G1314" s="16">
        <v>146</v>
      </c>
      <c r="H1314" s="29">
        <f t="shared" si="112"/>
        <v>147.5</v>
      </c>
      <c r="I1314" s="33">
        <f t="shared" si="113"/>
        <v>-2.0134228187919462E-2</v>
      </c>
      <c r="J1314" s="16">
        <v>2</v>
      </c>
      <c r="L1314" s="16" t="s">
        <v>114</v>
      </c>
      <c r="M1314" s="16" t="s">
        <v>114</v>
      </c>
    </row>
    <row r="1315" spans="1:13" s="16" customFormat="1">
      <c r="A1315" s="16" t="s">
        <v>5261</v>
      </c>
      <c r="B1315" s="17">
        <f t="shared" si="111"/>
        <v>4.4062499999999998E-2</v>
      </c>
      <c r="C1315" s="18">
        <f t="shared" si="115"/>
        <v>1.5300925925925905E-2</v>
      </c>
      <c r="D1315" s="18">
        <f t="shared" si="114"/>
        <v>1.5208333333333372E-2</v>
      </c>
      <c r="E1315" s="18">
        <f t="shared" si="116"/>
        <v>7.5925925925925883E-3</v>
      </c>
      <c r="F1315" s="16">
        <v>148</v>
      </c>
      <c r="G1315" s="16">
        <v>146</v>
      </c>
      <c r="H1315" s="29">
        <f t="shared" si="112"/>
        <v>147</v>
      </c>
      <c r="I1315" s="33">
        <f t="shared" si="113"/>
        <v>-1.3513513513513514E-2</v>
      </c>
      <c r="J1315" s="16">
        <v>2</v>
      </c>
      <c r="L1315" s="16" t="s">
        <v>114</v>
      </c>
      <c r="M1315" s="16" t="s">
        <v>114</v>
      </c>
    </row>
    <row r="1316" spans="1:13" s="16" customFormat="1">
      <c r="A1316" s="16" t="s">
        <v>5262</v>
      </c>
      <c r="B1316" s="17">
        <f t="shared" si="111"/>
        <v>4.4074074074074071E-2</v>
      </c>
      <c r="C1316" s="18">
        <f t="shared" si="115"/>
        <v>1.5312499999999979E-2</v>
      </c>
      <c r="D1316" s="18">
        <f t="shared" si="114"/>
        <v>1.5219907407407446E-2</v>
      </c>
      <c r="E1316" s="18">
        <f t="shared" si="116"/>
        <v>7.6041666666666619E-3</v>
      </c>
      <c r="F1316" s="16">
        <v>149</v>
      </c>
      <c r="G1316" s="16">
        <v>146</v>
      </c>
      <c r="H1316" s="29">
        <f t="shared" si="112"/>
        <v>147.5</v>
      </c>
      <c r="I1316" s="33">
        <f t="shared" si="113"/>
        <v>-2.0134228187919462E-2</v>
      </c>
      <c r="J1316" s="16">
        <v>2</v>
      </c>
      <c r="L1316" s="16" t="s">
        <v>114</v>
      </c>
      <c r="M1316" s="16" t="s">
        <v>114</v>
      </c>
    </row>
    <row r="1317" spans="1:13" s="16" customFormat="1">
      <c r="A1317" s="16" t="s">
        <v>5263</v>
      </c>
      <c r="B1317" s="17">
        <f t="shared" si="111"/>
        <v>4.4085648148148152E-2</v>
      </c>
      <c r="C1317" s="18">
        <f t="shared" si="115"/>
        <v>1.5324074074074059E-2</v>
      </c>
      <c r="D1317" s="18">
        <f t="shared" si="114"/>
        <v>1.5231481481481526E-2</v>
      </c>
      <c r="E1317" s="18">
        <f t="shared" si="116"/>
        <v>7.6157407407407424E-3</v>
      </c>
      <c r="F1317" s="16">
        <v>149</v>
      </c>
      <c r="G1317" s="16">
        <v>146</v>
      </c>
      <c r="H1317" s="29">
        <f t="shared" si="112"/>
        <v>147.5</v>
      </c>
      <c r="I1317" s="33">
        <f t="shared" si="113"/>
        <v>-2.0134228187919462E-2</v>
      </c>
      <c r="J1317" s="16">
        <v>2</v>
      </c>
      <c r="L1317" s="16" t="s">
        <v>114</v>
      </c>
      <c r="M1317" s="16" t="s">
        <v>114</v>
      </c>
    </row>
    <row r="1318" spans="1:13" s="16" customFormat="1">
      <c r="A1318" s="16" t="s">
        <v>5264</v>
      </c>
      <c r="B1318" s="17">
        <f t="shared" si="111"/>
        <v>4.4097222222222225E-2</v>
      </c>
      <c r="C1318" s="18">
        <f t="shared" si="115"/>
        <v>1.5335648148148133E-2</v>
      </c>
      <c r="D1318" s="18">
        <f t="shared" si="114"/>
        <v>1.52430555555556E-2</v>
      </c>
      <c r="E1318" s="18">
        <f t="shared" si="116"/>
        <v>7.6273148148148159E-3</v>
      </c>
      <c r="F1318" s="16">
        <v>149</v>
      </c>
      <c r="G1318" s="16">
        <v>146</v>
      </c>
      <c r="H1318" s="29">
        <f t="shared" si="112"/>
        <v>147.5</v>
      </c>
      <c r="I1318" s="33">
        <f t="shared" si="113"/>
        <v>-2.0134228187919462E-2</v>
      </c>
      <c r="J1318" s="16">
        <v>2</v>
      </c>
      <c r="L1318" s="16" t="s">
        <v>114</v>
      </c>
      <c r="M1318" s="16" t="s">
        <v>114</v>
      </c>
    </row>
    <row r="1319" spans="1:13" s="16" customFormat="1">
      <c r="A1319" s="16" t="s">
        <v>5265</v>
      </c>
      <c r="B1319" s="17">
        <f t="shared" si="111"/>
        <v>4.4108796296296299E-2</v>
      </c>
      <c r="C1319" s="18">
        <f t="shared" si="115"/>
        <v>1.5347222222222207E-2</v>
      </c>
      <c r="D1319" s="18">
        <f t="shared" si="114"/>
        <v>1.5254629629629674E-2</v>
      </c>
      <c r="E1319" s="18">
        <f t="shared" si="116"/>
        <v>7.6388888888888895E-3</v>
      </c>
      <c r="F1319" s="16">
        <v>149</v>
      </c>
      <c r="G1319" s="16">
        <v>146</v>
      </c>
      <c r="H1319" s="29">
        <f t="shared" si="112"/>
        <v>147.5</v>
      </c>
      <c r="I1319" s="33">
        <f t="shared" si="113"/>
        <v>-2.0134228187919462E-2</v>
      </c>
      <c r="J1319" s="16">
        <v>2</v>
      </c>
      <c r="L1319" s="16" t="s">
        <v>114</v>
      </c>
      <c r="M1319" s="16" t="s">
        <v>114</v>
      </c>
    </row>
    <row r="1320" spans="1:13" s="16" customFormat="1">
      <c r="A1320" s="16" t="s">
        <v>5266</v>
      </c>
      <c r="B1320" s="17">
        <f t="shared" si="111"/>
        <v>4.4120370370370372E-2</v>
      </c>
      <c r="C1320" s="18">
        <f t="shared" si="115"/>
        <v>1.535879629629628E-2</v>
      </c>
      <c r="D1320" s="18">
        <f t="shared" si="114"/>
        <v>1.5266203703703747E-2</v>
      </c>
      <c r="E1320" s="18">
        <f t="shared" si="116"/>
        <v>7.6504629629629631E-3</v>
      </c>
      <c r="F1320" s="16">
        <v>149</v>
      </c>
      <c r="G1320" s="16">
        <v>146</v>
      </c>
      <c r="H1320" s="29">
        <f t="shared" si="112"/>
        <v>147.5</v>
      </c>
      <c r="I1320" s="33">
        <f t="shared" si="113"/>
        <v>-2.0134228187919462E-2</v>
      </c>
      <c r="J1320" s="16">
        <v>2</v>
      </c>
      <c r="L1320" s="16" t="s">
        <v>114</v>
      </c>
      <c r="M1320" s="16" t="s">
        <v>114</v>
      </c>
    </row>
    <row r="1321" spans="1:13" s="16" customFormat="1">
      <c r="A1321" s="16" t="s">
        <v>5267</v>
      </c>
      <c r="B1321" s="17">
        <f t="shared" si="111"/>
        <v>4.4131944444444446E-2</v>
      </c>
      <c r="C1321" s="18">
        <f t="shared" si="115"/>
        <v>1.5370370370370354E-2</v>
      </c>
      <c r="D1321" s="18">
        <f t="shared" si="114"/>
        <v>1.5277777777777821E-2</v>
      </c>
      <c r="E1321" s="18">
        <f t="shared" si="116"/>
        <v>7.6620370370370366E-3</v>
      </c>
      <c r="F1321" s="16">
        <v>149</v>
      </c>
      <c r="G1321" s="16">
        <v>146</v>
      </c>
      <c r="H1321" s="29">
        <f t="shared" si="112"/>
        <v>147.5</v>
      </c>
      <c r="I1321" s="33">
        <f t="shared" si="113"/>
        <v>-2.0134228187919462E-2</v>
      </c>
      <c r="J1321" s="16">
        <v>2</v>
      </c>
      <c r="L1321" s="16" t="s">
        <v>114</v>
      </c>
      <c r="M1321" s="16" t="s">
        <v>114</v>
      </c>
    </row>
    <row r="1322" spans="1:13" s="16" customFormat="1">
      <c r="A1322" s="16" t="s">
        <v>5268</v>
      </c>
      <c r="B1322" s="17">
        <f t="shared" si="111"/>
        <v>4.4143518518518519E-2</v>
      </c>
      <c r="C1322" s="18">
        <f t="shared" si="115"/>
        <v>1.5381944444444427E-2</v>
      </c>
      <c r="D1322" s="18">
        <f t="shared" si="114"/>
        <v>1.5289351851851894E-2</v>
      </c>
      <c r="E1322" s="18">
        <f t="shared" si="116"/>
        <v>7.6736111111111102E-3</v>
      </c>
      <c r="F1322" s="16">
        <v>148</v>
      </c>
      <c r="G1322" s="16">
        <v>146</v>
      </c>
      <c r="H1322" s="29">
        <f t="shared" si="112"/>
        <v>147</v>
      </c>
      <c r="I1322" s="33">
        <f t="shared" si="113"/>
        <v>-1.3513513513513514E-2</v>
      </c>
      <c r="J1322" s="16">
        <v>2</v>
      </c>
      <c r="L1322" s="16" t="s">
        <v>114</v>
      </c>
      <c r="M1322" s="16" t="s">
        <v>114</v>
      </c>
    </row>
    <row r="1323" spans="1:13" s="16" customFormat="1">
      <c r="A1323" s="16" t="s">
        <v>5269</v>
      </c>
      <c r="B1323" s="17">
        <f t="shared" si="111"/>
        <v>4.4155092592592593E-2</v>
      </c>
      <c r="C1323" s="18">
        <f t="shared" si="115"/>
        <v>1.5393518518518501E-2</v>
      </c>
      <c r="D1323" s="18">
        <f t="shared" si="114"/>
        <v>1.5300925925925968E-2</v>
      </c>
      <c r="E1323" s="18">
        <f t="shared" si="116"/>
        <v>7.6851851851851838E-3</v>
      </c>
      <c r="F1323" s="16">
        <v>149</v>
      </c>
      <c r="G1323" s="16">
        <v>146</v>
      </c>
      <c r="H1323" s="29">
        <f t="shared" si="112"/>
        <v>147.5</v>
      </c>
      <c r="I1323" s="33">
        <f t="shared" si="113"/>
        <v>-2.0134228187919462E-2</v>
      </c>
      <c r="J1323" s="16">
        <v>2</v>
      </c>
      <c r="L1323" s="16" t="s">
        <v>114</v>
      </c>
      <c r="M1323" s="16" t="s">
        <v>114</v>
      </c>
    </row>
    <row r="1324" spans="1:13" s="16" customFormat="1">
      <c r="A1324" s="16" t="s">
        <v>5270</v>
      </c>
      <c r="B1324" s="17">
        <f t="shared" si="111"/>
        <v>4.4166666666666667E-2</v>
      </c>
      <c r="C1324" s="18">
        <f t="shared" si="115"/>
        <v>1.5405092592592574E-2</v>
      </c>
      <c r="D1324" s="18">
        <f t="shared" si="114"/>
        <v>1.5312500000000041E-2</v>
      </c>
      <c r="E1324" s="18">
        <f t="shared" si="116"/>
        <v>7.6967592592592574E-3</v>
      </c>
      <c r="F1324" s="16">
        <v>149</v>
      </c>
      <c r="G1324" s="16">
        <v>146</v>
      </c>
      <c r="H1324" s="29">
        <f t="shared" si="112"/>
        <v>147.5</v>
      </c>
      <c r="I1324" s="33">
        <f t="shared" si="113"/>
        <v>-2.0134228187919462E-2</v>
      </c>
      <c r="J1324" s="16">
        <v>2</v>
      </c>
      <c r="L1324" s="16" t="s">
        <v>114</v>
      </c>
      <c r="M1324" s="16" t="s">
        <v>114</v>
      </c>
    </row>
    <row r="1325" spans="1:13" s="16" customFormat="1">
      <c r="A1325" s="16" t="s">
        <v>5271</v>
      </c>
      <c r="B1325" s="17">
        <f t="shared" si="111"/>
        <v>4.417824074074074E-2</v>
      </c>
      <c r="C1325" s="18">
        <f t="shared" si="115"/>
        <v>1.5416666666666648E-2</v>
      </c>
      <c r="D1325" s="18">
        <f t="shared" si="114"/>
        <v>1.5324074074074115E-2</v>
      </c>
      <c r="E1325" s="18">
        <f t="shared" si="116"/>
        <v>7.7083333333333309E-3</v>
      </c>
      <c r="F1325" s="16">
        <v>149</v>
      </c>
      <c r="G1325" s="16">
        <v>146</v>
      </c>
      <c r="H1325" s="29">
        <f t="shared" si="112"/>
        <v>147.5</v>
      </c>
      <c r="I1325" s="33">
        <f t="shared" si="113"/>
        <v>-2.0134228187919462E-2</v>
      </c>
      <c r="J1325" s="16">
        <v>2</v>
      </c>
      <c r="L1325" s="16" t="s">
        <v>114</v>
      </c>
      <c r="M1325" s="16" t="s">
        <v>114</v>
      </c>
    </row>
    <row r="1326" spans="1:13" s="16" customFormat="1">
      <c r="A1326" s="16" t="s">
        <v>5272</v>
      </c>
      <c r="B1326" s="17">
        <f t="shared" si="111"/>
        <v>4.4189814814814814E-2</v>
      </c>
      <c r="C1326" s="18">
        <f t="shared" si="115"/>
        <v>1.5428240740740722E-2</v>
      </c>
      <c r="D1326" s="18">
        <f t="shared" si="114"/>
        <v>1.5335648148148188E-2</v>
      </c>
      <c r="E1326" s="18">
        <f t="shared" si="116"/>
        <v>7.7199074074074045E-3</v>
      </c>
      <c r="F1326" s="16">
        <v>149</v>
      </c>
      <c r="G1326" s="16">
        <v>146</v>
      </c>
      <c r="H1326" s="29">
        <f t="shared" si="112"/>
        <v>147.5</v>
      </c>
      <c r="I1326" s="33">
        <f t="shared" si="113"/>
        <v>-2.0134228187919462E-2</v>
      </c>
      <c r="J1326" s="16">
        <v>2</v>
      </c>
      <c r="L1326" s="16" t="s">
        <v>114</v>
      </c>
      <c r="M1326" s="16" t="s">
        <v>114</v>
      </c>
    </row>
    <row r="1327" spans="1:13" s="16" customFormat="1">
      <c r="A1327" s="16" t="s">
        <v>5273</v>
      </c>
      <c r="B1327" s="17">
        <f t="shared" si="111"/>
        <v>4.4201388888888887E-2</v>
      </c>
      <c r="C1327" s="18">
        <f t="shared" si="115"/>
        <v>1.5439814814814795E-2</v>
      </c>
      <c r="D1327" s="18">
        <f t="shared" si="114"/>
        <v>1.5347222222222262E-2</v>
      </c>
      <c r="E1327" s="18">
        <f t="shared" si="116"/>
        <v>7.7314814814814781E-3</v>
      </c>
      <c r="F1327" s="16">
        <v>149</v>
      </c>
      <c r="G1327" s="16">
        <v>146</v>
      </c>
      <c r="H1327" s="29">
        <f t="shared" si="112"/>
        <v>147.5</v>
      </c>
      <c r="I1327" s="33">
        <f t="shared" si="113"/>
        <v>-2.0134228187919462E-2</v>
      </c>
      <c r="J1327" s="16">
        <v>2</v>
      </c>
      <c r="L1327" s="16" t="s">
        <v>114</v>
      </c>
      <c r="M1327" s="16" t="s">
        <v>114</v>
      </c>
    </row>
    <row r="1328" spans="1:13" s="16" customFormat="1">
      <c r="A1328" s="16" t="s">
        <v>5274</v>
      </c>
      <c r="B1328" s="17">
        <f t="shared" si="111"/>
        <v>4.4212962962962961E-2</v>
      </c>
      <c r="C1328" s="18">
        <f t="shared" si="115"/>
        <v>1.5451388888888869E-2</v>
      </c>
      <c r="D1328" s="18">
        <f t="shared" si="114"/>
        <v>1.5358796296296336E-2</v>
      </c>
      <c r="E1328" s="18">
        <f t="shared" si="116"/>
        <v>7.7430555555555516E-3</v>
      </c>
      <c r="F1328" s="16">
        <v>149</v>
      </c>
      <c r="G1328" s="16">
        <v>146</v>
      </c>
      <c r="H1328" s="29">
        <f t="shared" si="112"/>
        <v>147.5</v>
      </c>
      <c r="I1328" s="33">
        <f t="shared" si="113"/>
        <v>-2.0134228187919462E-2</v>
      </c>
      <c r="J1328" s="16">
        <v>2</v>
      </c>
      <c r="L1328" s="16" t="s">
        <v>114</v>
      </c>
      <c r="M1328" s="16" t="s">
        <v>114</v>
      </c>
    </row>
    <row r="1329" spans="1:13" s="16" customFormat="1">
      <c r="A1329" s="16" t="s">
        <v>5275</v>
      </c>
      <c r="B1329" s="17">
        <f t="shared" si="111"/>
        <v>4.4224537037037034E-2</v>
      </c>
      <c r="C1329" s="18">
        <f t="shared" si="115"/>
        <v>1.5462962962962942E-2</v>
      </c>
      <c r="D1329" s="18">
        <f t="shared" si="114"/>
        <v>1.5370370370370409E-2</v>
      </c>
      <c r="E1329" s="18">
        <f t="shared" si="116"/>
        <v>7.7546296296296252E-3</v>
      </c>
      <c r="F1329" s="16">
        <v>149</v>
      </c>
      <c r="G1329" s="16">
        <v>146</v>
      </c>
      <c r="H1329" s="29">
        <f t="shared" si="112"/>
        <v>147.5</v>
      </c>
      <c r="I1329" s="33">
        <f t="shared" si="113"/>
        <v>-2.0134228187919462E-2</v>
      </c>
      <c r="J1329" s="16">
        <v>2</v>
      </c>
      <c r="L1329" s="16" t="s">
        <v>114</v>
      </c>
      <c r="M1329" s="16" t="s">
        <v>114</v>
      </c>
    </row>
    <row r="1330" spans="1:13" s="16" customFormat="1">
      <c r="A1330" s="16" t="s">
        <v>5276</v>
      </c>
      <c r="B1330" s="17">
        <f t="shared" si="111"/>
        <v>4.4236111111111108E-2</v>
      </c>
      <c r="C1330" s="18">
        <f t="shared" si="115"/>
        <v>1.5474537037037016E-2</v>
      </c>
      <c r="D1330" s="18">
        <f t="shared" si="114"/>
        <v>1.5381944444444483E-2</v>
      </c>
      <c r="E1330" s="18">
        <f t="shared" si="116"/>
        <v>7.7662037037036988E-3</v>
      </c>
      <c r="F1330" s="16">
        <v>149</v>
      </c>
      <c r="G1330" s="16">
        <v>146</v>
      </c>
      <c r="H1330" s="29">
        <f t="shared" si="112"/>
        <v>147.5</v>
      </c>
      <c r="I1330" s="33">
        <f t="shared" si="113"/>
        <v>-2.0134228187919462E-2</v>
      </c>
      <c r="J1330" s="16">
        <v>2</v>
      </c>
      <c r="L1330" s="16" t="s">
        <v>114</v>
      </c>
      <c r="M1330" s="16" t="s">
        <v>114</v>
      </c>
    </row>
    <row r="1331" spans="1:13" s="16" customFormat="1">
      <c r="A1331" s="16" t="s">
        <v>5277</v>
      </c>
      <c r="B1331" s="17">
        <f t="shared" si="111"/>
        <v>4.4247685185185189E-2</v>
      </c>
      <c r="C1331" s="18">
        <f t="shared" si="115"/>
        <v>1.5486111111111096E-2</v>
      </c>
      <c r="D1331" s="18">
        <f t="shared" si="114"/>
        <v>1.5393518518518563E-2</v>
      </c>
      <c r="E1331" s="18">
        <f t="shared" si="116"/>
        <v>7.7777777777777793E-3</v>
      </c>
      <c r="F1331" s="16">
        <v>149</v>
      </c>
      <c r="G1331" s="16">
        <v>146</v>
      </c>
      <c r="H1331" s="29">
        <f t="shared" si="112"/>
        <v>147.5</v>
      </c>
      <c r="I1331" s="33">
        <f t="shared" si="113"/>
        <v>-2.0134228187919462E-2</v>
      </c>
      <c r="J1331" s="16">
        <v>2</v>
      </c>
      <c r="L1331" s="16" t="s">
        <v>114</v>
      </c>
      <c r="M1331" s="16" t="s">
        <v>114</v>
      </c>
    </row>
    <row r="1332" spans="1:13" s="16" customFormat="1">
      <c r="A1332" s="16" t="s">
        <v>5278</v>
      </c>
      <c r="B1332" s="17">
        <f t="shared" si="111"/>
        <v>4.4259259259259262E-2</v>
      </c>
      <c r="C1332" s="18">
        <f t="shared" si="115"/>
        <v>1.549768518518517E-2</v>
      </c>
      <c r="D1332" s="18">
        <f t="shared" si="114"/>
        <v>1.5405092592592637E-2</v>
      </c>
      <c r="E1332" s="18">
        <f t="shared" si="116"/>
        <v>7.7893518518518529E-3</v>
      </c>
      <c r="F1332" s="16">
        <v>149</v>
      </c>
      <c r="G1332" s="16">
        <v>146</v>
      </c>
      <c r="H1332" s="29">
        <f t="shared" si="112"/>
        <v>147.5</v>
      </c>
      <c r="I1332" s="33">
        <f t="shared" si="113"/>
        <v>-2.0134228187919462E-2</v>
      </c>
      <c r="J1332" s="16">
        <v>2</v>
      </c>
      <c r="L1332" s="16" t="s">
        <v>114</v>
      </c>
      <c r="M1332" s="16" t="s">
        <v>114</v>
      </c>
    </row>
    <row r="1333" spans="1:13" s="16" customFormat="1">
      <c r="A1333" s="16" t="s">
        <v>5279</v>
      </c>
      <c r="B1333" s="17">
        <f t="shared" si="111"/>
        <v>4.4270833333333336E-2</v>
      </c>
      <c r="C1333" s="18">
        <f t="shared" si="115"/>
        <v>1.5509259259259243E-2</v>
      </c>
      <c r="D1333" s="18">
        <f t="shared" si="114"/>
        <v>1.541666666666671E-2</v>
      </c>
      <c r="E1333" s="18">
        <f t="shared" si="116"/>
        <v>7.8009259259259264E-3</v>
      </c>
      <c r="F1333" s="16">
        <v>148</v>
      </c>
      <c r="G1333" s="16">
        <v>146</v>
      </c>
      <c r="H1333" s="29">
        <f t="shared" si="112"/>
        <v>147</v>
      </c>
      <c r="I1333" s="33">
        <f t="shared" si="113"/>
        <v>-1.3513513513513514E-2</v>
      </c>
      <c r="J1333" s="16">
        <v>2</v>
      </c>
      <c r="L1333" s="16" t="s">
        <v>114</v>
      </c>
      <c r="M1333" s="16" t="s">
        <v>114</v>
      </c>
    </row>
    <row r="1334" spans="1:13" s="16" customFormat="1">
      <c r="A1334" s="16" t="s">
        <v>5280</v>
      </c>
      <c r="B1334" s="17">
        <f t="shared" si="111"/>
        <v>4.4282407407407409E-2</v>
      </c>
      <c r="C1334" s="18">
        <f t="shared" si="115"/>
        <v>1.5520833333333317E-2</v>
      </c>
      <c r="D1334" s="18">
        <f t="shared" si="114"/>
        <v>1.5428240740740784E-2</v>
      </c>
      <c r="E1334" s="18">
        <f t="shared" si="116"/>
        <v>7.8125E-3</v>
      </c>
      <c r="F1334" s="16">
        <v>149</v>
      </c>
      <c r="G1334" s="16">
        <v>146</v>
      </c>
      <c r="H1334" s="29">
        <f t="shared" si="112"/>
        <v>147.5</v>
      </c>
      <c r="I1334" s="33">
        <f t="shared" si="113"/>
        <v>-2.0134228187919462E-2</v>
      </c>
      <c r="J1334" s="16">
        <v>2</v>
      </c>
      <c r="L1334" s="16" t="s">
        <v>114</v>
      </c>
      <c r="M1334" s="16" t="s">
        <v>114</v>
      </c>
    </row>
    <row r="1335" spans="1:13" s="16" customFormat="1">
      <c r="A1335" s="16" t="s">
        <v>5281</v>
      </c>
      <c r="B1335" s="17">
        <f t="shared" si="111"/>
        <v>4.4293981481481483E-2</v>
      </c>
      <c r="C1335" s="18">
        <f t="shared" si="115"/>
        <v>1.5532407407407391E-2</v>
      </c>
      <c r="D1335" s="18">
        <f t="shared" si="114"/>
        <v>1.5439814814814858E-2</v>
      </c>
      <c r="E1335" s="18">
        <f t="shared" si="116"/>
        <v>7.8240740740740736E-3</v>
      </c>
      <c r="F1335" s="16">
        <v>150</v>
      </c>
      <c r="G1335" s="16">
        <v>148</v>
      </c>
      <c r="H1335" s="29">
        <f t="shared" si="112"/>
        <v>149</v>
      </c>
      <c r="I1335" s="33">
        <f t="shared" si="113"/>
        <v>-1.3333333333333334E-2</v>
      </c>
      <c r="J1335" s="16">
        <v>2</v>
      </c>
      <c r="L1335" s="16" t="s">
        <v>114</v>
      </c>
      <c r="M1335" s="16" t="s">
        <v>114</v>
      </c>
    </row>
    <row r="1336" spans="1:13" s="16" customFormat="1">
      <c r="A1336" s="16" t="s">
        <v>5282</v>
      </c>
      <c r="B1336" s="17">
        <f t="shared" si="111"/>
        <v>4.4305555555555556E-2</v>
      </c>
      <c r="C1336" s="18">
        <f t="shared" si="115"/>
        <v>1.5543981481481464E-2</v>
      </c>
      <c r="D1336" s="18">
        <f t="shared" si="114"/>
        <v>1.5451388888888931E-2</v>
      </c>
      <c r="E1336" s="18">
        <f t="shared" si="116"/>
        <v>7.8356481481481471E-3</v>
      </c>
      <c r="F1336" s="16">
        <v>150</v>
      </c>
      <c r="G1336" s="16">
        <v>148</v>
      </c>
      <c r="H1336" s="29">
        <f t="shared" si="112"/>
        <v>149</v>
      </c>
      <c r="I1336" s="33">
        <f t="shared" si="113"/>
        <v>-1.3333333333333334E-2</v>
      </c>
      <c r="J1336" s="16">
        <v>2</v>
      </c>
      <c r="L1336" s="16" t="s">
        <v>114</v>
      </c>
      <c r="M1336" s="16" t="s">
        <v>114</v>
      </c>
    </row>
    <row r="1337" spans="1:13" s="16" customFormat="1">
      <c r="A1337" s="16" t="s">
        <v>5283</v>
      </c>
      <c r="B1337" s="17">
        <f t="shared" si="111"/>
        <v>4.431712962962963E-2</v>
      </c>
      <c r="C1337" s="18">
        <f t="shared" si="115"/>
        <v>1.5555555555555538E-2</v>
      </c>
      <c r="D1337" s="18">
        <f t="shared" si="114"/>
        <v>1.5462962962963005E-2</v>
      </c>
      <c r="E1337" s="18">
        <f t="shared" si="116"/>
        <v>7.8472222222222207E-3</v>
      </c>
      <c r="F1337" s="16">
        <v>150</v>
      </c>
      <c r="G1337" s="16">
        <v>147</v>
      </c>
      <c r="H1337" s="29">
        <f t="shared" si="112"/>
        <v>148.5</v>
      </c>
      <c r="I1337" s="33">
        <f t="shared" si="113"/>
        <v>-0.02</v>
      </c>
      <c r="J1337" s="16">
        <v>2</v>
      </c>
      <c r="L1337" s="16" t="s">
        <v>114</v>
      </c>
      <c r="M1337" s="16" t="s">
        <v>114</v>
      </c>
    </row>
    <row r="1338" spans="1:13" s="16" customFormat="1">
      <c r="A1338" s="16" t="s">
        <v>5284</v>
      </c>
      <c r="B1338" s="17">
        <f t="shared" si="111"/>
        <v>4.4328703703703703E-2</v>
      </c>
      <c r="C1338" s="18">
        <f t="shared" si="115"/>
        <v>1.5567129629629611E-2</v>
      </c>
      <c r="D1338" s="18">
        <f t="shared" si="114"/>
        <v>1.5474537037037078E-2</v>
      </c>
      <c r="E1338" s="18">
        <f t="shared" si="116"/>
        <v>7.8587962962962943E-3</v>
      </c>
      <c r="F1338" s="16">
        <v>150</v>
      </c>
      <c r="G1338" s="16">
        <v>147</v>
      </c>
      <c r="H1338" s="29">
        <f t="shared" si="112"/>
        <v>148.5</v>
      </c>
      <c r="I1338" s="33">
        <f t="shared" si="113"/>
        <v>-0.02</v>
      </c>
      <c r="J1338" s="16">
        <v>2</v>
      </c>
      <c r="L1338" s="16" t="s">
        <v>114</v>
      </c>
      <c r="M1338" s="16" t="s">
        <v>114</v>
      </c>
    </row>
    <row r="1339" spans="1:13" s="16" customFormat="1">
      <c r="A1339" s="16" t="s">
        <v>5285</v>
      </c>
      <c r="B1339" s="17">
        <f t="shared" si="111"/>
        <v>4.4340277777777777E-2</v>
      </c>
      <c r="C1339" s="18">
        <f t="shared" si="115"/>
        <v>1.5578703703703685E-2</v>
      </c>
      <c r="D1339" s="18">
        <f t="shared" si="114"/>
        <v>1.5486111111111152E-2</v>
      </c>
      <c r="E1339" s="18">
        <f t="shared" si="116"/>
        <v>7.8703703703703679E-3</v>
      </c>
      <c r="F1339" s="16">
        <v>150</v>
      </c>
      <c r="G1339" s="16">
        <v>147</v>
      </c>
      <c r="H1339" s="29">
        <f t="shared" si="112"/>
        <v>148.5</v>
      </c>
      <c r="I1339" s="33">
        <f t="shared" si="113"/>
        <v>-0.02</v>
      </c>
      <c r="J1339" s="16">
        <v>2</v>
      </c>
      <c r="L1339" s="16" t="s">
        <v>114</v>
      </c>
      <c r="M1339" s="16" t="s">
        <v>114</v>
      </c>
    </row>
    <row r="1340" spans="1:13" s="16" customFormat="1">
      <c r="A1340" s="16" t="s">
        <v>5286</v>
      </c>
      <c r="B1340" s="17">
        <f t="shared" si="111"/>
        <v>4.4351851851851851E-2</v>
      </c>
      <c r="C1340" s="18">
        <f t="shared" si="115"/>
        <v>1.5590277777777758E-2</v>
      </c>
      <c r="D1340" s="18">
        <f t="shared" si="114"/>
        <v>1.5497685185185225E-2</v>
      </c>
      <c r="E1340" s="18">
        <f t="shared" si="116"/>
        <v>7.8819444444444414E-3</v>
      </c>
      <c r="F1340" s="16">
        <v>150</v>
      </c>
      <c r="G1340" s="16">
        <v>148</v>
      </c>
      <c r="H1340" s="29">
        <f t="shared" si="112"/>
        <v>149</v>
      </c>
      <c r="I1340" s="33">
        <f t="shared" si="113"/>
        <v>-1.3333333333333334E-2</v>
      </c>
      <c r="J1340" s="16">
        <v>2</v>
      </c>
      <c r="L1340" s="16" t="s">
        <v>114</v>
      </c>
      <c r="M1340" s="16" t="s">
        <v>114</v>
      </c>
    </row>
    <row r="1341" spans="1:13" s="16" customFormat="1">
      <c r="A1341" s="16" t="s">
        <v>5287</v>
      </c>
      <c r="B1341" s="17">
        <f t="shared" si="111"/>
        <v>4.4363425925925924E-2</v>
      </c>
      <c r="C1341" s="18">
        <f t="shared" si="115"/>
        <v>1.5601851851851832E-2</v>
      </c>
      <c r="D1341" s="18">
        <f t="shared" si="114"/>
        <v>1.5509259259259299E-2</v>
      </c>
      <c r="E1341" s="18">
        <f t="shared" si="116"/>
        <v>7.893518518518515E-3</v>
      </c>
      <c r="F1341" s="16">
        <v>150</v>
      </c>
      <c r="G1341" s="16">
        <v>147</v>
      </c>
      <c r="H1341" s="29">
        <f t="shared" si="112"/>
        <v>148.5</v>
      </c>
      <c r="I1341" s="33">
        <f t="shared" si="113"/>
        <v>-0.02</v>
      </c>
      <c r="J1341" s="16">
        <v>2</v>
      </c>
      <c r="L1341" s="16" t="s">
        <v>114</v>
      </c>
      <c r="M1341" s="16" t="s">
        <v>114</v>
      </c>
    </row>
    <row r="1342" spans="1:13" s="16" customFormat="1">
      <c r="A1342" s="16" t="s">
        <v>5288</v>
      </c>
      <c r="B1342" s="17">
        <f t="shared" si="111"/>
        <v>4.4374999999999998E-2</v>
      </c>
      <c r="C1342" s="18">
        <f t="shared" si="115"/>
        <v>1.5613425925925906E-2</v>
      </c>
      <c r="D1342" s="18">
        <f t="shared" si="114"/>
        <v>1.5520833333333373E-2</v>
      </c>
      <c r="E1342" s="18">
        <f t="shared" si="116"/>
        <v>7.9050925925925886E-3</v>
      </c>
      <c r="F1342" s="16">
        <v>150</v>
      </c>
      <c r="G1342" s="16">
        <v>148</v>
      </c>
      <c r="H1342" s="29">
        <f t="shared" si="112"/>
        <v>149</v>
      </c>
      <c r="I1342" s="33">
        <f t="shared" si="113"/>
        <v>-1.3333333333333334E-2</v>
      </c>
      <c r="J1342" s="16">
        <v>2</v>
      </c>
      <c r="L1342" s="16" t="s">
        <v>114</v>
      </c>
      <c r="M1342" s="16" t="s">
        <v>114</v>
      </c>
    </row>
    <row r="1343" spans="1:13" s="16" customFormat="1">
      <c r="A1343" s="16" t="s">
        <v>5289</v>
      </c>
      <c r="B1343" s="17">
        <f t="shared" si="111"/>
        <v>4.4386574074074071E-2</v>
      </c>
      <c r="C1343" s="18">
        <f t="shared" si="115"/>
        <v>1.5624999999999979E-2</v>
      </c>
      <c r="D1343" s="18">
        <f t="shared" si="114"/>
        <v>1.5532407407407446E-2</v>
      </c>
      <c r="E1343" s="18">
        <f t="shared" si="116"/>
        <v>7.9166666666666621E-3</v>
      </c>
      <c r="F1343" s="16">
        <v>150</v>
      </c>
      <c r="G1343" s="16">
        <v>147</v>
      </c>
      <c r="H1343" s="29">
        <f t="shared" si="112"/>
        <v>148.5</v>
      </c>
      <c r="I1343" s="33">
        <f t="shared" si="113"/>
        <v>-0.02</v>
      </c>
      <c r="J1343" s="16">
        <v>2</v>
      </c>
      <c r="L1343" s="16" t="s">
        <v>114</v>
      </c>
      <c r="M1343" s="16" t="s">
        <v>114</v>
      </c>
    </row>
    <row r="1344" spans="1:13" s="16" customFormat="1">
      <c r="A1344" s="16" t="s">
        <v>5290</v>
      </c>
      <c r="B1344" s="17">
        <f t="shared" si="111"/>
        <v>4.4398148148148145E-2</v>
      </c>
      <c r="C1344" s="18">
        <f t="shared" si="115"/>
        <v>1.5636574074074053E-2</v>
      </c>
      <c r="D1344" s="18">
        <f t="shared" si="114"/>
        <v>1.554398148148152E-2</v>
      </c>
      <c r="E1344" s="18">
        <f t="shared" si="116"/>
        <v>7.9282407407407357E-3</v>
      </c>
      <c r="F1344" s="16">
        <v>150</v>
      </c>
      <c r="G1344" s="16">
        <v>147</v>
      </c>
      <c r="H1344" s="29">
        <f t="shared" si="112"/>
        <v>148.5</v>
      </c>
      <c r="I1344" s="33">
        <f t="shared" si="113"/>
        <v>-0.02</v>
      </c>
      <c r="J1344" s="16">
        <v>2</v>
      </c>
      <c r="L1344" s="16" t="s">
        <v>114</v>
      </c>
      <c r="M1344" s="16" t="s">
        <v>114</v>
      </c>
    </row>
    <row r="1345" spans="1:13" s="16" customFormat="1">
      <c r="A1345" s="16" t="s">
        <v>5291</v>
      </c>
      <c r="B1345" s="17">
        <f t="shared" si="111"/>
        <v>4.4409722222222225E-2</v>
      </c>
      <c r="C1345" s="18">
        <f t="shared" si="115"/>
        <v>1.5648148148148133E-2</v>
      </c>
      <c r="D1345" s="18">
        <f t="shared" si="114"/>
        <v>1.55555555555556E-2</v>
      </c>
      <c r="E1345" s="18">
        <f t="shared" si="116"/>
        <v>7.9398148148148162E-3</v>
      </c>
      <c r="F1345" s="16">
        <v>150</v>
      </c>
      <c r="G1345" s="16">
        <v>147</v>
      </c>
      <c r="H1345" s="29">
        <f t="shared" si="112"/>
        <v>148.5</v>
      </c>
      <c r="I1345" s="33">
        <f t="shared" si="113"/>
        <v>-0.02</v>
      </c>
      <c r="J1345" s="16">
        <v>2</v>
      </c>
      <c r="L1345" s="16" t="s">
        <v>114</v>
      </c>
      <c r="M1345" s="16" t="s">
        <v>114</v>
      </c>
    </row>
    <row r="1346" spans="1:13" s="16" customFormat="1">
      <c r="A1346" s="16" t="s">
        <v>5292</v>
      </c>
      <c r="B1346" s="17">
        <f t="shared" si="111"/>
        <v>4.4421296296296299E-2</v>
      </c>
      <c r="C1346" s="18">
        <f t="shared" si="115"/>
        <v>1.5659722222222207E-2</v>
      </c>
      <c r="D1346" s="18">
        <f t="shared" si="114"/>
        <v>1.5567129629629674E-2</v>
      </c>
      <c r="E1346" s="18">
        <f t="shared" si="116"/>
        <v>7.9513888888888898E-3</v>
      </c>
      <c r="F1346" s="16">
        <v>150</v>
      </c>
      <c r="G1346" s="16">
        <v>147</v>
      </c>
      <c r="H1346" s="29">
        <f t="shared" si="112"/>
        <v>148.5</v>
      </c>
      <c r="I1346" s="33">
        <f t="shared" si="113"/>
        <v>-0.02</v>
      </c>
      <c r="J1346" s="16">
        <v>2</v>
      </c>
      <c r="L1346" s="16" t="s">
        <v>114</v>
      </c>
      <c r="M1346" s="16" t="s">
        <v>114</v>
      </c>
    </row>
    <row r="1347" spans="1:13" s="16" customFormat="1">
      <c r="A1347" s="16" t="s">
        <v>5293</v>
      </c>
      <c r="B1347" s="17">
        <f t="shared" ref="B1347:B1410" si="117">TIMEVALUE(MID(A1347,9,9))</f>
        <v>4.4432870370370373E-2</v>
      </c>
      <c r="C1347" s="18">
        <f t="shared" si="115"/>
        <v>1.567129629629628E-2</v>
      </c>
      <c r="D1347" s="18">
        <f t="shared" si="114"/>
        <v>1.5578703703703747E-2</v>
      </c>
      <c r="E1347" s="18">
        <f t="shared" si="116"/>
        <v>7.9629629629629634E-3</v>
      </c>
      <c r="F1347" s="16">
        <v>150</v>
      </c>
      <c r="G1347" s="16">
        <v>147</v>
      </c>
      <c r="H1347" s="29">
        <f t="shared" ref="H1347:H1410" si="118">(F1347+G1347)/2</f>
        <v>148.5</v>
      </c>
      <c r="I1347" s="33">
        <f t="shared" ref="I1347:I1410" si="119">(G1347-F1347)/F1347</f>
        <v>-0.02</v>
      </c>
      <c r="J1347" s="16">
        <v>2</v>
      </c>
      <c r="L1347" s="16" t="s">
        <v>114</v>
      </c>
      <c r="M1347" s="16" t="s">
        <v>114</v>
      </c>
    </row>
    <row r="1348" spans="1:13" s="16" customFormat="1">
      <c r="A1348" s="16" t="s">
        <v>5294</v>
      </c>
      <c r="B1348" s="17">
        <f t="shared" si="117"/>
        <v>4.4444444444444446E-2</v>
      </c>
      <c r="C1348" s="18">
        <f t="shared" si="115"/>
        <v>1.5682870370370354E-2</v>
      </c>
      <c r="D1348" s="18">
        <f t="shared" si="114"/>
        <v>1.5590277777777821E-2</v>
      </c>
      <c r="E1348" s="18">
        <f t="shared" si="116"/>
        <v>7.9745370370370369E-3</v>
      </c>
      <c r="F1348" s="16">
        <v>150</v>
      </c>
      <c r="G1348" s="16">
        <v>147</v>
      </c>
      <c r="H1348" s="29">
        <f t="shared" si="118"/>
        <v>148.5</v>
      </c>
      <c r="I1348" s="33">
        <f t="shared" si="119"/>
        <v>-0.02</v>
      </c>
      <c r="J1348" s="16">
        <v>2</v>
      </c>
      <c r="L1348" s="16" t="s">
        <v>114</v>
      </c>
      <c r="M1348" s="16" t="s">
        <v>114</v>
      </c>
    </row>
    <row r="1349" spans="1:13" s="16" customFormat="1">
      <c r="A1349" s="16" t="s">
        <v>5295</v>
      </c>
      <c r="B1349" s="17">
        <f t="shared" si="117"/>
        <v>4.445601851851852E-2</v>
      </c>
      <c r="C1349" s="18">
        <f t="shared" si="115"/>
        <v>1.5694444444444428E-2</v>
      </c>
      <c r="D1349" s="18">
        <f t="shared" si="114"/>
        <v>1.5601851851851894E-2</v>
      </c>
      <c r="E1349" s="18">
        <f t="shared" si="116"/>
        <v>7.9861111111111105E-3</v>
      </c>
      <c r="F1349" s="16">
        <v>150</v>
      </c>
      <c r="G1349" s="16">
        <v>148</v>
      </c>
      <c r="H1349" s="29">
        <f t="shared" si="118"/>
        <v>149</v>
      </c>
      <c r="I1349" s="33">
        <f t="shared" si="119"/>
        <v>-1.3333333333333334E-2</v>
      </c>
      <c r="J1349" s="16">
        <v>2</v>
      </c>
      <c r="L1349" s="16" t="s">
        <v>114</v>
      </c>
      <c r="M1349" s="16" t="s">
        <v>114</v>
      </c>
    </row>
    <row r="1350" spans="1:13" s="16" customFormat="1">
      <c r="A1350" s="16" t="s">
        <v>5296</v>
      </c>
      <c r="B1350" s="17">
        <f t="shared" si="117"/>
        <v>4.4467592592592593E-2</v>
      </c>
      <c r="C1350" s="18">
        <f t="shared" si="115"/>
        <v>1.5706018518518501E-2</v>
      </c>
      <c r="D1350" s="18">
        <f t="shared" si="114"/>
        <v>1.5613425925925968E-2</v>
      </c>
      <c r="E1350" s="18">
        <f t="shared" si="116"/>
        <v>7.9976851851851841E-3</v>
      </c>
      <c r="F1350" s="16">
        <v>150</v>
      </c>
      <c r="G1350" s="16">
        <v>147</v>
      </c>
      <c r="H1350" s="29">
        <f t="shared" si="118"/>
        <v>148.5</v>
      </c>
      <c r="I1350" s="33">
        <f t="shared" si="119"/>
        <v>-0.02</v>
      </c>
      <c r="J1350" s="16">
        <v>2</v>
      </c>
      <c r="L1350" s="16" t="s">
        <v>114</v>
      </c>
      <c r="M1350" s="16" t="s">
        <v>114</v>
      </c>
    </row>
    <row r="1351" spans="1:13" s="16" customFormat="1">
      <c r="A1351" s="16" t="s">
        <v>5297</v>
      </c>
      <c r="B1351" s="17">
        <f t="shared" si="117"/>
        <v>4.4479166666666667E-2</v>
      </c>
      <c r="C1351" s="18">
        <f t="shared" si="115"/>
        <v>1.5717592592592575E-2</v>
      </c>
      <c r="D1351" s="18">
        <f t="shared" si="114"/>
        <v>1.5625000000000042E-2</v>
      </c>
      <c r="E1351" s="18">
        <f t="shared" si="116"/>
        <v>8.0092592592592576E-3</v>
      </c>
      <c r="F1351" s="16">
        <v>150</v>
      </c>
      <c r="G1351" s="16">
        <v>147</v>
      </c>
      <c r="H1351" s="29">
        <f t="shared" si="118"/>
        <v>148.5</v>
      </c>
      <c r="I1351" s="33">
        <f t="shared" si="119"/>
        <v>-0.02</v>
      </c>
      <c r="J1351" s="16">
        <v>2</v>
      </c>
      <c r="L1351" s="16" t="s">
        <v>114</v>
      </c>
      <c r="M1351" s="16" t="s">
        <v>114</v>
      </c>
    </row>
    <row r="1352" spans="1:13" s="16" customFormat="1">
      <c r="A1352" s="16" t="s">
        <v>5298</v>
      </c>
      <c r="B1352" s="17">
        <f t="shared" si="117"/>
        <v>4.449074074074074E-2</v>
      </c>
      <c r="C1352" s="18">
        <f t="shared" si="115"/>
        <v>1.5729166666666648E-2</v>
      </c>
      <c r="D1352" s="18">
        <f t="shared" si="114"/>
        <v>1.5636574074074115E-2</v>
      </c>
      <c r="E1352" s="18">
        <f t="shared" si="116"/>
        <v>8.0208333333333312E-3</v>
      </c>
      <c r="F1352" s="16">
        <v>150</v>
      </c>
      <c r="G1352" s="16">
        <v>147</v>
      </c>
      <c r="H1352" s="29">
        <f t="shared" si="118"/>
        <v>148.5</v>
      </c>
      <c r="I1352" s="33">
        <f t="shared" si="119"/>
        <v>-0.02</v>
      </c>
      <c r="J1352" s="16">
        <v>2</v>
      </c>
      <c r="L1352" s="16" t="s">
        <v>114</v>
      </c>
      <c r="M1352" s="16" t="s">
        <v>114</v>
      </c>
    </row>
    <row r="1353" spans="1:13" s="16" customFormat="1">
      <c r="A1353" s="16" t="s">
        <v>5299</v>
      </c>
      <c r="B1353" s="17">
        <f t="shared" si="117"/>
        <v>4.4502314814814814E-2</v>
      </c>
      <c r="C1353" s="18">
        <f t="shared" si="115"/>
        <v>1.5740740740740722E-2</v>
      </c>
      <c r="D1353" s="18">
        <f t="shared" si="114"/>
        <v>1.5648148148148189E-2</v>
      </c>
      <c r="E1353" s="18">
        <f t="shared" si="116"/>
        <v>8.0324074074074048E-3</v>
      </c>
      <c r="F1353" s="16">
        <v>150</v>
      </c>
      <c r="G1353" s="16">
        <v>147</v>
      </c>
      <c r="H1353" s="29">
        <f t="shared" si="118"/>
        <v>148.5</v>
      </c>
      <c r="I1353" s="33">
        <f t="shared" si="119"/>
        <v>-0.02</v>
      </c>
      <c r="J1353" s="16">
        <v>2</v>
      </c>
      <c r="L1353" s="16" t="s">
        <v>114</v>
      </c>
      <c r="M1353" s="16" t="s">
        <v>114</v>
      </c>
    </row>
    <row r="1354" spans="1:13" s="16" customFormat="1">
      <c r="A1354" s="16" t="s">
        <v>5300</v>
      </c>
      <c r="B1354" s="17">
        <f t="shared" si="117"/>
        <v>4.4513888888888888E-2</v>
      </c>
      <c r="C1354" s="18">
        <f t="shared" si="115"/>
        <v>1.5752314814814795E-2</v>
      </c>
      <c r="D1354" s="18">
        <f t="shared" si="114"/>
        <v>1.5659722222222262E-2</v>
      </c>
      <c r="E1354" s="18">
        <f t="shared" si="116"/>
        <v>8.0439814814814783E-3</v>
      </c>
      <c r="F1354" s="16">
        <v>150</v>
      </c>
      <c r="G1354" s="16">
        <v>147</v>
      </c>
      <c r="H1354" s="29">
        <f t="shared" si="118"/>
        <v>148.5</v>
      </c>
      <c r="I1354" s="33">
        <f t="shared" si="119"/>
        <v>-0.02</v>
      </c>
      <c r="J1354" s="16">
        <v>2</v>
      </c>
      <c r="L1354" s="16" t="s">
        <v>114</v>
      </c>
      <c r="M1354" s="16" t="s">
        <v>114</v>
      </c>
    </row>
    <row r="1355" spans="1:13" s="16" customFormat="1">
      <c r="A1355" s="16" t="s">
        <v>5301</v>
      </c>
      <c r="B1355" s="17">
        <f t="shared" si="117"/>
        <v>4.4525462962962961E-2</v>
      </c>
      <c r="C1355" s="18">
        <f t="shared" si="115"/>
        <v>1.5763888888888869E-2</v>
      </c>
      <c r="D1355" s="18">
        <f t="shared" ref="D1355:D1418" si="120">C1355-$C$10</f>
        <v>1.5671296296296336E-2</v>
      </c>
      <c r="E1355" s="18">
        <f t="shared" si="116"/>
        <v>8.0555555555555519E-3</v>
      </c>
      <c r="F1355" s="16">
        <v>150</v>
      </c>
      <c r="G1355" s="16">
        <v>147</v>
      </c>
      <c r="H1355" s="29">
        <f t="shared" si="118"/>
        <v>148.5</v>
      </c>
      <c r="I1355" s="33">
        <f t="shared" si="119"/>
        <v>-0.02</v>
      </c>
      <c r="J1355" s="16">
        <v>2</v>
      </c>
      <c r="L1355" s="16" t="s">
        <v>114</v>
      </c>
      <c r="M1355" s="16" t="s">
        <v>114</v>
      </c>
    </row>
    <row r="1356" spans="1:13" s="16" customFormat="1">
      <c r="A1356" s="16" t="s">
        <v>5302</v>
      </c>
      <c r="B1356" s="17">
        <f t="shared" si="117"/>
        <v>4.4537037037037035E-2</v>
      </c>
      <c r="C1356" s="18">
        <f t="shared" si="115"/>
        <v>1.5775462962962943E-2</v>
      </c>
      <c r="D1356" s="18">
        <f t="shared" si="120"/>
        <v>1.5682870370370409E-2</v>
      </c>
      <c r="E1356" s="18">
        <f t="shared" si="116"/>
        <v>8.0671296296296255E-3</v>
      </c>
      <c r="F1356" s="16">
        <v>150</v>
      </c>
      <c r="G1356" s="16">
        <v>147</v>
      </c>
      <c r="H1356" s="29">
        <f t="shared" si="118"/>
        <v>148.5</v>
      </c>
      <c r="I1356" s="33">
        <f t="shared" si="119"/>
        <v>-0.02</v>
      </c>
      <c r="J1356" s="16">
        <v>2</v>
      </c>
      <c r="L1356" s="16" t="s">
        <v>114</v>
      </c>
      <c r="M1356" s="16" t="s">
        <v>114</v>
      </c>
    </row>
    <row r="1357" spans="1:13" s="16" customFormat="1">
      <c r="A1357" s="16" t="s">
        <v>5303</v>
      </c>
      <c r="B1357" s="17">
        <f t="shared" si="117"/>
        <v>4.4548611111111108E-2</v>
      </c>
      <c r="C1357" s="18">
        <f t="shared" si="115"/>
        <v>1.5787037037037016E-2</v>
      </c>
      <c r="D1357" s="18">
        <f t="shared" si="120"/>
        <v>1.5694444444444483E-2</v>
      </c>
      <c r="E1357" s="18">
        <f t="shared" si="116"/>
        <v>8.0787037037036991E-3</v>
      </c>
      <c r="F1357" s="16">
        <v>150</v>
      </c>
      <c r="G1357" s="16">
        <v>147</v>
      </c>
      <c r="H1357" s="29">
        <f t="shared" si="118"/>
        <v>148.5</v>
      </c>
      <c r="I1357" s="33">
        <f t="shared" si="119"/>
        <v>-0.02</v>
      </c>
      <c r="J1357" s="16">
        <v>2</v>
      </c>
      <c r="L1357" s="16" t="s">
        <v>114</v>
      </c>
      <c r="M1357" s="16" t="s">
        <v>114</v>
      </c>
    </row>
    <row r="1358" spans="1:13" s="16" customFormat="1">
      <c r="A1358" s="16" t="s">
        <v>5304</v>
      </c>
      <c r="B1358" s="17">
        <f t="shared" si="117"/>
        <v>4.4560185185185182E-2</v>
      </c>
      <c r="C1358" s="18">
        <f t="shared" si="115"/>
        <v>1.579861111111109E-2</v>
      </c>
      <c r="D1358" s="18">
        <f t="shared" si="120"/>
        <v>1.5706018518518557E-2</v>
      </c>
      <c r="E1358" s="18">
        <f t="shared" si="116"/>
        <v>8.0902777777777726E-3</v>
      </c>
      <c r="F1358" s="16">
        <v>150</v>
      </c>
      <c r="G1358" s="16">
        <v>147</v>
      </c>
      <c r="H1358" s="29">
        <f t="shared" si="118"/>
        <v>148.5</v>
      </c>
      <c r="I1358" s="33">
        <f t="shared" si="119"/>
        <v>-0.02</v>
      </c>
      <c r="J1358" s="16">
        <v>2</v>
      </c>
      <c r="L1358" s="16" t="s">
        <v>114</v>
      </c>
      <c r="M1358" s="16" t="s">
        <v>114</v>
      </c>
    </row>
    <row r="1359" spans="1:13" s="16" customFormat="1">
      <c r="A1359" s="16" t="s">
        <v>5305</v>
      </c>
      <c r="B1359" s="17">
        <f t="shared" si="117"/>
        <v>4.4571759259259262E-2</v>
      </c>
      <c r="C1359" s="18">
        <f t="shared" si="115"/>
        <v>1.581018518518517E-2</v>
      </c>
      <c r="D1359" s="18">
        <f t="shared" si="120"/>
        <v>1.5717592592592637E-2</v>
      </c>
      <c r="E1359" s="18">
        <f t="shared" si="116"/>
        <v>8.1018518518518531E-3</v>
      </c>
      <c r="F1359" s="16">
        <v>150</v>
      </c>
      <c r="G1359" s="16">
        <v>148</v>
      </c>
      <c r="H1359" s="29">
        <f t="shared" si="118"/>
        <v>149</v>
      </c>
      <c r="I1359" s="33">
        <f t="shared" si="119"/>
        <v>-1.3333333333333334E-2</v>
      </c>
      <c r="J1359" s="16">
        <v>2</v>
      </c>
      <c r="L1359" s="16" t="s">
        <v>114</v>
      </c>
      <c r="M1359" s="16" t="s">
        <v>114</v>
      </c>
    </row>
    <row r="1360" spans="1:13" s="16" customFormat="1">
      <c r="A1360" s="16" t="s">
        <v>5306</v>
      </c>
      <c r="B1360" s="17">
        <f t="shared" si="117"/>
        <v>4.4583333333333336E-2</v>
      </c>
      <c r="C1360" s="18">
        <f t="shared" si="115"/>
        <v>1.5821759259259244E-2</v>
      </c>
      <c r="D1360" s="18">
        <f t="shared" si="120"/>
        <v>1.5729166666666711E-2</v>
      </c>
      <c r="E1360" s="18">
        <f t="shared" si="116"/>
        <v>8.1134259259259267E-3</v>
      </c>
      <c r="F1360" s="16">
        <v>150</v>
      </c>
      <c r="G1360" s="16">
        <v>147</v>
      </c>
      <c r="H1360" s="29">
        <f t="shared" si="118"/>
        <v>148.5</v>
      </c>
      <c r="I1360" s="33">
        <f t="shared" si="119"/>
        <v>-0.02</v>
      </c>
      <c r="J1360" s="16">
        <v>2</v>
      </c>
      <c r="L1360" s="16" t="s">
        <v>114</v>
      </c>
      <c r="M1360" s="16" t="s">
        <v>114</v>
      </c>
    </row>
    <row r="1361" spans="1:13" s="16" customFormat="1">
      <c r="A1361" s="16" t="s">
        <v>5307</v>
      </c>
      <c r="B1361" s="17">
        <f t="shared" si="117"/>
        <v>4.4594907407407409E-2</v>
      </c>
      <c r="C1361" s="18">
        <f t="shared" si="115"/>
        <v>1.5833333333333317E-2</v>
      </c>
      <c r="D1361" s="18">
        <f t="shared" si="120"/>
        <v>1.5740740740740784E-2</v>
      </c>
      <c r="E1361" s="18">
        <f t="shared" si="116"/>
        <v>8.1250000000000003E-3</v>
      </c>
      <c r="F1361" s="16">
        <v>150</v>
      </c>
      <c r="G1361" s="16">
        <v>147</v>
      </c>
      <c r="H1361" s="29">
        <f t="shared" si="118"/>
        <v>148.5</v>
      </c>
      <c r="I1361" s="33">
        <f t="shared" si="119"/>
        <v>-0.02</v>
      </c>
      <c r="J1361" s="16">
        <v>2</v>
      </c>
      <c r="L1361" s="16" t="s">
        <v>114</v>
      </c>
      <c r="M1361" s="16" t="s">
        <v>114</v>
      </c>
    </row>
    <row r="1362" spans="1:13" s="16" customFormat="1">
      <c r="A1362" s="16" t="s">
        <v>5308</v>
      </c>
      <c r="B1362" s="17">
        <f t="shared" si="117"/>
        <v>4.4606481481481483E-2</v>
      </c>
      <c r="C1362" s="18">
        <f t="shared" si="115"/>
        <v>1.5844907407407391E-2</v>
      </c>
      <c r="D1362" s="18">
        <f t="shared" si="120"/>
        <v>1.5752314814814858E-2</v>
      </c>
      <c r="E1362" s="18">
        <f t="shared" si="116"/>
        <v>8.1365740740740738E-3</v>
      </c>
      <c r="F1362" s="16">
        <v>150</v>
      </c>
      <c r="G1362" s="16">
        <v>147</v>
      </c>
      <c r="H1362" s="29">
        <f t="shared" si="118"/>
        <v>148.5</v>
      </c>
      <c r="I1362" s="33">
        <f t="shared" si="119"/>
        <v>-0.02</v>
      </c>
      <c r="J1362" s="16">
        <v>2</v>
      </c>
      <c r="L1362" s="16" t="s">
        <v>114</v>
      </c>
      <c r="M1362" s="16" t="s">
        <v>114</v>
      </c>
    </row>
    <row r="1363" spans="1:13" s="16" customFormat="1">
      <c r="A1363" s="16" t="s">
        <v>5309</v>
      </c>
      <c r="B1363" s="17">
        <f t="shared" si="117"/>
        <v>4.4618055555555557E-2</v>
      </c>
      <c r="C1363" s="18">
        <f t="shared" si="115"/>
        <v>1.5856481481481464E-2</v>
      </c>
      <c r="D1363" s="18">
        <f t="shared" si="120"/>
        <v>1.5763888888888931E-2</v>
      </c>
      <c r="E1363" s="18">
        <f t="shared" si="116"/>
        <v>8.1481481481481474E-3</v>
      </c>
      <c r="F1363" s="16">
        <v>150</v>
      </c>
      <c r="G1363" s="16">
        <v>148</v>
      </c>
      <c r="H1363" s="29">
        <f t="shared" si="118"/>
        <v>149</v>
      </c>
      <c r="I1363" s="33">
        <f t="shared" si="119"/>
        <v>-1.3333333333333334E-2</v>
      </c>
      <c r="J1363" s="16">
        <v>2</v>
      </c>
      <c r="L1363" s="16" t="s">
        <v>114</v>
      </c>
      <c r="M1363" s="16" t="s">
        <v>114</v>
      </c>
    </row>
    <row r="1364" spans="1:13" s="16" customFormat="1">
      <c r="A1364" s="16" t="s">
        <v>5310</v>
      </c>
      <c r="B1364" s="17">
        <f t="shared" si="117"/>
        <v>4.462962962962963E-2</v>
      </c>
      <c r="C1364" s="18">
        <f t="shared" si="115"/>
        <v>1.5868055555555538E-2</v>
      </c>
      <c r="D1364" s="18">
        <f t="shared" si="120"/>
        <v>1.5775462962963005E-2</v>
      </c>
      <c r="E1364" s="18">
        <f t="shared" si="116"/>
        <v>8.159722222222221E-3</v>
      </c>
      <c r="F1364" s="16">
        <v>150</v>
      </c>
      <c r="G1364" s="16">
        <v>148</v>
      </c>
      <c r="H1364" s="29">
        <f t="shared" si="118"/>
        <v>149</v>
      </c>
      <c r="I1364" s="33">
        <f t="shared" si="119"/>
        <v>-1.3333333333333334E-2</v>
      </c>
      <c r="J1364" s="16">
        <v>2</v>
      </c>
      <c r="L1364" s="16" t="s">
        <v>114</v>
      </c>
      <c r="M1364" s="16" t="s">
        <v>114</v>
      </c>
    </row>
    <row r="1365" spans="1:13" s="16" customFormat="1">
      <c r="A1365" s="16" t="s">
        <v>5311</v>
      </c>
      <c r="B1365" s="17">
        <f t="shared" si="117"/>
        <v>4.4641203703703704E-2</v>
      </c>
      <c r="C1365" s="18">
        <f t="shared" si="115"/>
        <v>1.5879629629629612E-2</v>
      </c>
      <c r="D1365" s="18">
        <f t="shared" si="120"/>
        <v>1.5787037037037079E-2</v>
      </c>
      <c r="E1365" s="18">
        <f t="shared" si="116"/>
        <v>8.1712962962962946E-3</v>
      </c>
      <c r="F1365" s="16">
        <v>150</v>
      </c>
      <c r="G1365" s="16">
        <v>148</v>
      </c>
      <c r="H1365" s="29">
        <f t="shared" si="118"/>
        <v>149</v>
      </c>
      <c r="I1365" s="33">
        <f t="shared" si="119"/>
        <v>-1.3333333333333334E-2</v>
      </c>
      <c r="J1365" s="16">
        <v>2</v>
      </c>
      <c r="L1365" s="16" t="s">
        <v>114</v>
      </c>
      <c r="M1365" s="16" t="s">
        <v>114</v>
      </c>
    </row>
    <row r="1366" spans="1:13" s="16" customFormat="1">
      <c r="A1366" s="16" t="s">
        <v>5312</v>
      </c>
      <c r="B1366" s="17">
        <f t="shared" si="117"/>
        <v>4.4652777777777777E-2</v>
      </c>
      <c r="C1366" s="18">
        <f t="shared" ref="C1366:C1429" si="121">B1366-$B$1109+$C$1108+1/86400</f>
        <v>1.5891203703703685E-2</v>
      </c>
      <c r="D1366" s="18">
        <f t="shared" si="120"/>
        <v>1.5798611111111152E-2</v>
      </c>
      <c r="E1366" s="18">
        <f t="shared" si="116"/>
        <v>8.1828703703703681E-3</v>
      </c>
      <c r="F1366" s="16">
        <v>150</v>
      </c>
      <c r="G1366" s="16">
        <v>148</v>
      </c>
      <c r="H1366" s="29">
        <f t="shared" si="118"/>
        <v>149</v>
      </c>
      <c r="I1366" s="33">
        <f t="shared" si="119"/>
        <v>-1.3333333333333334E-2</v>
      </c>
      <c r="J1366" s="16">
        <v>2</v>
      </c>
      <c r="L1366" s="16" t="s">
        <v>114</v>
      </c>
      <c r="M1366" s="16" t="s">
        <v>114</v>
      </c>
    </row>
    <row r="1367" spans="1:13" s="16" customFormat="1">
      <c r="A1367" s="16" t="s">
        <v>5313</v>
      </c>
      <c r="B1367" s="17">
        <f t="shared" si="117"/>
        <v>4.4664351851851851E-2</v>
      </c>
      <c r="C1367" s="18">
        <f t="shared" si="121"/>
        <v>1.5902777777777759E-2</v>
      </c>
      <c r="D1367" s="18">
        <f t="shared" si="120"/>
        <v>1.5810185185185226E-2</v>
      </c>
      <c r="E1367" s="18">
        <f t="shared" si="116"/>
        <v>8.1944444444444417E-3</v>
      </c>
      <c r="F1367" s="16">
        <v>150</v>
      </c>
      <c r="G1367" s="16">
        <v>148</v>
      </c>
      <c r="H1367" s="29">
        <f t="shared" si="118"/>
        <v>149</v>
      </c>
      <c r="I1367" s="33">
        <f t="shared" si="119"/>
        <v>-1.3333333333333334E-2</v>
      </c>
      <c r="J1367" s="16">
        <v>2</v>
      </c>
      <c r="L1367" s="16" t="s">
        <v>114</v>
      </c>
      <c r="M1367" s="16" t="s">
        <v>114</v>
      </c>
    </row>
    <row r="1368" spans="1:13" s="16" customFormat="1">
      <c r="A1368" s="16" t="s">
        <v>5314</v>
      </c>
      <c r="B1368" s="17">
        <f t="shared" si="117"/>
        <v>4.4675925925925924E-2</v>
      </c>
      <c r="C1368" s="18">
        <f t="shared" si="121"/>
        <v>1.5914351851851832E-2</v>
      </c>
      <c r="D1368" s="18">
        <f t="shared" si="120"/>
        <v>1.5821759259259299E-2</v>
      </c>
      <c r="E1368" s="18">
        <f t="shared" si="116"/>
        <v>8.2060185185185153E-3</v>
      </c>
      <c r="F1368" s="16">
        <v>150</v>
      </c>
      <c r="G1368" s="16">
        <v>148</v>
      </c>
      <c r="H1368" s="29">
        <f t="shared" si="118"/>
        <v>149</v>
      </c>
      <c r="I1368" s="33">
        <f t="shared" si="119"/>
        <v>-1.3333333333333334E-2</v>
      </c>
      <c r="J1368" s="16">
        <v>2</v>
      </c>
      <c r="L1368" s="16" t="s">
        <v>114</v>
      </c>
      <c r="M1368" s="16" t="s">
        <v>114</v>
      </c>
    </row>
    <row r="1369" spans="1:13" s="16" customFormat="1">
      <c r="A1369" s="16" t="s">
        <v>5315</v>
      </c>
      <c r="B1369" s="17">
        <f t="shared" si="117"/>
        <v>4.4687499999999998E-2</v>
      </c>
      <c r="C1369" s="18">
        <f t="shared" si="121"/>
        <v>1.5925925925925906E-2</v>
      </c>
      <c r="D1369" s="18">
        <f t="shared" si="120"/>
        <v>1.5833333333333373E-2</v>
      </c>
      <c r="E1369" s="18">
        <f t="shared" ref="E1369:E1432" si="122">C1369-$C$664</f>
        <v>8.2175925925925888E-3</v>
      </c>
      <c r="F1369" s="16">
        <v>150</v>
      </c>
      <c r="G1369" s="16">
        <v>148</v>
      </c>
      <c r="H1369" s="29">
        <f t="shared" si="118"/>
        <v>149</v>
      </c>
      <c r="I1369" s="33">
        <f t="shared" si="119"/>
        <v>-1.3333333333333334E-2</v>
      </c>
      <c r="J1369" s="16">
        <v>2</v>
      </c>
      <c r="L1369" s="16" t="s">
        <v>114</v>
      </c>
      <c r="M1369" s="16" t="s">
        <v>114</v>
      </c>
    </row>
    <row r="1370" spans="1:13" s="16" customFormat="1">
      <c r="A1370" s="16" t="s">
        <v>5316</v>
      </c>
      <c r="B1370" s="17">
        <f t="shared" si="117"/>
        <v>4.4699074074074072E-2</v>
      </c>
      <c r="C1370" s="18">
        <f t="shared" si="121"/>
        <v>1.5937499999999979E-2</v>
      </c>
      <c r="D1370" s="18">
        <f t="shared" si="120"/>
        <v>1.5844907407407446E-2</v>
      </c>
      <c r="E1370" s="18">
        <f t="shared" si="122"/>
        <v>8.2291666666666624E-3</v>
      </c>
      <c r="F1370" s="16">
        <v>150</v>
      </c>
      <c r="G1370" s="16">
        <v>148</v>
      </c>
      <c r="H1370" s="29">
        <f t="shared" si="118"/>
        <v>149</v>
      </c>
      <c r="I1370" s="33">
        <f t="shared" si="119"/>
        <v>-1.3333333333333334E-2</v>
      </c>
      <c r="J1370" s="16">
        <v>2</v>
      </c>
      <c r="L1370" s="16" t="s">
        <v>114</v>
      </c>
      <c r="M1370" s="16" t="s">
        <v>114</v>
      </c>
    </row>
    <row r="1371" spans="1:13" s="16" customFormat="1">
      <c r="A1371" s="16" t="s">
        <v>5317</v>
      </c>
      <c r="B1371" s="17">
        <f t="shared" si="117"/>
        <v>4.4710648148148145E-2</v>
      </c>
      <c r="C1371" s="18">
        <f t="shared" si="121"/>
        <v>1.5949074074074053E-2</v>
      </c>
      <c r="D1371" s="18">
        <f t="shared" si="120"/>
        <v>1.585648148148152E-2</v>
      </c>
      <c r="E1371" s="18">
        <f t="shared" si="122"/>
        <v>8.240740740740736E-3</v>
      </c>
      <c r="F1371" s="16">
        <v>150</v>
      </c>
      <c r="G1371" s="16">
        <v>148</v>
      </c>
      <c r="H1371" s="29">
        <f t="shared" si="118"/>
        <v>149</v>
      </c>
      <c r="I1371" s="33">
        <f t="shared" si="119"/>
        <v>-1.3333333333333334E-2</v>
      </c>
      <c r="J1371" s="16">
        <v>2</v>
      </c>
      <c r="L1371" s="16" t="s">
        <v>114</v>
      </c>
      <c r="M1371" s="16" t="s">
        <v>114</v>
      </c>
    </row>
    <row r="1372" spans="1:13" s="16" customFormat="1">
      <c r="A1372" s="16" t="s">
        <v>5318</v>
      </c>
      <c r="B1372" s="17">
        <f t="shared" si="117"/>
        <v>4.4722222222222219E-2</v>
      </c>
      <c r="C1372" s="18">
        <f t="shared" si="121"/>
        <v>1.5960648148148127E-2</v>
      </c>
      <c r="D1372" s="18">
        <f t="shared" si="120"/>
        <v>1.5868055555555594E-2</v>
      </c>
      <c r="E1372" s="18">
        <f t="shared" si="122"/>
        <v>8.2523148148148096E-3</v>
      </c>
      <c r="F1372" s="16">
        <v>150</v>
      </c>
      <c r="G1372" s="16">
        <v>147</v>
      </c>
      <c r="H1372" s="29">
        <f t="shared" si="118"/>
        <v>148.5</v>
      </c>
      <c r="I1372" s="33">
        <f t="shared" si="119"/>
        <v>-0.02</v>
      </c>
      <c r="J1372" s="16">
        <v>2</v>
      </c>
      <c r="L1372" s="16" t="s">
        <v>114</v>
      </c>
      <c r="M1372" s="16" t="s">
        <v>114</v>
      </c>
    </row>
    <row r="1373" spans="1:13" s="16" customFormat="1">
      <c r="A1373" s="16" t="s">
        <v>5319</v>
      </c>
      <c r="B1373" s="17">
        <f t="shared" si="117"/>
        <v>4.4733796296296299E-2</v>
      </c>
      <c r="C1373" s="18">
        <f t="shared" si="121"/>
        <v>1.5972222222222207E-2</v>
      </c>
      <c r="D1373" s="18">
        <f t="shared" si="120"/>
        <v>1.5879629629629674E-2</v>
      </c>
      <c r="E1373" s="18">
        <f t="shared" si="122"/>
        <v>8.2638888888888901E-3</v>
      </c>
      <c r="F1373" s="16">
        <v>150</v>
      </c>
      <c r="G1373" s="16">
        <v>148</v>
      </c>
      <c r="H1373" s="29">
        <f t="shared" si="118"/>
        <v>149</v>
      </c>
      <c r="I1373" s="33">
        <f t="shared" si="119"/>
        <v>-1.3333333333333334E-2</v>
      </c>
      <c r="J1373" s="16">
        <v>2</v>
      </c>
      <c r="L1373" s="16" t="s">
        <v>114</v>
      </c>
      <c r="M1373" s="16" t="s">
        <v>114</v>
      </c>
    </row>
    <row r="1374" spans="1:13" s="16" customFormat="1">
      <c r="A1374" s="16" t="s">
        <v>5320</v>
      </c>
      <c r="B1374" s="17">
        <f t="shared" si="117"/>
        <v>4.4745370370370373E-2</v>
      </c>
      <c r="C1374" s="18">
        <f t="shared" si="121"/>
        <v>1.5983796296296281E-2</v>
      </c>
      <c r="D1374" s="18">
        <f t="shared" si="120"/>
        <v>1.5891203703703748E-2</v>
      </c>
      <c r="E1374" s="18">
        <f t="shared" si="122"/>
        <v>8.2754629629629636E-3</v>
      </c>
      <c r="F1374" s="16">
        <v>150</v>
      </c>
      <c r="G1374" s="16">
        <v>148</v>
      </c>
      <c r="H1374" s="29">
        <f t="shared" si="118"/>
        <v>149</v>
      </c>
      <c r="I1374" s="33">
        <f t="shared" si="119"/>
        <v>-1.3333333333333334E-2</v>
      </c>
      <c r="J1374" s="16">
        <v>2</v>
      </c>
      <c r="L1374" s="16" t="s">
        <v>114</v>
      </c>
      <c r="M1374" s="16" t="s">
        <v>114</v>
      </c>
    </row>
    <row r="1375" spans="1:13" s="16" customFormat="1">
      <c r="A1375" s="16" t="s">
        <v>5321</v>
      </c>
      <c r="B1375" s="17">
        <f t="shared" si="117"/>
        <v>4.4756944444444446E-2</v>
      </c>
      <c r="C1375" s="18">
        <f t="shared" si="121"/>
        <v>1.5995370370370354E-2</v>
      </c>
      <c r="D1375" s="18">
        <f t="shared" si="120"/>
        <v>1.5902777777777821E-2</v>
      </c>
      <c r="E1375" s="18">
        <f t="shared" si="122"/>
        <v>8.2870370370370372E-3</v>
      </c>
      <c r="F1375" s="16">
        <v>150</v>
      </c>
      <c r="G1375" s="16">
        <v>148</v>
      </c>
      <c r="H1375" s="29">
        <f t="shared" si="118"/>
        <v>149</v>
      </c>
      <c r="I1375" s="33">
        <f t="shared" si="119"/>
        <v>-1.3333333333333334E-2</v>
      </c>
      <c r="J1375" s="16">
        <v>2</v>
      </c>
      <c r="L1375" s="16" t="s">
        <v>114</v>
      </c>
      <c r="M1375" s="16" t="s">
        <v>114</v>
      </c>
    </row>
    <row r="1376" spans="1:13" s="16" customFormat="1">
      <c r="A1376" s="16" t="s">
        <v>5322</v>
      </c>
      <c r="B1376" s="17">
        <f t="shared" si="117"/>
        <v>4.476851851851852E-2</v>
      </c>
      <c r="C1376" s="18">
        <f t="shared" si="121"/>
        <v>1.6006944444444428E-2</v>
      </c>
      <c r="D1376" s="18">
        <f t="shared" si="120"/>
        <v>1.5914351851851895E-2</v>
      </c>
      <c r="E1376" s="18">
        <f t="shared" si="122"/>
        <v>8.2986111111111108E-3</v>
      </c>
      <c r="F1376" s="16">
        <v>150</v>
      </c>
      <c r="G1376" s="16">
        <v>148</v>
      </c>
      <c r="H1376" s="29">
        <f t="shared" si="118"/>
        <v>149</v>
      </c>
      <c r="I1376" s="33">
        <f t="shared" si="119"/>
        <v>-1.3333333333333334E-2</v>
      </c>
      <c r="J1376" s="16">
        <v>2</v>
      </c>
      <c r="L1376" s="16" t="s">
        <v>114</v>
      </c>
      <c r="M1376" s="16" t="s">
        <v>114</v>
      </c>
    </row>
    <row r="1377" spans="1:13" s="16" customFormat="1">
      <c r="A1377" s="16" t="s">
        <v>5323</v>
      </c>
      <c r="B1377" s="17">
        <f t="shared" si="117"/>
        <v>4.4780092592592594E-2</v>
      </c>
      <c r="C1377" s="18">
        <f t="shared" si="121"/>
        <v>1.6018518518518501E-2</v>
      </c>
      <c r="D1377" s="18">
        <f t="shared" si="120"/>
        <v>1.5925925925925968E-2</v>
      </c>
      <c r="E1377" s="18">
        <f t="shared" si="122"/>
        <v>8.3101851851851843E-3</v>
      </c>
      <c r="F1377" s="16">
        <v>150</v>
      </c>
      <c r="G1377" s="16">
        <v>148</v>
      </c>
      <c r="H1377" s="29">
        <f t="shared" si="118"/>
        <v>149</v>
      </c>
      <c r="I1377" s="33">
        <f t="shared" si="119"/>
        <v>-1.3333333333333334E-2</v>
      </c>
      <c r="J1377" s="16">
        <v>2</v>
      </c>
      <c r="L1377" s="16" t="s">
        <v>114</v>
      </c>
      <c r="M1377" s="16" t="s">
        <v>114</v>
      </c>
    </row>
    <row r="1378" spans="1:13" s="16" customFormat="1">
      <c r="A1378" s="16" t="s">
        <v>5324</v>
      </c>
      <c r="B1378" s="17">
        <f t="shared" si="117"/>
        <v>4.4791666666666667E-2</v>
      </c>
      <c r="C1378" s="18">
        <f t="shared" si="121"/>
        <v>1.6030092592592575E-2</v>
      </c>
      <c r="D1378" s="18">
        <f t="shared" si="120"/>
        <v>1.5937500000000042E-2</v>
      </c>
      <c r="E1378" s="18">
        <f t="shared" si="122"/>
        <v>8.3217592592592579E-3</v>
      </c>
      <c r="F1378" s="16">
        <v>150</v>
      </c>
      <c r="G1378" s="16">
        <v>148</v>
      </c>
      <c r="H1378" s="29">
        <f t="shared" si="118"/>
        <v>149</v>
      </c>
      <c r="I1378" s="33">
        <f t="shared" si="119"/>
        <v>-1.3333333333333334E-2</v>
      </c>
      <c r="J1378" s="16">
        <v>2</v>
      </c>
      <c r="L1378" s="16" t="s">
        <v>114</v>
      </c>
      <c r="M1378" s="16" t="s">
        <v>114</v>
      </c>
    </row>
    <row r="1379" spans="1:13" s="16" customFormat="1">
      <c r="A1379" s="16" t="s">
        <v>5325</v>
      </c>
      <c r="B1379" s="17">
        <f t="shared" si="117"/>
        <v>4.4803240740740741E-2</v>
      </c>
      <c r="C1379" s="18">
        <f t="shared" si="121"/>
        <v>1.6041666666666649E-2</v>
      </c>
      <c r="D1379" s="18">
        <f t="shared" si="120"/>
        <v>1.5949074074074115E-2</v>
      </c>
      <c r="E1379" s="18">
        <f t="shared" si="122"/>
        <v>8.3333333333333315E-3</v>
      </c>
      <c r="F1379" s="16">
        <v>150</v>
      </c>
      <c r="G1379" s="16">
        <v>148</v>
      </c>
      <c r="H1379" s="29">
        <f t="shared" si="118"/>
        <v>149</v>
      </c>
      <c r="I1379" s="33">
        <f t="shared" si="119"/>
        <v>-1.3333333333333334E-2</v>
      </c>
      <c r="J1379" s="16">
        <v>2</v>
      </c>
      <c r="L1379" s="16" t="s">
        <v>114</v>
      </c>
      <c r="M1379" s="16" t="s">
        <v>114</v>
      </c>
    </row>
    <row r="1380" spans="1:13" s="16" customFormat="1">
      <c r="A1380" s="16" t="s">
        <v>5326</v>
      </c>
      <c r="B1380" s="17">
        <f t="shared" si="117"/>
        <v>4.4814814814814814E-2</v>
      </c>
      <c r="C1380" s="18">
        <f t="shared" si="121"/>
        <v>1.6053240740740722E-2</v>
      </c>
      <c r="D1380" s="18">
        <f t="shared" si="120"/>
        <v>1.5960648148148189E-2</v>
      </c>
      <c r="E1380" s="18">
        <f t="shared" si="122"/>
        <v>8.3449074074074051E-3</v>
      </c>
      <c r="F1380" s="16">
        <v>150</v>
      </c>
      <c r="G1380" s="16">
        <v>148</v>
      </c>
      <c r="H1380" s="29">
        <f t="shared" si="118"/>
        <v>149</v>
      </c>
      <c r="I1380" s="33">
        <f t="shared" si="119"/>
        <v>-1.3333333333333334E-2</v>
      </c>
      <c r="J1380" s="16">
        <v>2</v>
      </c>
      <c r="L1380" s="16" t="s">
        <v>114</v>
      </c>
      <c r="M1380" s="16" t="s">
        <v>114</v>
      </c>
    </row>
    <row r="1381" spans="1:13" s="16" customFormat="1">
      <c r="A1381" s="16" t="s">
        <v>5327</v>
      </c>
      <c r="B1381" s="17">
        <f t="shared" si="117"/>
        <v>4.4826388888888888E-2</v>
      </c>
      <c r="C1381" s="18">
        <f t="shared" si="121"/>
        <v>1.6064814814814796E-2</v>
      </c>
      <c r="D1381" s="18">
        <f t="shared" si="120"/>
        <v>1.5972222222222263E-2</v>
      </c>
      <c r="E1381" s="18">
        <f t="shared" si="122"/>
        <v>8.3564814814814786E-3</v>
      </c>
      <c r="F1381" s="16">
        <v>150</v>
      </c>
      <c r="G1381" s="16">
        <v>148</v>
      </c>
      <c r="H1381" s="29">
        <f t="shared" si="118"/>
        <v>149</v>
      </c>
      <c r="I1381" s="33">
        <f t="shared" si="119"/>
        <v>-1.3333333333333334E-2</v>
      </c>
      <c r="J1381" s="16">
        <v>2</v>
      </c>
      <c r="L1381" s="16" t="s">
        <v>114</v>
      </c>
      <c r="M1381" s="16" t="s">
        <v>114</v>
      </c>
    </row>
    <row r="1382" spans="1:13" s="16" customFormat="1">
      <c r="A1382" s="16" t="s">
        <v>5328</v>
      </c>
      <c r="B1382" s="17">
        <f t="shared" si="117"/>
        <v>4.4837962962962961E-2</v>
      </c>
      <c r="C1382" s="18">
        <f t="shared" si="121"/>
        <v>1.6076388888888869E-2</v>
      </c>
      <c r="D1382" s="18">
        <f t="shared" si="120"/>
        <v>1.5983796296296336E-2</v>
      </c>
      <c r="E1382" s="18">
        <f t="shared" si="122"/>
        <v>8.3680555555555522E-3</v>
      </c>
      <c r="F1382" s="16">
        <v>150</v>
      </c>
      <c r="G1382" s="16">
        <v>148</v>
      </c>
      <c r="H1382" s="29">
        <f t="shared" si="118"/>
        <v>149</v>
      </c>
      <c r="I1382" s="33">
        <f t="shared" si="119"/>
        <v>-1.3333333333333334E-2</v>
      </c>
      <c r="J1382" s="16">
        <v>2</v>
      </c>
      <c r="L1382" s="16" t="s">
        <v>114</v>
      </c>
      <c r="M1382" s="16" t="s">
        <v>114</v>
      </c>
    </row>
    <row r="1383" spans="1:13" s="16" customFormat="1">
      <c r="A1383" s="16" t="s">
        <v>5329</v>
      </c>
      <c r="B1383" s="17">
        <f t="shared" si="117"/>
        <v>4.4849537037037035E-2</v>
      </c>
      <c r="C1383" s="18">
        <f t="shared" si="121"/>
        <v>1.6087962962962943E-2</v>
      </c>
      <c r="D1383" s="18">
        <f t="shared" si="120"/>
        <v>1.599537037037041E-2</v>
      </c>
      <c r="E1383" s="18">
        <f t="shared" si="122"/>
        <v>8.3796296296296258E-3</v>
      </c>
      <c r="F1383" s="16">
        <v>150</v>
      </c>
      <c r="G1383" s="16">
        <v>148</v>
      </c>
      <c r="H1383" s="29">
        <f t="shared" si="118"/>
        <v>149</v>
      </c>
      <c r="I1383" s="33">
        <f t="shared" si="119"/>
        <v>-1.3333333333333334E-2</v>
      </c>
      <c r="J1383" s="16">
        <v>2</v>
      </c>
      <c r="L1383" s="16" t="s">
        <v>114</v>
      </c>
      <c r="M1383" s="16" t="s">
        <v>114</v>
      </c>
    </row>
    <row r="1384" spans="1:13" s="16" customFormat="1">
      <c r="A1384" s="16" t="s">
        <v>5330</v>
      </c>
      <c r="B1384" s="17">
        <f t="shared" si="117"/>
        <v>4.4861111111111109E-2</v>
      </c>
      <c r="C1384" s="18">
        <f t="shared" si="121"/>
        <v>1.6099537037037016E-2</v>
      </c>
      <c r="D1384" s="18">
        <f t="shared" si="120"/>
        <v>1.6006944444444483E-2</v>
      </c>
      <c r="E1384" s="18">
        <f t="shared" si="122"/>
        <v>8.3912037037036993E-3</v>
      </c>
      <c r="F1384" s="16">
        <v>150</v>
      </c>
      <c r="G1384" s="16">
        <v>148</v>
      </c>
      <c r="H1384" s="29">
        <f t="shared" si="118"/>
        <v>149</v>
      </c>
      <c r="I1384" s="33">
        <f t="shared" si="119"/>
        <v>-1.3333333333333334E-2</v>
      </c>
      <c r="J1384" s="16">
        <v>2</v>
      </c>
      <c r="L1384" s="16" t="s">
        <v>114</v>
      </c>
      <c r="M1384" s="16" t="s">
        <v>114</v>
      </c>
    </row>
    <row r="1385" spans="1:13" s="16" customFormat="1">
      <c r="A1385" s="16" t="s">
        <v>5331</v>
      </c>
      <c r="B1385" s="17">
        <f t="shared" si="117"/>
        <v>4.4872685185185182E-2</v>
      </c>
      <c r="C1385" s="18">
        <f t="shared" si="121"/>
        <v>1.611111111111109E-2</v>
      </c>
      <c r="D1385" s="18">
        <f t="shared" si="120"/>
        <v>1.6018518518518557E-2</v>
      </c>
      <c r="E1385" s="18">
        <f t="shared" si="122"/>
        <v>8.4027777777777729E-3</v>
      </c>
      <c r="F1385" s="16">
        <v>150</v>
      </c>
      <c r="G1385" s="16">
        <v>148</v>
      </c>
      <c r="H1385" s="29">
        <f t="shared" si="118"/>
        <v>149</v>
      </c>
      <c r="I1385" s="33">
        <f t="shared" si="119"/>
        <v>-1.3333333333333334E-2</v>
      </c>
      <c r="J1385" s="16">
        <v>2</v>
      </c>
      <c r="L1385" s="16" t="s">
        <v>114</v>
      </c>
      <c r="M1385" s="16" t="s">
        <v>114</v>
      </c>
    </row>
    <row r="1386" spans="1:13" s="16" customFormat="1">
      <c r="A1386" s="16" t="s">
        <v>5332</v>
      </c>
      <c r="B1386" s="17">
        <f t="shared" si="117"/>
        <v>4.4884259259259263E-2</v>
      </c>
      <c r="C1386" s="18">
        <f t="shared" si="121"/>
        <v>1.612268518518517E-2</v>
      </c>
      <c r="D1386" s="18">
        <f t="shared" si="120"/>
        <v>1.6030092592592637E-2</v>
      </c>
      <c r="E1386" s="18">
        <f t="shared" si="122"/>
        <v>8.4143518518518534E-3</v>
      </c>
      <c r="F1386" s="16">
        <v>150</v>
      </c>
      <c r="G1386" s="16">
        <v>148</v>
      </c>
      <c r="H1386" s="29">
        <f t="shared" si="118"/>
        <v>149</v>
      </c>
      <c r="I1386" s="33">
        <f t="shared" si="119"/>
        <v>-1.3333333333333334E-2</v>
      </c>
      <c r="J1386" s="16">
        <v>2</v>
      </c>
      <c r="L1386" s="16" t="s">
        <v>114</v>
      </c>
      <c r="M1386" s="16" t="s">
        <v>114</v>
      </c>
    </row>
    <row r="1387" spans="1:13" s="16" customFormat="1">
      <c r="A1387" s="16" t="s">
        <v>5333</v>
      </c>
      <c r="B1387" s="17">
        <f t="shared" si="117"/>
        <v>4.4895833333333336E-2</v>
      </c>
      <c r="C1387" s="18">
        <f t="shared" si="121"/>
        <v>1.6134259259259244E-2</v>
      </c>
      <c r="D1387" s="18">
        <f t="shared" si="120"/>
        <v>1.6041666666666711E-2</v>
      </c>
      <c r="E1387" s="18">
        <f t="shared" si="122"/>
        <v>8.425925925925927E-3</v>
      </c>
      <c r="F1387" s="16">
        <v>150</v>
      </c>
      <c r="G1387" s="16">
        <v>148</v>
      </c>
      <c r="H1387" s="29">
        <f t="shared" si="118"/>
        <v>149</v>
      </c>
      <c r="I1387" s="33">
        <f t="shared" si="119"/>
        <v>-1.3333333333333334E-2</v>
      </c>
      <c r="J1387" s="16">
        <v>2</v>
      </c>
      <c r="L1387" s="16" t="s">
        <v>114</v>
      </c>
      <c r="M1387" s="16" t="s">
        <v>114</v>
      </c>
    </row>
    <row r="1388" spans="1:13" s="16" customFormat="1">
      <c r="A1388" s="16" t="s">
        <v>5334</v>
      </c>
      <c r="B1388" s="17">
        <f t="shared" si="117"/>
        <v>4.490740740740741E-2</v>
      </c>
      <c r="C1388" s="18">
        <f t="shared" si="121"/>
        <v>1.6145833333333318E-2</v>
      </c>
      <c r="D1388" s="18">
        <f t="shared" si="120"/>
        <v>1.6053240740740785E-2</v>
      </c>
      <c r="E1388" s="18">
        <f t="shared" si="122"/>
        <v>8.4375000000000006E-3</v>
      </c>
      <c r="F1388" s="16">
        <v>150</v>
      </c>
      <c r="G1388" s="16">
        <v>148</v>
      </c>
      <c r="H1388" s="29">
        <f t="shared" si="118"/>
        <v>149</v>
      </c>
      <c r="I1388" s="33">
        <f t="shared" si="119"/>
        <v>-1.3333333333333334E-2</v>
      </c>
      <c r="J1388" s="16">
        <v>2</v>
      </c>
      <c r="L1388" s="16" t="s">
        <v>114</v>
      </c>
      <c r="M1388" s="16" t="s">
        <v>114</v>
      </c>
    </row>
    <row r="1389" spans="1:13" s="16" customFormat="1">
      <c r="A1389" s="16" t="s">
        <v>5335</v>
      </c>
      <c r="B1389" s="17">
        <f t="shared" si="117"/>
        <v>4.4918981481481483E-2</v>
      </c>
      <c r="C1389" s="18">
        <f t="shared" si="121"/>
        <v>1.6157407407407391E-2</v>
      </c>
      <c r="D1389" s="18">
        <f t="shared" si="120"/>
        <v>1.6064814814814858E-2</v>
      </c>
      <c r="E1389" s="18">
        <f t="shared" si="122"/>
        <v>8.4490740740740741E-3</v>
      </c>
      <c r="F1389" s="16">
        <v>150</v>
      </c>
      <c r="G1389" s="16">
        <v>148</v>
      </c>
      <c r="H1389" s="29">
        <f t="shared" si="118"/>
        <v>149</v>
      </c>
      <c r="I1389" s="33">
        <f t="shared" si="119"/>
        <v>-1.3333333333333334E-2</v>
      </c>
      <c r="J1389" s="16">
        <v>2</v>
      </c>
      <c r="L1389" s="16" t="s">
        <v>114</v>
      </c>
      <c r="M1389" s="16" t="s">
        <v>114</v>
      </c>
    </row>
    <row r="1390" spans="1:13" s="16" customFormat="1">
      <c r="A1390" s="16" t="s">
        <v>5336</v>
      </c>
      <c r="B1390" s="17">
        <f t="shared" si="117"/>
        <v>4.4930555555555557E-2</v>
      </c>
      <c r="C1390" s="18">
        <f t="shared" si="121"/>
        <v>1.6168981481481465E-2</v>
      </c>
      <c r="D1390" s="18">
        <f t="shared" si="120"/>
        <v>1.6076388888888932E-2</v>
      </c>
      <c r="E1390" s="18">
        <f t="shared" si="122"/>
        <v>8.4606481481481477E-3</v>
      </c>
      <c r="F1390" s="16">
        <v>150</v>
      </c>
      <c r="G1390" s="16">
        <v>148</v>
      </c>
      <c r="H1390" s="29">
        <f t="shared" si="118"/>
        <v>149</v>
      </c>
      <c r="I1390" s="33">
        <f t="shared" si="119"/>
        <v>-1.3333333333333334E-2</v>
      </c>
      <c r="J1390" s="16">
        <v>2</v>
      </c>
      <c r="L1390" s="16" t="s">
        <v>114</v>
      </c>
      <c r="M1390" s="16" t="s">
        <v>114</v>
      </c>
    </row>
    <row r="1391" spans="1:13" s="16" customFormat="1">
      <c r="A1391" s="16" t="s">
        <v>5337</v>
      </c>
      <c r="B1391" s="17">
        <f t="shared" si="117"/>
        <v>4.494212962962963E-2</v>
      </c>
      <c r="C1391" s="18">
        <f t="shared" si="121"/>
        <v>1.6180555555555538E-2</v>
      </c>
      <c r="D1391" s="18">
        <f t="shared" si="120"/>
        <v>1.6087962962963005E-2</v>
      </c>
      <c r="E1391" s="18">
        <f t="shared" si="122"/>
        <v>8.4722222222222213E-3</v>
      </c>
      <c r="F1391" s="16">
        <v>150</v>
      </c>
      <c r="G1391" s="16">
        <v>148</v>
      </c>
      <c r="H1391" s="29">
        <f t="shared" si="118"/>
        <v>149</v>
      </c>
      <c r="I1391" s="33">
        <f t="shared" si="119"/>
        <v>-1.3333333333333334E-2</v>
      </c>
      <c r="J1391" s="16">
        <v>2</v>
      </c>
      <c r="L1391" s="16" t="s">
        <v>114</v>
      </c>
      <c r="M1391" s="16" t="s">
        <v>114</v>
      </c>
    </row>
    <row r="1392" spans="1:13" s="16" customFormat="1">
      <c r="A1392" s="16" t="s">
        <v>5338</v>
      </c>
      <c r="B1392" s="17">
        <f t="shared" si="117"/>
        <v>4.4953703703703704E-2</v>
      </c>
      <c r="C1392" s="18">
        <f t="shared" si="121"/>
        <v>1.6192129629629612E-2</v>
      </c>
      <c r="D1392" s="18">
        <f t="shared" si="120"/>
        <v>1.6099537037037079E-2</v>
      </c>
      <c r="E1392" s="18">
        <f t="shared" si="122"/>
        <v>8.4837962962962948E-3</v>
      </c>
      <c r="F1392" s="16">
        <v>150</v>
      </c>
      <c r="G1392" s="16">
        <v>148</v>
      </c>
      <c r="H1392" s="29">
        <f t="shared" si="118"/>
        <v>149</v>
      </c>
      <c r="I1392" s="33">
        <f t="shared" si="119"/>
        <v>-1.3333333333333334E-2</v>
      </c>
      <c r="J1392" s="16">
        <v>2</v>
      </c>
      <c r="L1392" s="16" t="s">
        <v>114</v>
      </c>
      <c r="M1392" s="16" t="s">
        <v>114</v>
      </c>
    </row>
    <row r="1393" spans="1:13" s="16" customFormat="1">
      <c r="A1393" s="16" t="s">
        <v>5339</v>
      </c>
      <c r="B1393" s="17">
        <f t="shared" si="117"/>
        <v>4.4965277777777778E-2</v>
      </c>
      <c r="C1393" s="18">
        <f t="shared" si="121"/>
        <v>1.6203703703703685E-2</v>
      </c>
      <c r="D1393" s="18">
        <f t="shared" si="120"/>
        <v>1.6111111111111152E-2</v>
      </c>
      <c r="E1393" s="18">
        <f t="shared" si="122"/>
        <v>8.4953703703703684E-3</v>
      </c>
      <c r="F1393" s="16">
        <v>150</v>
      </c>
      <c r="G1393" s="16">
        <v>148</v>
      </c>
      <c r="H1393" s="29">
        <f t="shared" si="118"/>
        <v>149</v>
      </c>
      <c r="I1393" s="33">
        <f t="shared" si="119"/>
        <v>-1.3333333333333334E-2</v>
      </c>
      <c r="J1393" s="16">
        <v>2</v>
      </c>
      <c r="L1393" s="16" t="s">
        <v>114</v>
      </c>
      <c r="M1393" s="16" t="s">
        <v>114</v>
      </c>
    </row>
    <row r="1394" spans="1:13" s="16" customFormat="1">
      <c r="A1394" s="16" t="s">
        <v>5340</v>
      </c>
      <c r="B1394" s="17">
        <f t="shared" si="117"/>
        <v>4.4976851851851851E-2</v>
      </c>
      <c r="C1394" s="18">
        <f t="shared" si="121"/>
        <v>1.6215277777777759E-2</v>
      </c>
      <c r="D1394" s="18">
        <f t="shared" si="120"/>
        <v>1.6122685185185226E-2</v>
      </c>
      <c r="E1394" s="18">
        <f t="shared" si="122"/>
        <v>8.506944444444442E-3</v>
      </c>
      <c r="F1394" s="16">
        <v>150</v>
      </c>
      <c r="G1394" s="16">
        <v>148</v>
      </c>
      <c r="H1394" s="29">
        <f t="shared" si="118"/>
        <v>149</v>
      </c>
      <c r="I1394" s="33">
        <f t="shared" si="119"/>
        <v>-1.3333333333333334E-2</v>
      </c>
      <c r="J1394" s="16">
        <v>2</v>
      </c>
      <c r="L1394" s="16" t="s">
        <v>114</v>
      </c>
      <c r="M1394" s="16" t="s">
        <v>114</v>
      </c>
    </row>
    <row r="1395" spans="1:13" s="16" customFormat="1">
      <c r="A1395" s="16" t="s">
        <v>5341</v>
      </c>
      <c r="B1395" s="17">
        <f t="shared" si="117"/>
        <v>4.4988425925925925E-2</v>
      </c>
      <c r="C1395" s="18">
        <f t="shared" si="121"/>
        <v>1.6226851851851833E-2</v>
      </c>
      <c r="D1395" s="18">
        <f t="shared" si="120"/>
        <v>1.61342592592593E-2</v>
      </c>
      <c r="E1395" s="18">
        <f t="shared" si="122"/>
        <v>8.5185185185185155E-3</v>
      </c>
      <c r="F1395" s="16">
        <v>150</v>
      </c>
      <c r="G1395" s="16">
        <v>148</v>
      </c>
      <c r="H1395" s="29">
        <f t="shared" si="118"/>
        <v>149</v>
      </c>
      <c r="I1395" s="33">
        <f t="shared" si="119"/>
        <v>-1.3333333333333334E-2</v>
      </c>
      <c r="J1395" s="16">
        <v>2</v>
      </c>
      <c r="L1395" s="16" t="s">
        <v>114</v>
      </c>
      <c r="M1395" s="16" t="s">
        <v>114</v>
      </c>
    </row>
    <row r="1396" spans="1:13" s="16" customFormat="1">
      <c r="A1396" s="16" t="s">
        <v>5342</v>
      </c>
      <c r="B1396" s="17">
        <f t="shared" si="117"/>
        <v>4.4999999999999998E-2</v>
      </c>
      <c r="C1396" s="18">
        <f t="shared" si="121"/>
        <v>1.6238425925925906E-2</v>
      </c>
      <c r="D1396" s="18">
        <f t="shared" si="120"/>
        <v>1.6145833333333373E-2</v>
      </c>
      <c r="E1396" s="18">
        <f t="shared" si="122"/>
        <v>8.5300925925925891E-3</v>
      </c>
      <c r="F1396" s="16">
        <v>150</v>
      </c>
      <c r="G1396" s="16">
        <v>148</v>
      </c>
      <c r="H1396" s="29">
        <f t="shared" si="118"/>
        <v>149</v>
      </c>
      <c r="I1396" s="33">
        <f t="shared" si="119"/>
        <v>-1.3333333333333334E-2</v>
      </c>
      <c r="J1396" s="16">
        <v>2</v>
      </c>
      <c r="L1396" s="16" t="s">
        <v>114</v>
      </c>
      <c r="M1396" s="16" t="s">
        <v>114</v>
      </c>
    </row>
    <row r="1397" spans="1:13" s="16" customFormat="1">
      <c r="A1397" s="16" t="s">
        <v>5343</v>
      </c>
      <c r="B1397" s="17">
        <f t="shared" si="117"/>
        <v>4.5011574074074072E-2</v>
      </c>
      <c r="C1397" s="18">
        <f t="shared" si="121"/>
        <v>1.624999999999998E-2</v>
      </c>
      <c r="D1397" s="18">
        <f t="shared" si="120"/>
        <v>1.6157407407407447E-2</v>
      </c>
      <c r="E1397" s="18">
        <f t="shared" si="122"/>
        <v>8.5416666666666627E-3</v>
      </c>
      <c r="F1397" s="16">
        <v>150</v>
      </c>
      <c r="G1397" s="16">
        <v>148</v>
      </c>
      <c r="H1397" s="29">
        <f t="shared" si="118"/>
        <v>149</v>
      </c>
      <c r="I1397" s="33">
        <f t="shared" si="119"/>
        <v>-1.3333333333333334E-2</v>
      </c>
      <c r="J1397" s="16">
        <v>2</v>
      </c>
      <c r="L1397" s="16" t="s">
        <v>114</v>
      </c>
      <c r="M1397" s="16" t="s">
        <v>114</v>
      </c>
    </row>
    <row r="1398" spans="1:13" s="16" customFormat="1">
      <c r="A1398" s="16" t="s">
        <v>5344</v>
      </c>
      <c r="B1398" s="17">
        <f t="shared" si="117"/>
        <v>4.5023148148148145E-2</v>
      </c>
      <c r="C1398" s="18">
        <f t="shared" si="121"/>
        <v>1.6261574074074053E-2</v>
      </c>
      <c r="D1398" s="18">
        <f t="shared" si="120"/>
        <v>1.616898148148152E-2</v>
      </c>
      <c r="E1398" s="18">
        <f t="shared" si="122"/>
        <v>8.5532407407407363E-3</v>
      </c>
      <c r="F1398" s="16">
        <v>150</v>
      </c>
      <c r="G1398" s="16">
        <v>148</v>
      </c>
      <c r="H1398" s="29">
        <f t="shared" si="118"/>
        <v>149</v>
      </c>
      <c r="I1398" s="33">
        <f t="shared" si="119"/>
        <v>-1.3333333333333334E-2</v>
      </c>
      <c r="J1398" s="16">
        <v>2</v>
      </c>
      <c r="L1398" s="16" t="s">
        <v>114</v>
      </c>
      <c r="M1398" s="16" t="s">
        <v>114</v>
      </c>
    </row>
    <row r="1399" spans="1:13" s="16" customFormat="1">
      <c r="A1399" s="16" t="s">
        <v>5345</v>
      </c>
      <c r="B1399" s="17">
        <f t="shared" si="117"/>
        <v>4.5034722222222219E-2</v>
      </c>
      <c r="C1399" s="18">
        <f t="shared" si="121"/>
        <v>1.6273148148148127E-2</v>
      </c>
      <c r="D1399" s="18">
        <f t="shared" si="120"/>
        <v>1.6180555555555594E-2</v>
      </c>
      <c r="E1399" s="18">
        <f t="shared" si="122"/>
        <v>8.5648148148148098E-3</v>
      </c>
      <c r="F1399" s="16">
        <v>150</v>
      </c>
      <c r="G1399" s="16">
        <v>148</v>
      </c>
      <c r="H1399" s="29">
        <f t="shared" si="118"/>
        <v>149</v>
      </c>
      <c r="I1399" s="33">
        <f t="shared" si="119"/>
        <v>-1.3333333333333334E-2</v>
      </c>
      <c r="J1399" s="16">
        <v>2</v>
      </c>
      <c r="L1399" s="16" t="s">
        <v>114</v>
      </c>
      <c r="M1399" s="16" t="s">
        <v>114</v>
      </c>
    </row>
    <row r="1400" spans="1:13" s="16" customFormat="1">
      <c r="A1400" s="16" t="s">
        <v>5346</v>
      </c>
      <c r="B1400" s="17">
        <f t="shared" si="117"/>
        <v>4.50462962962963E-2</v>
      </c>
      <c r="C1400" s="18">
        <f t="shared" si="121"/>
        <v>1.6284722222222207E-2</v>
      </c>
      <c r="D1400" s="18">
        <f t="shared" si="120"/>
        <v>1.6192129629629674E-2</v>
      </c>
      <c r="E1400" s="18">
        <f t="shared" si="122"/>
        <v>8.5763888888888903E-3</v>
      </c>
      <c r="F1400" s="16">
        <v>150</v>
      </c>
      <c r="G1400" s="16">
        <v>148</v>
      </c>
      <c r="H1400" s="29">
        <f t="shared" si="118"/>
        <v>149</v>
      </c>
      <c r="I1400" s="33">
        <f t="shared" si="119"/>
        <v>-1.3333333333333334E-2</v>
      </c>
      <c r="J1400" s="16">
        <v>2</v>
      </c>
      <c r="L1400" s="16" t="s">
        <v>114</v>
      </c>
      <c r="M1400" s="16" t="s">
        <v>114</v>
      </c>
    </row>
    <row r="1401" spans="1:13" s="16" customFormat="1">
      <c r="A1401" s="16" t="s">
        <v>5347</v>
      </c>
      <c r="B1401" s="17">
        <f t="shared" si="117"/>
        <v>4.5057870370370373E-2</v>
      </c>
      <c r="C1401" s="18">
        <f t="shared" si="121"/>
        <v>1.6296296296296281E-2</v>
      </c>
      <c r="D1401" s="18">
        <f t="shared" si="120"/>
        <v>1.6203703703703748E-2</v>
      </c>
      <c r="E1401" s="18">
        <f t="shared" si="122"/>
        <v>8.5879629629629639E-3</v>
      </c>
      <c r="F1401" s="16">
        <v>150</v>
      </c>
      <c r="G1401" s="16">
        <v>148</v>
      </c>
      <c r="H1401" s="29">
        <f t="shared" si="118"/>
        <v>149</v>
      </c>
      <c r="I1401" s="33">
        <f t="shared" si="119"/>
        <v>-1.3333333333333334E-2</v>
      </c>
      <c r="J1401" s="16">
        <v>2</v>
      </c>
      <c r="L1401" s="16" t="s">
        <v>114</v>
      </c>
      <c r="M1401" s="16" t="s">
        <v>114</v>
      </c>
    </row>
    <row r="1402" spans="1:13" s="16" customFormat="1">
      <c r="A1402" s="16" t="s">
        <v>5348</v>
      </c>
      <c r="B1402" s="17">
        <f t="shared" si="117"/>
        <v>4.5069444444444447E-2</v>
      </c>
      <c r="C1402" s="18">
        <f t="shared" si="121"/>
        <v>1.6307870370370355E-2</v>
      </c>
      <c r="D1402" s="18">
        <f t="shared" si="120"/>
        <v>1.6215277777777821E-2</v>
      </c>
      <c r="E1402" s="18">
        <f t="shared" si="122"/>
        <v>8.5995370370370375E-3</v>
      </c>
      <c r="F1402" s="16">
        <v>150</v>
      </c>
      <c r="G1402" s="16">
        <v>148</v>
      </c>
      <c r="H1402" s="29">
        <f t="shared" si="118"/>
        <v>149</v>
      </c>
      <c r="I1402" s="33">
        <f t="shared" si="119"/>
        <v>-1.3333333333333334E-2</v>
      </c>
      <c r="J1402" s="16">
        <v>2</v>
      </c>
      <c r="L1402" s="16" t="s">
        <v>114</v>
      </c>
      <c r="M1402" s="16" t="s">
        <v>114</v>
      </c>
    </row>
    <row r="1403" spans="1:13" s="16" customFormat="1">
      <c r="A1403" s="16" t="s">
        <v>5349</v>
      </c>
      <c r="B1403" s="17">
        <f t="shared" si="117"/>
        <v>4.508101851851852E-2</v>
      </c>
      <c r="C1403" s="18">
        <f t="shared" si="121"/>
        <v>1.6319444444444428E-2</v>
      </c>
      <c r="D1403" s="18">
        <f t="shared" si="120"/>
        <v>1.6226851851851895E-2</v>
      </c>
      <c r="E1403" s="18">
        <f t="shared" si="122"/>
        <v>8.611111111111111E-3</v>
      </c>
      <c r="F1403" s="16">
        <v>150</v>
      </c>
      <c r="G1403" s="16">
        <v>148</v>
      </c>
      <c r="H1403" s="29">
        <f t="shared" si="118"/>
        <v>149</v>
      </c>
      <c r="I1403" s="33">
        <f t="shared" si="119"/>
        <v>-1.3333333333333334E-2</v>
      </c>
      <c r="J1403" s="16">
        <v>2</v>
      </c>
      <c r="L1403" s="16" t="s">
        <v>114</v>
      </c>
      <c r="M1403" s="16" t="s">
        <v>114</v>
      </c>
    </row>
    <row r="1404" spans="1:13" s="16" customFormat="1">
      <c r="A1404" s="16" t="s">
        <v>5350</v>
      </c>
      <c r="B1404" s="17">
        <f t="shared" si="117"/>
        <v>4.5092592592592594E-2</v>
      </c>
      <c r="C1404" s="18">
        <f t="shared" si="121"/>
        <v>1.6331018518518502E-2</v>
      </c>
      <c r="D1404" s="18">
        <f t="shared" si="120"/>
        <v>1.6238425925925969E-2</v>
      </c>
      <c r="E1404" s="18">
        <f t="shared" si="122"/>
        <v>8.6226851851851846E-3</v>
      </c>
      <c r="F1404" s="16">
        <v>150</v>
      </c>
      <c r="G1404" s="16">
        <v>148</v>
      </c>
      <c r="H1404" s="29">
        <f t="shared" si="118"/>
        <v>149</v>
      </c>
      <c r="I1404" s="33">
        <f t="shared" si="119"/>
        <v>-1.3333333333333334E-2</v>
      </c>
      <c r="J1404" s="16">
        <v>2</v>
      </c>
      <c r="L1404" s="16" t="s">
        <v>114</v>
      </c>
      <c r="M1404" s="16" t="s">
        <v>114</v>
      </c>
    </row>
    <row r="1405" spans="1:13" s="16" customFormat="1">
      <c r="A1405" s="16" t="s">
        <v>5351</v>
      </c>
      <c r="B1405" s="17">
        <f t="shared" si="117"/>
        <v>4.5104166666666667E-2</v>
      </c>
      <c r="C1405" s="18">
        <f t="shared" si="121"/>
        <v>1.6342592592592575E-2</v>
      </c>
      <c r="D1405" s="18">
        <f t="shared" si="120"/>
        <v>1.6250000000000042E-2</v>
      </c>
      <c r="E1405" s="18">
        <f t="shared" si="122"/>
        <v>8.6342592592592582E-3</v>
      </c>
      <c r="F1405" s="16">
        <v>150</v>
      </c>
      <c r="G1405" s="16">
        <v>148</v>
      </c>
      <c r="H1405" s="29">
        <f t="shared" si="118"/>
        <v>149</v>
      </c>
      <c r="I1405" s="33">
        <f t="shared" si="119"/>
        <v>-1.3333333333333334E-2</v>
      </c>
      <c r="J1405" s="16">
        <v>2</v>
      </c>
      <c r="L1405" s="16" t="s">
        <v>114</v>
      </c>
      <c r="M1405" s="16" t="s">
        <v>114</v>
      </c>
    </row>
    <row r="1406" spans="1:13" s="16" customFormat="1">
      <c r="A1406" s="16" t="s">
        <v>5352</v>
      </c>
      <c r="B1406" s="17">
        <f t="shared" si="117"/>
        <v>4.5115740740740741E-2</v>
      </c>
      <c r="C1406" s="18">
        <f t="shared" si="121"/>
        <v>1.6354166666666649E-2</v>
      </c>
      <c r="D1406" s="18">
        <f t="shared" si="120"/>
        <v>1.6261574074074116E-2</v>
      </c>
      <c r="E1406" s="18">
        <f t="shared" si="122"/>
        <v>8.6458333333333318E-3</v>
      </c>
      <c r="F1406" s="16">
        <v>150</v>
      </c>
      <c r="G1406" s="16">
        <v>148</v>
      </c>
      <c r="H1406" s="29">
        <f t="shared" si="118"/>
        <v>149</v>
      </c>
      <c r="I1406" s="33">
        <f t="shared" si="119"/>
        <v>-1.3333333333333334E-2</v>
      </c>
      <c r="J1406" s="16">
        <v>2</v>
      </c>
      <c r="L1406" s="16" t="s">
        <v>114</v>
      </c>
      <c r="M1406" s="16" t="s">
        <v>114</v>
      </c>
    </row>
    <row r="1407" spans="1:13" s="16" customFormat="1">
      <c r="A1407" s="16" t="s">
        <v>5353</v>
      </c>
      <c r="B1407" s="17">
        <f t="shared" si="117"/>
        <v>4.5127314814814815E-2</v>
      </c>
      <c r="C1407" s="18">
        <f t="shared" si="121"/>
        <v>1.6365740740740722E-2</v>
      </c>
      <c r="D1407" s="18">
        <f t="shared" si="120"/>
        <v>1.6273148148148189E-2</v>
      </c>
      <c r="E1407" s="18">
        <f t="shared" si="122"/>
        <v>8.6574074074074053E-3</v>
      </c>
      <c r="F1407" s="16">
        <v>150</v>
      </c>
      <c r="G1407" s="16">
        <v>148</v>
      </c>
      <c r="H1407" s="29">
        <f t="shared" si="118"/>
        <v>149</v>
      </c>
      <c r="I1407" s="33">
        <f t="shared" si="119"/>
        <v>-1.3333333333333334E-2</v>
      </c>
      <c r="J1407" s="16">
        <v>2</v>
      </c>
      <c r="L1407" s="16" t="s">
        <v>114</v>
      </c>
      <c r="M1407" s="16" t="s">
        <v>114</v>
      </c>
    </row>
    <row r="1408" spans="1:13" s="16" customFormat="1">
      <c r="A1408" s="16" t="s">
        <v>5354</v>
      </c>
      <c r="B1408" s="17">
        <f t="shared" si="117"/>
        <v>4.5138888888888888E-2</v>
      </c>
      <c r="C1408" s="18">
        <f t="shared" si="121"/>
        <v>1.6377314814814796E-2</v>
      </c>
      <c r="D1408" s="18">
        <f t="shared" si="120"/>
        <v>1.6284722222222263E-2</v>
      </c>
      <c r="E1408" s="18">
        <f t="shared" si="122"/>
        <v>8.6689814814814789E-3</v>
      </c>
      <c r="F1408" s="16">
        <v>150</v>
      </c>
      <c r="G1408" s="16">
        <v>148</v>
      </c>
      <c r="H1408" s="29">
        <f t="shared" si="118"/>
        <v>149</v>
      </c>
      <c r="I1408" s="33">
        <f t="shared" si="119"/>
        <v>-1.3333333333333334E-2</v>
      </c>
      <c r="J1408" s="16">
        <v>2</v>
      </c>
      <c r="L1408" s="16" t="s">
        <v>114</v>
      </c>
      <c r="M1408" s="16" t="s">
        <v>114</v>
      </c>
    </row>
    <row r="1409" spans="1:13" s="16" customFormat="1">
      <c r="A1409" s="16" t="s">
        <v>5355</v>
      </c>
      <c r="B1409" s="17">
        <f t="shared" si="117"/>
        <v>4.5150462962962962E-2</v>
      </c>
      <c r="C1409" s="18">
        <f t="shared" si="121"/>
        <v>1.638888888888887E-2</v>
      </c>
      <c r="D1409" s="18">
        <f t="shared" si="120"/>
        <v>1.6296296296296336E-2</v>
      </c>
      <c r="E1409" s="18">
        <f t="shared" si="122"/>
        <v>8.6805555555555525E-3</v>
      </c>
      <c r="F1409" s="16">
        <v>150</v>
      </c>
      <c r="G1409" s="16">
        <v>148</v>
      </c>
      <c r="H1409" s="29">
        <f t="shared" si="118"/>
        <v>149</v>
      </c>
      <c r="I1409" s="33">
        <f t="shared" si="119"/>
        <v>-1.3333333333333334E-2</v>
      </c>
      <c r="J1409" s="16">
        <v>2</v>
      </c>
      <c r="L1409" s="16" t="s">
        <v>114</v>
      </c>
      <c r="M1409" s="16" t="s">
        <v>114</v>
      </c>
    </row>
    <row r="1410" spans="1:13" s="16" customFormat="1">
      <c r="A1410" s="16" t="s">
        <v>5356</v>
      </c>
      <c r="B1410" s="17">
        <f t="shared" si="117"/>
        <v>4.5162037037037035E-2</v>
      </c>
      <c r="C1410" s="18">
        <f t="shared" si="121"/>
        <v>1.6400462962962943E-2</v>
      </c>
      <c r="D1410" s="18">
        <f t="shared" si="120"/>
        <v>1.630787037037041E-2</v>
      </c>
      <c r="E1410" s="18">
        <f t="shared" si="122"/>
        <v>8.692129629629626E-3</v>
      </c>
      <c r="F1410" s="16">
        <v>150</v>
      </c>
      <c r="G1410" s="16">
        <v>148</v>
      </c>
      <c r="H1410" s="29">
        <f t="shared" si="118"/>
        <v>149</v>
      </c>
      <c r="I1410" s="33">
        <f t="shared" si="119"/>
        <v>-1.3333333333333334E-2</v>
      </c>
      <c r="J1410" s="16">
        <v>2</v>
      </c>
      <c r="L1410" s="16" t="s">
        <v>114</v>
      </c>
      <c r="M1410" s="16" t="s">
        <v>114</v>
      </c>
    </row>
    <row r="1411" spans="1:13" s="16" customFormat="1">
      <c r="A1411" s="16" t="s">
        <v>5357</v>
      </c>
      <c r="B1411" s="17">
        <f t="shared" ref="B1411:B1474" si="123">TIMEVALUE(MID(A1411,9,9))</f>
        <v>4.5173611111111109E-2</v>
      </c>
      <c r="C1411" s="18">
        <f t="shared" si="121"/>
        <v>1.6412037037037017E-2</v>
      </c>
      <c r="D1411" s="18">
        <f t="shared" si="120"/>
        <v>1.6319444444444484E-2</v>
      </c>
      <c r="E1411" s="18">
        <f t="shared" si="122"/>
        <v>8.7037037037036996E-3</v>
      </c>
      <c r="F1411" s="16">
        <v>150</v>
      </c>
      <c r="G1411" s="16">
        <v>148</v>
      </c>
      <c r="H1411" s="29">
        <f t="shared" ref="H1411:H1474" si="124">(F1411+G1411)/2</f>
        <v>149</v>
      </c>
      <c r="I1411" s="33">
        <f t="shared" ref="I1411:I1474" si="125">(G1411-F1411)/F1411</f>
        <v>-1.3333333333333334E-2</v>
      </c>
      <c r="J1411" s="16">
        <v>2</v>
      </c>
      <c r="L1411" s="16" t="s">
        <v>114</v>
      </c>
      <c r="M1411" s="16" t="s">
        <v>114</v>
      </c>
    </row>
    <row r="1412" spans="1:13" s="16" customFormat="1">
      <c r="A1412" s="16" t="s">
        <v>5358</v>
      </c>
      <c r="B1412" s="17">
        <f t="shared" si="123"/>
        <v>4.5185185185185182E-2</v>
      </c>
      <c r="C1412" s="18">
        <f t="shared" si="121"/>
        <v>1.642361111111109E-2</v>
      </c>
      <c r="D1412" s="18">
        <f t="shared" si="120"/>
        <v>1.6331018518518557E-2</v>
      </c>
      <c r="E1412" s="18">
        <f t="shared" si="122"/>
        <v>8.7152777777777732E-3</v>
      </c>
      <c r="F1412" s="16">
        <v>150</v>
      </c>
      <c r="G1412" s="16">
        <v>148</v>
      </c>
      <c r="H1412" s="29">
        <f t="shared" si="124"/>
        <v>149</v>
      </c>
      <c r="I1412" s="33">
        <f t="shared" si="125"/>
        <v>-1.3333333333333334E-2</v>
      </c>
      <c r="J1412" s="16">
        <v>2</v>
      </c>
      <c r="L1412" s="16" t="s">
        <v>114</v>
      </c>
      <c r="M1412" s="16" t="s">
        <v>114</v>
      </c>
    </row>
    <row r="1413" spans="1:13" s="16" customFormat="1">
      <c r="A1413" s="16" t="s">
        <v>5359</v>
      </c>
      <c r="B1413" s="17">
        <f t="shared" si="123"/>
        <v>4.5196759259259256E-2</v>
      </c>
      <c r="C1413" s="18">
        <f t="shared" si="121"/>
        <v>1.6435185185185164E-2</v>
      </c>
      <c r="D1413" s="18">
        <f t="shared" si="120"/>
        <v>1.6342592592592631E-2</v>
      </c>
      <c r="E1413" s="18">
        <f t="shared" si="122"/>
        <v>8.7268518518518468E-3</v>
      </c>
      <c r="F1413" s="16">
        <v>150</v>
      </c>
      <c r="G1413" s="16">
        <v>148</v>
      </c>
      <c r="H1413" s="29">
        <f t="shared" si="124"/>
        <v>149</v>
      </c>
      <c r="I1413" s="33">
        <f t="shared" si="125"/>
        <v>-1.3333333333333334E-2</v>
      </c>
      <c r="J1413" s="16">
        <v>2</v>
      </c>
      <c r="L1413" s="16" t="s">
        <v>114</v>
      </c>
      <c r="M1413" s="16" t="s">
        <v>114</v>
      </c>
    </row>
    <row r="1414" spans="1:13" s="16" customFormat="1">
      <c r="A1414" s="16" t="s">
        <v>5360</v>
      </c>
      <c r="B1414" s="17">
        <f t="shared" si="123"/>
        <v>4.5208333333333336E-2</v>
      </c>
      <c r="C1414" s="18">
        <f t="shared" si="121"/>
        <v>1.6446759259259244E-2</v>
      </c>
      <c r="D1414" s="18">
        <f t="shared" si="120"/>
        <v>1.6354166666666711E-2</v>
      </c>
      <c r="E1414" s="18">
        <f t="shared" si="122"/>
        <v>8.7384259259259273E-3</v>
      </c>
      <c r="F1414" s="16">
        <v>150</v>
      </c>
      <c r="G1414" s="16">
        <v>148</v>
      </c>
      <c r="H1414" s="29">
        <f t="shared" si="124"/>
        <v>149</v>
      </c>
      <c r="I1414" s="33">
        <f t="shared" si="125"/>
        <v>-1.3333333333333334E-2</v>
      </c>
      <c r="J1414" s="16">
        <v>2</v>
      </c>
      <c r="L1414" s="16" t="s">
        <v>114</v>
      </c>
      <c r="M1414" s="16" t="s">
        <v>114</v>
      </c>
    </row>
    <row r="1415" spans="1:13" s="16" customFormat="1">
      <c r="A1415" s="16" t="s">
        <v>5361</v>
      </c>
      <c r="B1415" s="17">
        <f t="shared" si="123"/>
        <v>4.521990740740741E-2</v>
      </c>
      <c r="C1415" s="18">
        <f t="shared" si="121"/>
        <v>1.6458333333333318E-2</v>
      </c>
      <c r="D1415" s="18">
        <f t="shared" si="120"/>
        <v>1.6365740740740785E-2</v>
      </c>
      <c r="E1415" s="18">
        <f t="shared" si="122"/>
        <v>8.7500000000000008E-3</v>
      </c>
      <c r="F1415" s="16">
        <v>150</v>
      </c>
      <c r="G1415" s="16">
        <v>148</v>
      </c>
      <c r="H1415" s="29">
        <f t="shared" si="124"/>
        <v>149</v>
      </c>
      <c r="I1415" s="33">
        <f t="shared" si="125"/>
        <v>-1.3333333333333334E-2</v>
      </c>
      <c r="J1415" s="16">
        <v>2</v>
      </c>
      <c r="L1415" s="16" t="s">
        <v>114</v>
      </c>
      <c r="M1415" s="16" t="s">
        <v>114</v>
      </c>
    </row>
    <row r="1416" spans="1:13" s="16" customFormat="1">
      <c r="A1416" s="16" t="s">
        <v>5362</v>
      </c>
      <c r="B1416" s="17">
        <f t="shared" si="123"/>
        <v>4.5231481481481484E-2</v>
      </c>
      <c r="C1416" s="18">
        <f t="shared" si="121"/>
        <v>1.6469907407407391E-2</v>
      </c>
      <c r="D1416" s="18">
        <f t="shared" si="120"/>
        <v>1.6377314814814858E-2</v>
      </c>
      <c r="E1416" s="18">
        <f t="shared" si="122"/>
        <v>8.7615740740740744E-3</v>
      </c>
      <c r="F1416" s="16">
        <v>152</v>
      </c>
      <c r="G1416" s="16">
        <v>150</v>
      </c>
      <c r="H1416" s="29">
        <f t="shared" si="124"/>
        <v>151</v>
      </c>
      <c r="I1416" s="33">
        <f t="shared" si="125"/>
        <v>-1.3157894736842105E-2</v>
      </c>
      <c r="J1416" s="16">
        <v>2</v>
      </c>
      <c r="L1416" s="16" t="s">
        <v>114</v>
      </c>
      <c r="M1416" s="16" t="s">
        <v>114</v>
      </c>
    </row>
    <row r="1417" spans="1:13" s="16" customFormat="1">
      <c r="A1417" s="16" t="s">
        <v>5363</v>
      </c>
      <c r="B1417" s="17">
        <f t="shared" si="123"/>
        <v>4.5243055555555557E-2</v>
      </c>
      <c r="C1417" s="18">
        <f t="shared" si="121"/>
        <v>1.6481481481481465E-2</v>
      </c>
      <c r="D1417" s="18">
        <f t="shared" si="120"/>
        <v>1.6388888888888932E-2</v>
      </c>
      <c r="E1417" s="18">
        <f t="shared" si="122"/>
        <v>8.773148148148148E-3</v>
      </c>
      <c r="F1417" s="16">
        <v>152</v>
      </c>
      <c r="G1417" s="16">
        <v>150</v>
      </c>
      <c r="H1417" s="29">
        <f t="shared" si="124"/>
        <v>151</v>
      </c>
      <c r="I1417" s="33">
        <f t="shared" si="125"/>
        <v>-1.3157894736842105E-2</v>
      </c>
      <c r="J1417" s="16">
        <v>2</v>
      </c>
      <c r="L1417" s="16" t="s">
        <v>114</v>
      </c>
      <c r="M1417" s="16" t="s">
        <v>114</v>
      </c>
    </row>
    <row r="1418" spans="1:13" s="16" customFormat="1">
      <c r="A1418" s="16" t="s">
        <v>5364</v>
      </c>
      <c r="B1418" s="17">
        <f t="shared" si="123"/>
        <v>4.5254629629629631E-2</v>
      </c>
      <c r="C1418" s="18">
        <f t="shared" si="121"/>
        <v>1.6493055555555539E-2</v>
      </c>
      <c r="D1418" s="18">
        <f t="shared" si="120"/>
        <v>1.6400462962963006E-2</v>
      </c>
      <c r="E1418" s="18">
        <f t="shared" si="122"/>
        <v>8.7847222222222215E-3</v>
      </c>
      <c r="F1418" s="16">
        <v>152</v>
      </c>
      <c r="G1418" s="16">
        <v>150</v>
      </c>
      <c r="H1418" s="29">
        <f t="shared" si="124"/>
        <v>151</v>
      </c>
      <c r="I1418" s="33">
        <f t="shared" si="125"/>
        <v>-1.3157894736842105E-2</v>
      </c>
      <c r="J1418" s="16">
        <v>2</v>
      </c>
      <c r="L1418" s="16" t="s">
        <v>114</v>
      </c>
      <c r="M1418" s="16" t="s">
        <v>114</v>
      </c>
    </row>
    <row r="1419" spans="1:13" s="16" customFormat="1">
      <c r="A1419" s="16" t="s">
        <v>5365</v>
      </c>
      <c r="B1419" s="17">
        <f t="shared" si="123"/>
        <v>4.5266203703703704E-2</v>
      </c>
      <c r="C1419" s="18">
        <f t="shared" si="121"/>
        <v>1.6504629629629612E-2</v>
      </c>
      <c r="D1419" s="18">
        <f t="shared" ref="D1419:D1482" si="126">C1419-$C$10</f>
        <v>1.6412037037037079E-2</v>
      </c>
      <c r="E1419" s="18">
        <f t="shared" si="122"/>
        <v>8.7962962962962951E-3</v>
      </c>
      <c r="F1419" s="16">
        <v>152</v>
      </c>
      <c r="G1419" s="16">
        <v>149</v>
      </c>
      <c r="H1419" s="29">
        <f t="shared" si="124"/>
        <v>150.5</v>
      </c>
      <c r="I1419" s="33">
        <f t="shared" si="125"/>
        <v>-1.9736842105263157E-2</v>
      </c>
      <c r="J1419" s="16">
        <v>2</v>
      </c>
      <c r="L1419" s="16" t="s">
        <v>114</v>
      </c>
      <c r="M1419" s="16" t="s">
        <v>114</v>
      </c>
    </row>
    <row r="1420" spans="1:13" s="16" customFormat="1">
      <c r="A1420" s="16" t="s">
        <v>5366</v>
      </c>
      <c r="B1420" s="17">
        <f t="shared" si="123"/>
        <v>4.5277777777777778E-2</v>
      </c>
      <c r="C1420" s="18">
        <f t="shared" si="121"/>
        <v>1.6516203703703686E-2</v>
      </c>
      <c r="D1420" s="18">
        <f t="shared" si="126"/>
        <v>1.6423611111111153E-2</v>
      </c>
      <c r="E1420" s="18">
        <f t="shared" si="122"/>
        <v>8.8078703703703687E-3</v>
      </c>
      <c r="F1420" s="16">
        <v>152</v>
      </c>
      <c r="G1420" s="16">
        <v>150</v>
      </c>
      <c r="H1420" s="29">
        <f t="shared" si="124"/>
        <v>151</v>
      </c>
      <c r="I1420" s="33">
        <f t="shared" si="125"/>
        <v>-1.3157894736842105E-2</v>
      </c>
      <c r="J1420" s="16">
        <v>2</v>
      </c>
      <c r="L1420" s="16" t="s">
        <v>114</v>
      </c>
      <c r="M1420" s="16" t="s">
        <v>114</v>
      </c>
    </row>
    <row r="1421" spans="1:13" s="16" customFormat="1">
      <c r="A1421" s="16" t="s">
        <v>5367</v>
      </c>
      <c r="B1421" s="17">
        <f t="shared" si="123"/>
        <v>4.5289351851851851E-2</v>
      </c>
      <c r="C1421" s="18">
        <f t="shared" si="121"/>
        <v>1.6527777777777759E-2</v>
      </c>
      <c r="D1421" s="18">
        <f t="shared" si="126"/>
        <v>1.6435185185185226E-2</v>
      </c>
      <c r="E1421" s="18">
        <f t="shared" si="122"/>
        <v>8.8194444444444423E-3</v>
      </c>
      <c r="F1421" s="16">
        <v>152</v>
      </c>
      <c r="G1421" s="16">
        <v>150</v>
      </c>
      <c r="H1421" s="29">
        <f t="shared" si="124"/>
        <v>151</v>
      </c>
      <c r="I1421" s="33">
        <f t="shared" si="125"/>
        <v>-1.3157894736842105E-2</v>
      </c>
      <c r="J1421" s="16">
        <v>2</v>
      </c>
      <c r="L1421" s="16" t="s">
        <v>114</v>
      </c>
      <c r="M1421" s="16" t="s">
        <v>114</v>
      </c>
    </row>
    <row r="1422" spans="1:13" s="16" customFormat="1">
      <c r="A1422" s="16" t="s">
        <v>5368</v>
      </c>
      <c r="B1422" s="17">
        <f t="shared" si="123"/>
        <v>4.5300925925925925E-2</v>
      </c>
      <c r="C1422" s="18">
        <f t="shared" si="121"/>
        <v>1.6539351851851833E-2</v>
      </c>
      <c r="D1422" s="18">
        <f t="shared" si="126"/>
        <v>1.64467592592593E-2</v>
      </c>
      <c r="E1422" s="18">
        <f t="shared" si="122"/>
        <v>8.8310185185185158E-3</v>
      </c>
      <c r="F1422" s="16">
        <v>152</v>
      </c>
      <c r="G1422" s="16">
        <v>150</v>
      </c>
      <c r="H1422" s="29">
        <f t="shared" si="124"/>
        <v>151</v>
      </c>
      <c r="I1422" s="33">
        <f t="shared" si="125"/>
        <v>-1.3157894736842105E-2</v>
      </c>
      <c r="J1422" s="16">
        <v>2</v>
      </c>
      <c r="L1422" s="16" t="s">
        <v>114</v>
      </c>
      <c r="M1422" s="16" t="s">
        <v>114</v>
      </c>
    </row>
    <row r="1423" spans="1:13" s="16" customFormat="1">
      <c r="A1423" s="16" t="s">
        <v>5369</v>
      </c>
      <c r="B1423" s="17">
        <f t="shared" si="123"/>
        <v>4.5312499999999999E-2</v>
      </c>
      <c r="C1423" s="18">
        <f t="shared" si="121"/>
        <v>1.6550925925925906E-2</v>
      </c>
      <c r="D1423" s="18">
        <f t="shared" si="126"/>
        <v>1.6458333333333373E-2</v>
      </c>
      <c r="E1423" s="18">
        <f t="shared" si="122"/>
        <v>8.8425925925925894E-3</v>
      </c>
      <c r="F1423" s="16">
        <v>152</v>
      </c>
      <c r="G1423" s="16">
        <v>150</v>
      </c>
      <c r="H1423" s="29">
        <f t="shared" si="124"/>
        <v>151</v>
      </c>
      <c r="I1423" s="33">
        <f t="shared" si="125"/>
        <v>-1.3157894736842105E-2</v>
      </c>
      <c r="J1423" s="16">
        <v>2</v>
      </c>
      <c r="L1423" s="16" t="s">
        <v>114</v>
      </c>
      <c r="M1423" s="16" t="s">
        <v>114</v>
      </c>
    </row>
    <row r="1424" spans="1:13" s="16" customFormat="1">
      <c r="A1424" s="16" t="s">
        <v>5370</v>
      </c>
      <c r="B1424" s="17">
        <f t="shared" si="123"/>
        <v>4.5324074074074072E-2</v>
      </c>
      <c r="C1424" s="18">
        <f t="shared" si="121"/>
        <v>1.656249999999998E-2</v>
      </c>
      <c r="D1424" s="18">
        <f t="shared" si="126"/>
        <v>1.6469907407407447E-2</v>
      </c>
      <c r="E1424" s="18">
        <f t="shared" si="122"/>
        <v>8.854166666666663E-3</v>
      </c>
      <c r="F1424" s="16">
        <v>152</v>
      </c>
      <c r="G1424" s="16">
        <v>150</v>
      </c>
      <c r="H1424" s="29">
        <f t="shared" si="124"/>
        <v>151</v>
      </c>
      <c r="I1424" s="33">
        <f t="shared" si="125"/>
        <v>-1.3157894736842105E-2</v>
      </c>
      <c r="J1424" s="16">
        <v>2</v>
      </c>
      <c r="L1424" s="16" t="s">
        <v>114</v>
      </c>
      <c r="M1424" s="16" t="s">
        <v>114</v>
      </c>
    </row>
    <row r="1425" spans="1:13" s="16" customFormat="1">
      <c r="A1425" s="16" t="s">
        <v>5371</v>
      </c>
      <c r="B1425" s="17">
        <f t="shared" si="123"/>
        <v>4.5335648148148146E-2</v>
      </c>
      <c r="C1425" s="18">
        <f t="shared" si="121"/>
        <v>1.6574074074074054E-2</v>
      </c>
      <c r="D1425" s="18">
        <f t="shared" si="126"/>
        <v>1.6481481481481521E-2</v>
      </c>
      <c r="E1425" s="18">
        <f t="shared" si="122"/>
        <v>8.8657407407407365E-3</v>
      </c>
      <c r="F1425" s="16">
        <v>152</v>
      </c>
      <c r="G1425" s="16">
        <v>150</v>
      </c>
      <c r="H1425" s="29">
        <f t="shared" si="124"/>
        <v>151</v>
      </c>
      <c r="I1425" s="33">
        <f t="shared" si="125"/>
        <v>-1.3157894736842105E-2</v>
      </c>
      <c r="J1425" s="16">
        <v>2</v>
      </c>
      <c r="L1425" s="16" t="s">
        <v>114</v>
      </c>
      <c r="M1425" s="16" t="s">
        <v>114</v>
      </c>
    </row>
    <row r="1426" spans="1:13" s="16" customFormat="1">
      <c r="A1426" s="16" t="s">
        <v>5372</v>
      </c>
      <c r="B1426" s="17">
        <f t="shared" si="123"/>
        <v>4.5347222222222219E-2</v>
      </c>
      <c r="C1426" s="18">
        <f t="shared" si="121"/>
        <v>1.6585648148148127E-2</v>
      </c>
      <c r="D1426" s="18">
        <f t="shared" si="126"/>
        <v>1.6493055555555594E-2</v>
      </c>
      <c r="E1426" s="18">
        <f t="shared" si="122"/>
        <v>8.8773148148148101E-3</v>
      </c>
      <c r="F1426" s="16">
        <v>152</v>
      </c>
      <c r="G1426" s="16">
        <v>150</v>
      </c>
      <c r="H1426" s="29">
        <f t="shared" si="124"/>
        <v>151</v>
      </c>
      <c r="I1426" s="33">
        <f t="shared" si="125"/>
        <v>-1.3157894736842105E-2</v>
      </c>
      <c r="J1426" s="16">
        <v>2</v>
      </c>
      <c r="L1426" s="16" t="s">
        <v>114</v>
      </c>
      <c r="M1426" s="16" t="s">
        <v>114</v>
      </c>
    </row>
    <row r="1427" spans="1:13" s="16" customFormat="1">
      <c r="A1427" s="16" t="s">
        <v>5373</v>
      </c>
      <c r="B1427" s="17">
        <f t="shared" si="123"/>
        <v>4.5358796296296293E-2</v>
      </c>
      <c r="C1427" s="18">
        <f t="shared" si="121"/>
        <v>1.6597222222222201E-2</v>
      </c>
      <c r="D1427" s="18">
        <f t="shared" si="126"/>
        <v>1.6504629629629668E-2</v>
      </c>
      <c r="E1427" s="18">
        <f t="shared" si="122"/>
        <v>8.8888888888888837E-3</v>
      </c>
      <c r="F1427" s="16">
        <v>152</v>
      </c>
      <c r="G1427" s="16">
        <v>150</v>
      </c>
      <c r="H1427" s="29">
        <f t="shared" si="124"/>
        <v>151</v>
      </c>
      <c r="I1427" s="33">
        <f t="shared" si="125"/>
        <v>-1.3157894736842105E-2</v>
      </c>
      <c r="J1427" s="16">
        <v>2</v>
      </c>
      <c r="L1427" s="16" t="s">
        <v>114</v>
      </c>
      <c r="M1427" s="16" t="s">
        <v>114</v>
      </c>
    </row>
    <row r="1428" spans="1:13" s="16" customFormat="1">
      <c r="A1428" s="16" t="s">
        <v>5374</v>
      </c>
      <c r="B1428" s="17">
        <f t="shared" si="123"/>
        <v>4.5370370370370373E-2</v>
      </c>
      <c r="C1428" s="18">
        <f t="shared" si="121"/>
        <v>1.6608796296296281E-2</v>
      </c>
      <c r="D1428" s="18">
        <f t="shared" si="126"/>
        <v>1.6516203703703748E-2</v>
      </c>
      <c r="E1428" s="18">
        <f t="shared" si="122"/>
        <v>8.9004629629629642E-3</v>
      </c>
      <c r="F1428" s="16">
        <v>152</v>
      </c>
      <c r="G1428" s="16">
        <v>150</v>
      </c>
      <c r="H1428" s="29">
        <f t="shared" si="124"/>
        <v>151</v>
      </c>
      <c r="I1428" s="33">
        <f t="shared" si="125"/>
        <v>-1.3157894736842105E-2</v>
      </c>
      <c r="J1428" s="16">
        <v>2</v>
      </c>
      <c r="L1428" s="16" t="s">
        <v>114</v>
      </c>
      <c r="M1428" s="16" t="s">
        <v>114</v>
      </c>
    </row>
    <row r="1429" spans="1:13" s="16" customFormat="1">
      <c r="A1429" s="16" t="s">
        <v>5375</v>
      </c>
      <c r="B1429" s="17">
        <f t="shared" si="123"/>
        <v>4.5381944444444447E-2</v>
      </c>
      <c r="C1429" s="18">
        <f t="shared" si="121"/>
        <v>1.6620370370370355E-2</v>
      </c>
      <c r="D1429" s="18">
        <f t="shared" si="126"/>
        <v>1.6527777777777822E-2</v>
      </c>
      <c r="E1429" s="18">
        <f t="shared" si="122"/>
        <v>8.9120370370370378E-3</v>
      </c>
      <c r="F1429" s="16">
        <v>152</v>
      </c>
      <c r="G1429" s="16">
        <v>150</v>
      </c>
      <c r="H1429" s="29">
        <f t="shared" si="124"/>
        <v>151</v>
      </c>
      <c r="I1429" s="33">
        <f t="shared" si="125"/>
        <v>-1.3157894736842105E-2</v>
      </c>
      <c r="J1429" s="16">
        <v>2</v>
      </c>
      <c r="L1429" s="16" t="s">
        <v>114</v>
      </c>
      <c r="M1429" s="16" t="s">
        <v>114</v>
      </c>
    </row>
    <row r="1430" spans="1:13" s="16" customFormat="1">
      <c r="A1430" s="16" t="s">
        <v>5376</v>
      </c>
      <c r="B1430" s="17">
        <f t="shared" si="123"/>
        <v>4.5393518518518521E-2</v>
      </c>
      <c r="C1430" s="18">
        <f t="shared" ref="C1430:C1493" si="127">B1430-$B$1109+$C$1108+1/86400</f>
        <v>1.6631944444444428E-2</v>
      </c>
      <c r="D1430" s="18">
        <f t="shared" si="126"/>
        <v>1.6539351851851895E-2</v>
      </c>
      <c r="E1430" s="18">
        <f t="shared" si="122"/>
        <v>8.9236111111111113E-3</v>
      </c>
      <c r="F1430" s="16">
        <v>152</v>
      </c>
      <c r="G1430" s="16">
        <v>150</v>
      </c>
      <c r="H1430" s="29">
        <f t="shared" si="124"/>
        <v>151</v>
      </c>
      <c r="I1430" s="33">
        <f t="shared" si="125"/>
        <v>-1.3157894736842105E-2</v>
      </c>
      <c r="J1430" s="16">
        <v>2</v>
      </c>
      <c r="L1430" s="16" t="s">
        <v>114</v>
      </c>
      <c r="M1430" s="16" t="s">
        <v>114</v>
      </c>
    </row>
    <row r="1431" spans="1:13" s="16" customFormat="1">
      <c r="A1431" s="16" t="s">
        <v>5377</v>
      </c>
      <c r="B1431" s="17">
        <f t="shared" si="123"/>
        <v>4.5405092592592594E-2</v>
      </c>
      <c r="C1431" s="18">
        <f t="shared" si="127"/>
        <v>1.6643518518518502E-2</v>
      </c>
      <c r="D1431" s="18">
        <f t="shared" si="126"/>
        <v>1.6550925925925969E-2</v>
      </c>
      <c r="E1431" s="18">
        <f t="shared" si="122"/>
        <v>8.9351851851851849E-3</v>
      </c>
      <c r="F1431" s="16">
        <v>152</v>
      </c>
      <c r="G1431" s="16">
        <v>150</v>
      </c>
      <c r="H1431" s="29">
        <f t="shared" si="124"/>
        <v>151</v>
      </c>
      <c r="I1431" s="33">
        <f t="shared" si="125"/>
        <v>-1.3157894736842105E-2</v>
      </c>
      <c r="J1431" s="16">
        <v>2</v>
      </c>
      <c r="L1431" s="16" t="s">
        <v>114</v>
      </c>
      <c r="M1431" s="16" t="s">
        <v>114</v>
      </c>
    </row>
    <row r="1432" spans="1:13" s="16" customFormat="1">
      <c r="A1432" s="16" t="s">
        <v>5378</v>
      </c>
      <c r="B1432" s="17">
        <f t="shared" si="123"/>
        <v>4.5416666666666668E-2</v>
      </c>
      <c r="C1432" s="18">
        <f t="shared" si="127"/>
        <v>1.6655092592592576E-2</v>
      </c>
      <c r="D1432" s="18">
        <f t="shared" si="126"/>
        <v>1.6562500000000042E-2</v>
      </c>
      <c r="E1432" s="18">
        <f t="shared" si="122"/>
        <v>8.9467592592592585E-3</v>
      </c>
      <c r="F1432" s="16">
        <v>152</v>
      </c>
      <c r="G1432" s="16">
        <v>150</v>
      </c>
      <c r="H1432" s="29">
        <f t="shared" si="124"/>
        <v>151</v>
      </c>
      <c r="I1432" s="33">
        <f t="shared" si="125"/>
        <v>-1.3157894736842105E-2</v>
      </c>
      <c r="J1432" s="16">
        <v>2</v>
      </c>
      <c r="L1432" s="16" t="s">
        <v>114</v>
      </c>
      <c r="M1432" s="16" t="s">
        <v>114</v>
      </c>
    </row>
    <row r="1433" spans="1:13" s="16" customFormat="1">
      <c r="A1433" s="16" t="s">
        <v>5379</v>
      </c>
      <c r="B1433" s="17">
        <f t="shared" si="123"/>
        <v>4.5428240740740741E-2</v>
      </c>
      <c r="C1433" s="18">
        <f t="shared" si="127"/>
        <v>1.6666666666666649E-2</v>
      </c>
      <c r="D1433" s="18">
        <f t="shared" si="126"/>
        <v>1.6574074074074116E-2</v>
      </c>
      <c r="E1433" s="18">
        <f t="shared" ref="E1433:E1496" si="128">C1433-$C$664</f>
        <v>8.958333333333332E-3</v>
      </c>
      <c r="F1433" s="16">
        <v>152</v>
      </c>
      <c r="G1433" s="16">
        <v>150</v>
      </c>
      <c r="H1433" s="29">
        <f t="shared" si="124"/>
        <v>151</v>
      </c>
      <c r="I1433" s="33">
        <f t="shared" si="125"/>
        <v>-1.3157894736842105E-2</v>
      </c>
      <c r="J1433" s="16">
        <v>2</v>
      </c>
      <c r="L1433" s="16" t="s">
        <v>114</v>
      </c>
      <c r="M1433" s="16" t="s">
        <v>114</v>
      </c>
    </row>
    <row r="1434" spans="1:13" s="16" customFormat="1">
      <c r="A1434" s="16" t="s">
        <v>5380</v>
      </c>
      <c r="B1434" s="17">
        <f t="shared" si="123"/>
        <v>4.5439814814814815E-2</v>
      </c>
      <c r="C1434" s="18">
        <f t="shared" si="127"/>
        <v>1.6678240740740723E-2</v>
      </c>
      <c r="D1434" s="18">
        <f t="shared" si="126"/>
        <v>1.658564814814819E-2</v>
      </c>
      <c r="E1434" s="18">
        <f t="shared" si="128"/>
        <v>8.9699074074074056E-3</v>
      </c>
      <c r="F1434" s="16">
        <v>152</v>
      </c>
      <c r="G1434" s="16">
        <v>150</v>
      </c>
      <c r="H1434" s="29">
        <f t="shared" si="124"/>
        <v>151</v>
      </c>
      <c r="I1434" s="33">
        <f t="shared" si="125"/>
        <v>-1.3157894736842105E-2</v>
      </c>
      <c r="J1434" s="16">
        <v>2</v>
      </c>
      <c r="L1434" s="16" t="s">
        <v>114</v>
      </c>
      <c r="M1434" s="16" t="s">
        <v>114</v>
      </c>
    </row>
    <row r="1435" spans="1:13" s="16" customFormat="1">
      <c r="A1435" s="16" t="s">
        <v>5381</v>
      </c>
      <c r="B1435" s="17">
        <f t="shared" si="123"/>
        <v>4.5451388888888888E-2</v>
      </c>
      <c r="C1435" s="18">
        <f t="shared" si="127"/>
        <v>1.6689814814814796E-2</v>
      </c>
      <c r="D1435" s="18">
        <f t="shared" si="126"/>
        <v>1.6597222222222263E-2</v>
      </c>
      <c r="E1435" s="18">
        <f t="shared" si="128"/>
        <v>8.9814814814814792E-3</v>
      </c>
      <c r="F1435" s="16">
        <v>152</v>
      </c>
      <c r="G1435" s="16">
        <v>150</v>
      </c>
      <c r="H1435" s="29">
        <f t="shared" si="124"/>
        <v>151</v>
      </c>
      <c r="I1435" s="33">
        <f t="shared" si="125"/>
        <v>-1.3157894736842105E-2</v>
      </c>
      <c r="J1435" s="16">
        <v>2</v>
      </c>
      <c r="L1435" s="16" t="s">
        <v>114</v>
      </c>
      <c r="M1435" s="16" t="s">
        <v>114</v>
      </c>
    </row>
    <row r="1436" spans="1:13" s="16" customFormat="1">
      <c r="A1436" s="16" t="s">
        <v>5382</v>
      </c>
      <c r="B1436" s="17">
        <f t="shared" si="123"/>
        <v>4.5462962962962962E-2</v>
      </c>
      <c r="C1436" s="18">
        <f t="shared" si="127"/>
        <v>1.670138888888887E-2</v>
      </c>
      <c r="D1436" s="18">
        <f t="shared" si="126"/>
        <v>1.6608796296296337E-2</v>
      </c>
      <c r="E1436" s="18">
        <f t="shared" si="128"/>
        <v>8.9930555555555527E-3</v>
      </c>
      <c r="F1436" s="16">
        <v>152</v>
      </c>
      <c r="G1436" s="16">
        <v>150</v>
      </c>
      <c r="H1436" s="29">
        <f t="shared" si="124"/>
        <v>151</v>
      </c>
      <c r="I1436" s="33">
        <f t="shared" si="125"/>
        <v>-1.3157894736842105E-2</v>
      </c>
      <c r="J1436" s="16">
        <v>2</v>
      </c>
      <c r="L1436" s="16" t="s">
        <v>114</v>
      </c>
      <c r="M1436" s="16" t="s">
        <v>114</v>
      </c>
    </row>
    <row r="1437" spans="1:13" s="16" customFormat="1">
      <c r="A1437" s="16" t="s">
        <v>5383</v>
      </c>
      <c r="B1437" s="17">
        <f t="shared" si="123"/>
        <v>4.5474537037037036E-2</v>
      </c>
      <c r="C1437" s="18">
        <f t="shared" si="127"/>
        <v>1.6712962962962943E-2</v>
      </c>
      <c r="D1437" s="18">
        <f t="shared" si="126"/>
        <v>1.662037037037041E-2</v>
      </c>
      <c r="E1437" s="18">
        <f t="shared" si="128"/>
        <v>9.0046296296296263E-3</v>
      </c>
      <c r="F1437" s="16">
        <v>152</v>
      </c>
      <c r="G1437" s="16">
        <v>150</v>
      </c>
      <c r="H1437" s="29">
        <f t="shared" si="124"/>
        <v>151</v>
      </c>
      <c r="I1437" s="33">
        <f t="shared" si="125"/>
        <v>-1.3157894736842105E-2</v>
      </c>
      <c r="J1437" s="16">
        <v>2</v>
      </c>
      <c r="L1437" s="16" t="s">
        <v>114</v>
      </c>
      <c r="M1437" s="16" t="s">
        <v>114</v>
      </c>
    </row>
    <row r="1438" spans="1:13" s="16" customFormat="1">
      <c r="A1438" s="16" t="s">
        <v>5384</v>
      </c>
      <c r="B1438" s="17">
        <f t="shared" si="123"/>
        <v>4.5486111111111109E-2</v>
      </c>
      <c r="C1438" s="18">
        <f t="shared" si="127"/>
        <v>1.6724537037037017E-2</v>
      </c>
      <c r="D1438" s="18">
        <f t="shared" si="126"/>
        <v>1.6631944444444484E-2</v>
      </c>
      <c r="E1438" s="18">
        <f t="shared" si="128"/>
        <v>9.0162037037036999E-3</v>
      </c>
      <c r="F1438" s="16">
        <v>152</v>
      </c>
      <c r="G1438" s="16">
        <v>150</v>
      </c>
      <c r="H1438" s="29">
        <f t="shared" si="124"/>
        <v>151</v>
      </c>
      <c r="I1438" s="33">
        <f t="shared" si="125"/>
        <v>-1.3157894736842105E-2</v>
      </c>
      <c r="J1438" s="16">
        <v>2</v>
      </c>
      <c r="L1438" s="16" t="s">
        <v>114</v>
      </c>
      <c r="M1438" s="16" t="s">
        <v>114</v>
      </c>
    </row>
    <row r="1439" spans="1:13" s="16" customFormat="1">
      <c r="A1439" s="16" t="s">
        <v>5385</v>
      </c>
      <c r="B1439" s="17">
        <f t="shared" si="123"/>
        <v>4.5497685185185183E-2</v>
      </c>
      <c r="C1439" s="18">
        <f t="shared" si="127"/>
        <v>1.6736111111111091E-2</v>
      </c>
      <c r="D1439" s="18">
        <f t="shared" si="126"/>
        <v>1.6643518518518557E-2</v>
      </c>
      <c r="E1439" s="18">
        <f t="shared" si="128"/>
        <v>9.0277777777777735E-3</v>
      </c>
      <c r="F1439" s="16">
        <v>152</v>
      </c>
      <c r="G1439" s="16">
        <v>150</v>
      </c>
      <c r="H1439" s="29">
        <f t="shared" si="124"/>
        <v>151</v>
      </c>
      <c r="I1439" s="33">
        <f t="shared" si="125"/>
        <v>-1.3157894736842105E-2</v>
      </c>
      <c r="J1439" s="16">
        <v>2</v>
      </c>
      <c r="L1439" s="16" t="s">
        <v>114</v>
      </c>
      <c r="M1439" s="16" t="s">
        <v>114</v>
      </c>
    </row>
    <row r="1440" spans="1:13" s="16" customFormat="1">
      <c r="A1440" s="16" t="s">
        <v>5386</v>
      </c>
      <c r="B1440" s="17">
        <f t="shared" si="123"/>
        <v>4.5520833333333337E-2</v>
      </c>
      <c r="C1440" s="18">
        <f t="shared" si="127"/>
        <v>1.6759259259259245E-2</v>
      </c>
      <c r="D1440" s="18">
        <f t="shared" si="126"/>
        <v>1.6666666666666712E-2</v>
      </c>
      <c r="E1440" s="18">
        <f t="shared" si="128"/>
        <v>9.0509259259259275E-3</v>
      </c>
      <c r="F1440" s="16">
        <v>152</v>
      </c>
      <c r="G1440" s="16">
        <v>150</v>
      </c>
      <c r="H1440" s="29">
        <f t="shared" si="124"/>
        <v>151</v>
      </c>
      <c r="I1440" s="33">
        <f t="shared" si="125"/>
        <v>-1.3157894736842105E-2</v>
      </c>
      <c r="J1440" s="16">
        <v>2</v>
      </c>
      <c r="L1440" s="16" t="s">
        <v>114</v>
      </c>
      <c r="M1440" s="16" t="s">
        <v>114</v>
      </c>
    </row>
    <row r="1441" spans="1:13" s="16" customFormat="1">
      <c r="A1441" s="16" t="s">
        <v>5387</v>
      </c>
      <c r="B1441" s="17">
        <f t="shared" si="123"/>
        <v>4.553240740740741E-2</v>
      </c>
      <c r="C1441" s="18">
        <f t="shared" si="127"/>
        <v>1.6770833333333318E-2</v>
      </c>
      <c r="D1441" s="18">
        <f t="shared" si="126"/>
        <v>1.6678240740740785E-2</v>
      </c>
      <c r="E1441" s="18">
        <f t="shared" si="128"/>
        <v>9.0625000000000011E-3</v>
      </c>
      <c r="F1441" s="16">
        <v>152</v>
      </c>
      <c r="G1441" s="16">
        <v>150</v>
      </c>
      <c r="H1441" s="29">
        <f t="shared" si="124"/>
        <v>151</v>
      </c>
      <c r="I1441" s="33">
        <f t="shared" si="125"/>
        <v>-1.3157894736842105E-2</v>
      </c>
      <c r="J1441" s="16">
        <v>2</v>
      </c>
      <c r="L1441" s="16" t="s">
        <v>114</v>
      </c>
      <c r="M1441" s="16" t="s">
        <v>114</v>
      </c>
    </row>
    <row r="1442" spans="1:13" s="16" customFormat="1">
      <c r="A1442" s="16" t="s">
        <v>5388</v>
      </c>
      <c r="B1442" s="17">
        <f t="shared" si="123"/>
        <v>4.5543981481481484E-2</v>
      </c>
      <c r="C1442" s="18">
        <f t="shared" si="127"/>
        <v>1.6782407407407392E-2</v>
      </c>
      <c r="D1442" s="18">
        <f t="shared" si="126"/>
        <v>1.6689814814814859E-2</v>
      </c>
      <c r="E1442" s="18">
        <f t="shared" si="128"/>
        <v>9.0740740740740747E-3</v>
      </c>
      <c r="F1442" s="16">
        <v>152</v>
      </c>
      <c r="G1442" s="16">
        <v>150</v>
      </c>
      <c r="H1442" s="29">
        <f t="shared" si="124"/>
        <v>151</v>
      </c>
      <c r="I1442" s="33">
        <f t="shared" si="125"/>
        <v>-1.3157894736842105E-2</v>
      </c>
      <c r="J1442" s="16">
        <v>2</v>
      </c>
      <c r="L1442" s="16" t="s">
        <v>114</v>
      </c>
      <c r="M1442" s="16" t="s">
        <v>114</v>
      </c>
    </row>
    <row r="1443" spans="1:13" s="16" customFormat="1">
      <c r="A1443" s="16" t="s">
        <v>5389</v>
      </c>
      <c r="B1443" s="17">
        <f t="shared" si="123"/>
        <v>4.5555555555555557E-2</v>
      </c>
      <c r="C1443" s="18">
        <f t="shared" si="127"/>
        <v>1.6793981481481465E-2</v>
      </c>
      <c r="D1443" s="18">
        <f t="shared" si="126"/>
        <v>1.6701388888888932E-2</v>
      </c>
      <c r="E1443" s="18">
        <f t="shared" si="128"/>
        <v>9.0856481481481483E-3</v>
      </c>
      <c r="F1443" s="16">
        <v>152</v>
      </c>
      <c r="G1443" s="16">
        <v>150</v>
      </c>
      <c r="H1443" s="29">
        <f t="shared" si="124"/>
        <v>151</v>
      </c>
      <c r="I1443" s="33">
        <f t="shared" si="125"/>
        <v>-1.3157894736842105E-2</v>
      </c>
      <c r="J1443" s="16">
        <v>2</v>
      </c>
      <c r="L1443" s="16" t="s">
        <v>114</v>
      </c>
      <c r="M1443" s="16" t="s">
        <v>114</v>
      </c>
    </row>
    <row r="1444" spans="1:13" s="16" customFormat="1">
      <c r="A1444" s="16" t="s">
        <v>5390</v>
      </c>
      <c r="B1444" s="17">
        <f t="shared" si="123"/>
        <v>4.5567129629629631E-2</v>
      </c>
      <c r="C1444" s="18">
        <f t="shared" si="127"/>
        <v>1.6805555555555539E-2</v>
      </c>
      <c r="D1444" s="18">
        <f t="shared" si="126"/>
        <v>1.6712962962963006E-2</v>
      </c>
      <c r="E1444" s="18">
        <f t="shared" si="128"/>
        <v>9.0972222222222218E-3</v>
      </c>
      <c r="F1444" s="16">
        <v>152</v>
      </c>
      <c r="G1444" s="16">
        <v>150</v>
      </c>
      <c r="H1444" s="29">
        <f t="shared" si="124"/>
        <v>151</v>
      </c>
      <c r="I1444" s="33">
        <f t="shared" si="125"/>
        <v>-1.3157894736842105E-2</v>
      </c>
      <c r="J1444" s="16">
        <v>2</v>
      </c>
      <c r="L1444" s="16" t="s">
        <v>114</v>
      </c>
      <c r="M1444" s="16" t="s">
        <v>114</v>
      </c>
    </row>
    <row r="1445" spans="1:13" s="16" customFormat="1">
      <c r="A1445" s="16" t="s">
        <v>5391</v>
      </c>
      <c r="B1445" s="17">
        <f t="shared" si="123"/>
        <v>4.5578703703703705E-2</v>
      </c>
      <c r="C1445" s="18">
        <f t="shared" si="127"/>
        <v>1.6817129629629612E-2</v>
      </c>
      <c r="D1445" s="18">
        <f t="shared" si="126"/>
        <v>1.6724537037037079E-2</v>
      </c>
      <c r="E1445" s="18">
        <f t="shared" si="128"/>
        <v>9.1087962962962954E-3</v>
      </c>
      <c r="F1445" s="16">
        <v>152</v>
      </c>
      <c r="G1445" s="16">
        <v>150</v>
      </c>
      <c r="H1445" s="29">
        <f t="shared" si="124"/>
        <v>151</v>
      </c>
      <c r="I1445" s="33">
        <f t="shared" si="125"/>
        <v>-1.3157894736842105E-2</v>
      </c>
      <c r="J1445" s="16">
        <v>2</v>
      </c>
      <c r="L1445" s="16" t="s">
        <v>114</v>
      </c>
      <c r="M1445" s="16" t="s">
        <v>114</v>
      </c>
    </row>
    <row r="1446" spans="1:13" s="16" customFormat="1">
      <c r="A1446" s="16" t="s">
        <v>5392</v>
      </c>
      <c r="B1446" s="17">
        <f t="shared" si="123"/>
        <v>4.5590277777777778E-2</v>
      </c>
      <c r="C1446" s="18">
        <f t="shared" si="127"/>
        <v>1.6828703703703686E-2</v>
      </c>
      <c r="D1446" s="18">
        <f t="shared" si="126"/>
        <v>1.6736111111111153E-2</v>
      </c>
      <c r="E1446" s="18">
        <f t="shared" si="128"/>
        <v>9.120370370370369E-3</v>
      </c>
      <c r="F1446" s="16">
        <v>152</v>
      </c>
      <c r="G1446" s="16">
        <v>150</v>
      </c>
      <c r="H1446" s="29">
        <f t="shared" si="124"/>
        <v>151</v>
      </c>
      <c r="I1446" s="33">
        <f t="shared" si="125"/>
        <v>-1.3157894736842105E-2</v>
      </c>
      <c r="J1446" s="16">
        <v>2</v>
      </c>
      <c r="L1446" s="16" t="s">
        <v>114</v>
      </c>
      <c r="M1446" s="16" t="s">
        <v>114</v>
      </c>
    </row>
    <row r="1447" spans="1:13" s="16" customFormat="1">
      <c r="A1447" s="16" t="s">
        <v>5393</v>
      </c>
      <c r="B1447" s="17">
        <f t="shared" si="123"/>
        <v>4.5601851851851852E-2</v>
      </c>
      <c r="C1447" s="18">
        <f t="shared" si="127"/>
        <v>1.684027777777776E-2</v>
      </c>
      <c r="D1447" s="18">
        <f t="shared" si="126"/>
        <v>1.6747685185185227E-2</v>
      </c>
      <c r="E1447" s="18">
        <f t="shared" si="128"/>
        <v>9.1319444444444425E-3</v>
      </c>
      <c r="F1447" s="16">
        <v>152</v>
      </c>
      <c r="G1447" s="16">
        <v>150</v>
      </c>
      <c r="H1447" s="29">
        <f t="shared" si="124"/>
        <v>151</v>
      </c>
      <c r="I1447" s="33">
        <f t="shared" si="125"/>
        <v>-1.3157894736842105E-2</v>
      </c>
      <c r="J1447" s="16">
        <v>2</v>
      </c>
      <c r="L1447" s="16" t="s">
        <v>114</v>
      </c>
      <c r="M1447" s="16" t="s">
        <v>114</v>
      </c>
    </row>
    <row r="1448" spans="1:13" s="16" customFormat="1">
      <c r="A1448" s="16" t="s">
        <v>5394</v>
      </c>
      <c r="B1448" s="17">
        <f t="shared" si="123"/>
        <v>4.5613425925925925E-2</v>
      </c>
      <c r="C1448" s="18">
        <f t="shared" si="127"/>
        <v>1.6851851851851833E-2</v>
      </c>
      <c r="D1448" s="18">
        <f t="shared" si="126"/>
        <v>1.67592592592593E-2</v>
      </c>
      <c r="E1448" s="18">
        <f t="shared" si="128"/>
        <v>9.1435185185185161E-3</v>
      </c>
      <c r="F1448" s="16">
        <v>152</v>
      </c>
      <c r="G1448" s="16">
        <v>150</v>
      </c>
      <c r="H1448" s="29">
        <f t="shared" si="124"/>
        <v>151</v>
      </c>
      <c r="I1448" s="33">
        <f t="shared" si="125"/>
        <v>-1.3157894736842105E-2</v>
      </c>
      <c r="J1448" s="16">
        <v>2</v>
      </c>
      <c r="L1448" s="16" t="s">
        <v>114</v>
      </c>
      <c r="M1448" s="16" t="s">
        <v>114</v>
      </c>
    </row>
    <row r="1449" spans="1:13" s="16" customFormat="1">
      <c r="A1449" s="16" t="s">
        <v>5395</v>
      </c>
      <c r="B1449" s="17">
        <f t="shared" si="123"/>
        <v>4.5624999999999999E-2</v>
      </c>
      <c r="C1449" s="18">
        <f t="shared" si="127"/>
        <v>1.6863425925925907E-2</v>
      </c>
      <c r="D1449" s="18">
        <f t="shared" si="126"/>
        <v>1.6770833333333374E-2</v>
      </c>
      <c r="E1449" s="18">
        <f t="shared" si="128"/>
        <v>9.1550925925925897E-3</v>
      </c>
      <c r="F1449" s="16">
        <v>152</v>
      </c>
      <c r="G1449" s="16">
        <v>150</v>
      </c>
      <c r="H1449" s="29">
        <f t="shared" si="124"/>
        <v>151</v>
      </c>
      <c r="I1449" s="33">
        <f t="shared" si="125"/>
        <v>-1.3157894736842105E-2</v>
      </c>
      <c r="J1449" s="16">
        <v>2</v>
      </c>
      <c r="L1449" s="16" t="s">
        <v>114</v>
      </c>
      <c r="M1449" s="16" t="s">
        <v>114</v>
      </c>
    </row>
    <row r="1450" spans="1:13" s="16" customFormat="1">
      <c r="A1450" s="16" t="s">
        <v>5396</v>
      </c>
      <c r="B1450" s="17">
        <f t="shared" si="123"/>
        <v>4.5636574074074072E-2</v>
      </c>
      <c r="C1450" s="18">
        <f t="shared" si="127"/>
        <v>1.687499999999998E-2</v>
      </c>
      <c r="D1450" s="18">
        <f t="shared" si="126"/>
        <v>1.6782407407407447E-2</v>
      </c>
      <c r="E1450" s="18">
        <f t="shared" si="128"/>
        <v>9.1666666666666632E-3</v>
      </c>
      <c r="F1450" s="16">
        <v>152</v>
      </c>
      <c r="G1450" s="16">
        <v>150</v>
      </c>
      <c r="H1450" s="29">
        <f t="shared" si="124"/>
        <v>151</v>
      </c>
      <c r="I1450" s="33">
        <f t="shared" si="125"/>
        <v>-1.3157894736842105E-2</v>
      </c>
      <c r="J1450" s="16">
        <v>2</v>
      </c>
      <c r="L1450" s="16" t="s">
        <v>114</v>
      </c>
      <c r="M1450" s="16" t="s">
        <v>114</v>
      </c>
    </row>
    <row r="1451" spans="1:13" s="16" customFormat="1">
      <c r="A1451" s="16" t="s">
        <v>5397</v>
      </c>
      <c r="B1451" s="17">
        <f t="shared" si="123"/>
        <v>4.5648148148148146E-2</v>
      </c>
      <c r="C1451" s="18">
        <f t="shared" si="127"/>
        <v>1.6886574074074054E-2</v>
      </c>
      <c r="D1451" s="18">
        <f t="shared" si="126"/>
        <v>1.6793981481481521E-2</v>
      </c>
      <c r="E1451" s="18">
        <f t="shared" si="128"/>
        <v>9.1782407407407368E-3</v>
      </c>
      <c r="F1451" s="16">
        <v>152</v>
      </c>
      <c r="G1451" s="16">
        <v>150</v>
      </c>
      <c r="H1451" s="29">
        <f t="shared" si="124"/>
        <v>151</v>
      </c>
      <c r="I1451" s="33">
        <f t="shared" si="125"/>
        <v>-1.3157894736842105E-2</v>
      </c>
      <c r="J1451" s="16">
        <v>2</v>
      </c>
      <c r="L1451" s="16" t="s">
        <v>114</v>
      </c>
      <c r="M1451" s="16" t="s">
        <v>114</v>
      </c>
    </row>
    <row r="1452" spans="1:13" s="16" customFormat="1">
      <c r="A1452" s="16" t="s">
        <v>5398</v>
      </c>
      <c r="B1452" s="17">
        <f t="shared" si="123"/>
        <v>4.565972222222222E-2</v>
      </c>
      <c r="C1452" s="18">
        <f t="shared" si="127"/>
        <v>1.6898148148148127E-2</v>
      </c>
      <c r="D1452" s="18">
        <f t="shared" si="126"/>
        <v>1.6805555555555594E-2</v>
      </c>
      <c r="E1452" s="18">
        <f t="shared" si="128"/>
        <v>9.1898148148148104E-3</v>
      </c>
      <c r="F1452" s="16">
        <v>152</v>
      </c>
      <c r="G1452" s="16">
        <v>150</v>
      </c>
      <c r="H1452" s="29">
        <f t="shared" si="124"/>
        <v>151</v>
      </c>
      <c r="I1452" s="33">
        <f t="shared" si="125"/>
        <v>-1.3157894736842105E-2</v>
      </c>
      <c r="J1452" s="16">
        <v>2</v>
      </c>
      <c r="L1452" s="16" t="s">
        <v>114</v>
      </c>
      <c r="M1452" s="16" t="s">
        <v>114</v>
      </c>
    </row>
    <row r="1453" spans="1:13" s="16" customFormat="1">
      <c r="A1453" s="16" t="s">
        <v>5399</v>
      </c>
      <c r="B1453" s="17">
        <f t="shared" si="123"/>
        <v>4.5671296296296293E-2</v>
      </c>
      <c r="C1453" s="18">
        <f t="shared" si="127"/>
        <v>1.6909722222222201E-2</v>
      </c>
      <c r="D1453" s="18">
        <f t="shared" si="126"/>
        <v>1.6817129629629668E-2</v>
      </c>
      <c r="E1453" s="18">
        <f t="shared" si="128"/>
        <v>9.201388888888884E-3</v>
      </c>
      <c r="F1453" s="16">
        <v>152</v>
      </c>
      <c r="G1453" s="16">
        <v>150</v>
      </c>
      <c r="H1453" s="29">
        <f t="shared" si="124"/>
        <v>151</v>
      </c>
      <c r="I1453" s="33">
        <f t="shared" si="125"/>
        <v>-1.3157894736842105E-2</v>
      </c>
      <c r="J1453" s="16">
        <v>2</v>
      </c>
      <c r="L1453" s="16" t="s">
        <v>114</v>
      </c>
      <c r="M1453" s="16" t="s">
        <v>114</v>
      </c>
    </row>
    <row r="1454" spans="1:13" s="16" customFormat="1">
      <c r="A1454" s="16" t="s">
        <v>5400</v>
      </c>
      <c r="B1454" s="17">
        <f t="shared" si="123"/>
        <v>4.5682870370370374E-2</v>
      </c>
      <c r="C1454" s="18">
        <f t="shared" si="127"/>
        <v>1.6921296296296282E-2</v>
      </c>
      <c r="D1454" s="18">
        <f t="shared" si="126"/>
        <v>1.6828703703703748E-2</v>
      </c>
      <c r="E1454" s="18">
        <f t="shared" si="128"/>
        <v>9.2129629629629645E-3</v>
      </c>
      <c r="F1454" s="16">
        <v>152</v>
      </c>
      <c r="G1454" s="16">
        <v>150</v>
      </c>
      <c r="H1454" s="29">
        <f t="shared" si="124"/>
        <v>151</v>
      </c>
      <c r="I1454" s="33">
        <f t="shared" si="125"/>
        <v>-1.3157894736842105E-2</v>
      </c>
      <c r="J1454" s="16">
        <v>2</v>
      </c>
      <c r="L1454" s="16" t="s">
        <v>114</v>
      </c>
      <c r="M1454" s="16" t="s">
        <v>114</v>
      </c>
    </row>
    <row r="1455" spans="1:13" s="16" customFormat="1">
      <c r="A1455" s="16" t="s">
        <v>5401</v>
      </c>
      <c r="B1455" s="17">
        <f t="shared" si="123"/>
        <v>4.5694444444444447E-2</v>
      </c>
      <c r="C1455" s="18">
        <f t="shared" si="127"/>
        <v>1.6932870370370355E-2</v>
      </c>
      <c r="D1455" s="18">
        <f t="shared" si="126"/>
        <v>1.6840277777777822E-2</v>
      </c>
      <c r="E1455" s="18">
        <f t="shared" si="128"/>
        <v>9.224537037037038E-3</v>
      </c>
      <c r="F1455" s="16">
        <v>152</v>
      </c>
      <c r="G1455" s="16">
        <v>150</v>
      </c>
      <c r="H1455" s="29">
        <f t="shared" si="124"/>
        <v>151</v>
      </c>
      <c r="I1455" s="33">
        <f t="shared" si="125"/>
        <v>-1.3157894736842105E-2</v>
      </c>
      <c r="J1455" s="16">
        <v>2</v>
      </c>
      <c r="L1455" s="16" t="s">
        <v>114</v>
      </c>
      <c r="M1455" s="16" t="s">
        <v>114</v>
      </c>
    </row>
    <row r="1456" spans="1:13" s="16" customFormat="1">
      <c r="A1456" s="16" t="s">
        <v>5402</v>
      </c>
      <c r="B1456" s="17">
        <f t="shared" si="123"/>
        <v>4.5706018518518521E-2</v>
      </c>
      <c r="C1456" s="18">
        <f t="shared" si="127"/>
        <v>1.6944444444444429E-2</v>
      </c>
      <c r="D1456" s="18">
        <f t="shared" si="126"/>
        <v>1.6851851851851896E-2</v>
      </c>
      <c r="E1456" s="18">
        <f t="shared" si="128"/>
        <v>9.2361111111111116E-3</v>
      </c>
      <c r="F1456" s="16">
        <v>152</v>
      </c>
      <c r="G1456" s="16">
        <v>150</v>
      </c>
      <c r="H1456" s="29">
        <f t="shared" si="124"/>
        <v>151</v>
      </c>
      <c r="I1456" s="33">
        <f t="shared" si="125"/>
        <v>-1.3157894736842105E-2</v>
      </c>
      <c r="J1456" s="16">
        <v>2</v>
      </c>
      <c r="L1456" s="16" t="s">
        <v>114</v>
      </c>
      <c r="M1456" s="16" t="s">
        <v>114</v>
      </c>
    </row>
    <row r="1457" spans="1:13" s="16" customFormat="1">
      <c r="A1457" s="16" t="s">
        <v>5403</v>
      </c>
      <c r="B1457" s="17">
        <f t="shared" si="123"/>
        <v>4.5717592592592594E-2</v>
      </c>
      <c r="C1457" s="18">
        <f t="shared" si="127"/>
        <v>1.6956018518518502E-2</v>
      </c>
      <c r="D1457" s="18">
        <f t="shared" si="126"/>
        <v>1.6863425925925969E-2</v>
      </c>
      <c r="E1457" s="18">
        <f t="shared" si="128"/>
        <v>9.2476851851851852E-3</v>
      </c>
      <c r="F1457" s="16">
        <v>152</v>
      </c>
      <c r="G1457" s="16">
        <v>150</v>
      </c>
      <c r="H1457" s="29">
        <f t="shared" si="124"/>
        <v>151</v>
      </c>
      <c r="I1457" s="33">
        <f t="shared" si="125"/>
        <v>-1.3157894736842105E-2</v>
      </c>
      <c r="J1457" s="16">
        <v>2</v>
      </c>
      <c r="L1457" s="16" t="s">
        <v>114</v>
      </c>
      <c r="M1457" s="16" t="s">
        <v>114</v>
      </c>
    </row>
    <row r="1458" spans="1:13" s="16" customFormat="1">
      <c r="A1458" s="16" t="s">
        <v>5404</v>
      </c>
      <c r="B1458" s="17">
        <f t="shared" si="123"/>
        <v>4.5729166666666668E-2</v>
      </c>
      <c r="C1458" s="18">
        <f t="shared" si="127"/>
        <v>1.6967592592592576E-2</v>
      </c>
      <c r="D1458" s="18">
        <f t="shared" si="126"/>
        <v>1.6875000000000043E-2</v>
      </c>
      <c r="E1458" s="18">
        <f t="shared" si="128"/>
        <v>9.2592592592592587E-3</v>
      </c>
      <c r="F1458" s="16">
        <v>152</v>
      </c>
      <c r="G1458" s="16">
        <v>150</v>
      </c>
      <c r="H1458" s="29">
        <f t="shared" si="124"/>
        <v>151</v>
      </c>
      <c r="I1458" s="33">
        <f t="shared" si="125"/>
        <v>-1.3157894736842105E-2</v>
      </c>
      <c r="J1458" s="16">
        <v>2</v>
      </c>
      <c r="L1458" s="16" t="s">
        <v>114</v>
      </c>
      <c r="M1458" s="16" t="s">
        <v>114</v>
      </c>
    </row>
    <row r="1459" spans="1:13" s="16" customFormat="1">
      <c r="A1459" s="16" t="s">
        <v>5405</v>
      </c>
      <c r="B1459" s="17">
        <f t="shared" si="123"/>
        <v>4.5740740740740742E-2</v>
      </c>
      <c r="C1459" s="18">
        <f t="shared" si="127"/>
        <v>1.6979166666666649E-2</v>
      </c>
      <c r="D1459" s="18">
        <f t="shared" si="126"/>
        <v>1.6886574074074116E-2</v>
      </c>
      <c r="E1459" s="18">
        <f t="shared" si="128"/>
        <v>9.2708333333333323E-3</v>
      </c>
      <c r="F1459" s="16">
        <v>152</v>
      </c>
      <c r="G1459" s="16">
        <v>150</v>
      </c>
      <c r="H1459" s="29">
        <f t="shared" si="124"/>
        <v>151</v>
      </c>
      <c r="I1459" s="33">
        <f t="shared" si="125"/>
        <v>-1.3157894736842105E-2</v>
      </c>
      <c r="J1459" s="16">
        <v>2</v>
      </c>
      <c r="L1459" s="16" t="s">
        <v>114</v>
      </c>
      <c r="M1459" s="16" t="s">
        <v>114</v>
      </c>
    </row>
    <row r="1460" spans="1:13" s="16" customFormat="1">
      <c r="A1460" s="16" t="s">
        <v>5406</v>
      </c>
      <c r="B1460" s="17">
        <f t="shared" si="123"/>
        <v>4.5752314814814815E-2</v>
      </c>
      <c r="C1460" s="18">
        <f t="shared" si="127"/>
        <v>1.6990740740740723E-2</v>
      </c>
      <c r="D1460" s="18">
        <f t="shared" si="126"/>
        <v>1.689814814814819E-2</v>
      </c>
      <c r="E1460" s="18">
        <f t="shared" si="128"/>
        <v>9.2824074074074059E-3</v>
      </c>
      <c r="F1460" s="16">
        <v>152</v>
      </c>
      <c r="G1460" s="16">
        <v>150</v>
      </c>
      <c r="H1460" s="29">
        <f t="shared" si="124"/>
        <v>151</v>
      </c>
      <c r="I1460" s="33">
        <f t="shared" si="125"/>
        <v>-1.3157894736842105E-2</v>
      </c>
      <c r="J1460" s="16">
        <v>2</v>
      </c>
      <c r="L1460" s="16" t="s">
        <v>114</v>
      </c>
      <c r="M1460" s="16" t="s">
        <v>114</v>
      </c>
    </row>
    <row r="1461" spans="1:13" s="16" customFormat="1">
      <c r="A1461" s="16" t="s">
        <v>5407</v>
      </c>
      <c r="B1461" s="17">
        <f t="shared" si="123"/>
        <v>4.5763888888888889E-2</v>
      </c>
      <c r="C1461" s="18">
        <f t="shared" si="127"/>
        <v>1.7002314814814797E-2</v>
      </c>
      <c r="D1461" s="18">
        <f t="shared" si="126"/>
        <v>1.6909722222222263E-2</v>
      </c>
      <c r="E1461" s="18">
        <f t="shared" si="128"/>
        <v>9.2939814814814795E-3</v>
      </c>
      <c r="F1461" s="16">
        <v>152</v>
      </c>
      <c r="G1461" s="16">
        <v>150</v>
      </c>
      <c r="H1461" s="29">
        <f t="shared" si="124"/>
        <v>151</v>
      </c>
      <c r="I1461" s="33">
        <f t="shared" si="125"/>
        <v>-1.3157894736842105E-2</v>
      </c>
      <c r="J1461" s="16">
        <v>2</v>
      </c>
      <c r="L1461" s="16" t="s">
        <v>114</v>
      </c>
      <c r="M1461" s="16" t="s">
        <v>114</v>
      </c>
    </row>
    <row r="1462" spans="1:13" s="16" customFormat="1">
      <c r="A1462" s="16" t="s">
        <v>5408</v>
      </c>
      <c r="B1462" s="17">
        <f t="shared" si="123"/>
        <v>4.5775462962962962E-2</v>
      </c>
      <c r="C1462" s="18">
        <f t="shared" si="127"/>
        <v>1.701388888888887E-2</v>
      </c>
      <c r="D1462" s="18">
        <f t="shared" si="126"/>
        <v>1.6921296296296337E-2</v>
      </c>
      <c r="E1462" s="18">
        <f t="shared" si="128"/>
        <v>9.305555555555553E-3</v>
      </c>
      <c r="F1462" s="16">
        <v>152</v>
      </c>
      <c r="G1462" s="16">
        <v>150</v>
      </c>
      <c r="H1462" s="29">
        <f t="shared" si="124"/>
        <v>151</v>
      </c>
      <c r="I1462" s="33">
        <f t="shared" si="125"/>
        <v>-1.3157894736842105E-2</v>
      </c>
      <c r="J1462" s="16">
        <v>2</v>
      </c>
      <c r="L1462" s="16" t="s">
        <v>114</v>
      </c>
      <c r="M1462" s="16" t="s">
        <v>114</v>
      </c>
    </row>
    <row r="1463" spans="1:13" s="16" customFormat="1">
      <c r="A1463" s="16" t="s">
        <v>5409</v>
      </c>
      <c r="B1463" s="17">
        <f t="shared" si="123"/>
        <v>4.5787037037037036E-2</v>
      </c>
      <c r="C1463" s="18">
        <f t="shared" si="127"/>
        <v>1.7025462962962944E-2</v>
      </c>
      <c r="D1463" s="18">
        <f t="shared" si="126"/>
        <v>1.6932870370370411E-2</v>
      </c>
      <c r="E1463" s="18">
        <f t="shared" si="128"/>
        <v>9.3171296296296266E-3</v>
      </c>
      <c r="F1463" s="16">
        <v>152</v>
      </c>
      <c r="G1463" s="16">
        <v>150</v>
      </c>
      <c r="H1463" s="29">
        <f t="shared" si="124"/>
        <v>151</v>
      </c>
      <c r="I1463" s="33">
        <f t="shared" si="125"/>
        <v>-1.3157894736842105E-2</v>
      </c>
      <c r="J1463" s="16">
        <v>2</v>
      </c>
      <c r="L1463" s="16" t="s">
        <v>114</v>
      </c>
      <c r="M1463" s="16" t="s">
        <v>114</v>
      </c>
    </row>
    <row r="1464" spans="1:13" s="16" customFormat="1">
      <c r="A1464" s="16" t="s">
        <v>5410</v>
      </c>
      <c r="B1464" s="17">
        <f t="shared" si="123"/>
        <v>4.5798611111111109E-2</v>
      </c>
      <c r="C1464" s="18">
        <f t="shared" si="127"/>
        <v>1.7037037037037017E-2</v>
      </c>
      <c r="D1464" s="18">
        <f t="shared" si="126"/>
        <v>1.6944444444444484E-2</v>
      </c>
      <c r="E1464" s="18">
        <f t="shared" si="128"/>
        <v>9.3287037037037002E-3</v>
      </c>
      <c r="F1464" s="16">
        <v>152</v>
      </c>
      <c r="G1464" s="16">
        <v>150</v>
      </c>
      <c r="H1464" s="29">
        <f t="shared" si="124"/>
        <v>151</v>
      </c>
      <c r="I1464" s="33">
        <f t="shared" si="125"/>
        <v>-1.3157894736842105E-2</v>
      </c>
      <c r="J1464" s="16">
        <v>2</v>
      </c>
      <c r="L1464" s="16" t="s">
        <v>114</v>
      </c>
      <c r="M1464" s="16" t="s">
        <v>114</v>
      </c>
    </row>
    <row r="1465" spans="1:13" s="16" customFormat="1">
      <c r="A1465" s="16" t="s">
        <v>5411</v>
      </c>
      <c r="B1465" s="17">
        <f t="shared" si="123"/>
        <v>4.5810185185185183E-2</v>
      </c>
      <c r="C1465" s="18">
        <f t="shared" si="127"/>
        <v>1.7048611111111091E-2</v>
      </c>
      <c r="D1465" s="18">
        <f t="shared" si="126"/>
        <v>1.6956018518518558E-2</v>
      </c>
      <c r="E1465" s="18">
        <f t="shared" si="128"/>
        <v>9.3402777777777737E-3</v>
      </c>
      <c r="F1465" s="16">
        <v>152</v>
      </c>
      <c r="G1465" s="16">
        <v>150</v>
      </c>
      <c r="H1465" s="29">
        <f t="shared" si="124"/>
        <v>151</v>
      </c>
      <c r="I1465" s="33">
        <f t="shared" si="125"/>
        <v>-1.3157894736842105E-2</v>
      </c>
      <c r="J1465" s="16">
        <v>2</v>
      </c>
      <c r="L1465" s="16" t="s">
        <v>114</v>
      </c>
      <c r="M1465" s="16" t="s">
        <v>114</v>
      </c>
    </row>
    <row r="1466" spans="1:13" s="16" customFormat="1">
      <c r="A1466" s="16" t="s">
        <v>5412</v>
      </c>
      <c r="B1466" s="17">
        <f t="shared" si="123"/>
        <v>4.5821759259259257E-2</v>
      </c>
      <c r="C1466" s="18">
        <f t="shared" si="127"/>
        <v>1.7060185185185164E-2</v>
      </c>
      <c r="D1466" s="18">
        <f t="shared" si="126"/>
        <v>1.6967592592592631E-2</v>
      </c>
      <c r="E1466" s="18">
        <f t="shared" si="128"/>
        <v>9.3518518518518473E-3</v>
      </c>
      <c r="F1466" s="16">
        <v>152</v>
      </c>
      <c r="G1466" s="16">
        <v>150</v>
      </c>
      <c r="H1466" s="29">
        <f t="shared" si="124"/>
        <v>151</v>
      </c>
      <c r="I1466" s="33">
        <f t="shared" si="125"/>
        <v>-1.3157894736842105E-2</v>
      </c>
      <c r="J1466" s="16">
        <v>2</v>
      </c>
      <c r="L1466" s="16" t="s">
        <v>114</v>
      </c>
      <c r="M1466" s="16" t="s">
        <v>114</v>
      </c>
    </row>
    <row r="1467" spans="1:13" s="16" customFormat="1">
      <c r="A1467" s="16" t="s">
        <v>5413</v>
      </c>
      <c r="B1467" s="17">
        <f t="shared" si="123"/>
        <v>4.583333333333333E-2</v>
      </c>
      <c r="C1467" s="18">
        <f t="shared" si="127"/>
        <v>1.7071759259259238E-2</v>
      </c>
      <c r="D1467" s="18">
        <f t="shared" si="126"/>
        <v>1.6979166666666705E-2</v>
      </c>
      <c r="E1467" s="18">
        <f t="shared" si="128"/>
        <v>9.3634259259259209E-3</v>
      </c>
      <c r="F1467" s="16">
        <v>152</v>
      </c>
      <c r="G1467" s="16">
        <v>150</v>
      </c>
      <c r="H1467" s="29">
        <f t="shared" si="124"/>
        <v>151</v>
      </c>
      <c r="I1467" s="33">
        <f t="shared" si="125"/>
        <v>-1.3157894736842105E-2</v>
      </c>
      <c r="J1467" s="16">
        <v>2</v>
      </c>
      <c r="L1467" s="16" t="s">
        <v>114</v>
      </c>
      <c r="M1467" s="16" t="s">
        <v>114</v>
      </c>
    </row>
    <row r="1468" spans="1:13" s="16" customFormat="1">
      <c r="A1468" s="16" t="s">
        <v>5414</v>
      </c>
      <c r="B1468" s="17">
        <f t="shared" si="123"/>
        <v>4.5844907407407411E-2</v>
      </c>
      <c r="C1468" s="18">
        <f t="shared" si="127"/>
        <v>1.7083333333333318E-2</v>
      </c>
      <c r="D1468" s="18">
        <f t="shared" si="126"/>
        <v>1.6990740740740785E-2</v>
      </c>
      <c r="E1468" s="18">
        <f t="shared" si="128"/>
        <v>9.3750000000000014E-3</v>
      </c>
      <c r="F1468" s="16">
        <v>152</v>
      </c>
      <c r="G1468" s="16">
        <v>150</v>
      </c>
      <c r="H1468" s="29">
        <f t="shared" si="124"/>
        <v>151</v>
      </c>
      <c r="I1468" s="33">
        <f t="shared" si="125"/>
        <v>-1.3157894736842105E-2</v>
      </c>
      <c r="J1468" s="16">
        <v>2</v>
      </c>
      <c r="L1468" s="16" t="s">
        <v>114</v>
      </c>
      <c r="M1468" s="16" t="s">
        <v>114</v>
      </c>
    </row>
    <row r="1469" spans="1:13" s="16" customFormat="1">
      <c r="A1469" s="16" t="s">
        <v>5415</v>
      </c>
      <c r="B1469" s="17">
        <f t="shared" si="123"/>
        <v>4.5856481481481484E-2</v>
      </c>
      <c r="C1469" s="18">
        <f t="shared" si="127"/>
        <v>1.7094907407407392E-2</v>
      </c>
      <c r="D1469" s="18">
        <f t="shared" si="126"/>
        <v>1.7002314814814859E-2</v>
      </c>
      <c r="E1469" s="18">
        <f t="shared" si="128"/>
        <v>9.386574074074075E-3</v>
      </c>
      <c r="F1469" s="16">
        <v>152</v>
      </c>
      <c r="G1469" s="16">
        <v>150</v>
      </c>
      <c r="H1469" s="29">
        <f t="shared" si="124"/>
        <v>151</v>
      </c>
      <c r="I1469" s="33">
        <f t="shared" si="125"/>
        <v>-1.3157894736842105E-2</v>
      </c>
      <c r="J1469" s="16">
        <v>2</v>
      </c>
      <c r="L1469" s="16" t="s">
        <v>114</v>
      </c>
      <c r="M1469" s="16" t="s">
        <v>114</v>
      </c>
    </row>
    <row r="1470" spans="1:13" s="16" customFormat="1">
      <c r="A1470" s="16" t="s">
        <v>5416</v>
      </c>
      <c r="B1470" s="17">
        <f t="shared" si="123"/>
        <v>4.5868055555555558E-2</v>
      </c>
      <c r="C1470" s="18">
        <f t="shared" si="127"/>
        <v>1.7106481481481466E-2</v>
      </c>
      <c r="D1470" s="18">
        <f t="shared" si="126"/>
        <v>1.7013888888888933E-2</v>
      </c>
      <c r="E1470" s="18">
        <f t="shared" si="128"/>
        <v>9.3981481481481485E-3</v>
      </c>
      <c r="F1470" s="16">
        <v>152</v>
      </c>
      <c r="G1470" s="16">
        <v>150</v>
      </c>
      <c r="H1470" s="29">
        <f t="shared" si="124"/>
        <v>151</v>
      </c>
      <c r="I1470" s="33">
        <f t="shared" si="125"/>
        <v>-1.3157894736842105E-2</v>
      </c>
      <c r="J1470" s="16">
        <v>2</v>
      </c>
      <c r="L1470" s="16" t="s">
        <v>114</v>
      </c>
      <c r="M1470" s="16" t="s">
        <v>114</v>
      </c>
    </row>
    <row r="1471" spans="1:13" s="16" customFormat="1">
      <c r="A1471" s="16" t="s">
        <v>5417</v>
      </c>
      <c r="B1471" s="17">
        <f t="shared" si="123"/>
        <v>4.5879629629629631E-2</v>
      </c>
      <c r="C1471" s="18">
        <f t="shared" si="127"/>
        <v>1.7118055555555539E-2</v>
      </c>
      <c r="D1471" s="18">
        <f t="shared" si="126"/>
        <v>1.7025462962963006E-2</v>
      </c>
      <c r="E1471" s="18">
        <f t="shared" si="128"/>
        <v>9.4097222222222221E-3</v>
      </c>
      <c r="F1471" s="16">
        <v>152</v>
      </c>
      <c r="G1471" s="16">
        <v>150</v>
      </c>
      <c r="H1471" s="29">
        <f t="shared" si="124"/>
        <v>151</v>
      </c>
      <c r="I1471" s="33">
        <f t="shared" si="125"/>
        <v>-1.3157894736842105E-2</v>
      </c>
      <c r="J1471" s="16">
        <v>2</v>
      </c>
      <c r="L1471" s="16" t="s">
        <v>114</v>
      </c>
      <c r="M1471" s="16" t="s">
        <v>114</v>
      </c>
    </row>
    <row r="1472" spans="1:13" s="16" customFormat="1">
      <c r="A1472" s="16" t="s">
        <v>5418</v>
      </c>
      <c r="B1472" s="17">
        <f t="shared" si="123"/>
        <v>4.5891203703703705E-2</v>
      </c>
      <c r="C1472" s="18">
        <f t="shared" si="127"/>
        <v>1.7129629629629613E-2</v>
      </c>
      <c r="D1472" s="18">
        <f t="shared" si="126"/>
        <v>1.703703703703708E-2</v>
      </c>
      <c r="E1472" s="18">
        <f t="shared" si="128"/>
        <v>9.4212962962962957E-3</v>
      </c>
      <c r="F1472" s="16">
        <v>152</v>
      </c>
      <c r="G1472" s="16">
        <v>150</v>
      </c>
      <c r="H1472" s="29">
        <f t="shared" si="124"/>
        <v>151</v>
      </c>
      <c r="I1472" s="33">
        <f t="shared" si="125"/>
        <v>-1.3157894736842105E-2</v>
      </c>
      <c r="J1472" s="16">
        <v>2</v>
      </c>
      <c r="L1472" s="16" t="s">
        <v>114</v>
      </c>
      <c r="M1472" s="16" t="s">
        <v>114</v>
      </c>
    </row>
    <row r="1473" spans="1:13" s="16" customFormat="1">
      <c r="A1473" s="16" t="s">
        <v>5419</v>
      </c>
      <c r="B1473" s="17">
        <f t="shared" si="123"/>
        <v>4.5902777777777778E-2</v>
      </c>
      <c r="C1473" s="18">
        <f t="shared" si="127"/>
        <v>1.7141203703703686E-2</v>
      </c>
      <c r="D1473" s="18">
        <f t="shared" si="126"/>
        <v>1.7048611111111153E-2</v>
      </c>
      <c r="E1473" s="18">
        <f t="shared" si="128"/>
        <v>9.4328703703703692E-3</v>
      </c>
      <c r="F1473" s="16">
        <v>152</v>
      </c>
      <c r="G1473" s="16">
        <v>150</v>
      </c>
      <c r="H1473" s="29">
        <f t="shared" si="124"/>
        <v>151</v>
      </c>
      <c r="I1473" s="33">
        <f t="shared" si="125"/>
        <v>-1.3157894736842105E-2</v>
      </c>
      <c r="J1473" s="16">
        <v>2</v>
      </c>
      <c r="L1473" s="16" t="s">
        <v>114</v>
      </c>
      <c r="M1473" s="16" t="s">
        <v>114</v>
      </c>
    </row>
    <row r="1474" spans="1:13" s="16" customFormat="1">
      <c r="A1474" s="16" t="s">
        <v>5420</v>
      </c>
      <c r="B1474" s="17">
        <f t="shared" si="123"/>
        <v>4.5914351851851852E-2</v>
      </c>
      <c r="C1474" s="18">
        <f t="shared" si="127"/>
        <v>1.715277777777776E-2</v>
      </c>
      <c r="D1474" s="18">
        <f t="shared" si="126"/>
        <v>1.7060185185185227E-2</v>
      </c>
      <c r="E1474" s="18">
        <f t="shared" si="128"/>
        <v>9.4444444444444428E-3</v>
      </c>
      <c r="F1474" s="16">
        <v>152</v>
      </c>
      <c r="G1474" s="16">
        <v>150</v>
      </c>
      <c r="H1474" s="29">
        <f t="shared" si="124"/>
        <v>151</v>
      </c>
      <c r="I1474" s="33">
        <f t="shared" si="125"/>
        <v>-1.3157894736842105E-2</v>
      </c>
      <c r="J1474" s="16">
        <v>2</v>
      </c>
      <c r="L1474" s="16" t="s">
        <v>114</v>
      </c>
      <c r="M1474" s="16" t="s">
        <v>114</v>
      </c>
    </row>
    <row r="1475" spans="1:13" s="16" customFormat="1">
      <c r="A1475" s="16" t="s">
        <v>5421</v>
      </c>
      <c r="B1475" s="17">
        <f t="shared" ref="B1475:B1538" si="129">TIMEVALUE(MID(A1475,9,9))</f>
        <v>4.5925925925925926E-2</v>
      </c>
      <c r="C1475" s="18">
        <f t="shared" si="127"/>
        <v>1.7164351851851833E-2</v>
      </c>
      <c r="D1475" s="18">
        <f t="shared" si="126"/>
        <v>1.70717592592593E-2</v>
      </c>
      <c r="E1475" s="18">
        <f t="shared" si="128"/>
        <v>9.4560185185185164E-3</v>
      </c>
      <c r="F1475" s="16">
        <v>152</v>
      </c>
      <c r="G1475" s="16">
        <v>150</v>
      </c>
      <c r="H1475" s="29">
        <f t="shared" ref="H1475:H1538" si="130">(F1475+G1475)/2</f>
        <v>151</v>
      </c>
      <c r="I1475" s="33">
        <f t="shared" ref="I1475:I1538" si="131">(G1475-F1475)/F1475</f>
        <v>-1.3157894736842105E-2</v>
      </c>
      <c r="J1475" s="16">
        <v>2</v>
      </c>
      <c r="L1475" s="16" t="s">
        <v>114</v>
      </c>
      <c r="M1475" s="16" t="s">
        <v>114</v>
      </c>
    </row>
    <row r="1476" spans="1:13" s="16" customFormat="1">
      <c r="A1476" s="16" t="s">
        <v>5422</v>
      </c>
      <c r="B1476" s="17">
        <f t="shared" si="129"/>
        <v>4.5937499999999999E-2</v>
      </c>
      <c r="C1476" s="18">
        <f t="shared" si="127"/>
        <v>1.7175925925925907E-2</v>
      </c>
      <c r="D1476" s="18">
        <f t="shared" si="126"/>
        <v>1.7083333333333374E-2</v>
      </c>
      <c r="E1476" s="18">
        <f t="shared" si="128"/>
        <v>9.46759259259259E-3</v>
      </c>
      <c r="F1476" s="16">
        <v>152</v>
      </c>
      <c r="G1476" s="16">
        <v>150</v>
      </c>
      <c r="H1476" s="29">
        <f t="shared" si="130"/>
        <v>151</v>
      </c>
      <c r="I1476" s="33">
        <f t="shared" si="131"/>
        <v>-1.3157894736842105E-2</v>
      </c>
      <c r="J1476" s="16">
        <v>2</v>
      </c>
      <c r="L1476" s="16" t="s">
        <v>114</v>
      </c>
      <c r="M1476" s="16" t="s">
        <v>114</v>
      </c>
    </row>
    <row r="1477" spans="1:13" s="16" customFormat="1">
      <c r="A1477" s="16" t="s">
        <v>5423</v>
      </c>
      <c r="B1477" s="17">
        <f t="shared" si="129"/>
        <v>4.5949074074074073E-2</v>
      </c>
      <c r="C1477" s="18">
        <f t="shared" si="127"/>
        <v>1.7187499999999981E-2</v>
      </c>
      <c r="D1477" s="18">
        <f t="shared" si="126"/>
        <v>1.7094907407407448E-2</v>
      </c>
      <c r="E1477" s="18">
        <f t="shared" si="128"/>
        <v>9.4791666666666635E-3</v>
      </c>
      <c r="F1477" s="16">
        <v>152</v>
      </c>
      <c r="G1477" s="16">
        <v>150</v>
      </c>
      <c r="H1477" s="29">
        <f t="shared" si="130"/>
        <v>151</v>
      </c>
      <c r="I1477" s="33">
        <f t="shared" si="131"/>
        <v>-1.3157894736842105E-2</v>
      </c>
      <c r="J1477" s="16">
        <v>2</v>
      </c>
      <c r="L1477" s="16" t="s">
        <v>114</v>
      </c>
      <c r="M1477" s="16" t="s">
        <v>114</v>
      </c>
    </row>
    <row r="1478" spans="1:13" s="16" customFormat="1">
      <c r="A1478" s="16" t="s">
        <v>5424</v>
      </c>
      <c r="B1478" s="17">
        <f t="shared" si="129"/>
        <v>4.5960648148148146E-2</v>
      </c>
      <c r="C1478" s="18">
        <f t="shared" si="127"/>
        <v>1.7199074074074054E-2</v>
      </c>
      <c r="D1478" s="18">
        <f t="shared" si="126"/>
        <v>1.7106481481481521E-2</v>
      </c>
      <c r="E1478" s="18">
        <f t="shared" si="128"/>
        <v>9.4907407407407371E-3</v>
      </c>
      <c r="F1478" s="16">
        <v>152</v>
      </c>
      <c r="G1478" s="16">
        <v>150</v>
      </c>
      <c r="H1478" s="29">
        <f t="shared" si="130"/>
        <v>151</v>
      </c>
      <c r="I1478" s="33">
        <f t="shared" si="131"/>
        <v>-1.3157894736842105E-2</v>
      </c>
      <c r="J1478" s="16">
        <v>2</v>
      </c>
      <c r="L1478" s="16" t="s">
        <v>114</v>
      </c>
      <c r="M1478" s="16" t="s">
        <v>114</v>
      </c>
    </row>
    <row r="1479" spans="1:13" s="16" customFormat="1">
      <c r="A1479" s="16" t="s">
        <v>5425</v>
      </c>
      <c r="B1479" s="17">
        <f t="shared" si="129"/>
        <v>4.597222222222222E-2</v>
      </c>
      <c r="C1479" s="18">
        <f t="shared" si="127"/>
        <v>1.7210648148148128E-2</v>
      </c>
      <c r="D1479" s="18">
        <f t="shared" si="126"/>
        <v>1.7118055555555595E-2</v>
      </c>
      <c r="E1479" s="18">
        <f t="shared" si="128"/>
        <v>9.5023148148148107E-3</v>
      </c>
      <c r="F1479" s="16">
        <v>152</v>
      </c>
      <c r="G1479" s="16">
        <v>150</v>
      </c>
      <c r="H1479" s="29">
        <f t="shared" si="130"/>
        <v>151</v>
      </c>
      <c r="I1479" s="33">
        <f t="shared" si="131"/>
        <v>-1.3157894736842105E-2</v>
      </c>
      <c r="J1479" s="16">
        <v>2</v>
      </c>
      <c r="L1479" s="16" t="s">
        <v>114</v>
      </c>
      <c r="M1479" s="16" t="s">
        <v>114</v>
      </c>
    </row>
    <row r="1480" spans="1:13" s="16" customFormat="1">
      <c r="A1480" s="16" t="s">
        <v>5426</v>
      </c>
      <c r="B1480" s="17">
        <f t="shared" si="129"/>
        <v>4.5983796296296293E-2</v>
      </c>
      <c r="C1480" s="18">
        <f t="shared" si="127"/>
        <v>1.7222222222222201E-2</v>
      </c>
      <c r="D1480" s="18">
        <f t="shared" si="126"/>
        <v>1.7129629629629668E-2</v>
      </c>
      <c r="E1480" s="18">
        <f t="shared" si="128"/>
        <v>9.5138888888888842E-3</v>
      </c>
      <c r="F1480" s="16">
        <v>152</v>
      </c>
      <c r="G1480" s="16">
        <v>150</v>
      </c>
      <c r="H1480" s="29">
        <f t="shared" si="130"/>
        <v>151</v>
      </c>
      <c r="I1480" s="33">
        <f t="shared" si="131"/>
        <v>-1.3157894736842105E-2</v>
      </c>
      <c r="J1480" s="16">
        <v>2</v>
      </c>
      <c r="L1480" s="16" t="s">
        <v>114</v>
      </c>
      <c r="M1480" s="16" t="s">
        <v>114</v>
      </c>
    </row>
    <row r="1481" spans="1:13" s="16" customFormat="1">
      <c r="A1481" s="16" t="s">
        <v>5427</v>
      </c>
      <c r="B1481" s="17">
        <f t="shared" si="129"/>
        <v>4.5995370370370367E-2</v>
      </c>
      <c r="C1481" s="18">
        <f t="shared" si="127"/>
        <v>1.7233796296296275E-2</v>
      </c>
      <c r="D1481" s="18">
        <f t="shared" si="126"/>
        <v>1.7141203703703742E-2</v>
      </c>
      <c r="E1481" s="18">
        <f t="shared" si="128"/>
        <v>9.5254629629629578E-3</v>
      </c>
      <c r="F1481" s="16">
        <v>152</v>
      </c>
      <c r="G1481" s="16">
        <v>150</v>
      </c>
      <c r="H1481" s="29">
        <f t="shared" si="130"/>
        <v>151</v>
      </c>
      <c r="I1481" s="33">
        <f t="shared" si="131"/>
        <v>-1.3157894736842105E-2</v>
      </c>
      <c r="J1481" s="16">
        <v>2</v>
      </c>
      <c r="L1481" s="16" t="s">
        <v>114</v>
      </c>
      <c r="M1481" s="16" t="s">
        <v>114</v>
      </c>
    </row>
    <row r="1482" spans="1:13" s="16" customFormat="1">
      <c r="A1482" s="16" t="s">
        <v>5428</v>
      </c>
      <c r="B1482" s="17">
        <f t="shared" si="129"/>
        <v>4.6006944444444448E-2</v>
      </c>
      <c r="C1482" s="18">
        <f t="shared" si="127"/>
        <v>1.7245370370370355E-2</v>
      </c>
      <c r="D1482" s="18">
        <f t="shared" si="126"/>
        <v>1.7152777777777822E-2</v>
      </c>
      <c r="E1482" s="18">
        <f t="shared" si="128"/>
        <v>9.5370370370370383E-3</v>
      </c>
      <c r="F1482" s="16">
        <v>152</v>
      </c>
      <c r="G1482" s="16">
        <v>150</v>
      </c>
      <c r="H1482" s="29">
        <f t="shared" si="130"/>
        <v>151</v>
      </c>
      <c r="I1482" s="33">
        <f t="shared" si="131"/>
        <v>-1.3157894736842105E-2</v>
      </c>
      <c r="J1482" s="16">
        <v>2</v>
      </c>
      <c r="L1482" s="16" t="s">
        <v>114</v>
      </c>
      <c r="M1482" s="16" t="s">
        <v>114</v>
      </c>
    </row>
    <row r="1483" spans="1:13" s="16" customFormat="1">
      <c r="A1483" s="16" t="s">
        <v>5429</v>
      </c>
      <c r="B1483" s="17">
        <f t="shared" si="129"/>
        <v>4.6018518518518521E-2</v>
      </c>
      <c r="C1483" s="18">
        <f t="shared" si="127"/>
        <v>1.7256944444444429E-2</v>
      </c>
      <c r="D1483" s="18">
        <f t="shared" ref="D1483:D1546" si="132">C1483-$C$10</f>
        <v>1.7164351851851896E-2</v>
      </c>
      <c r="E1483" s="18">
        <f t="shared" si="128"/>
        <v>9.5486111111111119E-3</v>
      </c>
      <c r="F1483" s="16">
        <v>152</v>
      </c>
      <c r="G1483" s="16">
        <v>150</v>
      </c>
      <c r="H1483" s="29">
        <f t="shared" si="130"/>
        <v>151</v>
      </c>
      <c r="I1483" s="33">
        <f t="shared" si="131"/>
        <v>-1.3157894736842105E-2</v>
      </c>
      <c r="J1483" s="16">
        <v>2</v>
      </c>
      <c r="L1483" s="16" t="s">
        <v>114</v>
      </c>
      <c r="M1483" s="16" t="s">
        <v>114</v>
      </c>
    </row>
    <row r="1484" spans="1:13" s="16" customFormat="1">
      <c r="A1484" s="16" t="s">
        <v>5430</v>
      </c>
      <c r="B1484" s="17">
        <f t="shared" si="129"/>
        <v>4.6030092592592595E-2</v>
      </c>
      <c r="C1484" s="18">
        <f t="shared" si="127"/>
        <v>1.7268518518518503E-2</v>
      </c>
      <c r="D1484" s="18">
        <f t="shared" si="132"/>
        <v>1.7175925925925969E-2</v>
      </c>
      <c r="E1484" s="18">
        <f t="shared" si="128"/>
        <v>9.5601851851851855E-3</v>
      </c>
      <c r="F1484" s="16">
        <v>152</v>
      </c>
      <c r="G1484" s="16">
        <v>150</v>
      </c>
      <c r="H1484" s="29">
        <f t="shared" si="130"/>
        <v>151</v>
      </c>
      <c r="I1484" s="33">
        <f t="shared" si="131"/>
        <v>-1.3157894736842105E-2</v>
      </c>
      <c r="J1484" s="16">
        <v>2</v>
      </c>
      <c r="L1484" s="16" t="s">
        <v>114</v>
      </c>
      <c r="M1484" s="16" t="s">
        <v>114</v>
      </c>
    </row>
    <row r="1485" spans="1:13" s="16" customFormat="1">
      <c r="A1485" s="16" t="s">
        <v>5431</v>
      </c>
      <c r="B1485" s="17">
        <f t="shared" si="129"/>
        <v>4.6041666666666668E-2</v>
      </c>
      <c r="C1485" s="18">
        <f t="shared" si="127"/>
        <v>1.7280092592592576E-2</v>
      </c>
      <c r="D1485" s="18">
        <f t="shared" si="132"/>
        <v>1.7187500000000043E-2</v>
      </c>
      <c r="E1485" s="18">
        <f t="shared" si="128"/>
        <v>9.571759259259259E-3</v>
      </c>
      <c r="F1485" s="16">
        <v>152</v>
      </c>
      <c r="G1485" s="16">
        <v>150</v>
      </c>
      <c r="H1485" s="29">
        <f t="shared" si="130"/>
        <v>151</v>
      </c>
      <c r="I1485" s="33">
        <f t="shared" si="131"/>
        <v>-1.3157894736842105E-2</v>
      </c>
      <c r="J1485" s="16">
        <v>2</v>
      </c>
      <c r="L1485" s="16" t="s">
        <v>114</v>
      </c>
      <c r="M1485" s="16" t="s">
        <v>114</v>
      </c>
    </row>
    <row r="1486" spans="1:13" s="16" customFormat="1">
      <c r="A1486" s="16" t="s">
        <v>5432</v>
      </c>
      <c r="B1486" s="17">
        <f t="shared" si="129"/>
        <v>4.6053240740740742E-2</v>
      </c>
      <c r="C1486" s="18">
        <f t="shared" si="127"/>
        <v>1.729166666666665E-2</v>
      </c>
      <c r="D1486" s="18">
        <f t="shared" si="132"/>
        <v>1.7199074074074117E-2</v>
      </c>
      <c r="E1486" s="18">
        <f t="shared" si="128"/>
        <v>9.5833333333333326E-3</v>
      </c>
      <c r="F1486" s="16">
        <v>152</v>
      </c>
      <c r="G1486" s="16">
        <v>150</v>
      </c>
      <c r="H1486" s="29">
        <f t="shared" si="130"/>
        <v>151</v>
      </c>
      <c r="I1486" s="33">
        <f t="shared" si="131"/>
        <v>-1.3157894736842105E-2</v>
      </c>
      <c r="J1486" s="16">
        <v>2</v>
      </c>
      <c r="L1486" s="16" t="s">
        <v>114</v>
      </c>
      <c r="M1486" s="16" t="s">
        <v>114</v>
      </c>
    </row>
    <row r="1487" spans="1:13" s="16" customFormat="1">
      <c r="A1487" s="16" t="s">
        <v>5433</v>
      </c>
      <c r="B1487" s="17">
        <f t="shared" si="129"/>
        <v>4.6064814814814815E-2</v>
      </c>
      <c r="C1487" s="18">
        <f t="shared" si="127"/>
        <v>1.7303240740740723E-2</v>
      </c>
      <c r="D1487" s="18">
        <f t="shared" si="132"/>
        <v>1.721064814814819E-2</v>
      </c>
      <c r="E1487" s="18">
        <f t="shared" si="128"/>
        <v>9.5949074074074062E-3</v>
      </c>
      <c r="F1487" s="16">
        <v>152</v>
      </c>
      <c r="G1487" s="16">
        <v>150</v>
      </c>
      <c r="H1487" s="29">
        <f t="shared" si="130"/>
        <v>151</v>
      </c>
      <c r="I1487" s="33">
        <f t="shared" si="131"/>
        <v>-1.3157894736842105E-2</v>
      </c>
      <c r="J1487" s="16">
        <v>2</v>
      </c>
      <c r="L1487" s="16" t="s">
        <v>114</v>
      </c>
      <c r="M1487" s="16" t="s">
        <v>114</v>
      </c>
    </row>
    <row r="1488" spans="1:13" s="16" customFormat="1">
      <c r="A1488" s="16" t="s">
        <v>5434</v>
      </c>
      <c r="B1488" s="17">
        <f t="shared" si="129"/>
        <v>4.6076388888888889E-2</v>
      </c>
      <c r="C1488" s="18">
        <f t="shared" si="127"/>
        <v>1.7314814814814797E-2</v>
      </c>
      <c r="D1488" s="18">
        <f t="shared" si="132"/>
        <v>1.7222222222222264E-2</v>
      </c>
      <c r="E1488" s="18">
        <f t="shared" si="128"/>
        <v>9.6064814814814797E-3</v>
      </c>
      <c r="F1488" s="16">
        <v>152</v>
      </c>
      <c r="G1488" s="16">
        <v>150</v>
      </c>
      <c r="H1488" s="29">
        <f t="shared" si="130"/>
        <v>151</v>
      </c>
      <c r="I1488" s="33">
        <f t="shared" si="131"/>
        <v>-1.3157894736842105E-2</v>
      </c>
      <c r="J1488" s="16">
        <v>2</v>
      </c>
      <c r="L1488" s="16" t="s">
        <v>114</v>
      </c>
      <c r="M1488" s="16" t="s">
        <v>114</v>
      </c>
    </row>
    <row r="1489" spans="1:13" s="16" customFormat="1">
      <c r="A1489" s="16" t="s">
        <v>5435</v>
      </c>
      <c r="B1489" s="17">
        <f t="shared" si="129"/>
        <v>4.6087962962962963E-2</v>
      </c>
      <c r="C1489" s="18">
        <f t="shared" si="127"/>
        <v>1.732638888888887E-2</v>
      </c>
      <c r="D1489" s="18">
        <f t="shared" si="132"/>
        <v>1.7233796296296337E-2</v>
      </c>
      <c r="E1489" s="18">
        <f t="shared" si="128"/>
        <v>9.6180555555555533E-3</v>
      </c>
      <c r="F1489" s="16">
        <v>152</v>
      </c>
      <c r="G1489" s="16">
        <v>150</v>
      </c>
      <c r="H1489" s="29">
        <f t="shared" si="130"/>
        <v>151</v>
      </c>
      <c r="I1489" s="33">
        <f t="shared" si="131"/>
        <v>-1.3157894736842105E-2</v>
      </c>
      <c r="J1489" s="16">
        <v>2</v>
      </c>
      <c r="L1489" s="16" t="s">
        <v>114</v>
      </c>
      <c r="M1489" s="16" t="s">
        <v>114</v>
      </c>
    </row>
    <row r="1490" spans="1:13" s="16" customFormat="1">
      <c r="A1490" s="16" t="s">
        <v>5436</v>
      </c>
      <c r="B1490" s="17">
        <f t="shared" si="129"/>
        <v>4.6099537037037036E-2</v>
      </c>
      <c r="C1490" s="18">
        <f t="shared" si="127"/>
        <v>1.7337962962962944E-2</v>
      </c>
      <c r="D1490" s="18">
        <f t="shared" si="132"/>
        <v>1.7245370370370411E-2</v>
      </c>
      <c r="E1490" s="18">
        <f t="shared" si="128"/>
        <v>9.6296296296296269E-3</v>
      </c>
      <c r="F1490" s="16">
        <v>154</v>
      </c>
      <c r="G1490" s="16">
        <v>151</v>
      </c>
      <c r="H1490" s="29">
        <f t="shared" si="130"/>
        <v>152.5</v>
      </c>
      <c r="I1490" s="33">
        <f t="shared" si="131"/>
        <v>-1.948051948051948E-2</v>
      </c>
      <c r="J1490" s="16">
        <v>2</v>
      </c>
      <c r="L1490" s="16" t="s">
        <v>114</v>
      </c>
      <c r="M1490" s="16" t="s">
        <v>114</v>
      </c>
    </row>
    <row r="1491" spans="1:13" s="16" customFormat="1">
      <c r="A1491" s="16" t="s">
        <v>5437</v>
      </c>
      <c r="B1491" s="17">
        <f t="shared" si="129"/>
        <v>4.611111111111111E-2</v>
      </c>
      <c r="C1491" s="18">
        <f t="shared" si="127"/>
        <v>1.7349537037037017E-2</v>
      </c>
      <c r="D1491" s="18">
        <f t="shared" si="132"/>
        <v>1.7256944444444484E-2</v>
      </c>
      <c r="E1491" s="18">
        <f t="shared" si="128"/>
        <v>9.6412037037037004E-3</v>
      </c>
      <c r="F1491" s="16">
        <v>154</v>
      </c>
      <c r="G1491" s="16">
        <v>151</v>
      </c>
      <c r="H1491" s="29">
        <f t="shared" si="130"/>
        <v>152.5</v>
      </c>
      <c r="I1491" s="33">
        <f t="shared" si="131"/>
        <v>-1.948051948051948E-2</v>
      </c>
      <c r="J1491" s="16">
        <v>2</v>
      </c>
      <c r="L1491" s="16" t="s">
        <v>114</v>
      </c>
      <c r="M1491" s="16" t="s">
        <v>114</v>
      </c>
    </row>
    <row r="1492" spans="1:13" s="16" customFormat="1">
      <c r="A1492" s="16" t="s">
        <v>5438</v>
      </c>
      <c r="B1492" s="17">
        <f t="shared" si="129"/>
        <v>4.6122685185185183E-2</v>
      </c>
      <c r="C1492" s="18">
        <f t="shared" si="127"/>
        <v>1.7361111111111091E-2</v>
      </c>
      <c r="D1492" s="18">
        <f t="shared" si="132"/>
        <v>1.7268518518518558E-2</v>
      </c>
      <c r="E1492" s="18">
        <f t="shared" si="128"/>
        <v>9.652777777777774E-3</v>
      </c>
      <c r="F1492" s="16">
        <v>154</v>
      </c>
      <c r="G1492" s="16">
        <v>151</v>
      </c>
      <c r="H1492" s="29">
        <f t="shared" si="130"/>
        <v>152.5</v>
      </c>
      <c r="I1492" s="33">
        <f t="shared" si="131"/>
        <v>-1.948051948051948E-2</v>
      </c>
      <c r="J1492" s="16">
        <v>2</v>
      </c>
      <c r="L1492" s="16" t="s">
        <v>114</v>
      </c>
      <c r="M1492" s="16" t="s">
        <v>114</v>
      </c>
    </row>
    <row r="1493" spans="1:13" s="16" customFormat="1">
      <c r="A1493" s="16" t="s">
        <v>5439</v>
      </c>
      <c r="B1493" s="17">
        <f t="shared" si="129"/>
        <v>4.6134259259259257E-2</v>
      </c>
      <c r="C1493" s="18">
        <f t="shared" si="127"/>
        <v>1.7372685185185165E-2</v>
      </c>
      <c r="D1493" s="18">
        <f t="shared" si="132"/>
        <v>1.7280092592592632E-2</v>
      </c>
      <c r="E1493" s="18">
        <f t="shared" si="128"/>
        <v>9.6643518518518476E-3</v>
      </c>
      <c r="F1493" s="16">
        <v>154</v>
      </c>
      <c r="G1493" s="16">
        <v>151</v>
      </c>
      <c r="H1493" s="29">
        <f t="shared" si="130"/>
        <v>152.5</v>
      </c>
      <c r="I1493" s="33">
        <f t="shared" si="131"/>
        <v>-1.948051948051948E-2</v>
      </c>
      <c r="J1493" s="16">
        <v>2</v>
      </c>
      <c r="L1493" s="16" t="s">
        <v>114</v>
      </c>
      <c r="M1493" s="16" t="s">
        <v>114</v>
      </c>
    </row>
    <row r="1494" spans="1:13" s="16" customFormat="1">
      <c r="A1494" s="16" t="s">
        <v>5440</v>
      </c>
      <c r="B1494" s="17">
        <f t="shared" si="129"/>
        <v>4.614583333333333E-2</v>
      </c>
      <c r="C1494" s="18">
        <f t="shared" ref="C1494:C1557" si="133">B1494-$B$1109+$C$1108+1/86400</f>
        <v>1.7384259259259238E-2</v>
      </c>
      <c r="D1494" s="18">
        <f t="shared" si="132"/>
        <v>1.7291666666666705E-2</v>
      </c>
      <c r="E1494" s="18">
        <f t="shared" si="128"/>
        <v>9.6759259259259212E-3</v>
      </c>
      <c r="F1494" s="16">
        <v>154</v>
      </c>
      <c r="G1494" s="16">
        <v>151</v>
      </c>
      <c r="H1494" s="29">
        <f t="shared" si="130"/>
        <v>152.5</v>
      </c>
      <c r="I1494" s="33">
        <f t="shared" si="131"/>
        <v>-1.948051948051948E-2</v>
      </c>
      <c r="J1494" s="16">
        <v>2</v>
      </c>
      <c r="L1494" s="16" t="s">
        <v>114</v>
      </c>
      <c r="M1494" s="16" t="s">
        <v>114</v>
      </c>
    </row>
    <row r="1495" spans="1:13" s="16" customFormat="1">
      <c r="A1495" s="16" t="s">
        <v>5441</v>
      </c>
      <c r="B1495" s="17">
        <f t="shared" si="129"/>
        <v>4.6157407407407404E-2</v>
      </c>
      <c r="C1495" s="18">
        <f t="shared" si="133"/>
        <v>1.7395833333333312E-2</v>
      </c>
      <c r="D1495" s="18">
        <f t="shared" si="132"/>
        <v>1.7303240740740779E-2</v>
      </c>
      <c r="E1495" s="18">
        <f t="shared" si="128"/>
        <v>9.6874999999999947E-3</v>
      </c>
      <c r="F1495" s="16">
        <v>154</v>
      </c>
      <c r="G1495" s="16">
        <v>151</v>
      </c>
      <c r="H1495" s="29">
        <f t="shared" si="130"/>
        <v>152.5</v>
      </c>
      <c r="I1495" s="33">
        <f t="shared" si="131"/>
        <v>-1.948051948051948E-2</v>
      </c>
      <c r="J1495" s="16">
        <v>2</v>
      </c>
      <c r="L1495" s="16" t="s">
        <v>114</v>
      </c>
      <c r="M1495" s="16" t="s">
        <v>114</v>
      </c>
    </row>
    <row r="1496" spans="1:13" s="16" customFormat="1">
      <c r="A1496" s="16" t="s">
        <v>5442</v>
      </c>
      <c r="B1496" s="17">
        <f t="shared" si="129"/>
        <v>4.6168981481481484E-2</v>
      </c>
      <c r="C1496" s="18">
        <f t="shared" si="133"/>
        <v>1.7407407407407392E-2</v>
      </c>
      <c r="D1496" s="18">
        <f t="shared" si="132"/>
        <v>1.7314814814814859E-2</v>
      </c>
      <c r="E1496" s="18">
        <f t="shared" si="128"/>
        <v>9.6990740740740752E-3</v>
      </c>
      <c r="F1496" s="16">
        <v>154</v>
      </c>
      <c r="G1496" s="16">
        <v>151</v>
      </c>
      <c r="H1496" s="29">
        <f t="shared" si="130"/>
        <v>152.5</v>
      </c>
      <c r="I1496" s="33">
        <f t="shared" si="131"/>
        <v>-1.948051948051948E-2</v>
      </c>
      <c r="J1496" s="16">
        <v>2</v>
      </c>
      <c r="L1496" s="16" t="s">
        <v>114</v>
      </c>
      <c r="M1496" s="16" t="s">
        <v>114</v>
      </c>
    </row>
    <row r="1497" spans="1:13" s="16" customFormat="1">
      <c r="A1497" s="16" t="s">
        <v>5443</v>
      </c>
      <c r="B1497" s="17">
        <f t="shared" si="129"/>
        <v>4.6180555555555558E-2</v>
      </c>
      <c r="C1497" s="18">
        <f t="shared" si="133"/>
        <v>1.7418981481481466E-2</v>
      </c>
      <c r="D1497" s="18">
        <f t="shared" si="132"/>
        <v>1.7326388888888933E-2</v>
      </c>
      <c r="E1497" s="18">
        <f t="shared" ref="E1497:E1558" si="134">C1497-$C$664</f>
        <v>9.7106481481481488E-3</v>
      </c>
      <c r="F1497" s="16">
        <v>154</v>
      </c>
      <c r="G1497" s="16">
        <v>151</v>
      </c>
      <c r="H1497" s="29">
        <f t="shared" si="130"/>
        <v>152.5</v>
      </c>
      <c r="I1497" s="33">
        <f t="shared" si="131"/>
        <v>-1.948051948051948E-2</v>
      </c>
      <c r="J1497" s="16">
        <v>2</v>
      </c>
      <c r="L1497" s="16" t="s">
        <v>114</v>
      </c>
      <c r="M1497" s="16" t="s">
        <v>114</v>
      </c>
    </row>
    <row r="1498" spans="1:13" s="16" customFormat="1">
      <c r="A1498" s="16" t="s">
        <v>5444</v>
      </c>
      <c r="B1498" s="17">
        <f t="shared" si="129"/>
        <v>4.6192129629629632E-2</v>
      </c>
      <c r="C1498" s="18">
        <f t="shared" si="133"/>
        <v>1.7430555555555539E-2</v>
      </c>
      <c r="D1498" s="18">
        <f t="shared" si="132"/>
        <v>1.7337962962963006E-2</v>
      </c>
      <c r="E1498" s="18">
        <f t="shared" si="134"/>
        <v>9.7222222222222224E-3</v>
      </c>
      <c r="F1498" s="16">
        <v>154</v>
      </c>
      <c r="G1498" s="16">
        <v>151</v>
      </c>
      <c r="H1498" s="29">
        <f t="shared" si="130"/>
        <v>152.5</v>
      </c>
      <c r="I1498" s="33">
        <f t="shared" si="131"/>
        <v>-1.948051948051948E-2</v>
      </c>
      <c r="J1498" s="16">
        <v>2</v>
      </c>
      <c r="L1498" s="16" t="s">
        <v>114</v>
      </c>
      <c r="M1498" s="16" t="s">
        <v>114</v>
      </c>
    </row>
    <row r="1499" spans="1:13" s="16" customFormat="1">
      <c r="A1499" s="16" t="s">
        <v>5445</v>
      </c>
      <c r="B1499" s="17">
        <f t="shared" si="129"/>
        <v>4.6203703703703705E-2</v>
      </c>
      <c r="C1499" s="18">
        <f t="shared" si="133"/>
        <v>1.7442129629629613E-2</v>
      </c>
      <c r="D1499" s="18">
        <f t="shared" si="132"/>
        <v>1.734953703703708E-2</v>
      </c>
      <c r="E1499" s="18">
        <f t="shared" si="134"/>
        <v>9.7337962962962959E-3</v>
      </c>
      <c r="F1499" s="16">
        <v>154</v>
      </c>
      <c r="G1499" s="16">
        <v>152</v>
      </c>
      <c r="H1499" s="29">
        <f t="shared" si="130"/>
        <v>153</v>
      </c>
      <c r="I1499" s="33">
        <f t="shared" si="131"/>
        <v>-1.2987012987012988E-2</v>
      </c>
      <c r="J1499" s="16">
        <v>2</v>
      </c>
      <c r="L1499" s="16" t="s">
        <v>114</v>
      </c>
      <c r="M1499" s="16" t="s">
        <v>114</v>
      </c>
    </row>
    <row r="1500" spans="1:13" s="16" customFormat="1">
      <c r="A1500" s="16" t="s">
        <v>5446</v>
      </c>
      <c r="B1500" s="17">
        <f t="shared" si="129"/>
        <v>4.6215277777777779E-2</v>
      </c>
      <c r="C1500" s="18">
        <f t="shared" si="133"/>
        <v>1.7453703703703687E-2</v>
      </c>
      <c r="D1500" s="18">
        <f t="shared" si="132"/>
        <v>1.7361111111111154E-2</v>
      </c>
      <c r="E1500" s="18">
        <f t="shared" si="134"/>
        <v>9.7453703703703695E-3</v>
      </c>
      <c r="F1500" s="16">
        <v>154</v>
      </c>
      <c r="G1500" s="16">
        <v>151</v>
      </c>
      <c r="H1500" s="29">
        <f t="shared" si="130"/>
        <v>152.5</v>
      </c>
      <c r="I1500" s="33">
        <f t="shared" si="131"/>
        <v>-1.948051948051948E-2</v>
      </c>
      <c r="J1500" s="16">
        <v>2</v>
      </c>
      <c r="L1500" s="16" t="s">
        <v>114</v>
      </c>
      <c r="M1500" s="16" t="s">
        <v>114</v>
      </c>
    </row>
    <row r="1501" spans="1:13" s="16" customFormat="1">
      <c r="A1501" s="16" t="s">
        <v>5447</v>
      </c>
      <c r="B1501" s="17">
        <f t="shared" si="129"/>
        <v>4.6226851851851852E-2</v>
      </c>
      <c r="C1501" s="18">
        <f t="shared" si="133"/>
        <v>1.746527777777776E-2</v>
      </c>
      <c r="D1501" s="18">
        <f t="shared" si="132"/>
        <v>1.7372685185185227E-2</v>
      </c>
      <c r="E1501" s="18">
        <f t="shared" si="134"/>
        <v>9.7569444444444431E-3</v>
      </c>
      <c r="F1501" s="16">
        <v>154</v>
      </c>
      <c r="G1501" s="16">
        <v>151</v>
      </c>
      <c r="H1501" s="29">
        <f t="shared" si="130"/>
        <v>152.5</v>
      </c>
      <c r="I1501" s="33">
        <f t="shared" si="131"/>
        <v>-1.948051948051948E-2</v>
      </c>
      <c r="J1501" s="16">
        <v>2</v>
      </c>
      <c r="L1501" s="16" t="s">
        <v>114</v>
      </c>
      <c r="M1501" s="16" t="s">
        <v>114</v>
      </c>
    </row>
    <row r="1502" spans="1:13" s="16" customFormat="1">
      <c r="A1502" s="16" t="s">
        <v>5448</v>
      </c>
      <c r="B1502" s="17">
        <f t="shared" si="129"/>
        <v>4.6238425925925926E-2</v>
      </c>
      <c r="C1502" s="18">
        <f t="shared" si="133"/>
        <v>1.7476851851851834E-2</v>
      </c>
      <c r="D1502" s="18">
        <f t="shared" si="132"/>
        <v>1.7384259259259301E-2</v>
      </c>
      <c r="E1502" s="18">
        <f t="shared" si="134"/>
        <v>9.7685185185185167E-3</v>
      </c>
      <c r="F1502" s="16">
        <v>154</v>
      </c>
      <c r="G1502" s="16">
        <v>151</v>
      </c>
      <c r="H1502" s="29">
        <f t="shared" si="130"/>
        <v>152.5</v>
      </c>
      <c r="I1502" s="33">
        <f t="shared" si="131"/>
        <v>-1.948051948051948E-2</v>
      </c>
      <c r="J1502" s="16">
        <v>2</v>
      </c>
      <c r="L1502" s="16" t="s">
        <v>114</v>
      </c>
      <c r="M1502" s="16" t="s">
        <v>114</v>
      </c>
    </row>
    <row r="1503" spans="1:13" s="16" customFormat="1">
      <c r="A1503" s="16" t="s">
        <v>5449</v>
      </c>
      <c r="B1503" s="17">
        <f t="shared" si="129"/>
        <v>4.6249999999999999E-2</v>
      </c>
      <c r="C1503" s="18">
        <f t="shared" si="133"/>
        <v>1.7488425925925907E-2</v>
      </c>
      <c r="D1503" s="18">
        <f t="shared" si="132"/>
        <v>1.7395833333333374E-2</v>
      </c>
      <c r="E1503" s="18">
        <f t="shared" si="134"/>
        <v>9.7800925925925902E-3</v>
      </c>
      <c r="F1503" s="16">
        <v>154</v>
      </c>
      <c r="G1503" s="16">
        <v>151</v>
      </c>
      <c r="H1503" s="29">
        <f t="shared" si="130"/>
        <v>152.5</v>
      </c>
      <c r="I1503" s="33">
        <f t="shared" si="131"/>
        <v>-1.948051948051948E-2</v>
      </c>
      <c r="J1503" s="16">
        <v>2</v>
      </c>
      <c r="L1503" s="16" t="s">
        <v>114</v>
      </c>
      <c r="M1503" s="16" t="s">
        <v>114</v>
      </c>
    </row>
    <row r="1504" spans="1:13" s="16" customFormat="1">
      <c r="A1504" s="16" t="s">
        <v>5450</v>
      </c>
      <c r="B1504" s="17">
        <f t="shared" si="129"/>
        <v>4.6261574074074073E-2</v>
      </c>
      <c r="C1504" s="18">
        <f t="shared" si="133"/>
        <v>1.7499999999999981E-2</v>
      </c>
      <c r="D1504" s="18">
        <f t="shared" si="132"/>
        <v>1.7407407407407448E-2</v>
      </c>
      <c r="E1504" s="18">
        <f t="shared" si="134"/>
        <v>9.7916666666666638E-3</v>
      </c>
      <c r="F1504" s="16">
        <v>154</v>
      </c>
      <c r="G1504" s="16">
        <v>151</v>
      </c>
      <c r="H1504" s="29">
        <f t="shared" si="130"/>
        <v>152.5</v>
      </c>
      <c r="I1504" s="33">
        <f t="shared" si="131"/>
        <v>-1.948051948051948E-2</v>
      </c>
      <c r="J1504" s="16">
        <v>2</v>
      </c>
      <c r="L1504" s="16" t="s">
        <v>114</v>
      </c>
      <c r="M1504" s="16" t="s">
        <v>114</v>
      </c>
    </row>
    <row r="1505" spans="1:13" s="16" customFormat="1">
      <c r="A1505" s="16" t="s">
        <v>5451</v>
      </c>
      <c r="B1505" s="17">
        <f t="shared" si="129"/>
        <v>4.6273148148148147E-2</v>
      </c>
      <c r="C1505" s="18">
        <f t="shared" si="133"/>
        <v>1.7511574074074054E-2</v>
      </c>
      <c r="D1505" s="18">
        <f t="shared" si="132"/>
        <v>1.7418981481481521E-2</v>
      </c>
      <c r="E1505" s="18">
        <f t="shared" si="134"/>
        <v>9.8032407407407374E-3</v>
      </c>
      <c r="F1505" s="16">
        <v>154</v>
      </c>
      <c r="G1505" s="16">
        <v>151</v>
      </c>
      <c r="H1505" s="29">
        <f t="shared" si="130"/>
        <v>152.5</v>
      </c>
      <c r="I1505" s="33">
        <f t="shared" si="131"/>
        <v>-1.948051948051948E-2</v>
      </c>
      <c r="J1505" s="16">
        <v>2</v>
      </c>
      <c r="L1505" s="16" t="s">
        <v>114</v>
      </c>
      <c r="M1505" s="16" t="s">
        <v>114</v>
      </c>
    </row>
    <row r="1506" spans="1:13" s="16" customFormat="1">
      <c r="A1506" s="16" t="s">
        <v>5452</v>
      </c>
      <c r="B1506" s="17">
        <f t="shared" si="129"/>
        <v>4.628472222222222E-2</v>
      </c>
      <c r="C1506" s="18">
        <f t="shared" si="133"/>
        <v>1.7523148148148128E-2</v>
      </c>
      <c r="D1506" s="18">
        <f t="shared" si="132"/>
        <v>1.7430555555555595E-2</v>
      </c>
      <c r="E1506" s="18">
        <f t="shared" si="134"/>
        <v>9.8148148148148109E-3</v>
      </c>
      <c r="F1506" s="16">
        <v>154</v>
      </c>
      <c r="G1506" s="16">
        <v>151</v>
      </c>
      <c r="H1506" s="29">
        <f t="shared" si="130"/>
        <v>152.5</v>
      </c>
      <c r="I1506" s="33">
        <f t="shared" si="131"/>
        <v>-1.948051948051948E-2</v>
      </c>
      <c r="J1506" s="16">
        <v>2</v>
      </c>
      <c r="L1506" s="16" t="s">
        <v>114</v>
      </c>
      <c r="M1506" s="16" t="s">
        <v>114</v>
      </c>
    </row>
    <row r="1507" spans="1:13" s="16" customFormat="1">
      <c r="A1507" s="16" t="s">
        <v>5453</v>
      </c>
      <c r="B1507" s="17">
        <f t="shared" si="129"/>
        <v>4.6296296296296294E-2</v>
      </c>
      <c r="C1507" s="18">
        <f t="shared" si="133"/>
        <v>1.7534722222222202E-2</v>
      </c>
      <c r="D1507" s="18">
        <f t="shared" si="132"/>
        <v>1.7442129629629669E-2</v>
      </c>
      <c r="E1507" s="18">
        <f t="shared" si="134"/>
        <v>9.8263888888888845E-3</v>
      </c>
      <c r="F1507" s="16">
        <v>154</v>
      </c>
      <c r="G1507" s="16">
        <v>151</v>
      </c>
      <c r="H1507" s="29">
        <f t="shared" si="130"/>
        <v>152.5</v>
      </c>
      <c r="I1507" s="33">
        <f t="shared" si="131"/>
        <v>-1.948051948051948E-2</v>
      </c>
      <c r="J1507" s="16">
        <v>2</v>
      </c>
      <c r="L1507" s="16" t="s">
        <v>114</v>
      </c>
      <c r="M1507" s="16" t="s">
        <v>114</v>
      </c>
    </row>
    <row r="1508" spans="1:13" s="16" customFormat="1">
      <c r="A1508" s="16" t="s">
        <v>5454</v>
      </c>
      <c r="B1508" s="17">
        <f t="shared" si="129"/>
        <v>4.6307870370370367E-2</v>
      </c>
      <c r="C1508" s="18">
        <f t="shared" si="133"/>
        <v>1.7546296296296275E-2</v>
      </c>
      <c r="D1508" s="18">
        <f t="shared" si="132"/>
        <v>1.7453703703703742E-2</v>
      </c>
      <c r="E1508" s="18">
        <f t="shared" si="134"/>
        <v>9.8379629629629581E-3</v>
      </c>
      <c r="F1508" s="16">
        <v>154</v>
      </c>
      <c r="G1508" s="16">
        <v>151</v>
      </c>
      <c r="H1508" s="29">
        <f t="shared" si="130"/>
        <v>152.5</v>
      </c>
      <c r="I1508" s="33">
        <f t="shared" si="131"/>
        <v>-1.948051948051948E-2</v>
      </c>
      <c r="J1508" s="16">
        <v>2</v>
      </c>
      <c r="L1508" s="16" t="s">
        <v>114</v>
      </c>
      <c r="M1508" s="16" t="s">
        <v>114</v>
      </c>
    </row>
    <row r="1509" spans="1:13" s="16" customFormat="1">
      <c r="A1509" s="16" t="s">
        <v>5455</v>
      </c>
      <c r="B1509" s="17">
        <f t="shared" si="129"/>
        <v>4.6319444444444448E-2</v>
      </c>
      <c r="C1509" s="18">
        <f t="shared" si="133"/>
        <v>1.7557870370370356E-2</v>
      </c>
      <c r="D1509" s="18">
        <f t="shared" si="132"/>
        <v>1.7465277777777823E-2</v>
      </c>
      <c r="E1509" s="18">
        <f t="shared" si="134"/>
        <v>9.8495370370370386E-3</v>
      </c>
      <c r="F1509" s="16">
        <v>154</v>
      </c>
      <c r="G1509" s="16">
        <v>151</v>
      </c>
      <c r="H1509" s="29">
        <f t="shared" si="130"/>
        <v>152.5</v>
      </c>
      <c r="I1509" s="33">
        <f t="shared" si="131"/>
        <v>-1.948051948051948E-2</v>
      </c>
      <c r="J1509" s="16">
        <v>2</v>
      </c>
      <c r="L1509" s="16" t="s">
        <v>114</v>
      </c>
      <c r="M1509" s="16" t="s">
        <v>114</v>
      </c>
    </row>
    <row r="1510" spans="1:13" s="16" customFormat="1">
      <c r="A1510" s="16" t="s">
        <v>5456</v>
      </c>
      <c r="B1510" s="17">
        <f t="shared" si="129"/>
        <v>4.6331018518518521E-2</v>
      </c>
      <c r="C1510" s="18">
        <f t="shared" si="133"/>
        <v>1.7569444444444429E-2</v>
      </c>
      <c r="D1510" s="18">
        <f t="shared" si="132"/>
        <v>1.7476851851851896E-2</v>
      </c>
      <c r="E1510" s="18">
        <f t="shared" si="134"/>
        <v>9.8611111111111122E-3</v>
      </c>
      <c r="F1510" s="16">
        <v>154</v>
      </c>
      <c r="G1510" s="16">
        <v>151</v>
      </c>
      <c r="H1510" s="29">
        <f t="shared" si="130"/>
        <v>152.5</v>
      </c>
      <c r="I1510" s="33">
        <f t="shared" si="131"/>
        <v>-1.948051948051948E-2</v>
      </c>
      <c r="J1510" s="16">
        <v>2</v>
      </c>
      <c r="L1510" s="16" t="s">
        <v>114</v>
      </c>
      <c r="M1510" s="16" t="s">
        <v>114</v>
      </c>
    </row>
    <row r="1511" spans="1:13" s="16" customFormat="1">
      <c r="A1511" s="16" t="s">
        <v>5457</v>
      </c>
      <c r="B1511" s="17">
        <f t="shared" si="129"/>
        <v>4.6342592592592595E-2</v>
      </c>
      <c r="C1511" s="18">
        <f t="shared" si="133"/>
        <v>1.7581018518518503E-2</v>
      </c>
      <c r="D1511" s="18">
        <f t="shared" si="132"/>
        <v>1.748842592592597E-2</v>
      </c>
      <c r="E1511" s="18">
        <f t="shared" si="134"/>
        <v>9.8726851851851857E-3</v>
      </c>
      <c r="F1511" s="16">
        <v>154</v>
      </c>
      <c r="G1511" s="16">
        <v>151</v>
      </c>
      <c r="H1511" s="29">
        <f t="shared" si="130"/>
        <v>152.5</v>
      </c>
      <c r="I1511" s="33">
        <f t="shared" si="131"/>
        <v>-1.948051948051948E-2</v>
      </c>
      <c r="J1511" s="16">
        <v>2</v>
      </c>
      <c r="L1511" s="16" t="s">
        <v>114</v>
      </c>
      <c r="M1511" s="16" t="s">
        <v>114</v>
      </c>
    </row>
    <row r="1512" spans="1:13" s="16" customFormat="1">
      <c r="A1512" s="16" t="s">
        <v>5458</v>
      </c>
      <c r="B1512" s="17">
        <f t="shared" si="129"/>
        <v>4.6354166666666669E-2</v>
      </c>
      <c r="C1512" s="18">
        <f t="shared" si="133"/>
        <v>1.7592592592592576E-2</v>
      </c>
      <c r="D1512" s="18">
        <f t="shared" si="132"/>
        <v>1.7500000000000043E-2</v>
      </c>
      <c r="E1512" s="18">
        <f t="shared" si="134"/>
        <v>9.8842592592592593E-3</v>
      </c>
      <c r="F1512" s="16">
        <v>154</v>
      </c>
      <c r="G1512" s="16">
        <v>151</v>
      </c>
      <c r="H1512" s="29">
        <f t="shared" si="130"/>
        <v>152.5</v>
      </c>
      <c r="I1512" s="33">
        <f t="shared" si="131"/>
        <v>-1.948051948051948E-2</v>
      </c>
      <c r="J1512" s="16">
        <v>2</v>
      </c>
      <c r="L1512" s="16" t="s">
        <v>114</v>
      </c>
      <c r="M1512" s="16" t="s">
        <v>114</v>
      </c>
    </row>
    <row r="1513" spans="1:13" s="16" customFormat="1">
      <c r="A1513" s="16" t="s">
        <v>5459</v>
      </c>
      <c r="B1513" s="17">
        <f t="shared" si="129"/>
        <v>4.6365740740740742E-2</v>
      </c>
      <c r="C1513" s="18">
        <f t="shared" si="133"/>
        <v>1.760416666666665E-2</v>
      </c>
      <c r="D1513" s="18">
        <f t="shared" si="132"/>
        <v>1.7511574074074117E-2</v>
      </c>
      <c r="E1513" s="18">
        <f t="shared" si="134"/>
        <v>9.8958333333333329E-3</v>
      </c>
      <c r="F1513" s="16">
        <v>154</v>
      </c>
      <c r="G1513" s="16">
        <v>151</v>
      </c>
      <c r="H1513" s="29">
        <f t="shared" si="130"/>
        <v>152.5</v>
      </c>
      <c r="I1513" s="33">
        <f t="shared" si="131"/>
        <v>-1.948051948051948E-2</v>
      </c>
      <c r="J1513" s="16">
        <v>2</v>
      </c>
      <c r="L1513" s="16" t="s">
        <v>114</v>
      </c>
      <c r="M1513" s="16" t="s">
        <v>114</v>
      </c>
    </row>
    <row r="1514" spans="1:13" s="16" customFormat="1">
      <c r="A1514" s="16" t="s">
        <v>5460</v>
      </c>
      <c r="B1514" s="17">
        <f t="shared" si="129"/>
        <v>4.6377314814814816E-2</v>
      </c>
      <c r="C1514" s="18">
        <f t="shared" si="133"/>
        <v>1.7615740740740723E-2</v>
      </c>
      <c r="D1514" s="18">
        <f t="shared" si="132"/>
        <v>1.752314814814819E-2</v>
      </c>
      <c r="E1514" s="18">
        <f t="shared" si="134"/>
        <v>9.9074074074074064E-3</v>
      </c>
      <c r="F1514" s="16">
        <v>154</v>
      </c>
      <c r="G1514" s="16">
        <v>151</v>
      </c>
      <c r="H1514" s="29">
        <f t="shared" si="130"/>
        <v>152.5</v>
      </c>
      <c r="I1514" s="33">
        <f t="shared" si="131"/>
        <v>-1.948051948051948E-2</v>
      </c>
      <c r="J1514" s="16">
        <v>2</v>
      </c>
      <c r="L1514" s="16" t="s">
        <v>114</v>
      </c>
      <c r="M1514" s="16" t="s">
        <v>114</v>
      </c>
    </row>
    <row r="1515" spans="1:13" s="16" customFormat="1">
      <c r="A1515" s="16" t="s">
        <v>5461</v>
      </c>
      <c r="B1515" s="17">
        <f t="shared" si="129"/>
        <v>4.6388888888888889E-2</v>
      </c>
      <c r="C1515" s="18">
        <f t="shared" si="133"/>
        <v>1.7627314814814797E-2</v>
      </c>
      <c r="D1515" s="18">
        <f t="shared" si="132"/>
        <v>1.7534722222222264E-2</v>
      </c>
      <c r="E1515" s="18">
        <f t="shared" si="134"/>
        <v>9.91898148148148E-3</v>
      </c>
      <c r="F1515" s="16">
        <v>154</v>
      </c>
      <c r="G1515" s="16">
        <v>151</v>
      </c>
      <c r="H1515" s="29">
        <f t="shared" si="130"/>
        <v>152.5</v>
      </c>
      <c r="I1515" s="33">
        <f t="shared" si="131"/>
        <v>-1.948051948051948E-2</v>
      </c>
      <c r="J1515" s="16">
        <v>2</v>
      </c>
      <c r="L1515" s="16" t="s">
        <v>114</v>
      </c>
      <c r="M1515" s="16" t="s">
        <v>114</v>
      </c>
    </row>
    <row r="1516" spans="1:13" s="16" customFormat="1">
      <c r="A1516" s="16" t="s">
        <v>5462</v>
      </c>
      <c r="B1516" s="17">
        <f t="shared" si="129"/>
        <v>4.6400462962962963E-2</v>
      </c>
      <c r="C1516" s="18">
        <f t="shared" si="133"/>
        <v>1.7638888888888871E-2</v>
      </c>
      <c r="D1516" s="18">
        <f t="shared" si="132"/>
        <v>1.7546296296296338E-2</v>
      </c>
      <c r="E1516" s="18">
        <f t="shared" si="134"/>
        <v>9.9305555555555536E-3</v>
      </c>
      <c r="F1516" s="16">
        <v>154</v>
      </c>
      <c r="G1516" s="16">
        <v>151</v>
      </c>
      <c r="H1516" s="29">
        <f t="shared" si="130"/>
        <v>152.5</v>
      </c>
      <c r="I1516" s="33">
        <f t="shared" si="131"/>
        <v>-1.948051948051948E-2</v>
      </c>
      <c r="J1516" s="16">
        <v>2</v>
      </c>
      <c r="L1516" s="16" t="s">
        <v>114</v>
      </c>
      <c r="M1516" s="16" t="s">
        <v>114</v>
      </c>
    </row>
    <row r="1517" spans="1:13" s="16" customFormat="1">
      <c r="A1517" s="16" t="s">
        <v>5463</v>
      </c>
      <c r="B1517" s="17">
        <f t="shared" si="129"/>
        <v>4.6412037037037036E-2</v>
      </c>
      <c r="C1517" s="18">
        <f t="shared" si="133"/>
        <v>1.7650462962962944E-2</v>
      </c>
      <c r="D1517" s="18">
        <f t="shared" si="132"/>
        <v>1.7557870370370411E-2</v>
      </c>
      <c r="E1517" s="18">
        <f t="shared" si="134"/>
        <v>9.9421296296296272E-3</v>
      </c>
      <c r="F1517" s="16">
        <v>154</v>
      </c>
      <c r="G1517" s="16">
        <v>151</v>
      </c>
      <c r="H1517" s="29">
        <f t="shared" si="130"/>
        <v>152.5</v>
      </c>
      <c r="I1517" s="33">
        <f t="shared" si="131"/>
        <v>-1.948051948051948E-2</v>
      </c>
      <c r="J1517" s="16">
        <v>2</v>
      </c>
      <c r="L1517" s="16" t="s">
        <v>114</v>
      </c>
      <c r="M1517" s="16" t="s">
        <v>114</v>
      </c>
    </row>
    <row r="1518" spans="1:13" s="16" customFormat="1">
      <c r="A1518" s="16" t="s">
        <v>5464</v>
      </c>
      <c r="B1518" s="17">
        <f t="shared" si="129"/>
        <v>4.642361111111111E-2</v>
      </c>
      <c r="C1518" s="18">
        <f t="shared" si="133"/>
        <v>1.7662037037037018E-2</v>
      </c>
      <c r="D1518" s="18">
        <f t="shared" si="132"/>
        <v>1.7569444444444485E-2</v>
      </c>
      <c r="E1518" s="18">
        <f t="shared" si="134"/>
        <v>9.9537037037037007E-3</v>
      </c>
      <c r="F1518" s="16">
        <v>154</v>
      </c>
      <c r="G1518" s="16">
        <v>151</v>
      </c>
      <c r="H1518" s="29">
        <f t="shared" si="130"/>
        <v>152.5</v>
      </c>
      <c r="I1518" s="33">
        <f t="shared" si="131"/>
        <v>-1.948051948051948E-2</v>
      </c>
      <c r="J1518" s="16">
        <v>2</v>
      </c>
      <c r="L1518" s="16" t="s">
        <v>114</v>
      </c>
      <c r="M1518" s="16" t="s">
        <v>114</v>
      </c>
    </row>
    <row r="1519" spans="1:13" s="16" customFormat="1">
      <c r="A1519" s="16" t="s">
        <v>5465</v>
      </c>
      <c r="B1519" s="17">
        <f t="shared" si="129"/>
        <v>4.6435185185185184E-2</v>
      </c>
      <c r="C1519" s="18">
        <f t="shared" si="133"/>
        <v>1.7673611111111091E-2</v>
      </c>
      <c r="D1519" s="18">
        <f t="shared" si="132"/>
        <v>1.7581018518518558E-2</v>
      </c>
      <c r="E1519" s="18">
        <f t="shared" si="134"/>
        <v>9.9652777777777743E-3</v>
      </c>
      <c r="F1519" s="16">
        <v>154</v>
      </c>
      <c r="G1519" s="16">
        <v>151</v>
      </c>
      <c r="H1519" s="29">
        <f t="shared" si="130"/>
        <v>152.5</v>
      </c>
      <c r="I1519" s="33">
        <f t="shared" si="131"/>
        <v>-1.948051948051948E-2</v>
      </c>
      <c r="J1519" s="16">
        <v>2</v>
      </c>
      <c r="L1519" s="16" t="s">
        <v>114</v>
      </c>
      <c r="M1519" s="16" t="s">
        <v>114</v>
      </c>
    </row>
    <row r="1520" spans="1:13" s="16" customFormat="1">
      <c r="A1520" s="16" t="s">
        <v>5466</v>
      </c>
      <c r="B1520" s="17">
        <f t="shared" si="129"/>
        <v>4.6446759259259257E-2</v>
      </c>
      <c r="C1520" s="18">
        <f t="shared" si="133"/>
        <v>1.7685185185185165E-2</v>
      </c>
      <c r="D1520" s="18">
        <f t="shared" si="132"/>
        <v>1.7592592592592632E-2</v>
      </c>
      <c r="E1520" s="18">
        <f t="shared" si="134"/>
        <v>9.9768518518518479E-3</v>
      </c>
      <c r="F1520" s="16">
        <v>154</v>
      </c>
      <c r="G1520" s="16">
        <v>151</v>
      </c>
      <c r="H1520" s="29">
        <f t="shared" si="130"/>
        <v>152.5</v>
      </c>
      <c r="I1520" s="33">
        <f t="shared" si="131"/>
        <v>-1.948051948051948E-2</v>
      </c>
      <c r="J1520" s="16">
        <v>2</v>
      </c>
      <c r="L1520" s="16" t="s">
        <v>114</v>
      </c>
      <c r="M1520" s="16" t="s">
        <v>114</v>
      </c>
    </row>
    <row r="1521" spans="1:13" s="16" customFormat="1">
      <c r="A1521" s="16" t="s">
        <v>5467</v>
      </c>
      <c r="B1521" s="17">
        <f t="shared" si="129"/>
        <v>4.6458333333333331E-2</v>
      </c>
      <c r="C1521" s="18">
        <f t="shared" si="133"/>
        <v>1.7696759259259238E-2</v>
      </c>
      <c r="D1521" s="18">
        <f t="shared" si="132"/>
        <v>1.7604166666666705E-2</v>
      </c>
      <c r="E1521" s="18">
        <f t="shared" si="134"/>
        <v>9.9884259259259214E-3</v>
      </c>
      <c r="F1521" s="16">
        <v>154</v>
      </c>
      <c r="G1521" s="16">
        <v>151</v>
      </c>
      <c r="H1521" s="29">
        <f t="shared" si="130"/>
        <v>152.5</v>
      </c>
      <c r="I1521" s="33">
        <f t="shared" si="131"/>
        <v>-1.948051948051948E-2</v>
      </c>
      <c r="J1521" s="16">
        <v>2</v>
      </c>
      <c r="L1521" s="16" t="s">
        <v>114</v>
      </c>
      <c r="M1521" s="16" t="s">
        <v>114</v>
      </c>
    </row>
    <row r="1522" spans="1:13" s="16" customFormat="1">
      <c r="A1522" s="16" t="s">
        <v>5468</v>
      </c>
      <c r="B1522" s="17">
        <f t="shared" si="129"/>
        <v>4.6469907407407404E-2</v>
      </c>
      <c r="C1522" s="18">
        <f t="shared" si="133"/>
        <v>1.7708333333333312E-2</v>
      </c>
      <c r="D1522" s="18">
        <f t="shared" si="132"/>
        <v>1.7615740740740779E-2</v>
      </c>
      <c r="E1522" s="18">
        <f t="shared" si="134"/>
        <v>9.999999999999995E-3</v>
      </c>
      <c r="F1522" s="16">
        <v>154</v>
      </c>
      <c r="G1522" s="16">
        <v>151</v>
      </c>
      <c r="H1522" s="29">
        <f t="shared" si="130"/>
        <v>152.5</v>
      </c>
      <c r="I1522" s="33">
        <f t="shared" si="131"/>
        <v>-1.948051948051948E-2</v>
      </c>
      <c r="J1522" s="16">
        <v>2</v>
      </c>
      <c r="L1522" s="16" t="s">
        <v>114</v>
      </c>
      <c r="M1522" s="16" t="s">
        <v>114</v>
      </c>
    </row>
    <row r="1523" spans="1:13" s="16" customFormat="1">
      <c r="A1523" s="16" t="s">
        <v>5469</v>
      </c>
      <c r="B1523" s="17">
        <f t="shared" si="129"/>
        <v>4.6481481481481485E-2</v>
      </c>
      <c r="C1523" s="18">
        <f t="shared" si="133"/>
        <v>1.7719907407407393E-2</v>
      </c>
      <c r="D1523" s="18">
        <f t="shared" si="132"/>
        <v>1.762731481481486E-2</v>
      </c>
      <c r="E1523" s="18">
        <f t="shared" si="134"/>
        <v>1.0011574074074076E-2</v>
      </c>
      <c r="F1523" s="16">
        <v>154</v>
      </c>
      <c r="G1523" s="16">
        <v>151</v>
      </c>
      <c r="H1523" s="29">
        <f t="shared" si="130"/>
        <v>152.5</v>
      </c>
      <c r="I1523" s="33">
        <f t="shared" si="131"/>
        <v>-1.948051948051948E-2</v>
      </c>
      <c r="J1523" s="16">
        <v>2</v>
      </c>
      <c r="L1523" s="16" t="s">
        <v>114</v>
      </c>
      <c r="M1523" s="16" t="s">
        <v>114</v>
      </c>
    </row>
    <row r="1524" spans="1:13" s="16" customFormat="1">
      <c r="A1524" s="16" t="s">
        <v>5470</v>
      </c>
      <c r="B1524" s="17">
        <f t="shared" si="129"/>
        <v>4.6493055555555558E-2</v>
      </c>
      <c r="C1524" s="18">
        <f t="shared" si="133"/>
        <v>1.7731481481481466E-2</v>
      </c>
      <c r="D1524" s="18">
        <f t="shared" si="132"/>
        <v>1.7638888888888933E-2</v>
      </c>
      <c r="E1524" s="18">
        <f t="shared" si="134"/>
        <v>1.0023148148148149E-2</v>
      </c>
      <c r="F1524" s="16">
        <v>154</v>
      </c>
      <c r="G1524" s="16">
        <v>151</v>
      </c>
      <c r="H1524" s="29">
        <f t="shared" si="130"/>
        <v>152.5</v>
      </c>
      <c r="I1524" s="33">
        <f t="shared" si="131"/>
        <v>-1.948051948051948E-2</v>
      </c>
      <c r="J1524" s="16">
        <v>2</v>
      </c>
      <c r="L1524" s="16" t="s">
        <v>114</v>
      </c>
      <c r="M1524" s="16" t="s">
        <v>114</v>
      </c>
    </row>
    <row r="1525" spans="1:13" s="16" customFormat="1">
      <c r="A1525" s="16" t="s">
        <v>5471</v>
      </c>
      <c r="B1525" s="17">
        <f t="shared" si="129"/>
        <v>4.6504629629629632E-2</v>
      </c>
      <c r="C1525" s="18">
        <f t="shared" si="133"/>
        <v>1.774305555555554E-2</v>
      </c>
      <c r="D1525" s="18">
        <f t="shared" si="132"/>
        <v>1.7650462962963007E-2</v>
      </c>
      <c r="E1525" s="18">
        <f t="shared" si="134"/>
        <v>1.0034722222222223E-2</v>
      </c>
      <c r="F1525" s="16">
        <v>156</v>
      </c>
      <c r="G1525" s="16">
        <v>154</v>
      </c>
      <c r="H1525" s="29">
        <f t="shared" si="130"/>
        <v>155</v>
      </c>
      <c r="I1525" s="33">
        <f t="shared" si="131"/>
        <v>-1.282051282051282E-2</v>
      </c>
      <c r="J1525" s="16">
        <v>2</v>
      </c>
      <c r="L1525" s="16" t="s">
        <v>114</v>
      </c>
      <c r="M1525" s="16" t="s">
        <v>114</v>
      </c>
    </row>
    <row r="1526" spans="1:13" s="16" customFormat="1">
      <c r="A1526" s="16" t="s">
        <v>5472</v>
      </c>
      <c r="B1526" s="17">
        <f t="shared" si="129"/>
        <v>4.6516203703703705E-2</v>
      </c>
      <c r="C1526" s="18">
        <f t="shared" si="133"/>
        <v>1.7754629629629613E-2</v>
      </c>
      <c r="D1526" s="18">
        <f t="shared" si="132"/>
        <v>1.766203703703708E-2</v>
      </c>
      <c r="E1526" s="18">
        <f t="shared" si="134"/>
        <v>1.0046296296296296E-2</v>
      </c>
      <c r="F1526" s="16">
        <v>156</v>
      </c>
      <c r="G1526" s="16">
        <v>154</v>
      </c>
      <c r="H1526" s="29">
        <f t="shared" si="130"/>
        <v>155</v>
      </c>
      <c r="I1526" s="33">
        <f t="shared" si="131"/>
        <v>-1.282051282051282E-2</v>
      </c>
      <c r="J1526" s="16">
        <v>2</v>
      </c>
      <c r="L1526" s="16" t="s">
        <v>114</v>
      </c>
      <c r="M1526" s="16" t="s">
        <v>114</v>
      </c>
    </row>
    <row r="1527" spans="1:13" s="16" customFormat="1">
      <c r="A1527" s="16" t="s">
        <v>5473</v>
      </c>
      <c r="B1527" s="17">
        <f t="shared" si="129"/>
        <v>4.6527777777777779E-2</v>
      </c>
      <c r="C1527" s="18">
        <f t="shared" si="133"/>
        <v>1.7766203703703687E-2</v>
      </c>
      <c r="D1527" s="18">
        <f t="shared" si="132"/>
        <v>1.7673611111111154E-2</v>
      </c>
      <c r="E1527" s="18">
        <f t="shared" si="134"/>
        <v>1.005787037037037E-2</v>
      </c>
      <c r="F1527" s="16">
        <v>156</v>
      </c>
      <c r="G1527" s="16">
        <v>154</v>
      </c>
      <c r="H1527" s="29">
        <f t="shared" si="130"/>
        <v>155</v>
      </c>
      <c r="I1527" s="33">
        <f t="shared" si="131"/>
        <v>-1.282051282051282E-2</v>
      </c>
      <c r="J1527" s="16">
        <v>2</v>
      </c>
      <c r="L1527" s="16" t="s">
        <v>114</v>
      </c>
      <c r="M1527" s="16" t="s">
        <v>114</v>
      </c>
    </row>
    <row r="1528" spans="1:13" s="16" customFormat="1">
      <c r="A1528" s="16" t="s">
        <v>5474</v>
      </c>
      <c r="B1528" s="17">
        <f t="shared" si="129"/>
        <v>4.6539351851851853E-2</v>
      </c>
      <c r="C1528" s="18">
        <f t="shared" si="133"/>
        <v>1.777777777777776E-2</v>
      </c>
      <c r="D1528" s="18">
        <f t="shared" si="132"/>
        <v>1.7685185185185227E-2</v>
      </c>
      <c r="E1528" s="18">
        <f t="shared" si="134"/>
        <v>1.0069444444444443E-2</v>
      </c>
      <c r="F1528" s="16">
        <v>156</v>
      </c>
      <c r="G1528" s="16">
        <v>154</v>
      </c>
      <c r="H1528" s="29">
        <f t="shared" si="130"/>
        <v>155</v>
      </c>
      <c r="I1528" s="33">
        <f t="shared" si="131"/>
        <v>-1.282051282051282E-2</v>
      </c>
      <c r="J1528" s="16">
        <v>2</v>
      </c>
      <c r="L1528" s="16" t="s">
        <v>114</v>
      </c>
      <c r="M1528" s="16" t="s">
        <v>114</v>
      </c>
    </row>
    <row r="1529" spans="1:13" s="16" customFormat="1">
      <c r="A1529" s="16" t="s">
        <v>5475</v>
      </c>
      <c r="B1529" s="17">
        <f t="shared" si="129"/>
        <v>4.6550925925925926E-2</v>
      </c>
      <c r="C1529" s="18">
        <f t="shared" si="133"/>
        <v>1.7789351851851834E-2</v>
      </c>
      <c r="D1529" s="18">
        <f t="shared" si="132"/>
        <v>1.7696759259259301E-2</v>
      </c>
      <c r="E1529" s="18">
        <f t="shared" si="134"/>
        <v>1.0081018518518517E-2</v>
      </c>
      <c r="F1529" s="16">
        <v>156</v>
      </c>
      <c r="G1529" s="16">
        <v>154</v>
      </c>
      <c r="H1529" s="29">
        <f t="shared" si="130"/>
        <v>155</v>
      </c>
      <c r="I1529" s="33">
        <f t="shared" si="131"/>
        <v>-1.282051282051282E-2</v>
      </c>
      <c r="J1529" s="16">
        <v>2</v>
      </c>
      <c r="L1529" s="16" t="s">
        <v>114</v>
      </c>
      <c r="M1529" s="16" t="s">
        <v>114</v>
      </c>
    </row>
    <row r="1530" spans="1:13" s="16" customFormat="1">
      <c r="A1530" s="16" t="s">
        <v>5476</v>
      </c>
      <c r="B1530" s="17">
        <f t="shared" si="129"/>
        <v>4.65625E-2</v>
      </c>
      <c r="C1530" s="18">
        <f t="shared" si="133"/>
        <v>1.7800925925925908E-2</v>
      </c>
      <c r="D1530" s="18">
        <f t="shared" si="132"/>
        <v>1.7708333333333375E-2</v>
      </c>
      <c r="E1530" s="18">
        <f t="shared" si="134"/>
        <v>1.0092592592592591E-2</v>
      </c>
      <c r="F1530" s="16">
        <v>156</v>
      </c>
      <c r="G1530" s="16">
        <v>154</v>
      </c>
      <c r="H1530" s="29">
        <f t="shared" si="130"/>
        <v>155</v>
      </c>
      <c r="I1530" s="33">
        <f t="shared" si="131"/>
        <v>-1.282051282051282E-2</v>
      </c>
      <c r="J1530" s="16">
        <v>2</v>
      </c>
      <c r="L1530" s="16" t="s">
        <v>114</v>
      </c>
      <c r="M1530" s="16" t="s">
        <v>114</v>
      </c>
    </row>
    <row r="1531" spans="1:13" s="16" customFormat="1">
      <c r="A1531" s="16" t="s">
        <v>5477</v>
      </c>
      <c r="B1531" s="17">
        <f t="shared" si="129"/>
        <v>4.6574074074074073E-2</v>
      </c>
      <c r="C1531" s="18">
        <f t="shared" si="133"/>
        <v>1.7812499999999981E-2</v>
      </c>
      <c r="D1531" s="18">
        <f t="shared" si="132"/>
        <v>1.7719907407407448E-2</v>
      </c>
      <c r="E1531" s="18">
        <f t="shared" si="134"/>
        <v>1.0104166666666664E-2</v>
      </c>
      <c r="F1531" s="16">
        <v>156</v>
      </c>
      <c r="G1531" s="16">
        <v>154</v>
      </c>
      <c r="H1531" s="29">
        <f t="shared" si="130"/>
        <v>155</v>
      </c>
      <c r="I1531" s="33">
        <f t="shared" si="131"/>
        <v>-1.282051282051282E-2</v>
      </c>
      <c r="J1531" s="16">
        <v>2</v>
      </c>
      <c r="L1531" s="16" t="s">
        <v>114</v>
      </c>
      <c r="M1531" s="16" t="s">
        <v>114</v>
      </c>
    </row>
    <row r="1532" spans="1:13" s="16" customFormat="1">
      <c r="A1532" s="16" t="s">
        <v>5478</v>
      </c>
      <c r="B1532" s="17">
        <f t="shared" si="129"/>
        <v>4.6585648148148147E-2</v>
      </c>
      <c r="C1532" s="18">
        <f t="shared" si="133"/>
        <v>1.7824074074074055E-2</v>
      </c>
      <c r="D1532" s="18">
        <f t="shared" si="132"/>
        <v>1.7731481481481522E-2</v>
      </c>
      <c r="E1532" s="18">
        <f t="shared" si="134"/>
        <v>1.0115740740740738E-2</v>
      </c>
      <c r="F1532" s="16">
        <v>156</v>
      </c>
      <c r="G1532" s="16">
        <v>154</v>
      </c>
      <c r="H1532" s="29">
        <f t="shared" si="130"/>
        <v>155</v>
      </c>
      <c r="I1532" s="33">
        <f t="shared" si="131"/>
        <v>-1.282051282051282E-2</v>
      </c>
      <c r="J1532" s="16">
        <v>2</v>
      </c>
      <c r="L1532" s="16" t="s">
        <v>114</v>
      </c>
      <c r="M1532" s="16" t="s">
        <v>114</v>
      </c>
    </row>
    <row r="1533" spans="1:13" s="16" customFormat="1">
      <c r="A1533" s="16" t="s">
        <v>5479</v>
      </c>
      <c r="B1533" s="17">
        <f t="shared" si="129"/>
        <v>4.659722222222222E-2</v>
      </c>
      <c r="C1533" s="18">
        <f t="shared" si="133"/>
        <v>1.7835648148148128E-2</v>
      </c>
      <c r="D1533" s="18">
        <f t="shared" si="132"/>
        <v>1.7743055555555595E-2</v>
      </c>
      <c r="E1533" s="18">
        <f t="shared" si="134"/>
        <v>1.0127314814814811E-2</v>
      </c>
      <c r="F1533" s="16">
        <v>156</v>
      </c>
      <c r="G1533" s="16">
        <v>154</v>
      </c>
      <c r="H1533" s="29">
        <f t="shared" si="130"/>
        <v>155</v>
      </c>
      <c r="I1533" s="33">
        <f t="shared" si="131"/>
        <v>-1.282051282051282E-2</v>
      </c>
      <c r="J1533" s="16">
        <v>2</v>
      </c>
      <c r="L1533" s="16" t="s">
        <v>114</v>
      </c>
      <c r="M1533" s="16" t="s">
        <v>114</v>
      </c>
    </row>
    <row r="1534" spans="1:13" s="16" customFormat="1">
      <c r="A1534" s="16" t="s">
        <v>5480</v>
      </c>
      <c r="B1534" s="17">
        <f t="shared" si="129"/>
        <v>4.6608796296296294E-2</v>
      </c>
      <c r="C1534" s="18">
        <f t="shared" si="133"/>
        <v>1.7847222222222202E-2</v>
      </c>
      <c r="D1534" s="18">
        <f t="shared" si="132"/>
        <v>1.7754629629629669E-2</v>
      </c>
      <c r="E1534" s="18">
        <f t="shared" si="134"/>
        <v>1.0138888888888885E-2</v>
      </c>
      <c r="F1534" s="16">
        <v>156</v>
      </c>
      <c r="G1534" s="16">
        <v>154</v>
      </c>
      <c r="H1534" s="29">
        <f t="shared" si="130"/>
        <v>155</v>
      </c>
      <c r="I1534" s="33">
        <f t="shared" si="131"/>
        <v>-1.282051282051282E-2</v>
      </c>
      <c r="J1534" s="16">
        <v>2</v>
      </c>
      <c r="L1534" s="16" t="s">
        <v>114</v>
      </c>
      <c r="M1534" s="16" t="s">
        <v>114</v>
      </c>
    </row>
    <row r="1535" spans="1:13" s="16" customFormat="1">
      <c r="A1535" s="16" t="s">
        <v>5481</v>
      </c>
      <c r="B1535" s="17">
        <f t="shared" si="129"/>
        <v>4.6620370370370368E-2</v>
      </c>
      <c r="C1535" s="18">
        <f t="shared" si="133"/>
        <v>1.7858796296296275E-2</v>
      </c>
      <c r="D1535" s="18">
        <f t="shared" si="132"/>
        <v>1.7766203703703742E-2</v>
      </c>
      <c r="E1535" s="18">
        <f t="shared" si="134"/>
        <v>1.0150462962962958E-2</v>
      </c>
      <c r="F1535" s="16">
        <v>156</v>
      </c>
      <c r="G1535" s="16">
        <v>154</v>
      </c>
      <c r="H1535" s="29">
        <f t="shared" si="130"/>
        <v>155</v>
      </c>
      <c r="I1535" s="33">
        <f t="shared" si="131"/>
        <v>-1.282051282051282E-2</v>
      </c>
      <c r="J1535" s="16">
        <v>2</v>
      </c>
      <c r="L1535" s="16" t="s">
        <v>114</v>
      </c>
      <c r="M1535" s="16" t="s">
        <v>114</v>
      </c>
    </row>
    <row r="1536" spans="1:13" s="16" customFormat="1">
      <c r="A1536" s="16" t="s">
        <v>5482</v>
      </c>
      <c r="B1536" s="17">
        <f t="shared" si="129"/>
        <v>4.6631944444444441E-2</v>
      </c>
      <c r="C1536" s="18">
        <f t="shared" si="133"/>
        <v>1.7870370370370349E-2</v>
      </c>
      <c r="D1536" s="18">
        <f t="shared" si="132"/>
        <v>1.7777777777777816E-2</v>
      </c>
      <c r="E1536" s="18">
        <f t="shared" si="134"/>
        <v>1.0162037037037032E-2</v>
      </c>
      <c r="F1536" s="16">
        <v>156</v>
      </c>
      <c r="G1536" s="16">
        <v>154</v>
      </c>
      <c r="H1536" s="29">
        <f t="shared" si="130"/>
        <v>155</v>
      </c>
      <c r="I1536" s="33">
        <f t="shared" si="131"/>
        <v>-1.282051282051282E-2</v>
      </c>
      <c r="J1536" s="16">
        <v>2</v>
      </c>
      <c r="L1536" s="16" t="s">
        <v>114</v>
      </c>
      <c r="M1536" s="16" t="s">
        <v>114</v>
      </c>
    </row>
    <row r="1537" spans="1:13" s="16" customFormat="1">
      <c r="A1537" s="16" t="s">
        <v>5483</v>
      </c>
      <c r="B1537" s="17">
        <f t="shared" si="129"/>
        <v>4.6643518518518522E-2</v>
      </c>
      <c r="C1537" s="18">
        <f t="shared" si="133"/>
        <v>1.7881944444444429E-2</v>
      </c>
      <c r="D1537" s="18">
        <f t="shared" si="132"/>
        <v>1.7789351851851896E-2</v>
      </c>
      <c r="E1537" s="18">
        <f t="shared" si="134"/>
        <v>1.0173611111111112E-2</v>
      </c>
      <c r="F1537" s="16">
        <v>156</v>
      </c>
      <c r="G1537" s="16">
        <v>154</v>
      </c>
      <c r="H1537" s="29">
        <f t="shared" si="130"/>
        <v>155</v>
      </c>
      <c r="I1537" s="33">
        <f t="shared" si="131"/>
        <v>-1.282051282051282E-2</v>
      </c>
      <c r="J1537" s="16">
        <v>2</v>
      </c>
      <c r="L1537" s="16" t="s">
        <v>114</v>
      </c>
      <c r="M1537" s="16" t="s">
        <v>114</v>
      </c>
    </row>
    <row r="1538" spans="1:13" s="16" customFormat="1">
      <c r="A1538" s="16" t="s">
        <v>5484</v>
      </c>
      <c r="B1538" s="17">
        <f t="shared" si="129"/>
        <v>4.6655092592592595E-2</v>
      </c>
      <c r="C1538" s="18">
        <f t="shared" si="133"/>
        <v>1.7893518518518503E-2</v>
      </c>
      <c r="D1538" s="18">
        <f t="shared" si="132"/>
        <v>1.780092592592597E-2</v>
      </c>
      <c r="E1538" s="18">
        <f t="shared" si="134"/>
        <v>1.0185185185185186E-2</v>
      </c>
      <c r="F1538" s="16">
        <v>156</v>
      </c>
      <c r="G1538" s="16">
        <v>154</v>
      </c>
      <c r="H1538" s="29">
        <f t="shared" si="130"/>
        <v>155</v>
      </c>
      <c r="I1538" s="33">
        <f t="shared" si="131"/>
        <v>-1.282051282051282E-2</v>
      </c>
      <c r="J1538" s="16">
        <v>2</v>
      </c>
      <c r="L1538" s="16" t="s">
        <v>114</v>
      </c>
      <c r="M1538" s="16" t="s">
        <v>114</v>
      </c>
    </row>
    <row r="1539" spans="1:13" s="16" customFormat="1">
      <c r="A1539" s="16" t="s">
        <v>5485</v>
      </c>
      <c r="B1539" s="17">
        <f t="shared" ref="B1539:B1602" si="135">TIMEVALUE(MID(A1539,9,9))</f>
        <v>4.6666666666666669E-2</v>
      </c>
      <c r="C1539" s="18">
        <f t="shared" si="133"/>
        <v>1.7905092592592577E-2</v>
      </c>
      <c r="D1539" s="18">
        <f t="shared" si="132"/>
        <v>1.7812500000000044E-2</v>
      </c>
      <c r="E1539" s="18">
        <f t="shared" si="134"/>
        <v>1.019675925925926E-2</v>
      </c>
      <c r="F1539" s="16">
        <v>156</v>
      </c>
      <c r="G1539" s="16">
        <v>154</v>
      </c>
      <c r="H1539" s="29">
        <f t="shared" ref="H1539:H1602" si="136">(F1539+G1539)/2</f>
        <v>155</v>
      </c>
      <c r="I1539" s="33">
        <f t="shared" ref="I1539:I1602" si="137">(G1539-F1539)/F1539</f>
        <v>-1.282051282051282E-2</v>
      </c>
      <c r="J1539" s="16">
        <v>2</v>
      </c>
      <c r="L1539" s="16" t="s">
        <v>114</v>
      </c>
      <c r="M1539" s="16" t="s">
        <v>114</v>
      </c>
    </row>
    <row r="1540" spans="1:13" s="16" customFormat="1">
      <c r="A1540" s="16" t="s">
        <v>5486</v>
      </c>
      <c r="B1540" s="17">
        <f t="shared" si="135"/>
        <v>4.6678240740740742E-2</v>
      </c>
      <c r="C1540" s="18">
        <f t="shared" si="133"/>
        <v>1.791666666666665E-2</v>
      </c>
      <c r="D1540" s="18">
        <f t="shared" si="132"/>
        <v>1.7824074074074117E-2</v>
      </c>
      <c r="E1540" s="18">
        <f t="shared" si="134"/>
        <v>1.0208333333333333E-2</v>
      </c>
      <c r="F1540" s="16">
        <v>156</v>
      </c>
      <c r="G1540" s="16">
        <v>154</v>
      </c>
      <c r="H1540" s="29">
        <f t="shared" si="136"/>
        <v>155</v>
      </c>
      <c r="I1540" s="33">
        <f t="shared" si="137"/>
        <v>-1.282051282051282E-2</v>
      </c>
      <c r="J1540" s="16">
        <v>2</v>
      </c>
      <c r="L1540" s="16" t="s">
        <v>114</v>
      </c>
      <c r="M1540" s="16" t="s">
        <v>114</v>
      </c>
    </row>
    <row r="1541" spans="1:13" s="16" customFormat="1">
      <c r="A1541" s="16" t="s">
        <v>5487</v>
      </c>
      <c r="B1541" s="17">
        <f t="shared" si="135"/>
        <v>4.6689814814814816E-2</v>
      </c>
      <c r="C1541" s="18">
        <f t="shared" si="133"/>
        <v>1.7928240740740724E-2</v>
      </c>
      <c r="D1541" s="18">
        <f t="shared" si="132"/>
        <v>1.7835648148148191E-2</v>
      </c>
      <c r="E1541" s="18">
        <f t="shared" si="134"/>
        <v>1.0219907407407407E-2</v>
      </c>
      <c r="F1541" s="16">
        <v>156</v>
      </c>
      <c r="G1541" s="16">
        <v>154</v>
      </c>
      <c r="H1541" s="29">
        <f t="shared" si="136"/>
        <v>155</v>
      </c>
      <c r="I1541" s="33">
        <f t="shared" si="137"/>
        <v>-1.282051282051282E-2</v>
      </c>
      <c r="J1541" s="16">
        <v>2</v>
      </c>
      <c r="L1541" s="16" t="s">
        <v>114</v>
      </c>
      <c r="M1541" s="16" t="s">
        <v>114</v>
      </c>
    </row>
    <row r="1542" spans="1:13" s="16" customFormat="1">
      <c r="A1542" s="16" t="s">
        <v>5488</v>
      </c>
      <c r="B1542" s="17">
        <f t="shared" si="135"/>
        <v>4.670138888888889E-2</v>
      </c>
      <c r="C1542" s="18">
        <f t="shared" si="133"/>
        <v>1.7939814814814797E-2</v>
      </c>
      <c r="D1542" s="18">
        <f t="shared" si="132"/>
        <v>1.7847222222222264E-2</v>
      </c>
      <c r="E1542" s="18">
        <f t="shared" si="134"/>
        <v>1.023148148148148E-2</v>
      </c>
      <c r="F1542" s="16">
        <v>156</v>
      </c>
      <c r="G1542" s="16">
        <v>154</v>
      </c>
      <c r="H1542" s="29">
        <f t="shared" si="136"/>
        <v>155</v>
      </c>
      <c r="I1542" s="33">
        <f t="shared" si="137"/>
        <v>-1.282051282051282E-2</v>
      </c>
      <c r="J1542" s="16">
        <v>2</v>
      </c>
      <c r="L1542" s="16" t="s">
        <v>114</v>
      </c>
      <c r="M1542" s="16" t="s">
        <v>114</v>
      </c>
    </row>
    <row r="1543" spans="1:13" s="16" customFormat="1">
      <c r="A1543" s="16" t="s">
        <v>5489</v>
      </c>
      <c r="B1543" s="17">
        <f t="shared" si="135"/>
        <v>4.6712962962962963E-2</v>
      </c>
      <c r="C1543" s="18">
        <f t="shared" si="133"/>
        <v>1.7951388888888871E-2</v>
      </c>
      <c r="D1543" s="18">
        <f t="shared" si="132"/>
        <v>1.7858796296296338E-2</v>
      </c>
      <c r="E1543" s="18">
        <f t="shared" si="134"/>
        <v>1.0243055555555554E-2</v>
      </c>
      <c r="F1543" s="16">
        <v>156</v>
      </c>
      <c r="G1543" s="16">
        <v>154</v>
      </c>
      <c r="H1543" s="29">
        <f t="shared" si="136"/>
        <v>155</v>
      </c>
      <c r="I1543" s="33">
        <f t="shared" si="137"/>
        <v>-1.282051282051282E-2</v>
      </c>
      <c r="J1543" s="16">
        <v>2</v>
      </c>
      <c r="L1543" s="16" t="s">
        <v>114</v>
      </c>
      <c r="M1543" s="16" t="s">
        <v>114</v>
      </c>
    </row>
    <row r="1544" spans="1:13" s="16" customFormat="1">
      <c r="A1544" s="16" t="s">
        <v>5490</v>
      </c>
      <c r="B1544" s="17">
        <f t="shared" si="135"/>
        <v>4.6724537037037037E-2</v>
      </c>
      <c r="C1544" s="18">
        <f t="shared" si="133"/>
        <v>1.7962962962962944E-2</v>
      </c>
      <c r="D1544" s="18">
        <f t="shared" si="132"/>
        <v>1.7870370370370411E-2</v>
      </c>
      <c r="E1544" s="18">
        <f t="shared" si="134"/>
        <v>1.0254629629629627E-2</v>
      </c>
      <c r="F1544" s="16">
        <v>156</v>
      </c>
      <c r="G1544" s="16">
        <v>154</v>
      </c>
      <c r="H1544" s="29">
        <f t="shared" si="136"/>
        <v>155</v>
      </c>
      <c r="I1544" s="33">
        <f t="shared" si="137"/>
        <v>-1.282051282051282E-2</v>
      </c>
      <c r="J1544" s="16">
        <v>2</v>
      </c>
      <c r="L1544" s="16" t="s">
        <v>114</v>
      </c>
      <c r="M1544" s="16" t="s">
        <v>114</v>
      </c>
    </row>
    <row r="1545" spans="1:13" s="16" customFormat="1">
      <c r="A1545" s="16" t="s">
        <v>5491</v>
      </c>
      <c r="B1545" s="17">
        <f t="shared" si="135"/>
        <v>4.673611111111111E-2</v>
      </c>
      <c r="C1545" s="18">
        <f t="shared" si="133"/>
        <v>1.7974537037037018E-2</v>
      </c>
      <c r="D1545" s="18">
        <f t="shared" si="132"/>
        <v>1.7881944444444485E-2</v>
      </c>
      <c r="E1545" s="18">
        <f t="shared" si="134"/>
        <v>1.0266203703703701E-2</v>
      </c>
      <c r="F1545" s="16">
        <v>156</v>
      </c>
      <c r="G1545" s="16">
        <v>154</v>
      </c>
      <c r="H1545" s="29">
        <f t="shared" si="136"/>
        <v>155</v>
      </c>
      <c r="I1545" s="33">
        <f t="shared" si="137"/>
        <v>-1.282051282051282E-2</v>
      </c>
      <c r="J1545" s="16">
        <v>2</v>
      </c>
      <c r="L1545" s="16" t="s">
        <v>114</v>
      </c>
      <c r="M1545" s="16" t="s">
        <v>114</v>
      </c>
    </row>
    <row r="1546" spans="1:13" s="16" customFormat="1">
      <c r="A1546" s="16" t="s">
        <v>5492</v>
      </c>
      <c r="B1546" s="17">
        <f t="shared" si="135"/>
        <v>4.6747685185185184E-2</v>
      </c>
      <c r="C1546" s="18">
        <f t="shared" si="133"/>
        <v>1.7986111111111092E-2</v>
      </c>
      <c r="D1546" s="18">
        <f t="shared" si="132"/>
        <v>1.7893518518518559E-2</v>
      </c>
      <c r="E1546" s="18">
        <f t="shared" si="134"/>
        <v>1.0277777777777775E-2</v>
      </c>
      <c r="F1546" s="16">
        <v>156</v>
      </c>
      <c r="G1546" s="16">
        <v>154</v>
      </c>
      <c r="H1546" s="29">
        <f t="shared" si="136"/>
        <v>155</v>
      </c>
      <c r="I1546" s="33">
        <f t="shared" si="137"/>
        <v>-1.282051282051282E-2</v>
      </c>
      <c r="J1546" s="16">
        <v>2</v>
      </c>
      <c r="L1546" s="16" t="s">
        <v>114</v>
      </c>
      <c r="M1546" s="16" t="s">
        <v>114</v>
      </c>
    </row>
    <row r="1547" spans="1:13" s="16" customFormat="1">
      <c r="A1547" s="16" t="s">
        <v>5493</v>
      </c>
      <c r="B1547" s="17">
        <f t="shared" si="135"/>
        <v>4.6759259259259257E-2</v>
      </c>
      <c r="C1547" s="18">
        <f t="shared" si="133"/>
        <v>1.7997685185185165E-2</v>
      </c>
      <c r="D1547" s="18">
        <f t="shared" ref="D1547:D1610" si="138">C1547-$C$10</f>
        <v>1.7905092592592632E-2</v>
      </c>
      <c r="E1547" s="18">
        <f t="shared" si="134"/>
        <v>1.0289351851851848E-2</v>
      </c>
      <c r="F1547" s="16">
        <v>156</v>
      </c>
      <c r="G1547" s="16">
        <v>154</v>
      </c>
      <c r="H1547" s="29">
        <f t="shared" si="136"/>
        <v>155</v>
      </c>
      <c r="I1547" s="33">
        <f t="shared" si="137"/>
        <v>-1.282051282051282E-2</v>
      </c>
      <c r="J1547" s="16">
        <v>2</v>
      </c>
      <c r="L1547" s="16" t="s">
        <v>114</v>
      </c>
      <c r="M1547" s="16" t="s">
        <v>114</v>
      </c>
    </row>
    <row r="1548" spans="1:13" s="16" customFormat="1">
      <c r="A1548" s="16" t="s">
        <v>5494</v>
      </c>
      <c r="B1548" s="17">
        <f t="shared" si="135"/>
        <v>4.6770833333333331E-2</v>
      </c>
      <c r="C1548" s="18">
        <f t="shared" si="133"/>
        <v>1.8009259259259239E-2</v>
      </c>
      <c r="D1548" s="18">
        <f t="shared" si="138"/>
        <v>1.7916666666666706E-2</v>
      </c>
      <c r="E1548" s="18">
        <f t="shared" si="134"/>
        <v>1.0300925925925922E-2</v>
      </c>
      <c r="F1548" s="16">
        <v>156</v>
      </c>
      <c r="G1548" s="16">
        <v>154</v>
      </c>
      <c r="H1548" s="29">
        <f t="shared" si="136"/>
        <v>155</v>
      </c>
      <c r="I1548" s="33">
        <f t="shared" si="137"/>
        <v>-1.282051282051282E-2</v>
      </c>
      <c r="J1548" s="16">
        <v>2</v>
      </c>
      <c r="L1548" s="16" t="s">
        <v>114</v>
      </c>
      <c r="M1548" s="16" t="s">
        <v>114</v>
      </c>
    </row>
    <row r="1549" spans="1:13" s="16" customFormat="1">
      <c r="A1549" s="16" t="s">
        <v>5495</v>
      </c>
      <c r="B1549" s="17">
        <f t="shared" si="135"/>
        <v>4.6782407407407404E-2</v>
      </c>
      <c r="C1549" s="18">
        <f t="shared" si="133"/>
        <v>1.8020833333333312E-2</v>
      </c>
      <c r="D1549" s="18">
        <f t="shared" si="138"/>
        <v>1.7928240740740779E-2</v>
      </c>
      <c r="E1549" s="18">
        <f t="shared" si="134"/>
        <v>1.0312499999999995E-2</v>
      </c>
      <c r="F1549" s="16">
        <v>156</v>
      </c>
      <c r="G1549" s="16">
        <v>154</v>
      </c>
      <c r="H1549" s="29">
        <f t="shared" si="136"/>
        <v>155</v>
      </c>
      <c r="I1549" s="33">
        <f t="shared" si="137"/>
        <v>-1.282051282051282E-2</v>
      </c>
      <c r="J1549" s="16">
        <v>2</v>
      </c>
      <c r="L1549" s="16" t="s">
        <v>114</v>
      </c>
      <c r="M1549" s="16" t="s">
        <v>114</v>
      </c>
    </row>
    <row r="1550" spans="1:13" s="16" customFormat="1">
      <c r="A1550" s="16" t="s">
        <v>5496</v>
      </c>
      <c r="B1550" s="17">
        <f t="shared" si="135"/>
        <v>4.6793981481481478E-2</v>
      </c>
      <c r="C1550" s="18">
        <f t="shared" si="133"/>
        <v>1.8032407407407386E-2</v>
      </c>
      <c r="D1550" s="18">
        <f t="shared" si="138"/>
        <v>1.7939814814814853E-2</v>
      </c>
      <c r="E1550" s="18">
        <f t="shared" si="134"/>
        <v>1.0324074074074069E-2</v>
      </c>
      <c r="F1550" s="16">
        <v>156</v>
      </c>
      <c r="G1550" s="16">
        <v>154</v>
      </c>
      <c r="H1550" s="29">
        <f t="shared" si="136"/>
        <v>155</v>
      </c>
      <c r="I1550" s="33">
        <f t="shared" si="137"/>
        <v>-1.282051282051282E-2</v>
      </c>
      <c r="J1550" s="16">
        <v>2</v>
      </c>
      <c r="L1550" s="16" t="s">
        <v>114</v>
      </c>
      <c r="M1550" s="16" t="s">
        <v>114</v>
      </c>
    </row>
    <row r="1551" spans="1:13" s="16" customFormat="1">
      <c r="A1551" s="16" t="s">
        <v>5497</v>
      </c>
      <c r="B1551" s="17">
        <f t="shared" si="135"/>
        <v>4.6805555555555559E-2</v>
      </c>
      <c r="C1551" s="18">
        <f t="shared" si="133"/>
        <v>1.8043981481481466E-2</v>
      </c>
      <c r="D1551" s="18">
        <f t="shared" si="138"/>
        <v>1.7951388888888933E-2</v>
      </c>
      <c r="E1551" s="18">
        <f t="shared" si="134"/>
        <v>1.0335648148148149E-2</v>
      </c>
      <c r="F1551" s="16">
        <v>156</v>
      </c>
      <c r="G1551" s="16">
        <v>154</v>
      </c>
      <c r="H1551" s="29">
        <f t="shared" si="136"/>
        <v>155</v>
      </c>
      <c r="I1551" s="33">
        <f t="shared" si="137"/>
        <v>-1.282051282051282E-2</v>
      </c>
      <c r="J1551" s="16">
        <v>2</v>
      </c>
      <c r="L1551" s="16" t="s">
        <v>114</v>
      </c>
      <c r="M1551" s="16" t="s">
        <v>114</v>
      </c>
    </row>
    <row r="1552" spans="1:13" s="16" customFormat="1">
      <c r="A1552" s="16" t="s">
        <v>5498</v>
      </c>
      <c r="B1552" s="17">
        <f t="shared" si="135"/>
        <v>4.6817129629629632E-2</v>
      </c>
      <c r="C1552" s="18">
        <f t="shared" si="133"/>
        <v>1.805555555555554E-2</v>
      </c>
      <c r="D1552" s="18">
        <f t="shared" si="138"/>
        <v>1.7962962962963007E-2</v>
      </c>
      <c r="E1552" s="18">
        <f t="shared" si="134"/>
        <v>1.0347222222222223E-2</v>
      </c>
      <c r="F1552" s="16">
        <v>156</v>
      </c>
      <c r="G1552" s="16">
        <v>154</v>
      </c>
      <c r="H1552" s="29">
        <f t="shared" si="136"/>
        <v>155</v>
      </c>
      <c r="I1552" s="33">
        <f t="shared" si="137"/>
        <v>-1.282051282051282E-2</v>
      </c>
      <c r="J1552" s="16">
        <v>2</v>
      </c>
      <c r="L1552" s="16" t="s">
        <v>114</v>
      </c>
      <c r="M1552" s="16" t="s">
        <v>114</v>
      </c>
    </row>
    <row r="1553" spans="1:13" s="16" customFormat="1">
      <c r="A1553" s="16" t="s">
        <v>5499</v>
      </c>
      <c r="B1553" s="17">
        <f t="shared" si="135"/>
        <v>4.6828703703703706E-2</v>
      </c>
      <c r="C1553" s="18">
        <f t="shared" si="133"/>
        <v>1.8067129629629614E-2</v>
      </c>
      <c r="D1553" s="18">
        <f t="shared" si="138"/>
        <v>1.7974537037037081E-2</v>
      </c>
      <c r="E1553" s="18">
        <f t="shared" si="134"/>
        <v>1.0358796296296297E-2</v>
      </c>
      <c r="F1553" s="16">
        <v>156</v>
      </c>
      <c r="G1553" s="16">
        <v>154</v>
      </c>
      <c r="H1553" s="29">
        <f t="shared" si="136"/>
        <v>155</v>
      </c>
      <c r="I1553" s="33">
        <f t="shared" si="137"/>
        <v>-1.282051282051282E-2</v>
      </c>
      <c r="J1553" s="16">
        <v>2</v>
      </c>
      <c r="L1553" s="16" t="s">
        <v>114</v>
      </c>
      <c r="M1553" s="16" t="s">
        <v>114</v>
      </c>
    </row>
    <row r="1554" spans="1:13" s="16" customFormat="1">
      <c r="A1554" s="16" t="s">
        <v>5500</v>
      </c>
      <c r="B1554" s="17">
        <f t="shared" si="135"/>
        <v>4.6840277777777779E-2</v>
      </c>
      <c r="C1554" s="18">
        <f t="shared" si="133"/>
        <v>1.8078703703703687E-2</v>
      </c>
      <c r="D1554" s="18">
        <f t="shared" si="138"/>
        <v>1.7986111111111154E-2</v>
      </c>
      <c r="E1554" s="18">
        <f t="shared" si="134"/>
        <v>1.037037037037037E-2</v>
      </c>
      <c r="F1554" s="16">
        <v>156</v>
      </c>
      <c r="G1554" s="16">
        <v>154</v>
      </c>
      <c r="H1554" s="29">
        <f t="shared" si="136"/>
        <v>155</v>
      </c>
      <c r="I1554" s="33">
        <f t="shared" si="137"/>
        <v>-1.282051282051282E-2</v>
      </c>
      <c r="J1554" s="16">
        <v>2</v>
      </c>
      <c r="L1554" s="16" t="s">
        <v>114</v>
      </c>
      <c r="M1554" s="16" t="s">
        <v>114</v>
      </c>
    </row>
    <row r="1555" spans="1:13" s="16" customFormat="1">
      <c r="A1555" s="16" t="s">
        <v>5501</v>
      </c>
      <c r="B1555" s="17">
        <f t="shared" si="135"/>
        <v>4.6851851851851853E-2</v>
      </c>
      <c r="C1555" s="18">
        <f t="shared" si="133"/>
        <v>1.8090277777777761E-2</v>
      </c>
      <c r="D1555" s="18">
        <f t="shared" si="138"/>
        <v>1.7997685185185228E-2</v>
      </c>
      <c r="E1555" s="18">
        <f t="shared" si="134"/>
        <v>1.0381944444444444E-2</v>
      </c>
      <c r="F1555" s="16">
        <v>156</v>
      </c>
      <c r="G1555" s="16">
        <v>154</v>
      </c>
      <c r="H1555" s="29">
        <f t="shared" si="136"/>
        <v>155</v>
      </c>
      <c r="I1555" s="33">
        <f t="shared" si="137"/>
        <v>-1.282051282051282E-2</v>
      </c>
      <c r="J1555" s="16">
        <v>2</v>
      </c>
      <c r="L1555" s="16" t="s">
        <v>114</v>
      </c>
      <c r="M1555" s="16" t="s">
        <v>114</v>
      </c>
    </row>
    <row r="1556" spans="1:13" s="16" customFormat="1">
      <c r="A1556" s="16" t="s">
        <v>5502</v>
      </c>
      <c r="B1556" s="17">
        <f t="shared" si="135"/>
        <v>4.6863425925925926E-2</v>
      </c>
      <c r="C1556" s="18">
        <f t="shared" si="133"/>
        <v>1.8101851851851834E-2</v>
      </c>
      <c r="D1556" s="18">
        <f t="shared" si="138"/>
        <v>1.8009259259259301E-2</v>
      </c>
      <c r="E1556" s="18">
        <f t="shared" si="134"/>
        <v>1.0393518518518517E-2</v>
      </c>
      <c r="F1556" s="16">
        <v>156</v>
      </c>
      <c r="G1556" s="16">
        <v>154</v>
      </c>
      <c r="H1556" s="29">
        <f t="shared" si="136"/>
        <v>155</v>
      </c>
      <c r="I1556" s="33">
        <f t="shared" si="137"/>
        <v>-1.282051282051282E-2</v>
      </c>
      <c r="J1556" s="16">
        <v>2</v>
      </c>
      <c r="L1556" s="16" t="s">
        <v>114</v>
      </c>
      <c r="M1556" s="16" t="s">
        <v>114</v>
      </c>
    </row>
    <row r="1557" spans="1:13" s="16" customFormat="1">
      <c r="A1557" s="16" t="s">
        <v>5503</v>
      </c>
      <c r="B1557" s="17">
        <f t="shared" si="135"/>
        <v>4.6875E-2</v>
      </c>
      <c r="C1557" s="18">
        <f t="shared" si="133"/>
        <v>1.8113425925925908E-2</v>
      </c>
      <c r="D1557" s="18">
        <f t="shared" si="138"/>
        <v>1.8020833333333375E-2</v>
      </c>
      <c r="E1557" s="18">
        <f t="shared" si="134"/>
        <v>1.0405092592592591E-2</v>
      </c>
      <c r="F1557" s="16">
        <v>156</v>
      </c>
      <c r="G1557" s="16">
        <v>154</v>
      </c>
      <c r="H1557" s="29">
        <f t="shared" si="136"/>
        <v>155</v>
      </c>
      <c r="I1557" s="33">
        <f t="shared" si="137"/>
        <v>-1.282051282051282E-2</v>
      </c>
      <c r="J1557" s="16">
        <v>2</v>
      </c>
      <c r="L1557" s="16" t="s">
        <v>114</v>
      </c>
      <c r="M1557" s="16" t="s">
        <v>114</v>
      </c>
    </row>
    <row r="1558" spans="1:13" s="16" customFormat="1">
      <c r="A1558" s="16" t="s">
        <v>5504</v>
      </c>
      <c r="B1558" s="17">
        <f t="shared" si="135"/>
        <v>4.6886574074074074E-2</v>
      </c>
      <c r="C1558" s="18">
        <f t="shared" ref="C1558:C1621" si="139">B1558-$B$1109+$C$1108+1/86400</f>
        <v>1.8124999999999981E-2</v>
      </c>
      <c r="D1558" s="18">
        <f t="shared" si="138"/>
        <v>1.8032407407407448E-2</v>
      </c>
      <c r="E1558" s="18">
        <f t="shared" si="134"/>
        <v>1.0416666666666664E-2</v>
      </c>
      <c r="F1558" s="16">
        <v>156</v>
      </c>
      <c r="G1558" s="16">
        <v>154</v>
      </c>
      <c r="H1558" s="29">
        <f t="shared" si="136"/>
        <v>155</v>
      </c>
      <c r="I1558" s="33">
        <f t="shared" si="137"/>
        <v>-1.282051282051282E-2</v>
      </c>
      <c r="J1558" s="16">
        <v>2</v>
      </c>
      <c r="K1558" s="16" t="s">
        <v>1784</v>
      </c>
      <c r="L1558" s="16" t="s">
        <v>114</v>
      </c>
      <c r="M1558" s="16" t="s">
        <v>114</v>
      </c>
    </row>
    <row r="1559" spans="1:13">
      <c r="A1559" s="2" t="s">
        <v>5505</v>
      </c>
      <c r="B1559" s="4">
        <f t="shared" si="135"/>
        <v>4.6898148148148147E-2</v>
      </c>
      <c r="C1559" s="3">
        <f t="shared" si="139"/>
        <v>1.8136574074074055E-2</v>
      </c>
      <c r="D1559" s="3">
        <f t="shared" si="138"/>
        <v>1.8043981481481522E-2</v>
      </c>
      <c r="E1559" s="3"/>
      <c r="F1559" s="2">
        <v>156</v>
      </c>
      <c r="G1559" s="2">
        <v>154</v>
      </c>
      <c r="H1559" s="27">
        <f t="shared" si="136"/>
        <v>155</v>
      </c>
      <c r="I1559" s="31">
        <f t="shared" si="137"/>
        <v>-1.282051282051282E-2</v>
      </c>
      <c r="L1559" s="2" t="s">
        <v>114</v>
      </c>
      <c r="M1559" s="2" t="s">
        <v>114</v>
      </c>
    </row>
    <row r="1560" spans="1:13">
      <c r="A1560" s="2" t="s">
        <v>5506</v>
      </c>
      <c r="B1560" s="4">
        <f t="shared" si="135"/>
        <v>4.6909722222222221E-2</v>
      </c>
      <c r="C1560" s="3">
        <f t="shared" si="139"/>
        <v>1.8148148148148129E-2</v>
      </c>
      <c r="D1560" s="3">
        <f t="shared" si="138"/>
        <v>1.8055555555555595E-2</v>
      </c>
      <c r="E1560" s="3"/>
      <c r="F1560" s="2">
        <v>156</v>
      </c>
      <c r="G1560" s="2">
        <v>154</v>
      </c>
      <c r="H1560" s="27">
        <f t="shared" si="136"/>
        <v>155</v>
      </c>
      <c r="I1560" s="31">
        <f t="shared" si="137"/>
        <v>-1.282051282051282E-2</v>
      </c>
      <c r="L1560" s="2" t="s">
        <v>114</v>
      </c>
      <c r="M1560" s="2" t="s">
        <v>114</v>
      </c>
    </row>
    <row r="1561" spans="1:13">
      <c r="A1561" s="2" t="s">
        <v>5507</v>
      </c>
      <c r="B1561" s="4">
        <f t="shared" si="135"/>
        <v>4.6921296296296294E-2</v>
      </c>
      <c r="C1561" s="3">
        <f t="shared" si="139"/>
        <v>1.8159722222222202E-2</v>
      </c>
      <c r="D1561" s="3">
        <f t="shared" si="138"/>
        <v>1.8067129629629669E-2</v>
      </c>
      <c r="E1561" s="3"/>
      <c r="F1561" s="2">
        <v>156</v>
      </c>
      <c r="G1561" s="2">
        <v>154</v>
      </c>
      <c r="H1561" s="27">
        <f t="shared" si="136"/>
        <v>155</v>
      </c>
      <c r="I1561" s="31">
        <f t="shared" si="137"/>
        <v>-1.282051282051282E-2</v>
      </c>
      <c r="L1561" s="2" t="s">
        <v>114</v>
      </c>
      <c r="M1561" s="2" t="s">
        <v>114</v>
      </c>
    </row>
    <row r="1562" spans="1:13">
      <c r="A1562" s="2" t="s">
        <v>5508</v>
      </c>
      <c r="B1562" s="4">
        <f t="shared" si="135"/>
        <v>4.6932870370370368E-2</v>
      </c>
      <c r="C1562" s="3">
        <f t="shared" si="139"/>
        <v>1.8171296296296276E-2</v>
      </c>
      <c r="D1562" s="3">
        <f t="shared" si="138"/>
        <v>1.8078703703703743E-2</v>
      </c>
      <c r="E1562" s="3"/>
      <c r="F1562" s="2">
        <v>156</v>
      </c>
      <c r="G1562" s="2">
        <v>154</v>
      </c>
      <c r="H1562" s="27">
        <f t="shared" si="136"/>
        <v>155</v>
      </c>
      <c r="I1562" s="31">
        <f t="shared" si="137"/>
        <v>-1.282051282051282E-2</v>
      </c>
      <c r="L1562" s="2" t="s">
        <v>114</v>
      </c>
      <c r="M1562" s="2" t="s">
        <v>114</v>
      </c>
    </row>
    <row r="1563" spans="1:13">
      <c r="A1563" s="2" t="s">
        <v>5509</v>
      </c>
      <c r="B1563" s="4">
        <f t="shared" si="135"/>
        <v>4.6944444444444441E-2</v>
      </c>
      <c r="C1563" s="3">
        <f t="shared" si="139"/>
        <v>1.8182870370370349E-2</v>
      </c>
      <c r="D1563" s="3">
        <f t="shared" si="138"/>
        <v>1.8090277777777816E-2</v>
      </c>
      <c r="E1563" s="3"/>
      <c r="F1563" s="2">
        <v>156</v>
      </c>
      <c r="G1563" s="2">
        <v>154</v>
      </c>
      <c r="H1563" s="27">
        <f t="shared" si="136"/>
        <v>155</v>
      </c>
      <c r="I1563" s="31">
        <f t="shared" si="137"/>
        <v>-1.282051282051282E-2</v>
      </c>
      <c r="L1563" s="2" t="s">
        <v>114</v>
      </c>
      <c r="M1563" s="2" t="s">
        <v>114</v>
      </c>
    </row>
    <row r="1564" spans="1:13">
      <c r="A1564" s="2" t="s">
        <v>5510</v>
      </c>
      <c r="B1564" s="4">
        <f t="shared" si="135"/>
        <v>4.6956018518518522E-2</v>
      </c>
      <c r="C1564" s="3">
        <f t="shared" si="139"/>
        <v>1.819444444444443E-2</v>
      </c>
      <c r="D1564" s="3">
        <f t="shared" si="138"/>
        <v>1.8101851851851897E-2</v>
      </c>
      <c r="E1564" s="3"/>
      <c r="F1564" s="2">
        <v>156</v>
      </c>
      <c r="G1564" s="2">
        <v>154</v>
      </c>
      <c r="H1564" s="27">
        <f t="shared" si="136"/>
        <v>155</v>
      </c>
      <c r="I1564" s="31">
        <f t="shared" si="137"/>
        <v>-1.282051282051282E-2</v>
      </c>
      <c r="L1564" s="2" t="s">
        <v>114</v>
      </c>
      <c r="M1564" s="2" t="s">
        <v>114</v>
      </c>
    </row>
    <row r="1565" spans="1:13">
      <c r="A1565" s="2" t="s">
        <v>5511</v>
      </c>
      <c r="B1565" s="4">
        <f t="shared" si="135"/>
        <v>4.6967592592592596E-2</v>
      </c>
      <c r="C1565" s="3">
        <f t="shared" si="139"/>
        <v>1.8206018518518503E-2</v>
      </c>
      <c r="D1565" s="3">
        <f t="shared" si="138"/>
        <v>1.811342592592597E-2</v>
      </c>
      <c r="E1565" s="3"/>
      <c r="F1565" s="2">
        <v>156</v>
      </c>
      <c r="G1565" s="2">
        <v>154</v>
      </c>
      <c r="H1565" s="27">
        <f t="shared" si="136"/>
        <v>155</v>
      </c>
      <c r="I1565" s="31">
        <f t="shared" si="137"/>
        <v>-1.282051282051282E-2</v>
      </c>
      <c r="L1565" s="2" t="s">
        <v>114</v>
      </c>
      <c r="M1565" s="2" t="s">
        <v>114</v>
      </c>
    </row>
    <row r="1566" spans="1:13">
      <c r="A1566" s="2" t="s">
        <v>5512</v>
      </c>
      <c r="B1566" s="4">
        <f t="shared" si="135"/>
        <v>4.6979166666666669E-2</v>
      </c>
      <c r="C1566" s="3">
        <f t="shared" si="139"/>
        <v>1.8217592592592577E-2</v>
      </c>
      <c r="D1566" s="3">
        <f t="shared" si="138"/>
        <v>1.8125000000000044E-2</v>
      </c>
      <c r="E1566" s="3"/>
      <c r="F1566" s="2">
        <v>147</v>
      </c>
      <c r="G1566" s="2">
        <v>140</v>
      </c>
      <c r="H1566" s="27">
        <f t="shared" si="136"/>
        <v>143.5</v>
      </c>
      <c r="I1566" s="31">
        <f t="shared" si="137"/>
        <v>-4.7619047619047616E-2</v>
      </c>
      <c r="L1566" s="2" t="s">
        <v>114</v>
      </c>
      <c r="M1566" s="2" t="s">
        <v>114</v>
      </c>
    </row>
    <row r="1567" spans="1:13">
      <c r="A1567" s="2" t="s">
        <v>5513</v>
      </c>
      <c r="B1567" s="4">
        <f t="shared" si="135"/>
        <v>4.6990740740740743E-2</v>
      </c>
      <c r="C1567" s="3">
        <f t="shared" si="139"/>
        <v>1.822916666666665E-2</v>
      </c>
      <c r="D1567" s="3">
        <f t="shared" si="138"/>
        <v>1.8136574074074117E-2</v>
      </c>
      <c r="E1567" s="3"/>
      <c r="F1567" s="2">
        <v>96</v>
      </c>
      <c r="G1567" s="2">
        <v>91</v>
      </c>
      <c r="H1567" s="27">
        <f t="shared" si="136"/>
        <v>93.5</v>
      </c>
      <c r="I1567" s="31">
        <f t="shared" si="137"/>
        <v>-5.2083333333333336E-2</v>
      </c>
      <c r="L1567" s="2" t="s">
        <v>114</v>
      </c>
      <c r="M1567" s="2" t="s">
        <v>114</v>
      </c>
    </row>
    <row r="1568" spans="1:13">
      <c r="A1568" s="2" t="s">
        <v>5514</v>
      </c>
      <c r="B1568" s="4">
        <f t="shared" si="135"/>
        <v>4.7002314814814816E-2</v>
      </c>
      <c r="C1568" s="3">
        <f t="shared" si="139"/>
        <v>1.8240740740740724E-2</v>
      </c>
      <c r="D1568" s="3">
        <f t="shared" si="138"/>
        <v>1.8148148148148191E-2</v>
      </c>
      <c r="E1568" s="3"/>
      <c r="F1568" s="2">
        <v>59</v>
      </c>
      <c r="G1568" s="2">
        <v>54</v>
      </c>
      <c r="H1568" s="27">
        <f t="shared" si="136"/>
        <v>56.5</v>
      </c>
      <c r="I1568" s="31">
        <f t="shared" si="137"/>
        <v>-8.4745762711864403E-2</v>
      </c>
      <c r="L1568" s="2" t="s">
        <v>114</v>
      </c>
      <c r="M1568" s="2" t="s">
        <v>114</v>
      </c>
    </row>
    <row r="1569" spans="1:13">
      <c r="A1569" s="2" t="s">
        <v>5515</v>
      </c>
      <c r="B1569" s="4">
        <f t="shared" si="135"/>
        <v>4.701388888888889E-2</v>
      </c>
      <c r="C1569" s="3">
        <f t="shared" si="139"/>
        <v>1.8252314814814798E-2</v>
      </c>
      <c r="D1569" s="3">
        <f t="shared" si="138"/>
        <v>1.8159722222222265E-2</v>
      </c>
      <c r="E1569" s="3"/>
      <c r="F1569" s="2">
        <v>56</v>
      </c>
      <c r="G1569" s="2">
        <v>52</v>
      </c>
      <c r="H1569" s="27">
        <f t="shared" si="136"/>
        <v>54</v>
      </c>
      <c r="I1569" s="31">
        <f t="shared" si="137"/>
        <v>-7.1428571428571425E-2</v>
      </c>
      <c r="L1569" s="2" t="s">
        <v>114</v>
      </c>
      <c r="M1569" s="2" t="s">
        <v>114</v>
      </c>
    </row>
    <row r="1570" spans="1:13">
      <c r="A1570" s="2" t="s">
        <v>5516</v>
      </c>
      <c r="B1570" s="4">
        <f t="shared" si="135"/>
        <v>4.7025462962962963E-2</v>
      </c>
      <c r="C1570" s="3">
        <f t="shared" si="139"/>
        <v>1.8263888888888871E-2</v>
      </c>
      <c r="D1570" s="3">
        <f t="shared" si="138"/>
        <v>1.8171296296296338E-2</v>
      </c>
      <c r="E1570" s="3"/>
      <c r="F1570" s="2">
        <v>55</v>
      </c>
      <c r="G1570" s="2">
        <v>51</v>
      </c>
      <c r="H1570" s="27">
        <f t="shared" si="136"/>
        <v>53</v>
      </c>
      <c r="I1570" s="31">
        <f t="shared" si="137"/>
        <v>-7.2727272727272724E-2</v>
      </c>
      <c r="L1570" s="2" t="s">
        <v>114</v>
      </c>
      <c r="M1570" s="2" t="s">
        <v>114</v>
      </c>
    </row>
    <row r="1571" spans="1:13">
      <c r="A1571" s="2" t="s">
        <v>5517</v>
      </c>
      <c r="B1571" s="4">
        <f t="shared" si="135"/>
        <v>4.7037037037037037E-2</v>
      </c>
      <c r="C1571" s="3">
        <f t="shared" si="139"/>
        <v>1.8275462962962945E-2</v>
      </c>
      <c r="D1571" s="3">
        <f t="shared" si="138"/>
        <v>1.8182870370370412E-2</v>
      </c>
      <c r="E1571" s="3"/>
      <c r="F1571" s="2">
        <v>54</v>
      </c>
      <c r="G1571" s="2">
        <v>50</v>
      </c>
      <c r="H1571" s="27">
        <f t="shared" si="136"/>
        <v>52</v>
      </c>
      <c r="I1571" s="31">
        <f t="shared" si="137"/>
        <v>-7.407407407407407E-2</v>
      </c>
      <c r="L1571" s="2" t="s">
        <v>114</v>
      </c>
      <c r="M1571" s="2" t="s">
        <v>114</v>
      </c>
    </row>
    <row r="1572" spans="1:13">
      <c r="A1572" s="2" t="s">
        <v>5518</v>
      </c>
      <c r="B1572" s="4">
        <f t="shared" si="135"/>
        <v>4.704861111111111E-2</v>
      </c>
      <c r="C1572" s="3">
        <f t="shared" si="139"/>
        <v>1.8287037037037018E-2</v>
      </c>
      <c r="D1572" s="3">
        <f t="shared" si="138"/>
        <v>1.8194444444444485E-2</v>
      </c>
      <c r="E1572" s="3"/>
      <c r="F1572" s="2">
        <v>54</v>
      </c>
      <c r="G1572" s="2">
        <v>50</v>
      </c>
      <c r="H1572" s="27">
        <f t="shared" si="136"/>
        <v>52</v>
      </c>
      <c r="I1572" s="31">
        <f t="shared" si="137"/>
        <v>-7.407407407407407E-2</v>
      </c>
      <c r="L1572" s="2" t="s">
        <v>114</v>
      </c>
      <c r="M1572" s="2" t="s">
        <v>114</v>
      </c>
    </row>
    <row r="1573" spans="1:13">
      <c r="A1573" s="2" t="s">
        <v>5519</v>
      </c>
      <c r="B1573" s="4">
        <f t="shared" si="135"/>
        <v>4.7060185185185184E-2</v>
      </c>
      <c r="C1573" s="3">
        <f t="shared" si="139"/>
        <v>1.8298611111111092E-2</v>
      </c>
      <c r="D1573" s="3">
        <f t="shared" si="138"/>
        <v>1.8206018518518559E-2</v>
      </c>
      <c r="E1573" s="3"/>
      <c r="F1573" s="2">
        <v>53</v>
      </c>
      <c r="G1573" s="2">
        <v>49</v>
      </c>
      <c r="H1573" s="27">
        <f t="shared" si="136"/>
        <v>51</v>
      </c>
      <c r="I1573" s="31">
        <f t="shared" si="137"/>
        <v>-7.5471698113207544E-2</v>
      </c>
      <c r="L1573" s="2" t="s">
        <v>114</v>
      </c>
      <c r="M1573" s="2" t="s">
        <v>114</v>
      </c>
    </row>
    <row r="1574" spans="1:13">
      <c r="A1574" s="2" t="s">
        <v>5520</v>
      </c>
      <c r="B1574" s="4">
        <f t="shared" si="135"/>
        <v>4.7071759259259258E-2</v>
      </c>
      <c r="C1574" s="3">
        <f t="shared" si="139"/>
        <v>1.8310185185185165E-2</v>
      </c>
      <c r="D1574" s="3">
        <f t="shared" si="138"/>
        <v>1.8217592592592632E-2</v>
      </c>
      <c r="E1574" s="3"/>
      <c r="F1574" s="2">
        <v>53</v>
      </c>
      <c r="G1574" s="2">
        <v>49</v>
      </c>
      <c r="H1574" s="27">
        <f t="shared" si="136"/>
        <v>51</v>
      </c>
      <c r="I1574" s="31">
        <f t="shared" si="137"/>
        <v>-7.5471698113207544E-2</v>
      </c>
      <c r="L1574" s="2" t="s">
        <v>114</v>
      </c>
      <c r="M1574" s="2" t="s">
        <v>114</v>
      </c>
    </row>
    <row r="1575" spans="1:13">
      <c r="A1575" s="2" t="s">
        <v>5521</v>
      </c>
      <c r="B1575" s="4">
        <f t="shared" si="135"/>
        <v>4.7083333333333331E-2</v>
      </c>
      <c r="C1575" s="3">
        <f t="shared" si="139"/>
        <v>1.8321759259259239E-2</v>
      </c>
      <c r="D1575" s="3">
        <f t="shared" si="138"/>
        <v>1.8229166666666706E-2</v>
      </c>
      <c r="E1575" s="3"/>
      <c r="F1575" s="2">
        <v>53</v>
      </c>
      <c r="G1575" s="2">
        <v>49</v>
      </c>
      <c r="H1575" s="27">
        <f t="shared" si="136"/>
        <v>51</v>
      </c>
      <c r="I1575" s="31">
        <f t="shared" si="137"/>
        <v>-7.5471698113207544E-2</v>
      </c>
      <c r="L1575" s="2" t="s">
        <v>114</v>
      </c>
      <c r="M1575" s="2" t="s">
        <v>114</v>
      </c>
    </row>
    <row r="1576" spans="1:13">
      <c r="A1576" s="2" t="s">
        <v>5522</v>
      </c>
      <c r="B1576" s="4">
        <f t="shared" si="135"/>
        <v>4.7094907407407405E-2</v>
      </c>
      <c r="C1576" s="3">
        <f t="shared" si="139"/>
        <v>1.8333333333333313E-2</v>
      </c>
      <c r="D1576" s="3">
        <f t="shared" si="138"/>
        <v>1.824074074074078E-2</v>
      </c>
      <c r="E1576" s="3"/>
      <c r="F1576" s="2">
        <v>52</v>
      </c>
      <c r="G1576" s="2">
        <v>48</v>
      </c>
      <c r="H1576" s="27">
        <f t="shared" si="136"/>
        <v>50</v>
      </c>
      <c r="I1576" s="31">
        <f t="shared" si="137"/>
        <v>-7.6923076923076927E-2</v>
      </c>
      <c r="L1576" s="2" t="s">
        <v>114</v>
      </c>
      <c r="M1576" s="2" t="s">
        <v>114</v>
      </c>
    </row>
    <row r="1577" spans="1:13">
      <c r="A1577" s="2" t="s">
        <v>5523</v>
      </c>
      <c r="B1577" s="4">
        <f t="shared" si="135"/>
        <v>4.7106481481481478E-2</v>
      </c>
      <c r="C1577" s="3">
        <f t="shared" si="139"/>
        <v>1.8344907407407386E-2</v>
      </c>
      <c r="D1577" s="3">
        <f t="shared" si="138"/>
        <v>1.8252314814814853E-2</v>
      </c>
      <c r="E1577" s="3"/>
      <c r="F1577" s="2">
        <v>52</v>
      </c>
      <c r="G1577" s="2">
        <v>48</v>
      </c>
      <c r="H1577" s="27">
        <f t="shared" si="136"/>
        <v>50</v>
      </c>
      <c r="I1577" s="31">
        <f t="shared" si="137"/>
        <v>-7.6923076923076927E-2</v>
      </c>
      <c r="L1577" s="2" t="s">
        <v>114</v>
      </c>
      <c r="M1577" s="2" t="s">
        <v>114</v>
      </c>
    </row>
    <row r="1578" spans="1:13">
      <c r="A1578" s="2" t="s">
        <v>5524</v>
      </c>
      <c r="B1578" s="4">
        <f t="shared" si="135"/>
        <v>4.7118055555555559E-2</v>
      </c>
      <c r="C1578" s="3">
        <f t="shared" si="139"/>
        <v>1.8356481481481467E-2</v>
      </c>
      <c r="D1578" s="3">
        <f t="shared" si="138"/>
        <v>1.8263888888888934E-2</v>
      </c>
      <c r="E1578" s="3"/>
      <c r="F1578" s="2">
        <v>52</v>
      </c>
      <c r="G1578" s="2">
        <v>48</v>
      </c>
      <c r="H1578" s="27">
        <f t="shared" si="136"/>
        <v>50</v>
      </c>
      <c r="I1578" s="31">
        <f t="shared" si="137"/>
        <v>-7.6923076923076927E-2</v>
      </c>
      <c r="L1578" s="2" t="s">
        <v>114</v>
      </c>
      <c r="M1578" s="2" t="s">
        <v>114</v>
      </c>
    </row>
    <row r="1579" spans="1:13">
      <c r="A1579" s="2" t="s">
        <v>5525</v>
      </c>
      <c r="B1579" s="4">
        <f t="shared" si="135"/>
        <v>4.7129629629629632E-2</v>
      </c>
      <c r="C1579" s="3">
        <f t="shared" si="139"/>
        <v>1.836805555555554E-2</v>
      </c>
      <c r="D1579" s="3">
        <f t="shared" si="138"/>
        <v>1.8275462962963007E-2</v>
      </c>
      <c r="E1579" s="3"/>
      <c r="F1579" s="2">
        <v>51</v>
      </c>
      <c r="G1579" s="2">
        <v>48</v>
      </c>
      <c r="H1579" s="27">
        <f t="shared" si="136"/>
        <v>49.5</v>
      </c>
      <c r="I1579" s="31">
        <f t="shared" si="137"/>
        <v>-5.8823529411764705E-2</v>
      </c>
      <c r="L1579" s="2" t="s">
        <v>114</v>
      </c>
      <c r="M1579" s="2" t="s">
        <v>114</v>
      </c>
    </row>
    <row r="1580" spans="1:13">
      <c r="A1580" s="2" t="s">
        <v>5526</v>
      </c>
      <c r="B1580" s="4">
        <f t="shared" si="135"/>
        <v>4.7141203703703706E-2</v>
      </c>
      <c r="C1580" s="3">
        <f t="shared" si="139"/>
        <v>1.8379629629629614E-2</v>
      </c>
      <c r="D1580" s="3">
        <f t="shared" si="138"/>
        <v>1.8287037037037081E-2</v>
      </c>
      <c r="E1580" s="3"/>
      <c r="F1580" s="2">
        <v>51</v>
      </c>
      <c r="G1580" s="2">
        <v>48</v>
      </c>
      <c r="H1580" s="27">
        <f t="shared" si="136"/>
        <v>49.5</v>
      </c>
      <c r="I1580" s="31">
        <f t="shared" si="137"/>
        <v>-5.8823529411764705E-2</v>
      </c>
      <c r="L1580" s="2" t="s">
        <v>114</v>
      </c>
      <c r="M1580" s="2" t="s">
        <v>114</v>
      </c>
    </row>
    <row r="1581" spans="1:13">
      <c r="A1581" s="2" t="s">
        <v>5527</v>
      </c>
      <c r="B1581" s="4">
        <f t="shared" si="135"/>
        <v>4.715277777777778E-2</v>
      </c>
      <c r="C1581" s="3">
        <f t="shared" si="139"/>
        <v>1.8391203703703687E-2</v>
      </c>
      <c r="D1581" s="3">
        <f t="shared" si="138"/>
        <v>1.8298611111111154E-2</v>
      </c>
      <c r="E1581" s="3"/>
      <c r="F1581" s="2">
        <v>51</v>
      </c>
      <c r="G1581" s="2">
        <v>47</v>
      </c>
      <c r="H1581" s="27">
        <f t="shared" si="136"/>
        <v>49</v>
      </c>
      <c r="I1581" s="31">
        <f t="shared" si="137"/>
        <v>-7.8431372549019607E-2</v>
      </c>
      <c r="L1581" s="2" t="s">
        <v>114</v>
      </c>
      <c r="M1581" s="2" t="s">
        <v>114</v>
      </c>
    </row>
    <row r="1582" spans="1:13">
      <c r="A1582" s="2" t="s">
        <v>5528</v>
      </c>
      <c r="B1582" s="4">
        <f t="shared" si="135"/>
        <v>4.7164351851851853E-2</v>
      </c>
      <c r="C1582" s="3">
        <f t="shared" si="139"/>
        <v>1.8402777777777761E-2</v>
      </c>
      <c r="D1582" s="3">
        <f t="shared" si="138"/>
        <v>1.8310185185185228E-2</v>
      </c>
      <c r="E1582" s="3"/>
      <c r="F1582" s="2">
        <v>51</v>
      </c>
      <c r="G1582" s="2">
        <v>47</v>
      </c>
      <c r="H1582" s="27">
        <f t="shared" si="136"/>
        <v>49</v>
      </c>
      <c r="I1582" s="31">
        <f t="shared" si="137"/>
        <v>-7.8431372549019607E-2</v>
      </c>
      <c r="L1582" s="2" t="s">
        <v>114</v>
      </c>
      <c r="M1582" s="2" t="s">
        <v>114</v>
      </c>
    </row>
    <row r="1583" spans="1:13">
      <c r="A1583" s="2" t="s">
        <v>5529</v>
      </c>
      <c r="B1583" s="4">
        <f t="shared" si="135"/>
        <v>4.7175925925925927E-2</v>
      </c>
      <c r="C1583" s="3">
        <f t="shared" si="139"/>
        <v>1.8414351851851835E-2</v>
      </c>
      <c r="D1583" s="3">
        <f t="shared" si="138"/>
        <v>1.8321759259259301E-2</v>
      </c>
      <c r="E1583" s="3"/>
      <c r="F1583" s="2">
        <v>51</v>
      </c>
      <c r="G1583" s="2">
        <v>47</v>
      </c>
      <c r="H1583" s="27">
        <f t="shared" si="136"/>
        <v>49</v>
      </c>
      <c r="I1583" s="31">
        <f t="shared" si="137"/>
        <v>-7.8431372549019607E-2</v>
      </c>
      <c r="L1583" s="2" t="s">
        <v>114</v>
      </c>
      <c r="M1583" s="2" t="s">
        <v>114</v>
      </c>
    </row>
    <row r="1584" spans="1:13">
      <c r="A1584" s="2" t="s">
        <v>5530</v>
      </c>
      <c r="B1584" s="4">
        <f t="shared" si="135"/>
        <v>4.71875E-2</v>
      </c>
      <c r="C1584" s="3">
        <f t="shared" si="139"/>
        <v>1.8425925925925908E-2</v>
      </c>
      <c r="D1584" s="3">
        <f t="shared" si="138"/>
        <v>1.8333333333333375E-2</v>
      </c>
      <c r="E1584" s="3"/>
      <c r="F1584" s="2">
        <v>51</v>
      </c>
      <c r="G1584" s="2">
        <v>47</v>
      </c>
      <c r="H1584" s="27">
        <f t="shared" si="136"/>
        <v>49</v>
      </c>
      <c r="I1584" s="31">
        <f t="shared" si="137"/>
        <v>-7.8431372549019607E-2</v>
      </c>
      <c r="L1584" s="2" t="s">
        <v>114</v>
      </c>
      <c r="M1584" s="2" t="s">
        <v>114</v>
      </c>
    </row>
    <row r="1585" spans="1:13">
      <c r="A1585" s="2" t="s">
        <v>5531</v>
      </c>
      <c r="B1585" s="4">
        <f t="shared" si="135"/>
        <v>4.7199074074074074E-2</v>
      </c>
      <c r="C1585" s="3">
        <f t="shared" si="139"/>
        <v>1.8437499999999982E-2</v>
      </c>
      <c r="D1585" s="3">
        <f t="shared" si="138"/>
        <v>1.8344907407407449E-2</v>
      </c>
      <c r="E1585" s="3"/>
      <c r="F1585" s="2">
        <v>51</v>
      </c>
      <c r="G1585" s="2">
        <v>47</v>
      </c>
      <c r="H1585" s="27">
        <f t="shared" si="136"/>
        <v>49</v>
      </c>
      <c r="I1585" s="31">
        <f t="shared" si="137"/>
        <v>-7.8431372549019607E-2</v>
      </c>
      <c r="L1585" s="2" t="s">
        <v>114</v>
      </c>
      <c r="M1585" s="2" t="s">
        <v>114</v>
      </c>
    </row>
    <row r="1586" spans="1:13" s="21" customFormat="1">
      <c r="A1586" s="21" t="s">
        <v>5532</v>
      </c>
      <c r="B1586" s="22">
        <f t="shared" si="135"/>
        <v>4.7210648148148147E-2</v>
      </c>
      <c r="C1586" s="23">
        <f t="shared" si="139"/>
        <v>1.8449074074074055E-2</v>
      </c>
      <c r="D1586" s="23">
        <f t="shared" si="138"/>
        <v>1.8356481481481522E-2</v>
      </c>
      <c r="E1586" s="23"/>
      <c r="F1586" s="21">
        <v>50</v>
      </c>
      <c r="G1586" s="21">
        <v>47</v>
      </c>
      <c r="H1586" s="30">
        <f t="shared" si="136"/>
        <v>48.5</v>
      </c>
      <c r="I1586" s="34">
        <f t="shared" si="137"/>
        <v>-0.06</v>
      </c>
      <c r="K1586" s="21" t="s">
        <v>1844</v>
      </c>
      <c r="L1586" s="21" t="s">
        <v>114</v>
      </c>
      <c r="M1586" s="21" t="s">
        <v>114</v>
      </c>
    </row>
    <row r="1587" spans="1:13">
      <c r="A1587" s="2" t="s">
        <v>5533</v>
      </c>
      <c r="B1587" s="4">
        <f t="shared" si="135"/>
        <v>4.7222222222222221E-2</v>
      </c>
      <c r="C1587" s="3">
        <f t="shared" si="139"/>
        <v>1.8460648148148129E-2</v>
      </c>
      <c r="D1587" s="3">
        <f t="shared" si="138"/>
        <v>1.8368055555555596E-2</v>
      </c>
      <c r="E1587" s="3"/>
      <c r="F1587" s="2">
        <v>50</v>
      </c>
      <c r="G1587" s="2">
        <v>47</v>
      </c>
      <c r="H1587" s="27">
        <f t="shared" si="136"/>
        <v>48.5</v>
      </c>
      <c r="I1587" s="31">
        <f t="shared" si="137"/>
        <v>-0.06</v>
      </c>
      <c r="L1587" s="2" t="s">
        <v>114</v>
      </c>
      <c r="M1587" s="2" t="s">
        <v>114</v>
      </c>
    </row>
    <row r="1588" spans="1:13">
      <c r="A1588" s="2" t="s">
        <v>5534</v>
      </c>
      <c r="B1588" s="4">
        <f t="shared" si="135"/>
        <v>4.7233796296296295E-2</v>
      </c>
      <c r="C1588" s="3">
        <f t="shared" si="139"/>
        <v>1.8472222222222202E-2</v>
      </c>
      <c r="D1588" s="3">
        <f t="shared" si="138"/>
        <v>1.8379629629629669E-2</v>
      </c>
      <c r="E1588" s="3"/>
      <c r="F1588" s="2">
        <v>50</v>
      </c>
      <c r="G1588" s="2">
        <v>46</v>
      </c>
      <c r="H1588" s="27">
        <f t="shared" si="136"/>
        <v>48</v>
      </c>
      <c r="I1588" s="31">
        <f t="shared" si="137"/>
        <v>-0.08</v>
      </c>
      <c r="L1588" s="2" t="s">
        <v>114</v>
      </c>
      <c r="M1588" s="2" t="s">
        <v>114</v>
      </c>
    </row>
    <row r="1589" spans="1:13">
      <c r="A1589" s="2" t="s">
        <v>5535</v>
      </c>
      <c r="B1589" s="4">
        <f t="shared" si="135"/>
        <v>4.7245370370370368E-2</v>
      </c>
      <c r="C1589" s="3">
        <f t="shared" si="139"/>
        <v>1.8483796296296276E-2</v>
      </c>
      <c r="D1589" s="3">
        <f t="shared" si="138"/>
        <v>1.8391203703703743E-2</v>
      </c>
      <c r="E1589" s="3"/>
      <c r="F1589" s="2">
        <v>50</v>
      </c>
      <c r="G1589" s="2">
        <v>47</v>
      </c>
      <c r="H1589" s="27">
        <f t="shared" si="136"/>
        <v>48.5</v>
      </c>
      <c r="I1589" s="31">
        <f t="shared" si="137"/>
        <v>-0.06</v>
      </c>
      <c r="L1589" s="2" t="s">
        <v>114</v>
      </c>
      <c r="M1589" s="2" t="s">
        <v>114</v>
      </c>
    </row>
    <row r="1590" spans="1:13">
      <c r="A1590" s="2" t="s">
        <v>5536</v>
      </c>
      <c r="B1590" s="4">
        <f t="shared" si="135"/>
        <v>4.7256944444444442E-2</v>
      </c>
      <c r="C1590" s="3">
        <f t="shared" si="139"/>
        <v>1.849537037037035E-2</v>
      </c>
      <c r="D1590" s="3">
        <f t="shared" si="138"/>
        <v>1.8402777777777816E-2</v>
      </c>
      <c r="E1590" s="3"/>
      <c r="F1590" s="2">
        <v>50</v>
      </c>
      <c r="G1590" s="2">
        <v>46</v>
      </c>
      <c r="H1590" s="27">
        <f t="shared" si="136"/>
        <v>48</v>
      </c>
      <c r="I1590" s="31">
        <f t="shared" si="137"/>
        <v>-0.08</v>
      </c>
      <c r="L1590" s="2" t="s">
        <v>114</v>
      </c>
      <c r="M1590" s="2" t="s">
        <v>114</v>
      </c>
    </row>
    <row r="1591" spans="1:13">
      <c r="A1591" s="2" t="s">
        <v>5537</v>
      </c>
      <c r="B1591" s="4">
        <f t="shared" si="135"/>
        <v>4.7268518518518515E-2</v>
      </c>
      <c r="C1591" s="3">
        <f t="shared" si="139"/>
        <v>1.8506944444444423E-2</v>
      </c>
      <c r="D1591" s="3">
        <f t="shared" si="138"/>
        <v>1.841435185185189E-2</v>
      </c>
      <c r="E1591" s="3"/>
      <c r="F1591" s="2">
        <v>50</v>
      </c>
      <c r="G1591" s="2">
        <v>46</v>
      </c>
      <c r="H1591" s="27">
        <f t="shared" si="136"/>
        <v>48</v>
      </c>
      <c r="I1591" s="31">
        <f t="shared" si="137"/>
        <v>-0.08</v>
      </c>
      <c r="L1591" s="2" t="s">
        <v>114</v>
      </c>
      <c r="M1591" s="2" t="s">
        <v>114</v>
      </c>
    </row>
    <row r="1592" spans="1:13">
      <c r="A1592" s="2" t="s">
        <v>5538</v>
      </c>
      <c r="B1592" s="4">
        <f t="shared" si="135"/>
        <v>4.7280092592592596E-2</v>
      </c>
      <c r="C1592" s="3">
        <f t="shared" si="139"/>
        <v>1.8518518518518504E-2</v>
      </c>
      <c r="D1592" s="3">
        <f t="shared" si="138"/>
        <v>1.8425925925925971E-2</v>
      </c>
      <c r="E1592" s="3"/>
      <c r="F1592" s="2">
        <v>50</v>
      </c>
      <c r="G1592" s="2">
        <v>46</v>
      </c>
      <c r="H1592" s="27">
        <f t="shared" si="136"/>
        <v>48</v>
      </c>
      <c r="I1592" s="31">
        <f t="shared" si="137"/>
        <v>-0.08</v>
      </c>
      <c r="L1592" s="2" t="s">
        <v>114</v>
      </c>
      <c r="M1592" s="2" t="s">
        <v>114</v>
      </c>
    </row>
    <row r="1593" spans="1:13">
      <c r="A1593" s="2" t="s">
        <v>5539</v>
      </c>
      <c r="B1593" s="4">
        <f t="shared" si="135"/>
        <v>4.7291666666666669E-2</v>
      </c>
      <c r="C1593" s="3">
        <f t="shared" si="139"/>
        <v>1.8530092592592577E-2</v>
      </c>
      <c r="D1593" s="3">
        <f t="shared" si="138"/>
        <v>1.8437500000000044E-2</v>
      </c>
      <c r="E1593" s="3"/>
      <c r="F1593" s="2">
        <v>50</v>
      </c>
      <c r="G1593" s="2">
        <v>46</v>
      </c>
      <c r="H1593" s="27">
        <f t="shared" si="136"/>
        <v>48</v>
      </c>
      <c r="I1593" s="31">
        <f t="shared" si="137"/>
        <v>-0.08</v>
      </c>
      <c r="L1593" s="2" t="s">
        <v>114</v>
      </c>
      <c r="M1593" s="2" t="s">
        <v>114</v>
      </c>
    </row>
    <row r="1594" spans="1:13">
      <c r="A1594" s="2" t="s">
        <v>5540</v>
      </c>
      <c r="B1594" s="4">
        <f t="shared" si="135"/>
        <v>4.7303240740740743E-2</v>
      </c>
      <c r="C1594" s="3">
        <f t="shared" si="139"/>
        <v>1.8541666666666651E-2</v>
      </c>
      <c r="D1594" s="3">
        <f t="shared" si="138"/>
        <v>1.8449074074074118E-2</v>
      </c>
      <c r="E1594" s="3"/>
      <c r="F1594" s="2">
        <v>50</v>
      </c>
      <c r="G1594" s="2">
        <v>46</v>
      </c>
      <c r="H1594" s="27">
        <f t="shared" si="136"/>
        <v>48</v>
      </c>
      <c r="I1594" s="31">
        <f t="shared" si="137"/>
        <v>-0.08</v>
      </c>
      <c r="L1594" s="2" t="s">
        <v>114</v>
      </c>
      <c r="M1594" s="2" t="s">
        <v>114</v>
      </c>
    </row>
    <row r="1595" spans="1:13">
      <c r="A1595" s="2" t="s">
        <v>5541</v>
      </c>
      <c r="B1595" s="4">
        <f t="shared" si="135"/>
        <v>4.7314814814814816E-2</v>
      </c>
      <c r="C1595" s="3">
        <f t="shared" si="139"/>
        <v>1.8553240740740724E-2</v>
      </c>
      <c r="D1595" s="3">
        <f t="shared" si="138"/>
        <v>1.8460648148148191E-2</v>
      </c>
      <c r="E1595" s="3"/>
      <c r="F1595" s="2">
        <v>50</v>
      </c>
      <c r="G1595" s="2">
        <v>46</v>
      </c>
      <c r="H1595" s="27">
        <f t="shared" si="136"/>
        <v>48</v>
      </c>
      <c r="I1595" s="31">
        <f t="shared" si="137"/>
        <v>-0.08</v>
      </c>
      <c r="L1595" s="2" t="s">
        <v>114</v>
      </c>
      <c r="M1595" s="2" t="s">
        <v>114</v>
      </c>
    </row>
    <row r="1596" spans="1:13">
      <c r="A1596" s="2" t="s">
        <v>5542</v>
      </c>
      <c r="B1596" s="4">
        <f t="shared" si="135"/>
        <v>4.732638888888889E-2</v>
      </c>
      <c r="C1596" s="3">
        <f t="shared" si="139"/>
        <v>1.8564814814814798E-2</v>
      </c>
      <c r="D1596" s="3">
        <f t="shared" si="138"/>
        <v>1.8472222222222265E-2</v>
      </c>
      <c r="E1596" s="3"/>
      <c r="F1596" s="2">
        <v>58</v>
      </c>
      <c r="G1596" s="2">
        <v>55</v>
      </c>
      <c r="H1596" s="27">
        <f t="shared" si="136"/>
        <v>56.5</v>
      </c>
      <c r="I1596" s="31">
        <f t="shared" si="137"/>
        <v>-5.1724137931034482E-2</v>
      </c>
      <c r="L1596" s="2" t="s">
        <v>114</v>
      </c>
      <c r="M1596" s="2" t="s">
        <v>114</v>
      </c>
    </row>
    <row r="1597" spans="1:13">
      <c r="A1597" s="2" t="s">
        <v>5543</v>
      </c>
      <c r="B1597" s="4">
        <f t="shared" si="135"/>
        <v>4.7337962962962964E-2</v>
      </c>
      <c r="C1597" s="3">
        <f t="shared" si="139"/>
        <v>1.8576388888888871E-2</v>
      </c>
      <c r="D1597" s="3">
        <f t="shared" si="138"/>
        <v>1.8483796296296338E-2</v>
      </c>
      <c r="E1597" s="3"/>
      <c r="F1597" s="2">
        <v>82</v>
      </c>
      <c r="G1597" s="2">
        <v>80</v>
      </c>
      <c r="H1597" s="27">
        <f t="shared" si="136"/>
        <v>81</v>
      </c>
      <c r="I1597" s="31">
        <f t="shared" si="137"/>
        <v>-2.4390243902439025E-2</v>
      </c>
      <c r="L1597" s="2" t="s">
        <v>114</v>
      </c>
      <c r="M1597" s="2" t="s">
        <v>114</v>
      </c>
    </row>
    <row r="1598" spans="1:13">
      <c r="A1598" s="2" t="s">
        <v>5544</v>
      </c>
      <c r="B1598" s="4">
        <f t="shared" si="135"/>
        <v>4.7349537037037037E-2</v>
      </c>
      <c r="C1598" s="3">
        <f t="shared" si="139"/>
        <v>1.8587962962962945E-2</v>
      </c>
      <c r="D1598" s="3">
        <f t="shared" si="138"/>
        <v>1.8495370370370412E-2</v>
      </c>
      <c r="E1598" s="3"/>
      <c r="F1598" s="2">
        <v>104</v>
      </c>
      <c r="G1598" s="2">
        <v>102</v>
      </c>
      <c r="H1598" s="27">
        <f t="shared" si="136"/>
        <v>103</v>
      </c>
      <c r="I1598" s="31">
        <f t="shared" si="137"/>
        <v>-1.9230769230769232E-2</v>
      </c>
      <c r="L1598" s="2" t="s">
        <v>114</v>
      </c>
      <c r="M1598" s="2" t="s">
        <v>114</v>
      </c>
    </row>
    <row r="1599" spans="1:13">
      <c r="A1599" s="2" t="s">
        <v>5545</v>
      </c>
      <c r="B1599" s="4">
        <f t="shared" si="135"/>
        <v>4.7361111111111111E-2</v>
      </c>
      <c r="C1599" s="3">
        <f t="shared" si="139"/>
        <v>1.8599537037037019E-2</v>
      </c>
      <c r="D1599" s="3">
        <f t="shared" si="138"/>
        <v>1.8506944444444486E-2</v>
      </c>
      <c r="E1599" s="3"/>
      <c r="F1599" s="2">
        <v>118</v>
      </c>
      <c r="G1599" s="2">
        <v>116</v>
      </c>
      <c r="H1599" s="27">
        <f t="shared" si="136"/>
        <v>117</v>
      </c>
      <c r="I1599" s="31">
        <f t="shared" si="137"/>
        <v>-1.6949152542372881E-2</v>
      </c>
      <c r="L1599" s="2" t="s">
        <v>114</v>
      </c>
      <c r="M1599" s="2" t="s">
        <v>114</v>
      </c>
    </row>
    <row r="1600" spans="1:13">
      <c r="A1600" s="2" t="s">
        <v>5546</v>
      </c>
      <c r="B1600" s="4">
        <f t="shared" si="135"/>
        <v>4.7372685185185184E-2</v>
      </c>
      <c r="C1600" s="3">
        <f t="shared" si="139"/>
        <v>1.8611111111111092E-2</v>
      </c>
      <c r="D1600" s="3">
        <f t="shared" si="138"/>
        <v>1.8518518518518559E-2</v>
      </c>
      <c r="E1600" s="3"/>
      <c r="F1600" s="2">
        <v>134</v>
      </c>
      <c r="G1600" s="2">
        <v>131</v>
      </c>
      <c r="H1600" s="27">
        <f t="shared" si="136"/>
        <v>132.5</v>
      </c>
      <c r="I1600" s="31">
        <f t="shared" si="137"/>
        <v>-2.2388059701492536E-2</v>
      </c>
      <c r="L1600" s="2" t="s">
        <v>114</v>
      </c>
      <c r="M1600" s="2" t="s">
        <v>114</v>
      </c>
    </row>
    <row r="1601" spans="1:13">
      <c r="A1601" s="2" t="s">
        <v>5547</v>
      </c>
      <c r="B1601" s="4">
        <f t="shared" si="135"/>
        <v>4.7384259259259258E-2</v>
      </c>
      <c r="C1601" s="3">
        <f t="shared" si="139"/>
        <v>1.8622685185185166E-2</v>
      </c>
      <c r="D1601" s="3">
        <f t="shared" si="138"/>
        <v>1.8530092592592633E-2</v>
      </c>
      <c r="E1601" s="3"/>
      <c r="F1601" s="2">
        <v>140</v>
      </c>
      <c r="G1601" s="2">
        <v>137</v>
      </c>
      <c r="H1601" s="27">
        <f t="shared" si="136"/>
        <v>138.5</v>
      </c>
      <c r="I1601" s="31">
        <f t="shared" si="137"/>
        <v>-2.1428571428571429E-2</v>
      </c>
      <c r="L1601" s="2" t="s">
        <v>114</v>
      </c>
      <c r="M1601" s="2" t="s">
        <v>114</v>
      </c>
    </row>
    <row r="1602" spans="1:13">
      <c r="A1602" s="2" t="s">
        <v>5548</v>
      </c>
      <c r="B1602" s="4">
        <f t="shared" si="135"/>
        <v>4.7395833333333331E-2</v>
      </c>
      <c r="C1602" s="3">
        <f t="shared" si="139"/>
        <v>1.8634259259259239E-2</v>
      </c>
      <c r="D1602" s="3">
        <f t="shared" si="138"/>
        <v>1.8541666666666706E-2</v>
      </c>
      <c r="E1602" s="3"/>
      <c r="F1602" s="2">
        <v>140</v>
      </c>
      <c r="G1602" s="2">
        <v>137</v>
      </c>
      <c r="H1602" s="27">
        <f t="shared" si="136"/>
        <v>138.5</v>
      </c>
      <c r="I1602" s="31">
        <f t="shared" si="137"/>
        <v>-2.1428571428571429E-2</v>
      </c>
      <c r="L1602" s="2" t="s">
        <v>114</v>
      </c>
      <c r="M1602" s="2" t="s">
        <v>114</v>
      </c>
    </row>
    <row r="1603" spans="1:13">
      <c r="A1603" s="2" t="s">
        <v>5549</v>
      </c>
      <c r="B1603" s="4">
        <f t="shared" ref="B1603:B1666" si="140">TIMEVALUE(MID(A1603,9,9))</f>
        <v>4.7407407407407405E-2</v>
      </c>
      <c r="C1603" s="3">
        <f t="shared" si="139"/>
        <v>1.8645833333333313E-2</v>
      </c>
      <c r="D1603" s="3">
        <f t="shared" si="138"/>
        <v>1.855324074074078E-2</v>
      </c>
      <c r="E1603" s="3"/>
      <c r="F1603" s="2">
        <v>140</v>
      </c>
      <c r="G1603" s="2">
        <v>137</v>
      </c>
      <c r="H1603" s="27">
        <f t="shared" ref="H1603:H1666" si="141">(F1603+G1603)/2</f>
        <v>138.5</v>
      </c>
      <c r="I1603" s="31">
        <f t="shared" ref="I1603:I1666" si="142">(G1603-F1603)/F1603</f>
        <v>-2.1428571428571429E-2</v>
      </c>
      <c r="L1603" s="2" t="s">
        <v>114</v>
      </c>
      <c r="M1603" s="2" t="s">
        <v>114</v>
      </c>
    </row>
    <row r="1604" spans="1:13">
      <c r="A1604" s="2" t="s">
        <v>5550</v>
      </c>
      <c r="B1604" s="4">
        <f t="shared" si="140"/>
        <v>4.7418981481481479E-2</v>
      </c>
      <c r="C1604" s="3">
        <f t="shared" si="139"/>
        <v>1.8657407407407386E-2</v>
      </c>
      <c r="D1604" s="3">
        <f t="shared" si="138"/>
        <v>1.8564814814814853E-2</v>
      </c>
      <c r="E1604" s="3"/>
      <c r="F1604" s="2">
        <v>140</v>
      </c>
      <c r="G1604" s="2">
        <v>137</v>
      </c>
      <c r="H1604" s="27">
        <f t="shared" si="141"/>
        <v>138.5</v>
      </c>
      <c r="I1604" s="31">
        <f t="shared" si="142"/>
        <v>-2.1428571428571429E-2</v>
      </c>
      <c r="L1604" s="2" t="s">
        <v>114</v>
      </c>
      <c r="M1604" s="2" t="s">
        <v>114</v>
      </c>
    </row>
    <row r="1605" spans="1:13">
      <c r="A1605" s="2" t="s">
        <v>5551</v>
      </c>
      <c r="B1605" s="4">
        <f t="shared" si="140"/>
        <v>4.7430555555555552E-2</v>
      </c>
      <c r="C1605" s="3">
        <f t="shared" si="139"/>
        <v>1.866898148148146E-2</v>
      </c>
      <c r="D1605" s="3">
        <f t="shared" si="138"/>
        <v>1.8576388888888927E-2</v>
      </c>
      <c r="E1605" s="3"/>
      <c r="F1605" s="2">
        <v>140</v>
      </c>
      <c r="G1605" s="2">
        <v>137</v>
      </c>
      <c r="H1605" s="27">
        <f t="shared" si="141"/>
        <v>138.5</v>
      </c>
      <c r="I1605" s="31">
        <f t="shared" si="142"/>
        <v>-2.1428571428571429E-2</v>
      </c>
      <c r="L1605" s="2" t="s">
        <v>114</v>
      </c>
      <c r="M1605" s="2" t="s">
        <v>114</v>
      </c>
    </row>
    <row r="1606" spans="1:13" s="21" customFormat="1">
      <c r="A1606" s="21" t="s">
        <v>5552</v>
      </c>
      <c r="B1606" s="22">
        <f t="shared" si="140"/>
        <v>4.7442129629629633E-2</v>
      </c>
      <c r="C1606" s="23">
        <f t="shared" si="139"/>
        <v>1.8680555555555541E-2</v>
      </c>
      <c r="D1606" s="23">
        <f t="shared" si="138"/>
        <v>1.8587962962963007E-2</v>
      </c>
      <c r="E1606" s="23"/>
      <c r="F1606" s="21">
        <v>140</v>
      </c>
      <c r="G1606" s="21">
        <v>138</v>
      </c>
      <c r="H1606" s="30">
        <f t="shared" si="141"/>
        <v>139</v>
      </c>
      <c r="I1606" s="34">
        <f t="shared" si="142"/>
        <v>-1.4285714285714285E-2</v>
      </c>
      <c r="K1606" s="24" t="s">
        <v>1863</v>
      </c>
      <c r="L1606" s="21" t="s">
        <v>114</v>
      </c>
      <c r="M1606" s="21" t="s">
        <v>114</v>
      </c>
    </row>
    <row r="1607" spans="1:13">
      <c r="A1607" s="2" t="s">
        <v>5553</v>
      </c>
      <c r="B1607" s="4">
        <f t="shared" si="140"/>
        <v>4.7453703703703706E-2</v>
      </c>
      <c r="C1607" s="3">
        <f t="shared" si="139"/>
        <v>1.8692129629629614E-2</v>
      </c>
      <c r="D1607" s="3">
        <f t="shared" si="138"/>
        <v>1.8599537037037081E-2</v>
      </c>
      <c r="E1607" s="3"/>
      <c r="F1607" s="2">
        <v>140</v>
      </c>
      <c r="G1607" s="2">
        <v>137</v>
      </c>
      <c r="H1607" s="27">
        <f t="shared" si="141"/>
        <v>138.5</v>
      </c>
      <c r="I1607" s="31">
        <f t="shared" si="142"/>
        <v>-2.1428571428571429E-2</v>
      </c>
      <c r="L1607" s="2" t="s">
        <v>114</v>
      </c>
      <c r="M1607" s="2" t="s">
        <v>114</v>
      </c>
    </row>
    <row r="1608" spans="1:13">
      <c r="A1608" s="2" t="s">
        <v>5554</v>
      </c>
      <c r="B1608" s="4">
        <f t="shared" si="140"/>
        <v>4.746527777777778E-2</v>
      </c>
      <c r="C1608" s="3">
        <f t="shared" si="139"/>
        <v>1.8703703703703688E-2</v>
      </c>
      <c r="D1608" s="3">
        <f t="shared" si="138"/>
        <v>1.8611111111111155E-2</v>
      </c>
      <c r="E1608" s="3"/>
      <c r="F1608" s="2">
        <v>140</v>
      </c>
      <c r="G1608" s="2">
        <v>137</v>
      </c>
      <c r="H1608" s="27">
        <f t="shared" si="141"/>
        <v>138.5</v>
      </c>
      <c r="I1608" s="31">
        <f t="shared" si="142"/>
        <v>-2.1428571428571429E-2</v>
      </c>
      <c r="L1608" s="2" t="s">
        <v>114</v>
      </c>
      <c r="M1608" s="2" t="s">
        <v>114</v>
      </c>
    </row>
    <row r="1609" spans="1:13">
      <c r="A1609" s="2" t="s">
        <v>5555</v>
      </c>
      <c r="B1609" s="4">
        <f t="shared" si="140"/>
        <v>4.7488425925925927E-2</v>
      </c>
      <c r="C1609" s="3">
        <f t="shared" si="139"/>
        <v>1.8726851851851835E-2</v>
      </c>
      <c r="D1609" s="3">
        <f t="shared" si="138"/>
        <v>1.8634259259259302E-2</v>
      </c>
      <c r="E1609" s="3"/>
      <c r="F1609" s="2">
        <v>140</v>
      </c>
      <c r="G1609" s="2">
        <v>137</v>
      </c>
      <c r="H1609" s="27">
        <f t="shared" si="141"/>
        <v>138.5</v>
      </c>
      <c r="I1609" s="31">
        <f t="shared" si="142"/>
        <v>-2.1428571428571429E-2</v>
      </c>
      <c r="L1609" s="2" t="s">
        <v>114</v>
      </c>
      <c r="M1609" s="2" t="s">
        <v>114</v>
      </c>
    </row>
    <row r="1610" spans="1:13">
      <c r="A1610" s="2" t="s">
        <v>5556</v>
      </c>
      <c r="B1610" s="4">
        <f t="shared" si="140"/>
        <v>4.7488425925925927E-2</v>
      </c>
      <c r="C1610" s="3">
        <f t="shared" si="139"/>
        <v>1.8726851851851835E-2</v>
      </c>
      <c r="D1610" s="3">
        <f t="shared" si="138"/>
        <v>1.8634259259259302E-2</v>
      </c>
      <c r="E1610" s="3"/>
      <c r="F1610" s="2">
        <v>140</v>
      </c>
      <c r="G1610" s="2">
        <v>137</v>
      </c>
      <c r="H1610" s="27">
        <f t="shared" si="141"/>
        <v>138.5</v>
      </c>
      <c r="I1610" s="31">
        <f t="shared" si="142"/>
        <v>-2.1428571428571429E-2</v>
      </c>
      <c r="L1610" s="2" t="s">
        <v>114</v>
      </c>
      <c r="M1610" s="2" t="s">
        <v>114</v>
      </c>
    </row>
    <row r="1611" spans="1:13">
      <c r="A1611" s="2" t="s">
        <v>5557</v>
      </c>
      <c r="B1611" s="4">
        <f t="shared" si="140"/>
        <v>4.7511574074074074E-2</v>
      </c>
      <c r="C1611" s="3">
        <f t="shared" si="139"/>
        <v>1.8749999999999982E-2</v>
      </c>
      <c r="D1611" s="3">
        <f t="shared" ref="D1611:D1674" si="143">C1611-$C$10</f>
        <v>1.8657407407407449E-2</v>
      </c>
      <c r="E1611" s="3"/>
      <c r="F1611" s="2">
        <v>140</v>
      </c>
      <c r="G1611" s="2">
        <v>137</v>
      </c>
      <c r="H1611" s="27">
        <f t="shared" si="141"/>
        <v>138.5</v>
      </c>
      <c r="I1611" s="31">
        <f t="shared" si="142"/>
        <v>-2.1428571428571429E-2</v>
      </c>
      <c r="L1611" s="2" t="s">
        <v>114</v>
      </c>
      <c r="M1611" s="2" t="s">
        <v>114</v>
      </c>
    </row>
    <row r="1612" spans="1:13">
      <c r="A1612" s="2" t="s">
        <v>5558</v>
      </c>
      <c r="B1612" s="4">
        <f t="shared" si="140"/>
        <v>4.7523148148148148E-2</v>
      </c>
      <c r="C1612" s="3">
        <f t="shared" si="139"/>
        <v>1.8761574074074056E-2</v>
      </c>
      <c r="D1612" s="3">
        <f t="shared" si="143"/>
        <v>1.8668981481481522E-2</v>
      </c>
      <c r="E1612" s="3"/>
      <c r="F1612" s="2">
        <v>140</v>
      </c>
      <c r="G1612" s="2">
        <v>137</v>
      </c>
      <c r="H1612" s="27">
        <f t="shared" si="141"/>
        <v>138.5</v>
      </c>
      <c r="I1612" s="31">
        <f t="shared" si="142"/>
        <v>-2.1428571428571429E-2</v>
      </c>
      <c r="L1612" s="2" t="s">
        <v>114</v>
      </c>
      <c r="M1612" s="2" t="s">
        <v>114</v>
      </c>
    </row>
    <row r="1613" spans="1:13">
      <c r="A1613" s="2" t="s">
        <v>5559</v>
      </c>
      <c r="B1613" s="4">
        <f t="shared" si="140"/>
        <v>4.7523148148148148E-2</v>
      </c>
      <c r="C1613" s="3">
        <f t="shared" si="139"/>
        <v>1.8761574074074056E-2</v>
      </c>
      <c r="D1613" s="3">
        <f t="shared" si="143"/>
        <v>1.8668981481481522E-2</v>
      </c>
      <c r="E1613" s="3"/>
      <c r="F1613" s="2">
        <v>140</v>
      </c>
      <c r="G1613" s="2">
        <v>137</v>
      </c>
      <c r="H1613" s="27">
        <f t="shared" si="141"/>
        <v>138.5</v>
      </c>
      <c r="I1613" s="31">
        <f t="shared" si="142"/>
        <v>-2.1428571428571429E-2</v>
      </c>
      <c r="L1613" s="2" t="s">
        <v>114</v>
      </c>
      <c r="M1613" s="2" t="s">
        <v>114</v>
      </c>
    </row>
    <row r="1614" spans="1:13">
      <c r="A1614" s="2" t="s">
        <v>5560</v>
      </c>
      <c r="B1614" s="4">
        <f t="shared" si="140"/>
        <v>4.7546296296296295E-2</v>
      </c>
      <c r="C1614" s="3">
        <f t="shared" si="139"/>
        <v>1.8784722222222203E-2</v>
      </c>
      <c r="D1614" s="3">
        <f t="shared" si="143"/>
        <v>1.869212962962967E-2</v>
      </c>
      <c r="E1614" s="3"/>
      <c r="F1614" s="2">
        <v>140</v>
      </c>
      <c r="G1614" s="2">
        <v>137</v>
      </c>
      <c r="H1614" s="27">
        <f t="shared" si="141"/>
        <v>138.5</v>
      </c>
      <c r="I1614" s="31">
        <f t="shared" si="142"/>
        <v>-2.1428571428571429E-2</v>
      </c>
      <c r="L1614" s="2" t="s">
        <v>114</v>
      </c>
      <c r="M1614" s="2" t="s">
        <v>114</v>
      </c>
    </row>
    <row r="1615" spans="1:13">
      <c r="A1615" s="2" t="s">
        <v>5561</v>
      </c>
      <c r="B1615" s="4">
        <f t="shared" si="140"/>
        <v>4.7557870370370368E-2</v>
      </c>
      <c r="C1615" s="3">
        <f t="shared" si="139"/>
        <v>1.8796296296296276E-2</v>
      </c>
      <c r="D1615" s="3">
        <f t="shared" si="143"/>
        <v>1.8703703703703743E-2</v>
      </c>
      <c r="E1615" s="3"/>
      <c r="F1615" s="2">
        <v>140</v>
      </c>
      <c r="G1615" s="2">
        <v>137</v>
      </c>
      <c r="H1615" s="27">
        <f t="shared" si="141"/>
        <v>138.5</v>
      </c>
      <c r="I1615" s="31">
        <f t="shared" si="142"/>
        <v>-2.1428571428571429E-2</v>
      </c>
      <c r="L1615" s="2" t="s">
        <v>114</v>
      </c>
      <c r="M1615" s="2" t="s">
        <v>114</v>
      </c>
    </row>
    <row r="1616" spans="1:13">
      <c r="A1616" s="2" t="s">
        <v>5562</v>
      </c>
      <c r="B1616" s="4">
        <f t="shared" si="140"/>
        <v>4.7569444444444442E-2</v>
      </c>
      <c r="C1616" s="3">
        <f t="shared" si="139"/>
        <v>1.880787037037035E-2</v>
      </c>
      <c r="D1616" s="3">
        <f t="shared" si="143"/>
        <v>1.8715277777777817E-2</v>
      </c>
      <c r="E1616" s="3"/>
      <c r="F1616" s="2">
        <v>140</v>
      </c>
      <c r="G1616" s="2">
        <v>137</v>
      </c>
      <c r="H1616" s="27">
        <f t="shared" si="141"/>
        <v>138.5</v>
      </c>
      <c r="I1616" s="31">
        <f t="shared" si="142"/>
        <v>-2.1428571428571429E-2</v>
      </c>
      <c r="L1616" s="2" t="s">
        <v>114</v>
      </c>
      <c r="M1616" s="2" t="s">
        <v>114</v>
      </c>
    </row>
    <row r="1617" spans="1:13">
      <c r="A1617" s="2" t="s">
        <v>5563</v>
      </c>
      <c r="B1617" s="4">
        <f t="shared" si="140"/>
        <v>4.7581018518518516E-2</v>
      </c>
      <c r="C1617" s="3">
        <f t="shared" si="139"/>
        <v>1.8819444444444423E-2</v>
      </c>
      <c r="D1617" s="3">
        <f t="shared" si="143"/>
        <v>1.872685185185189E-2</v>
      </c>
      <c r="E1617" s="3"/>
      <c r="F1617" s="2">
        <v>140</v>
      </c>
      <c r="G1617" s="2">
        <v>137</v>
      </c>
      <c r="H1617" s="27">
        <f t="shared" si="141"/>
        <v>138.5</v>
      </c>
      <c r="I1617" s="31">
        <f t="shared" si="142"/>
        <v>-2.1428571428571429E-2</v>
      </c>
      <c r="L1617" s="2" t="s">
        <v>114</v>
      </c>
      <c r="M1617" s="2" t="s">
        <v>114</v>
      </c>
    </row>
    <row r="1618" spans="1:13">
      <c r="A1618" s="2" t="s">
        <v>5564</v>
      </c>
      <c r="B1618" s="4">
        <f t="shared" si="140"/>
        <v>4.7592592592592596E-2</v>
      </c>
      <c r="C1618" s="3">
        <f t="shared" si="139"/>
        <v>1.8831018518518504E-2</v>
      </c>
      <c r="D1618" s="3">
        <f t="shared" si="143"/>
        <v>1.8738425925925971E-2</v>
      </c>
      <c r="E1618" s="3"/>
      <c r="F1618" s="2">
        <v>146</v>
      </c>
      <c r="G1618" s="2">
        <v>143</v>
      </c>
      <c r="H1618" s="27">
        <f t="shared" si="141"/>
        <v>144.5</v>
      </c>
      <c r="I1618" s="31">
        <f t="shared" si="142"/>
        <v>-2.0547945205479451E-2</v>
      </c>
      <c r="L1618" s="2" t="s">
        <v>114</v>
      </c>
      <c r="M1618" s="2" t="s">
        <v>114</v>
      </c>
    </row>
    <row r="1619" spans="1:13">
      <c r="A1619" s="2" t="s">
        <v>5565</v>
      </c>
      <c r="B1619" s="4">
        <f t="shared" si="140"/>
        <v>4.760416666666667E-2</v>
      </c>
      <c r="C1619" s="3">
        <f t="shared" si="139"/>
        <v>1.8842592592592577E-2</v>
      </c>
      <c r="D1619" s="3">
        <f t="shared" si="143"/>
        <v>1.8750000000000044E-2</v>
      </c>
      <c r="E1619" s="3"/>
      <c r="F1619" s="2">
        <v>151</v>
      </c>
      <c r="G1619" s="2">
        <v>148</v>
      </c>
      <c r="H1619" s="27">
        <f t="shared" si="141"/>
        <v>149.5</v>
      </c>
      <c r="I1619" s="31">
        <f t="shared" si="142"/>
        <v>-1.9867549668874173E-2</v>
      </c>
      <c r="L1619" s="2" t="s">
        <v>114</v>
      </c>
      <c r="M1619" s="2" t="s">
        <v>114</v>
      </c>
    </row>
    <row r="1620" spans="1:13">
      <c r="A1620" s="2" t="s">
        <v>5566</v>
      </c>
      <c r="B1620" s="4">
        <f t="shared" si="140"/>
        <v>4.7615740740740743E-2</v>
      </c>
      <c r="C1620" s="3">
        <f t="shared" si="139"/>
        <v>1.8854166666666651E-2</v>
      </c>
      <c r="D1620" s="3">
        <f t="shared" si="143"/>
        <v>1.8761574074074118E-2</v>
      </c>
      <c r="E1620" s="3"/>
      <c r="F1620" s="2">
        <v>151</v>
      </c>
      <c r="G1620" s="2">
        <v>148</v>
      </c>
      <c r="H1620" s="27">
        <f t="shared" si="141"/>
        <v>149.5</v>
      </c>
      <c r="I1620" s="31">
        <f t="shared" si="142"/>
        <v>-1.9867549668874173E-2</v>
      </c>
      <c r="L1620" s="2" t="s">
        <v>114</v>
      </c>
      <c r="M1620" s="2" t="s">
        <v>114</v>
      </c>
    </row>
    <row r="1621" spans="1:13">
      <c r="A1621" s="2" t="s">
        <v>5567</v>
      </c>
      <c r="B1621" s="4">
        <f t="shared" si="140"/>
        <v>4.7627314814814817E-2</v>
      </c>
      <c r="C1621" s="3">
        <f t="shared" si="139"/>
        <v>1.8865740740740725E-2</v>
      </c>
      <c r="D1621" s="3">
        <f t="shared" si="143"/>
        <v>1.8773148148148192E-2</v>
      </c>
      <c r="E1621" s="3"/>
      <c r="F1621" s="2">
        <v>151</v>
      </c>
      <c r="G1621" s="2">
        <v>148</v>
      </c>
      <c r="H1621" s="27">
        <f t="shared" si="141"/>
        <v>149.5</v>
      </c>
      <c r="I1621" s="31">
        <f t="shared" si="142"/>
        <v>-1.9867549668874173E-2</v>
      </c>
      <c r="L1621" s="2" t="s">
        <v>114</v>
      </c>
      <c r="M1621" s="2" t="s">
        <v>114</v>
      </c>
    </row>
    <row r="1622" spans="1:13">
      <c r="A1622" s="2" t="s">
        <v>5568</v>
      </c>
      <c r="B1622" s="4">
        <f t="shared" si="140"/>
        <v>4.763888888888889E-2</v>
      </c>
      <c r="C1622" s="3">
        <f t="shared" ref="C1622:C1685" si="144">B1622-$B$1109+$C$1108+1/86400</f>
        <v>1.8877314814814798E-2</v>
      </c>
      <c r="D1622" s="3">
        <f t="shared" si="143"/>
        <v>1.8784722222222265E-2</v>
      </c>
      <c r="E1622" s="3"/>
      <c r="F1622" s="2">
        <v>151</v>
      </c>
      <c r="G1622" s="2">
        <v>148</v>
      </c>
      <c r="H1622" s="27">
        <f t="shared" si="141"/>
        <v>149.5</v>
      </c>
      <c r="I1622" s="31">
        <f t="shared" si="142"/>
        <v>-1.9867549668874173E-2</v>
      </c>
      <c r="L1622" s="2" t="s">
        <v>114</v>
      </c>
      <c r="M1622" s="2" t="s">
        <v>114</v>
      </c>
    </row>
    <row r="1623" spans="1:13">
      <c r="A1623" s="2" t="s">
        <v>5569</v>
      </c>
      <c r="B1623" s="4">
        <f t="shared" si="140"/>
        <v>4.7650462962962964E-2</v>
      </c>
      <c r="C1623" s="3">
        <f t="shared" si="144"/>
        <v>1.8888888888888872E-2</v>
      </c>
      <c r="D1623" s="3">
        <f t="shared" si="143"/>
        <v>1.8796296296296339E-2</v>
      </c>
      <c r="E1623" s="3"/>
      <c r="F1623" s="2">
        <v>151</v>
      </c>
      <c r="G1623" s="2">
        <v>148</v>
      </c>
      <c r="H1623" s="27">
        <f t="shared" si="141"/>
        <v>149.5</v>
      </c>
      <c r="I1623" s="31">
        <f t="shared" si="142"/>
        <v>-1.9867549668874173E-2</v>
      </c>
      <c r="L1623" s="2" t="s">
        <v>114</v>
      </c>
      <c r="M1623" s="2" t="s">
        <v>114</v>
      </c>
    </row>
    <row r="1624" spans="1:13">
      <c r="A1624" s="2" t="s">
        <v>5570</v>
      </c>
      <c r="B1624" s="4">
        <f t="shared" si="140"/>
        <v>4.7662037037037037E-2</v>
      </c>
      <c r="C1624" s="3">
        <f t="shared" si="144"/>
        <v>1.8900462962962945E-2</v>
      </c>
      <c r="D1624" s="3">
        <f t="shared" si="143"/>
        <v>1.8807870370370412E-2</v>
      </c>
      <c r="E1624" s="3"/>
      <c r="F1624" s="2">
        <v>151</v>
      </c>
      <c r="G1624" s="2">
        <v>148</v>
      </c>
      <c r="H1624" s="27">
        <f t="shared" si="141"/>
        <v>149.5</v>
      </c>
      <c r="I1624" s="31">
        <f t="shared" si="142"/>
        <v>-1.9867549668874173E-2</v>
      </c>
      <c r="L1624" s="2" t="s">
        <v>114</v>
      </c>
      <c r="M1624" s="2" t="s">
        <v>114</v>
      </c>
    </row>
    <row r="1625" spans="1:13">
      <c r="A1625" s="2" t="s">
        <v>5571</v>
      </c>
      <c r="B1625" s="4">
        <f t="shared" si="140"/>
        <v>4.7673611111111111E-2</v>
      </c>
      <c r="C1625" s="3">
        <f t="shared" si="144"/>
        <v>1.8912037037037019E-2</v>
      </c>
      <c r="D1625" s="3">
        <f t="shared" si="143"/>
        <v>1.8819444444444486E-2</v>
      </c>
      <c r="E1625" s="3"/>
      <c r="F1625" s="2">
        <v>151</v>
      </c>
      <c r="G1625" s="2">
        <v>148</v>
      </c>
      <c r="H1625" s="27">
        <f t="shared" si="141"/>
        <v>149.5</v>
      </c>
      <c r="I1625" s="31">
        <f t="shared" si="142"/>
        <v>-1.9867549668874173E-2</v>
      </c>
      <c r="L1625" s="2" t="s">
        <v>114</v>
      </c>
      <c r="M1625" s="2" t="s">
        <v>114</v>
      </c>
    </row>
    <row r="1626" spans="1:13">
      <c r="A1626" s="2" t="s">
        <v>5572</v>
      </c>
      <c r="B1626" s="4">
        <f t="shared" si="140"/>
        <v>4.7685185185185185E-2</v>
      </c>
      <c r="C1626" s="3">
        <f t="shared" si="144"/>
        <v>1.8923611111111092E-2</v>
      </c>
      <c r="D1626" s="3">
        <f t="shared" si="143"/>
        <v>1.8831018518518559E-2</v>
      </c>
      <c r="E1626" s="3"/>
      <c r="F1626" s="2">
        <v>151</v>
      </c>
      <c r="G1626" s="2">
        <v>148</v>
      </c>
      <c r="H1626" s="27">
        <f t="shared" si="141"/>
        <v>149.5</v>
      </c>
      <c r="I1626" s="31">
        <f t="shared" si="142"/>
        <v>-1.9867549668874173E-2</v>
      </c>
      <c r="L1626" s="2" t="s">
        <v>114</v>
      </c>
      <c r="M1626" s="2" t="s">
        <v>114</v>
      </c>
    </row>
    <row r="1627" spans="1:13">
      <c r="A1627" s="2" t="s">
        <v>5573</v>
      </c>
      <c r="B1627" s="4">
        <f t="shared" si="140"/>
        <v>4.7696759259259258E-2</v>
      </c>
      <c r="C1627" s="3">
        <f t="shared" si="144"/>
        <v>1.8935185185185166E-2</v>
      </c>
      <c r="D1627" s="3">
        <f t="shared" si="143"/>
        <v>1.8842592592592633E-2</v>
      </c>
      <c r="E1627" s="3"/>
      <c r="F1627" s="2">
        <v>151</v>
      </c>
      <c r="G1627" s="2">
        <v>148</v>
      </c>
      <c r="H1627" s="27">
        <f t="shared" si="141"/>
        <v>149.5</v>
      </c>
      <c r="I1627" s="31">
        <f t="shared" si="142"/>
        <v>-1.9867549668874173E-2</v>
      </c>
      <c r="L1627" s="2" t="s">
        <v>114</v>
      </c>
      <c r="M1627" s="2" t="s">
        <v>114</v>
      </c>
    </row>
    <row r="1628" spans="1:13">
      <c r="A1628" s="2" t="s">
        <v>5574</v>
      </c>
      <c r="B1628" s="4">
        <f t="shared" si="140"/>
        <v>4.7708333333333332E-2</v>
      </c>
      <c r="C1628" s="3">
        <f t="shared" si="144"/>
        <v>1.894675925925924E-2</v>
      </c>
      <c r="D1628" s="3">
        <f t="shared" si="143"/>
        <v>1.8854166666666707E-2</v>
      </c>
      <c r="E1628" s="3"/>
      <c r="F1628" s="2">
        <v>151</v>
      </c>
      <c r="G1628" s="2">
        <v>149</v>
      </c>
      <c r="H1628" s="27">
        <f t="shared" si="141"/>
        <v>150</v>
      </c>
      <c r="I1628" s="31">
        <f t="shared" si="142"/>
        <v>-1.3245033112582781E-2</v>
      </c>
      <c r="L1628" s="2" t="s">
        <v>114</v>
      </c>
      <c r="M1628" s="2" t="s">
        <v>114</v>
      </c>
    </row>
    <row r="1629" spans="1:13">
      <c r="A1629" s="2" t="s">
        <v>5575</v>
      </c>
      <c r="B1629" s="4">
        <f t="shared" si="140"/>
        <v>4.7719907407407405E-2</v>
      </c>
      <c r="C1629" s="3">
        <f t="shared" si="144"/>
        <v>1.8958333333333313E-2</v>
      </c>
      <c r="D1629" s="3">
        <f t="shared" si="143"/>
        <v>1.886574074074078E-2</v>
      </c>
      <c r="E1629" s="3"/>
      <c r="F1629" s="2">
        <v>159</v>
      </c>
      <c r="G1629" s="2">
        <v>156</v>
      </c>
      <c r="H1629" s="27">
        <f t="shared" si="141"/>
        <v>157.5</v>
      </c>
      <c r="I1629" s="31">
        <f t="shared" si="142"/>
        <v>-1.8867924528301886E-2</v>
      </c>
      <c r="L1629" s="2" t="s">
        <v>114</v>
      </c>
      <c r="M1629" s="2" t="s">
        <v>114</v>
      </c>
    </row>
    <row r="1630" spans="1:13">
      <c r="A1630" s="2" t="s">
        <v>5576</v>
      </c>
      <c r="B1630" s="4">
        <f t="shared" si="140"/>
        <v>4.7731481481481479E-2</v>
      </c>
      <c r="C1630" s="3">
        <f t="shared" si="144"/>
        <v>1.8969907407407387E-2</v>
      </c>
      <c r="D1630" s="3">
        <f t="shared" si="143"/>
        <v>1.8877314814814854E-2</v>
      </c>
      <c r="E1630" s="3"/>
      <c r="F1630" s="2">
        <v>165</v>
      </c>
      <c r="G1630" s="2">
        <v>162</v>
      </c>
      <c r="H1630" s="27">
        <f t="shared" si="141"/>
        <v>163.5</v>
      </c>
      <c r="I1630" s="31">
        <f t="shared" si="142"/>
        <v>-1.8181818181818181E-2</v>
      </c>
      <c r="L1630" s="2" t="s">
        <v>114</v>
      </c>
      <c r="M1630" s="2" t="s">
        <v>114</v>
      </c>
    </row>
    <row r="1631" spans="1:13">
      <c r="A1631" s="2" t="s">
        <v>5577</v>
      </c>
      <c r="B1631" s="4">
        <f t="shared" si="140"/>
        <v>4.7743055555555552E-2</v>
      </c>
      <c r="C1631" s="3">
        <f t="shared" si="144"/>
        <v>1.898148148148146E-2</v>
      </c>
      <c r="D1631" s="3">
        <f t="shared" si="143"/>
        <v>1.8888888888888927E-2</v>
      </c>
      <c r="E1631" s="3"/>
      <c r="F1631" s="2">
        <v>170</v>
      </c>
      <c r="G1631" s="2">
        <v>167</v>
      </c>
      <c r="H1631" s="27">
        <f t="shared" si="141"/>
        <v>168.5</v>
      </c>
      <c r="I1631" s="31">
        <f t="shared" si="142"/>
        <v>-1.7647058823529412E-2</v>
      </c>
      <c r="L1631" s="2" t="s">
        <v>114</v>
      </c>
      <c r="M1631" s="2" t="s">
        <v>114</v>
      </c>
    </row>
    <row r="1632" spans="1:13">
      <c r="A1632" s="2" t="s">
        <v>5578</v>
      </c>
      <c r="B1632" s="4">
        <f t="shared" si="140"/>
        <v>4.7754629629629633E-2</v>
      </c>
      <c r="C1632" s="3">
        <f t="shared" si="144"/>
        <v>1.8993055555555541E-2</v>
      </c>
      <c r="D1632" s="3">
        <f t="shared" si="143"/>
        <v>1.8900462962963008E-2</v>
      </c>
      <c r="E1632" s="3"/>
      <c r="F1632" s="2">
        <v>172</v>
      </c>
      <c r="G1632" s="2">
        <v>170</v>
      </c>
      <c r="H1632" s="27">
        <f t="shared" si="141"/>
        <v>171</v>
      </c>
      <c r="I1632" s="31">
        <f t="shared" si="142"/>
        <v>-1.1627906976744186E-2</v>
      </c>
      <c r="L1632" s="2" t="s">
        <v>114</v>
      </c>
      <c r="M1632" s="2" t="s">
        <v>114</v>
      </c>
    </row>
    <row r="1633" spans="1:13">
      <c r="A1633" s="2" t="s">
        <v>5579</v>
      </c>
      <c r="B1633" s="4">
        <f t="shared" si="140"/>
        <v>4.7766203703703707E-2</v>
      </c>
      <c r="C1633" s="3">
        <f t="shared" si="144"/>
        <v>1.9004629629629614E-2</v>
      </c>
      <c r="D1633" s="3">
        <f t="shared" si="143"/>
        <v>1.8912037037037081E-2</v>
      </c>
      <c r="E1633" s="3"/>
      <c r="F1633" s="2">
        <v>172</v>
      </c>
      <c r="G1633" s="2">
        <v>170</v>
      </c>
      <c r="H1633" s="27">
        <f t="shared" si="141"/>
        <v>171</v>
      </c>
      <c r="I1633" s="31">
        <f t="shared" si="142"/>
        <v>-1.1627906976744186E-2</v>
      </c>
      <c r="L1633" s="2" t="s">
        <v>114</v>
      </c>
      <c r="M1633" s="2" t="s">
        <v>114</v>
      </c>
    </row>
    <row r="1634" spans="1:13">
      <c r="A1634" s="2" t="s">
        <v>5580</v>
      </c>
      <c r="B1634" s="4">
        <f t="shared" si="140"/>
        <v>4.777777777777778E-2</v>
      </c>
      <c r="C1634" s="3">
        <f t="shared" si="144"/>
        <v>1.9016203703703688E-2</v>
      </c>
      <c r="D1634" s="3">
        <f t="shared" si="143"/>
        <v>1.8923611111111155E-2</v>
      </c>
      <c r="E1634" s="3"/>
      <c r="F1634" s="2">
        <v>172</v>
      </c>
      <c r="G1634" s="2">
        <v>170</v>
      </c>
      <c r="H1634" s="27">
        <f t="shared" si="141"/>
        <v>171</v>
      </c>
      <c r="I1634" s="31">
        <f t="shared" si="142"/>
        <v>-1.1627906976744186E-2</v>
      </c>
      <c r="L1634" s="2" t="s">
        <v>114</v>
      </c>
      <c r="M1634" s="2" t="s">
        <v>114</v>
      </c>
    </row>
    <row r="1635" spans="1:13">
      <c r="A1635" s="2" t="s">
        <v>5581</v>
      </c>
      <c r="B1635" s="4">
        <f t="shared" si="140"/>
        <v>4.7789351851851854E-2</v>
      </c>
      <c r="C1635" s="3">
        <f t="shared" si="144"/>
        <v>1.9027777777777762E-2</v>
      </c>
      <c r="D1635" s="3">
        <f t="shared" si="143"/>
        <v>1.8935185185185228E-2</v>
      </c>
      <c r="E1635" s="3"/>
      <c r="F1635" s="2">
        <v>172</v>
      </c>
      <c r="G1635" s="2">
        <v>170</v>
      </c>
      <c r="H1635" s="27">
        <f t="shared" si="141"/>
        <v>171</v>
      </c>
      <c r="I1635" s="31">
        <f t="shared" si="142"/>
        <v>-1.1627906976744186E-2</v>
      </c>
      <c r="L1635" s="2" t="s">
        <v>114</v>
      </c>
      <c r="M1635" s="2" t="s">
        <v>114</v>
      </c>
    </row>
    <row r="1636" spans="1:13">
      <c r="A1636" s="2" t="s">
        <v>5582</v>
      </c>
      <c r="B1636" s="4">
        <f t="shared" si="140"/>
        <v>4.7800925925925927E-2</v>
      </c>
      <c r="C1636" s="3">
        <f t="shared" si="144"/>
        <v>1.9039351851851835E-2</v>
      </c>
      <c r="D1636" s="3">
        <f t="shared" si="143"/>
        <v>1.8946759259259302E-2</v>
      </c>
      <c r="E1636" s="3"/>
      <c r="F1636" s="2">
        <v>172</v>
      </c>
      <c r="G1636" s="2">
        <v>170</v>
      </c>
      <c r="H1636" s="27">
        <f t="shared" si="141"/>
        <v>171</v>
      </c>
      <c r="I1636" s="31">
        <f t="shared" si="142"/>
        <v>-1.1627906976744186E-2</v>
      </c>
      <c r="L1636" s="2" t="s">
        <v>114</v>
      </c>
      <c r="M1636" s="2" t="s">
        <v>114</v>
      </c>
    </row>
    <row r="1637" spans="1:13">
      <c r="A1637" s="2" t="s">
        <v>5583</v>
      </c>
      <c r="B1637" s="4">
        <f t="shared" si="140"/>
        <v>4.7812500000000001E-2</v>
      </c>
      <c r="C1637" s="3">
        <f t="shared" si="144"/>
        <v>1.9050925925925909E-2</v>
      </c>
      <c r="D1637" s="3">
        <f t="shared" si="143"/>
        <v>1.8958333333333376E-2</v>
      </c>
      <c r="E1637" s="3"/>
      <c r="F1637" s="2">
        <v>172</v>
      </c>
      <c r="G1637" s="2">
        <v>169</v>
      </c>
      <c r="H1637" s="27">
        <f t="shared" si="141"/>
        <v>170.5</v>
      </c>
      <c r="I1637" s="31">
        <f t="shared" si="142"/>
        <v>-1.7441860465116279E-2</v>
      </c>
      <c r="L1637" s="2" t="s">
        <v>114</v>
      </c>
      <c r="M1637" s="2" t="s">
        <v>114</v>
      </c>
    </row>
    <row r="1638" spans="1:13">
      <c r="A1638" s="2" t="s">
        <v>5584</v>
      </c>
      <c r="B1638" s="4">
        <f t="shared" si="140"/>
        <v>4.7824074074074074E-2</v>
      </c>
      <c r="C1638" s="3">
        <f t="shared" si="144"/>
        <v>1.9062499999999982E-2</v>
      </c>
      <c r="D1638" s="3">
        <f t="shared" si="143"/>
        <v>1.8969907407407449E-2</v>
      </c>
      <c r="E1638" s="3"/>
      <c r="F1638" s="2">
        <v>172</v>
      </c>
      <c r="G1638" s="2">
        <v>170</v>
      </c>
      <c r="H1638" s="27">
        <f t="shared" si="141"/>
        <v>171</v>
      </c>
      <c r="I1638" s="31">
        <f t="shared" si="142"/>
        <v>-1.1627906976744186E-2</v>
      </c>
      <c r="L1638" s="2" t="s">
        <v>114</v>
      </c>
      <c r="M1638" s="2" t="s">
        <v>114</v>
      </c>
    </row>
    <row r="1639" spans="1:13" s="21" customFormat="1" ht="29.1">
      <c r="A1639" s="21" t="s">
        <v>5585</v>
      </c>
      <c r="B1639" s="22">
        <f t="shared" si="140"/>
        <v>4.7835648148148148E-2</v>
      </c>
      <c r="C1639" s="23">
        <f t="shared" si="144"/>
        <v>1.9074074074074056E-2</v>
      </c>
      <c r="D1639" s="23">
        <f t="shared" si="143"/>
        <v>1.8981481481481523E-2</v>
      </c>
      <c r="E1639" s="23"/>
      <c r="F1639" s="21">
        <v>172</v>
      </c>
      <c r="G1639" s="21">
        <v>169</v>
      </c>
      <c r="H1639" s="30">
        <f t="shared" si="141"/>
        <v>170.5</v>
      </c>
      <c r="I1639" s="34">
        <f t="shared" si="142"/>
        <v>-1.7441860465116279E-2</v>
      </c>
      <c r="K1639" s="26" t="s">
        <v>5586</v>
      </c>
      <c r="L1639" s="21" t="s">
        <v>114</v>
      </c>
      <c r="M1639" s="21" t="s">
        <v>114</v>
      </c>
    </row>
    <row r="1640" spans="1:13">
      <c r="A1640" s="2" t="s">
        <v>5587</v>
      </c>
      <c r="B1640" s="4">
        <f t="shared" si="140"/>
        <v>4.7847222222222222E-2</v>
      </c>
      <c r="C1640" s="3">
        <f t="shared" si="144"/>
        <v>1.9085648148148129E-2</v>
      </c>
      <c r="D1640" s="3">
        <f t="shared" si="143"/>
        <v>1.8993055555555596E-2</v>
      </c>
      <c r="E1640" s="3"/>
      <c r="F1640" s="2">
        <v>172</v>
      </c>
      <c r="G1640" s="2">
        <v>169</v>
      </c>
      <c r="H1640" s="27">
        <f t="shared" si="141"/>
        <v>170.5</v>
      </c>
      <c r="I1640" s="31">
        <f t="shared" si="142"/>
        <v>-1.7441860465116279E-2</v>
      </c>
      <c r="L1640" s="2" t="s">
        <v>114</v>
      </c>
      <c r="M1640" s="2" t="s">
        <v>114</v>
      </c>
    </row>
    <row r="1641" spans="1:13">
      <c r="A1641" s="2" t="s">
        <v>5588</v>
      </c>
      <c r="B1641" s="4">
        <f t="shared" si="140"/>
        <v>4.7858796296296295E-2</v>
      </c>
      <c r="C1641" s="3">
        <f t="shared" si="144"/>
        <v>1.9097222222222203E-2</v>
      </c>
      <c r="D1641" s="3">
        <f t="shared" si="143"/>
        <v>1.900462962962967E-2</v>
      </c>
      <c r="E1641" s="3"/>
      <c r="F1641" s="2">
        <v>172</v>
      </c>
      <c r="G1641" s="2">
        <v>169</v>
      </c>
      <c r="H1641" s="27">
        <f t="shared" si="141"/>
        <v>170.5</v>
      </c>
      <c r="I1641" s="31">
        <f t="shared" si="142"/>
        <v>-1.7441860465116279E-2</v>
      </c>
      <c r="L1641" s="2" t="s">
        <v>114</v>
      </c>
      <c r="M1641" s="2" t="s">
        <v>114</v>
      </c>
    </row>
    <row r="1642" spans="1:13">
      <c r="A1642" s="2" t="s">
        <v>5589</v>
      </c>
      <c r="B1642" s="4">
        <f t="shared" si="140"/>
        <v>4.7870370370370369E-2</v>
      </c>
      <c r="C1642" s="3">
        <f t="shared" si="144"/>
        <v>1.9108796296296277E-2</v>
      </c>
      <c r="D1642" s="3">
        <f t="shared" si="143"/>
        <v>1.9016203703703743E-2</v>
      </c>
      <c r="E1642" s="3"/>
      <c r="F1642" s="2">
        <v>172</v>
      </c>
      <c r="G1642" s="2">
        <v>169</v>
      </c>
      <c r="H1642" s="27">
        <f t="shared" si="141"/>
        <v>170.5</v>
      </c>
      <c r="I1642" s="31">
        <f t="shared" si="142"/>
        <v>-1.7441860465116279E-2</v>
      </c>
      <c r="L1642" s="2" t="s">
        <v>114</v>
      </c>
      <c r="M1642" s="2" t="s">
        <v>114</v>
      </c>
    </row>
    <row r="1643" spans="1:13">
      <c r="A1643" s="2" t="s">
        <v>5590</v>
      </c>
      <c r="B1643" s="4">
        <f t="shared" si="140"/>
        <v>4.7881944444444442E-2</v>
      </c>
      <c r="C1643" s="3">
        <f t="shared" si="144"/>
        <v>1.912037037037035E-2</v>
      </c>
      <c r="D1643" s="3">
        <f t="shared" si="143"/>
        <v>1.9027777777777817E-2</v>
      </c>
      <c r="E1643" s="3"/>
      <c r="F1643" s="2">
        <v>172</v>
      </c>
      <c r="G1643" s="2">
        <v>169</v>
      </c>
      <c r="H1643" s="27">
        <f t="shared" si="141"/>
        <v>170.5</v>
      </c>
      <c r="I1643" s="31">
        <f t="shared" si="142"/>
        <v>-1.7441860465116279E-2</v>
      </c>
      <c r="L1643" s="2" t="s">
        <v>114</v>
      </c>
      <c r="M1643" s="2" t="s">
        <v>114</v>
      </c>
    </row>
    <row r="1644" spans="1:13">
      <c r="A1644" s="2" t="s">
        <v>5591</v>
      </c>
      <c r="B1644" s="4">
        <f t="shared" si="140"/>
        <v>4.7893518518518516E-2</v>
      </c>
      <c r="C1644" s="3">
        <f t="shared" si="144"/>
        <v>1.9131944444444424E-2</v>
      </c>
      <c r="D1644" s="3">
        <f t="shared" si="143"/>
        <v>1.9039351851851891E-2</v>
      </c>
      <c r="E1644" s="3"/>
      <c r="F1644" s="2">
        <v>172</v>
      </c>
      <c r="G1644" s="2">
        <v>169</v>
      </c>
      <c r="H1644" s="27">
        <f t="shared" si="141"/>
        <v>170.5</v>
      </c>
      <c r="I1644" s="31">
        <f t="shared" si="142"/>
        <v>-1.7441860465116279E-2</v>
      </c>
      <c r="L1644" s="2" t="s">
        <v>114</v>
      </c>
      <c r="M1644" s="2" t="s">
        <v>114</v>
      </c>
    </row>
    <row r="1645" spans="1:13">
      <c r="A1645" s="2" t="s">
        <v>5592</v>
      </c>
      <c r="B1645" s="4">
        <f t="shared" si="140"/>
        <v>4.7905092592592589E-2</v>
      </c>
      <c r="C1645" s="3">
        <f t="shared" si="144"/>
        <v>1.9143518518518497E-2</v>
      </c>
      <c r="D1645" s="3">
        <f t="shared" si="143"/>
        <v>1.9050925925925964E-2</v>
      </c>
      <c r="E1645" s="3"/>
      <c r="F1645" s="2">
        <v>172</v>
      </c>
      <c r="G1645" s="2">
        <v>169</v>
      </c>
      <c r="H1645" s="27">
        <f t="shared" si="141"/>
        <v>170.5</v>
      </c>
      <c r="I1645" s="31">
        <f t="shared" si="142"/>
        <v>-1.7441860465116279E-2</v>
      </c>
      <c r="L1645" s="2" t="s">
        <v>114</v>
      </c>
      <c r="M1645" s="2" t="s">
        <v>114</v>
      </c>
    </row>
    <row r="1646" spans="1:13">
      <c r="A1646" s="2" t="s">
        <v>5593</v>
      </c>
      <c r="B1646" s="4">
        <f t="shared" si="140"/>
        <v>4.791666666666667E-2</v>
      </c>
      <c r="C1646" s="3">
        <f t="shared" si="144"/>
        <v>1.9155092592592578E-2</v>
      </c>
      <c r="D1646" s="3">
        <f t="shared" si="143"/>
        <v>1.9062500000000045E-2</v>
      </c>
      <c r="E1646" s="3"/>
      <c r="F1646" s="2">
        <v>172</v>
      </c>
      <c r="G1646" s="2">
        <v>169</v>
      </c>
      <c r="H1646" s="27">
        <f t="shared" si="141"/>
        <v>170.5</v>
      </c>
      <c r="I1646" s="31">
        <f t="shared" si="142"/>
        <v>-1.7441860465116279E-2</v>
      </c>
      <c r="L1646" s="2" t="s">
        <v>114</v>
      </c>
      <c r="M1646" s="2" t="s">
        <v>114</v>
      </c>
    </row>
    <row r="1647" spans="1:13">
      <c r="A1647" s="2" t="s">
        <v>5594</v>
      </c>
      <c r="B1647" s="4">
        <f t="shared" si="140"/>
        <v>4.7928240740740743E-2</v>
      </c>
      <c r="C1647" s="3">
        <f t="shared" si="144"/>
        <v>1.9166666666666651E-2</v>
      </c>
      <c r="D1647" s="3">
        <f t="shared" si="143"/>
        <v>1.9074074074074118E-2</v>
      </c>
      <c r="E1647" s="3"/>
      <c r="F1647" s="2">
        <v>172</v>
      </c>
      <c r="G1647" s="2">
        <v>170</v>
      </c>
      <c r="H1647" s="27">
        <f t="shared" si="141"/>
        <v>171</v>
      </c>
      <c r="I1647" s="31">
        <f t="shared" si="142"/>
        <v>-1.1627906976744186E-2</v>
      </c>
      <c r="L1647" s="2" t="s">
        <v>114</v>
      </c>
      <c r="M1647" s="2" t="s">
        <v>114</v>
      </c>
    </row>
    <row r="1648" spans="1:13">
      <c r="A1648" s="2" t="s">
        <v>5595</v>
      </c>
      <c r="B1648" s="4">
        <f t="shared" si="140"/>
        <v>4.7939814814814817E-2</v>
      </c>
      <c r="C1648" s="3">
        <f t="shared" si="144"/>
        <v>1.9178240740740725E-2</v>
      </c>
      <c r="D1648" s="3">
        <f t="shared" si="143"/>
        <v>1.9085648148148192E-2</v>
      </c>
      <c r="E1648" s="3"/>
      <c r="F1648" s="2">
        <v>172</v>
      </c>
      <c r="G1648" s="2">
        <v>169</v>
      </c>
      <c r="H1648" s="27">
        <f t="shared" si="141"/>
        <v>170.5</v>
      </c>
      <c r="I1648" s="31">
        <f t="shared" si="142"/>
        <v>-1.7441860465116279E-2</v>
      </c>
      <c r="L1648" s="2" t="s">
        <v>114</v>
      </c>
      <c r="M1648" s="2" t="s">
        <v>114</v>
      </c>
    </row>
    <row r="1649" spans="1:13">
      <c r="A1649" s="2" t="s">
        <v>5596</v>
      </c>
      <c r="B1649" s="4">
        <f t="shared" si="140"/>
        <v>4.7951388888888891E-2</v>
      </c>
      <c r="C1649" s="3">
        <f t="shared" si="144"/>
        <v>1.9189814814814798E-2</v>
      </c>
      <c r="D1649" s="3">
        <f t="shared" si="143"/>
        <v>1.9097222222222265E-2</v>
      </c>
      <c r="E1649" s="3"/>
      <c r="F1649" s="2">
        <v>172</v>
      </c>
      <c r="G1649" s="2">
        <v>169</v>
      </c>
      <c r="H1649" s="27">
        <f t="shared" si="141"/>
        <v>170.5</v>
      </c>
      <c r="I1649" s="31">
        <f t="shared" si="142"/>
        <v>-1.7441860465116279E-2</v>
      </c>
      <c r="L1649" s="2" t="s">
        <v>114</v>
      </c>
      <c r="M1649" s="2" t="s">
        <v>114</v>
      </c>
    </row>
    <row r="1650" spans="1:13">
      <c r="A1650" s="2" t="s">
        <v>5597</v>
      </c>
      <c r="B1650" s="4">
        <f t="shared" si="140"/>
        <v>4.7962962962962964E-2</v>
      </c>
      <c r="C1650" s="3">
        <f t="shared" si="144"/>
        <v>1.9201388888888872E-2</v>
      </c>
      <c r="D1650" s="3">
        <f t="shared" si="143"/>
        <v>1.9108796296296339E-2</v>
      </c>
      <c r="E1650" s="3"/>
      <c r="F1650" s="2">
        <v>172</v>
      </c>
      <c r="G1650" s="2">
        <v>169</v>
      </c>
      <c r="H1650" s="27">
        <f t="shared" si="141"/>
        <v>170.5</v>
      </c>
      <c r="I1650" s="31">
        <f t="shared" si="142"/>
        <v>-1.7441860465116279E-2</v>
      </c>
      <c r="L1650" s="2" t="s">
        <v>114</v>
      </c>
      <c r="M1650" s="2" t="s">
        <v>114</v>
      </c>
    </row>
    <row r="1651" spans="1:13">
      <c r="A1651" s="2" t="s">
        <v>5598</v>
      </c>
      <c r="B1651" s="4">
        <f t="shared" si="140"/>
        <v>4.7974537037037038E-2</v>
      </c>
      <c r="C1651" s="3">
        <f t="shared" si="144"/>
        <v>1.9212962962962946E-2</v>
      </c>
      <c r="D1651" s="3">
        <f t="shared" si="143"/>
        <v>1.9120370370370413E-2</v>
      </c>
      <c r="E1651" s="3"/>
      <c r="F1651" s="2">
        <v>172</v>
      </c>
      <c r="G1651" s="2">
        <v>169</v>
      </c>
      <c r="H1651" s="27">
        <f t="shared" si="141"/>
        <v>170.5</v>
      </c>
      <c r="I1651" s="31">
        <f t="shared" si="142"/>
        <v>-1.7441860465116279E-2</v>
      </c>
      <c r="L1651" s="2" t="s">
        <v>114</v>
      </c>
      <c r="M1651" s="2" t="s">
        <v>114</v>
      </c>
    </row>
    <row r="1652" spans="1:13">
      <c r="A1652" s="2" t="s">
        <v>5599</v>
      </c>
      <c r="B1652" s="4">
        <f t="shared" si="140"/>
        <v>4.7986111111111111E-2</v>
      </c>
      <c r="C1652" s="3">
        <f t="shared" si="144"/>
        <v>1.9224537037037019E-2</v>
      </c>
      <c r="D1652" s="3">
        <f t="shared" si="143"/>
        <v>1.9131944444444486E-2</v>
      </c>
      <c r="E1652" s="3"/>
      <c r="F1652" s="2">
        <v>172</v>
      </c>
      <c r="G1652" s="2">
        <v>169</v>
      </c>
      <c r="H1652" s="27">
        <f t="shared" si="141"/>
        <v>170.5</v>
      </c>
      <c r="I1652" s="31">
        <f t="shared" si="142"/>
        <v>-1.7441860465116279E-2</v>
      </c>
      <c r="L1652" s="2" t="s">
        <v>114</v>
      </c>
      <c r="M1652" s="2" t="s">
        <v>114</v>
      </c>
    </row>
    <row r="1653" spans="1:13">
      <c r="A1653" s="2" t="s">
        <v>5600</v>
      </c>
      <c r="B1653" s="4">
        <f t="shared" si="140"/>
        <v>4.7997685185185185E-2</v>
      </c>
      <c r="C1653" s="3">
        <f t="shared" si="144"/>
        <v>1.9236111111111093E-2</v>
      </c>
      <c r="D1653" s="3">
        <f t="shared" si="143"/>
        <v>1.914351851851856E-2</v>
      </c>
      <c r="E1653" s="3"/>
      <c r="F1653" s="2">
        <v>172</v>
      </c>
      <c r="G1653" s="2">
        <v>169</v>
      </c>
      <c r="H1653" s="27">
        <f t="shared" si="141"/>
        <v>170.5</v>
      </c>
      <c r="I1653" s="31">
        <f t="shared" si="142"/>
        <v>-1.7441860465116279E-2</v>
      </c>
      <c r="L1653" s="2" t="s">
        <v>114</v>
      </c>
      <c r="M1653" s="2" t="s">
        <v>114</v>
      </c>
    </row>
    <row r="1654" spans="1:13">
      <c r="A1654" s="2" t="s">
        <v>5601</v>
      </c>
      <c r="B1654" s="4">
        <f t="shared" si="140"/>
        <v>4.8009259259259258E-2</v>
      </c>
      <c r="C1654" s="3">
        <f t="shared" si="144"/>
        <v>1.9247685185185166E-2</v>
      </c>
      <c r="D1654" s="3">
        <f t="shared" si="143"/>
        <v>1.9155092592592633E-2</v>
      </c>
      <c r="E1654" s="3"/>
      <c r="F1654" s="2">
        <v>140</v>
      </c>
      <c r="G1654" s="2">
        <v>134</v>
      </c>
      <c r="H1654" s="27">
        <f t="shared" si="141"/>
        <v>137</v>
      </c>
      <c r="I1654" s="31">
        <f t="shared" si="142"/>
        <v>-4.2857142857142858E-2</v>
      </c>
      <c r="L1654" s="2" t="s">
        <v>114</v>
      </c>
      <c r="M1654" s="2" t="s">
        <v>114</v>
      </c>
    </row>
    <row r="1655" spans="1:13">
      <c r="A1655" s="2" t="s">
        <v>5602</v>
      </c>
      <c r="B1655" s="4">
        <f t="shared" si="140"/>
        <v>4.8020833333333332E-2</v>
      </c>
      <c r="C1655" s="3">
        <f t="shared" si="144"/>
        <v>1.925925925925924E-2</v>
      </c>
      <c r="D1655" s="3">
        <f t="shared" si="143"/>
        <v>1.9166666666666707E-2</v>
      </c>
      <c r="E1655" s="3"/>
      <c r="F1655" s="2">
        <v>95</v>
      </c>
      <c r="G1655" s="2">
        <v>89</v>
      </c>
      <c r="H1655" s="27">
        <f t="shared" si="141"/>
        <v>92</v>
      </c>
      <c r="I1655" s="31">
        <f t="shared" si="142"/>
        <v>-6.3157894736842107E-2</v>
      </c>
      <c r="L1655" s="2" t="s">
        <v>114</v>
      </c>
      <c r="M1655" s="2" t="s">
        <v>114</v>
      </c>
    </row>
    <row r="1656" spans="1:13">
      <c r="A1656" s="2" t="s">
        <v>5603</v>
      </c>
      <c r="B1656" s="4">
        <f t="shared" si="140"/>
        <v>4.8032407407407406E-2</v>
      </c>
      <c r="C1656" s="3">
        <f t="shared" si="144"/>
        <v>1.9270833333333313E-2</v>
      </c>
      <c r="D1656" s="3">
        <f t="shared" si="143"/>
        <v>1.917824074074078E-2</v>
      </c>
      <c r="E1656" s="3"/>
      <c r="F1656" s="2">
        <v>59</v>
      </c>
      <c r="G1656" s="2">
        <v>55</v>
      </c>
      <c r="H1656" s="27">
        <f t="shared" si="141"/>
        <v>57</v>
      </c>
      <c r="I1656" s="31">
        <f t="shared" si="142"/>
        <v>-6.7796610169491525E-2</v>
      </c>
      <c r="L1656" s="2" t="s">
        <v>114</v>
      </c>
      <c r="M1656" s="2" t="s">
        <v>114</v>
      </c>
    </row>
    <row r="1657" spans="1:13">
      <c r="A1657" s="2" t="s">
        <v>5604</v>
      </c>
      <c r="B1657" s="4">
        <f t="shared" si="140"/>
        <v>4.8043981481481479E-2</v>
      </c>
      <c r="C1657" s="3">
        <f t="shared" si="144"/>
        <v>1.9282407407407387E-2</v>
      </c>
      <c r="D1657" s="3">
        <f t="shared" si="143"/>
        <v>1.9189814814814854E-2</v>
      </c>
      <c r="E1657" s="3"/>
      <c r="F1657" s="2">
        <v>58</v>
      </c>
      <c r="G1657" s="2">
        <v>53</v>
      </c>
      <c r="H1657" s="27">
        <f t="shared" si="141"/>
        <v>55.5</v>
      </c>
      <c r="I1657" s="31">
        <f t="shared" si="142"/>
        <v>-8.6206896551724144E-2</v>
      </c>
      <c r="L1657" s="2" t="s">
        <v>114</v>
      </c>
      <c r="M1657" s="2" t="s">
        <v>114</v>
      </c>
    </row>
    <row r="1658" spans="1:13">
      <c r="A1658" s="2" t="s">
        <v>5605</v>
      </c>
      <c r="B1658" s="4">
        <f t="shared" si="140"/>
        <v>4.8055555555555553E-2</v>
      </c>
      <c r="C1658" s="3">
        <f t="shared" si="144"/>
        <v>1.9293981481481461E-2</v>
      </c>
      <c r="D1658" s="3">
        <f t="shared" si="143"/>
        <v>1.9201388888888928E-2</v>
      </c>
      <c r="E1658" s="3"/>
      <c r="F1658" s="2">
        <v>57</v>
      </c>
      <c r="G1658" s="2">
        <v>52</v>
      </c>
      <c r="H1658" s="27">
        <f t="shared" si="141"/>
        <v>54.5</v>
      </c>
      <c r="I1658" s="31">
        <f t="shared" si="142"/>
        <v>-8.771929824561403E-2</v>
      </c>
      <c r="L1658" s="2" t="s">
        <v>114</v>
      </c>
      <c r="M1658" s="2" t="s">
        <v>114</v>
      </c>
    </row>
    <row r="1659" spans="1:13">
      <c r="A1659" s="2" t="s">
        <v>5606</v>
      </c>
      <c r="B1659" s="4">
        <f t="shared" si="140"/>
        <v>4.8067129629629626E-2</v>
      </c>
      <c r="C1659" s="3">
        <f t="shared" si="144"/>
        <v>1.9305555555555534E-2</v>
      </c>
      <c r="D1659" s="3">
        <f t="shared" si="143"/>
        <v>1.9212962962963001E-2</v>
      </c>
      <c r="E1659" s="3"/>
      <c r="F1659" s="2">
        <v>56</v>
      </c>
      <c r="G1659" s="2">
        <v>52</v>
      </c>
      <c r="H1659" s="27">
        <f t="shared" si="141"/>
        <v>54</v>
      </c>
      <c r="I1659" s="31">
        <f t="shared" si="142"/>
        <v>-7.1428571428571425E-2</v>
      </c>
      <c r="L1659" s="2" t="s">
        <v>114</v>
      </c>
      <c r="M1659" s="2" t="s">
        <v>114</v>
      </c>
    </row>
    <row r="1660" spans="1:13">
      <c r="A1660" s="2" t="s">
        <v>5607</v>
      </c>
      <c r="B1660" s="4">
        <f t="shared" si="140"/>
        <v>4.8078703703703707E-2</v>
      </c>
      <c r="C1660" s="3">
        <f t="shared" si="144"/>
        <v>1.9317129629629615E-2</v>
      </c>
      <c r="D1660" s="3">
        <f t="shared" si="143"/>
        <v>1.9224537037037082E-2</v>
      </c>
      <c r="E1660" s="3"/>
      <c r="F1660" s="2">
        <v>55</v>
      </c>
      <c r="G1660" s="2">
        <v>52</v>
      </c>
      <c r="H1660" s="27">
        <f t="shared" si="141"/>
        <v>53.5</v>
      </c>
      <c r="I1660" s="31">
        <f t="shared" si="142"/>
        <v>-5.4545454545454543E-2</v>
      </c>
      <c r="L1660" s="2" t="s">
        <v>114</v>
      </c>
      <c r="M1660" s="2" t="s">
        <v>114</v>
      </c>
    </row>
    <row r="1661" spans="1:13">
      <c r="A1661" s="2" t="s">
        <v>5608</v>
      </c>
      <c r="B1661" s="4">
        <f t="shared" si="140"/>
        <v>4.809027777777778E-2</v>
      </c>
      <c r="C1661" s="3">
        <f t="shared" si="144"/>
        <v>1.9328703703703688E-2</v>
      </c>
      <c r="D1661" s="3">
        <f t="shared" si="143"/>
        <v>1.9236111111111155E-2</v>
      </c>
      <c r="E1661" s="3"/>
      <c r="F1661" s="2">
        <v>55</v>
      </c>
      <c r="G1661" s="2">
        <v>51</v>
      </c>
      <c r="H1661" s="27">
        <f t="shared" si="141"/>
        <v>53</v>
      </c>
      <c r="I1661" s="31">
        <f t="shared" si="142"/>
        <v>-7.2727272727272724E-2</v>
      </c>
      <c r="L1661" s="2" t="s">
        <v>114</v>
      </c>
      <c r="M1661" s="2" t="s">
        <v>114</v>
      </c>
    </row>
    <row r="1662" spans="1:13">
      <c r="A1662" s="2" t="s">
        <v>5609</v>
      </c>
      <c r="B1662" s="4">
        <f t="shared" si="140"/>
        <v>4.8101851851851854E-2</v>
      </c>
      <c r="C1662" s="3">
        <f t="shared" si="144"/>
        <v>1.9340277777777762E-2</v>
      </c>
      <c r="D1662" s="3">
        <f t="shared" si="143"/>
        <v>1.9247685185185229E-2</v>
      </c>
      <c r="E1662" s="3"/>
      <c r="F1662" s="2">
        <v>55</v>
      </c>
      <c r="G1662" s="2">
        <v>51</v>
      </c>
      <c r="H1662" s="27">
        <f t="shared" si="141"/>
        <v>53</v>
      </c>
      <c r="I1662" s="31">
        <f t="shared" si="142"/>
        <v>-7.2727272727272724E-2</v>
      </c>
      <c r="L1662" s="2" t="s">
        <v>114</v>
      </c>
      <c r="M1662" s="2" t="s">
        <v>114</v>
      </c>
    </row>
    <row r="1663" spans="1:13">
      <c r="A1663" s="2" t="s">
        <v>5610</v>
      </c>
      <c r="B1663" s="4">
        <f t="shared" si="140"/>
        <v>4.8113425925925928E-2</v>
      </c>
      <c r="C1663" s="3">
        <f t="shared" si="144"/>
        <v>1.9351851851851835E-2</v>
      </c>
      <c r="D1663" s="3">
        <f t="shared" si="143"/>
        <v>1.9259259259259302E-2</v>
      </c>
      <c r="E1663" s="3"/>
      <c r="F1663" s="2">
        <v>54</v>
      </c>
      <c r="G1663" s="2">
        <v>51</v>
      </c>
      <c r="H1663" s="27">
        <f t="shared" si="141"/>
        <v>52.5</v>
      </c>
      <c r="I1663" s="31">
        <f t="shared" si="142"/>
        <v>-5.5555555555555552E-2</v>
      </c>
      <c r="L1663" s="2" t="s">
        <v>114</v>
      </c>
      <c r="M1663" s="2" t="s">
        <v>114</v>
      </c>
    </row>
    <row r="1664" spans="1:13">
      <c r="A1664" s="2" t="s">
        <v>5611</v>
      </c>
      <c r="B1664" s="4">
        <f t="shared" si="140"/>
        <v>4.8125000000000001E-2</v>
      </c>
      <c r="C1664" s="3">
        <f t="shared" si="144"/>
        <v>1.9363425925925909E-2</v>
      </c>
      <c r="D1664" s="3">
        <f t="shared" si="143"/>
        <v>1.9270833333333376E-2</v>
      </c>
      <c r="E1664" s="3"/>
      <c r="F1664" s="2">
        <v>54</v>
      </c>
      <c r="G1664" s="2">
        <v>50</v>
      </c>
      <c r="H1664" s="27">
        <f t="shared" si="141"/>
        <v>52</v>
      </c>
      <c r="I1664" s="31">
        <f t="shared" si="142"/>
        <v>-7.407407407407407E-2</v>
      </c>
      <c r="L1664" s="2" t="s">
        <v>114</v>
      </c>
      <c r="M1664" s="2" t="s">
        <v>114</v>
      </c>
    </row>
    <row r="1665" spans="1:13">
      <c r="A1665" s="2" t="s">
        <v>5612</v>
      </c>
      <c r="B1665" s="4">
        <f t="shared" si="140"/>
        <v>4.8136574074074075E-2</v>
      </c>
      <c r="C1665" s="3">
        <f t="shared" si="144"/>
        <v>1.9374999999999983E-2</v>
      </c>
      <c r="D1665" s="3">
        <f t="shared" si="143"/>
        <v>1.9282407407407449E-2</v>
      </c>
      <c r="E1665" s="3"/>
      <c r="F1665" s="2">
        <v>54</v>
      </c>
      <c r="G1665" s="2">
        <v>50</v>
      </c>
      <c r="H1665" s="27">
        <f t="shared" si="141"/>
        <v>52</v>
      </c>
      <c r="I1665" s="31">
        <f t="shared" si="142"/>
        <v>-7.407407407407407E-2</v>
      </c>
      <c r="L1665" s="2" t="s">
        <v>114</v>
      </c>
      <c r="M1665" s="2" t="s">
        <v>114</v>
      </c>
    </row>
    <row r="1666" spans="1:13">
      <c r="A1666" s="2" t="s">
        <v>5613</v>
      </c>
      <c r="B1666" s="4">
        <f t="shared" si="140"/>
        <v>4.8148148148148148E-2</v>
      </c>
      <c r="C1666" s="3">
        <f t="shared" si="144"/>
        <v>1.9386574074074056E-2</v>
      </c>
      <c r="D1666" s="3">
        <f t="shared" si="143"/>
        <v>1.9293981481481523E-2</v>
      </c>
      <c r="E1666" s="3"/>
      <c r="F1666" s="2">
        <v>54</v>
      </c>
      <c r="G1666" s="2">
        <v>50</v>
      </c>
      <c r="H1666" s="27">
        <f t="shared" si="141"/>
        <v>52</v>
      </c>
      <c r="I1666" s="31">
        <f t="shared" si="142"/>
        <v>-7.407407407407407E-2</v>
      </c>
      <c r="L1666" s="2" t="s">
        <v>114</v>
      </c>
      <c r="M1666" s="2" t="s">
        <v>114</v>
      </c>
    </row>
    <row r="1667" spans="1:13" s="21" customFormat="1" ht="29.1">
      <c r="A1667" s="21" t="s">
        <v>5614</v>
      </c>
      <c r="B1667" s="22">
        <f t="shared" ref="B1667:B1696" si="145">TIMEVALUE(MID(A1667,9,9))</f>
        <v>4.8159722222222222E-2</v>
      </c>
      <c r="C1667" s="23">
        <f t="shared" si="144"/>
        <v>1.939814814814813E-2</v>
      </c>
      <c r="D1667" s="23">
        <f t="shared" si="143"/>
        <v>1.9305555555555597E-2</v>
      </c>
      <c r="E1667" s="23"/>
      <c r="F1667" s="21">
        <v>54</v>
      </c>
      <c r="G1667" s="21">
        <v>50</v>
      </c>
      <c r="H1667" s="30">
        <f t="shared" ref="H1667:H1696" si="146">(F1667+G1667)/2</f>
        <v>52</v>
      </c>
      <c r="I1667" s="34">
        <f t="shared" ref="I1667:I1696" si="147">(G1667-F1667)/F1667</f>
        <v>-7.407407407407407E-2</v>
      </c>
      <c r="K1667" s="26" t="s">
        <v>1994</v>
      </c>
      <c r="L1667" s="21" t="s">
        <v>114</v>
      </c>
      <c r="M1667" s="21" t="s">
        <v>114</v>
      </c>
    </row>
    <row r="1668" spans="1:13">
      <c r="A1668" s="2" t="s">
        <v>5615</v>
      </c>
      <c r="B1668" s="4">
        <f t="shared" si="145"/>
        <v>4.8171296296296295E-2</v>
      </c>
      <c r="C1668" s="3">
        <f t="shared" si="144"/>
        <v>1.9409722222222203E-2</v>
      </c>
      <c r="D1668" s="3">
        <f t="shared" si="143"/>
        <v>1.931712962962967E-2</v>
      </c>
      <c r="E1668" s="3"/>
      <c r="F1668" s="2">
        <v>54</v>
      </c>
      <c r="G1668" s="2">
        <v>49</v>
      </c>
      <c r="H1668" s="27">
        <f t="shared" si="146"/>
        <v>51.5</v>
      </c>
      <c r="I1668" s="31">
        <f t="shared" si="147"/>
        <v>-9.2592592592592587E-2</v>
      </c>
      <c r="L1668" s="2" t="s">
        <v>114</v>
      </c>
      <c r="M1668" s="2" t="s">
        <v>114</v>
      </c>
    </row>
    <row r="1669" spans="1:13">
      <c r="A1669" s="2" t="s">
        <v>5616</v>
      </c>
      <c r="B1669" s="4">
        <f t="shared" si="145"/>
        <v>4.8182870370370369E-2</v>
      </c>
      <c r="C1669" s="3">
        <f t="shared" si="144"/>
        <v>1.9421296296296277E-2</v>
      </c>
      <c r="D1669" s="3">
        <f t="shared" si="143"/>
        <v>1.9328703703703744E-2</v>
      </c>
      <c r="E1669" s="3"/>
      <c r="F1669" s="2">
        <v>53</v>
      </c>
      <c r="G1669" s="2">
        <v>49</v>
      </c>
      <c r="H1669" s="27">
        <f t="shared" si="146"/>
        <v>51</v>
      </c>
      <c r="I1669" s="31">
        <f t="shared" si="147"/>
        <v>-7.5471698113207544E-2</v>
      </c>
      <c r="L1669" s="2" t="s">
        <v>114</v>
      </c>
      <c r="M1669" s="2" t="s">
        <v>114</v>
      </c>
    </row>
    <row r="1670" spans="1:13">
      <c r="A1670" s="2" t="s">
        <v>5617</v>
      </c>
      <c r="B1670" s="4">
        <f t="shared" si="145"/>
        <v>4.8194444444444443E-2</v>
      </c>
      <c r="C1670" s="3">
        <f t="shared" si="144"/>
        <v>1.943287037037035E-2</v>
      </c>
      <c r="D1670" s="3">
        <f t="shared" si="143"/>
        <v>1.9340277777777817E-2</v>
      </c>
      <c r="E1670" s="3"/>
      <c r="F1670" s="2">
        <v>53</v>
      </c>
      <c r="G1670" s="2">
        <v>49</v>
      </c>
      <c r="H1670" s="27">
        <f t="shared" si="146"/>
        <v>51</v>
      </c>
      <c r="I1670" s="31">
        <f t="shared" si="147"/>
        <v>-7.5471698113207544E-2</v>
      </c>
      <c r="L1670" s="2" t="s">
        <v>114</v>
      </c>
      <c r="M1670" s="2" t="s">
        <v>114</v>
      </c>
    </row>
    <row r="1671" spans="1:13">
      <c r="A1671" s="2" t="s">
        <v>5618</v>
      </c>
      <c r="B1671" s="4">
        <f t="shared" si="145"/>
        <v>4.8206018518518516E-2</v>
      </c>
      <c r="C1671" s="3">
        <f t="shared" si="144"/>
        <v>1.9444444444444424E-2</v>
      </c>
      <c r="D1671" s="3">
        <f t="shared" si="143"/>
        <v>1.9351851851851891E-2</v>
      </c>
      <c r="E1671" s="3"/>
      <c r="F1671" s="2">
        <v>53</v>
      </c>
      <c r="G1671" s="2">
        <v>49</v>
      </c>
      <c r="H1671" s="27">
        <f t="shared" si="146"/>
        <v>51</v>
      </c>
      <c r="I1671" s="31">
        <f t="shared" si="147"/>
        <v>-7.5471698113207544E-2</v>
      </c>
      <c r="L1671" s="2" t="s">
        <v>114</v>
      </c>
      <c r="M1671" s="2" t="s">
        <v>114</v>
      </c>
    </row>
    <row r="1672" spans="1:13">
      <c r="A1672" s="2" t="s">
        <v>5619</v>
      </c>
      <c r="B1672" s="4">
        <f t="shared" si="145"/>
        <v>4.821759259259259E-2</v>
      </c>
      <c r="C1672" s="3">
        <f t="shared" si="144"/>
        <v>1.9456018518518498E-2</v>
      </c>
      <c r="D1672" s="3">
        <f t="shared" si="143"/>
        <v>1.9363425925925964E-2</v>
      </c>
      <c r="E1672" s="3"/>
      <c r="F1672" s="2">
        <v>53</v>
      </c>
      <c r="G1672" s="2">
        <v>49</v>
      </c>
      <c r="H1672" s="27">
        <f t="shared" si="146"/>
        <v>51</v>
      </c>
      <c r="I1672" s="31">
        <f t="shared" si="147"/>
        <v>-7.5471698113207544E-2</v>
      </c>
      <c r="L1672" s="2" t="s">
        <v>114</v>
      </c>
      <c r="M1672" s="2" t="s">
        <v>114</v>
      </c>
    </row>
    <row r="1673" spans="1:13">
      <c r="A1673" s="2" t="s">
        <v>5620</v>
      </c>
      <c r="B1673" s="4">
        <f t="shared" si="145"/>
        <v>4.8229166666666663E-2</v>
      </c>
      <c r="C1673" s="3">
        <f t="shared" si="144"/>
        <v>1.9467592592592571E-2</v>
      </c>
      <c r="D1673" s="3">
        <f t="shared" si="143"/>
        <v>1.9375000000000038E-2</v>
      </c>
      <c r="E1673" s="3"/>
      <c r="F1673" s="2">
        <v>53</v>
      </c>
      <c r="G1673" s="2">
        <v>49</v>
      </c>
      <c r="H1673" s="27">
        <f t="shared" si="146"/>
        <v>51</v>
      </c>
      <c r="I1673" s="31">
        <f t="shared" si="147"/>
        <v>-7.5471698113207544E-2</v>
      </c>
      <c r="L1673" s="2" t="s">
        <v>114</v>
      </c>
      <c r="M1673" s="2" t="s">
        <v>114</v>
      </c>
    </row>
    <row r="1674" spans="1:13">
      <c r="A1674" s="2" t="s">
        <v>5621</v>
      </c>
      <c r="B1674" s="4">
        <f t="shared" si="145"/>
        <v>4.8240740740740744E-2</v>
      </c>
      <c r="C1674" s="3">
        <f t="shared" si="144"/>
        <v>1.9479166666666652E-2</v>
      </c>
      <c r="D1674" s="3">
        <f t="shared" si="143"/>
        <v>1.9386574074074119E-2</v>
      </c>
      <c r="E1674" s="3"/>
      <c r="F1674" s="2">
        <v>59</v>
      </c>
      <c r="G1674" s="2">
        <v>49</v>
      </c>
      <c r="H1674" s="27">
        <f t="shared" si="146"/>
        <v>54</v>
      </c>
      <c r="I1674" s="31">
        <f t="shared" si="147"/>
        <v>-0.16949152542372881</v>
      </c>
      <c r="L1674" s="2" t="s">
        <v>114</v>
      </c>
      <c r="M1674" s="2" t="s">
        <v>114</v>
      </c>
    </row>
    <row r="1675" spans="1:13">
      <c r="A1675" s="2" t="s">
        <v>5622</v>
      </c>
      <c r="B1675" s="4">
        <f t="shared" si="145"/>
        <v>4.8252314814814817E-2</v>
      </c>
      <c r="C1675" s="3">
        <f t="shared" si="144"/>
        <v>1.9490740740740725E-2</v>
      </c>
      <c r="D1675" s="3">
        <f t="shared" ref="D1675:D1696" si="148">C1675-$C$10</f>
        <v>1.9398148148148192E-2</v>
      </c>
      <c r="E1675" s="3"/>
      <c r="F1675" s="2">
        <v>68</v>
      </c>
      <c r="G1675" s="2">
        <v>49</v>
      </c>
      <c r="H1675" s="27">
        <f t="shared" si="146"/>
        <v>58.5</v>
      </c>
      <c r="I1675" s="31">
        <f t="shared" si="147"/>
        <v>-0.27941176470588236</v>
      </c>
      <c r="L1675" s="2" t="s">
        <v>114</v>
      </c>
      <c r="M1675" s="2" t="s">
        <v>114</v>
      </c>
    </row>
    <row r="1676" spans="1:13">
      <c r="A1676" s="2" t="s">
        <v>5623</v>
      </c>
      <c r="B1676" s="4">
        <f t="shared" si="145"/>
        <v>4.8263888888888891E-2</v>
      </c>
      <c r="C1676" s="3">
        <f t="shared" si="144"/>
        <v>1.9502314814814799E-2</v>
      </c>
      <c r="D1676" s="3">
        <f t="shared" si="148"/>
        <v>1.9409722222222266E-2</v>
      </c>
      <c r="E1676" s="3"/>
      <c r="F1676" s="2">
        <v>-251</v>
      </c>
      <c r="G1676" s="2">
        <v>48</v>
      </c>
      <c r="H1676" s="27">
        <f t="shared" si="146"/>
        <v>-101.5</v>
      </c>
      <c r="I1676" s="31">
        <f t="shared" si="147"/>
        <v>-1.1912350597609562</v>
      </c>
      <c r="L1676" s="2" t="s">
        <v>114</v>
      </c>
      <c r="M1676" s="2" t="s">
        <v>114</v>
      </c>
    </row>
    <row r="1677" spans="1:13">
      <c r="A1677" s="2" t="s">
        <v>5624</v>
      </c>
      <c r="B1677" s="4">
        <f t="shared" si="145"/>
        <v>4.8275462962962964E-2</v>
      </c>
      <c r="C1677" s="3">
        <f t="shared" si="144"/>
        <v>1.9513888888888872E-2</v>
      </c>
      <c r="D1677" s="3">
        <f t="shared" si="148"/>
        <v>1.9421296296296339E-2</v>
      </c>
      <c r="E1677" s="3"/>
      <c r="F1677" s="2">
        <v>-253</v>
      </c>
      <c r="G1677" s="2">
        <v>48</v>
      </c>
      <c r="H1677" s="27">
        <f t="shared" si="146"/>
        <v>-102.5</v>
      </c>
      <c r="I1677" s="31">
        <f t="shared" si="147"/>
        <v>-1.1897233201581028</v>
      </c>
      <c r="L1677" s="2" t="s">
        <v>114</v>
      </c>
      <c r="M1677" s="2" t="s">
        <v>114</v>
      </c>
    </row>
    <row r="1678" spans="1:13">
      <c r="A1678" s="2" t="s">
        <v>5625</v>
      </c>
      <c r="B1678" s="4">
        <f t="shared" si="145"/>
        <v>4.8287037037037038E-2</v>
      </c>
      <c r="C1678" s="3">
        <f t="shared" si="144"/>
        <v>1.9525462962962946E-2</v>
      </c>
      <c r="D1678" s="3">
        <f t="shared" si="148"/>
        <v>1.9432870370370413E-2</v>
      </c>
      <c r="E1678" s="3"/>
      <c r="F1678" s="2">
        <v>-253</v>
      </c>
      <c r="G1678" s="2">
        <v>48</v>
      </c>
      <c r="H1678" s="27">
        <f t="shared" si="146"/>
        <v>-102.5</v>
      </c>
      <c r="I1678" s="31">
        <f t="shared" si="147"/>
        <v>-1.1897233201581028</v>
      </c>
      <c r="L1678" s="2" t="s">
        <v>114</v>
      </c>
      <c r="M1678" s="2" t="s">
        <v>114</v>
      </c>
    </row>
    <row r="1679" spans="1:13">
      <c r="A1679" s="2" t="s">
        <v>5626</v>
      </c>
      <c r="B1679" s="4">
        <f t="shared" si="145"/>
        <v>4.8298611111111112E-2</v>
      </c>
      <c r="C1679" s="3">
        <f t="shared" si="144"/>
        <v>1.9537037037037019E-2</v>
      </c>
      <c r="D1679" s="3">
        <f t="shared" si="148"/>
        <v>1.9444444444444486E-2</v>
      </c>
      <c r="E1679" s="3"/>
      <c r="F1679" s="2">
        <v>-253</v>
      </c>
      <c r="G1679" s="2">
        <v>48</v>
      </c>
      <c r="H1679" s="27">
        <f t="shared" si="146"/>
        <v>-102.5</v>
      </c>
      <c r="I1679" s="31">
        <f t="shared" si="147"/>
        <v>-1.1897233201581028</v>
      </c>
      <c r="L1679" s="2" t="s">
        <v>114</v>
      </c>
      <c r="M1679" s="2" t="s">
        <v>114</v>
      </c>
    </row>
    <row r="1680" spans="1:13">
      <c r="A1680" s="2" t="s">
        <v>5627</v>
      </c>
      <c r="B1680" s="4">
        <f t="shared" si="145"/>
        <v>4.8310185185185185E-2</v>
      </c>
      <c r="C1680" s="3">
        <f t="shared" si="144"/>
        <v>1.9548611111111093E-2</v>
      </c>
      <c r="D1680" s="3">
        <f t="shared" si="148"/>
        <v>1.945601851851856E-2</v>
      </c>
      <c r="E1680" s="3"/>
      <c r="F1680" s="2">
        <v>-253</v>
      </c>
      <c r="G1680" s="2">
        <v>58</v>
      </c>
      <c r="H1680" s="27">
        <f t="shared" si="146"/>
        <v>-97.5</v>
      </c>
      <c r="I1680" s="31">
        <f t="shared" si="147"/>
        <v>-1.2292490118577075</v>
      </c>
      <c r="L1680" s="2" t="s">
        <v>114</v>
      </c>
      <c r="M1680" s="2" t="s">
        <v>114</v>
      </c>
    </row>
    <row r="1681" spans="1:13">
      <c r="A1681" s="2" t="s">
        <v>5628</v>
      </c>
      <c r="B1681" s="4">
        <f t="shared" si="145"/>
        <v>4.8321759259259259E-2</v>
      </c>
      <c r="C1681" s="3">
        <f t="shared" si="144"/>
        <v>1.9560185185185167E-2</v>
      </c>
      <c r="D1681" s="3">
        <f t="shared" si="148"/>
        <v>1.9467592592592634E-2</v>
      </c>
      <c r="E1681" s="3"/>
      <c r="F1681" s="2">
        <v>-253</v>
      </c>
      <c r="G1681" s="2">
        <v>54</v>
      </c>
      <c r="H1681" s="27">
        <f t="shared" si="146"/>
        <v>-99.5</v>
      </c>
      <c r="I1681" s="31">
        <f t="shared" si="147"/>
        <v>-1.2134387351778657</v>
      </c>
      <c r="L1681" s="2" t="s">
        <v>114</v>
      </c>
      <c r="M1681" s="2" t="s">
        <v>114</v>
      </c>
    </row>
    <row r="1682" spans="1:13">
      <c r="A1682" s="2" t="s">
        <v>5629</v>
      </c>
      <c r="B1682" s="4">
        <f t="shared" si="145"/>
        <v>4.8333333333333332E-2</v>
      </c>
      <c r="C1682" s="3">
        <f t="shared" si="144"/>
        <v>1.957175925925924E-2</v>
      </c>
      <c r="D1682" s="3">
        <f t="shared" si="148"/>
        <v>1.9479166666666707E-2</v>
      </c>
      <c r="E1682" s="3"/>
      <c r="F1682" s="2">
        <v>-253</v>
      </c>
      <c r="G1682" s="2">
        <v>63</v>
      </c>
      <c r="H1682" s="27">
        <f t="shared" si="146"/>
        <v>-95</v>
      </c>
      <c r="I1682" s="31">
        <f t="shared" si="147"/>
        <v>-1.2490118577075098</v>
      </c>
      <c r="L1682" s="2" t="s">
        <v>114</v>
      </c>
      <c r="M1682" s="2" t="s">
        <v>114</v>
      </c>
    </row>
    <row r="1683" spans="1:13">
      <c r="A1683" s="2" t="s">
        <v>5630</v>
      </c>
      <c r="B1683" s="4">
        <f t="shared" si="145"/>
        <v>4.8344907407407406E-2</v>
      </c>
      <c r="C1683" s="3">
        <f t="shared" si="144"/>
        <v>1.9583333333333314E-2</v>
      </c>
      <c r="D1683" s="3">
        <f t="shared" si="148"/>
        <v>1.9490740740740781E-2</v>
      </c>
      <c r="E1683" s="3"/>
      <c r="F1683" s="2">
        <v>-253</v>
      </c>
      <c r="G1683" s="2">
        <v>77</v>
      </c>
      <c r="H1683" s="27">
        <f t="shared" si="146"/>
        <v>-88</v>
      </c>
      <c r="I1683" s="31">
        <f t="shared" si="147"/>
        <v>-1.3043478260869565</v>
      </c>
      <c r="L1683" s="2" t="s">
        <v>114</v>
      </c>
      <c r="M1683" s="2" t="s">
        <v>114</v>
      </c>
    </row>
    <row r="1684" spans="1:13">
      <c r="A1684" s="2" t="s">
        <v>5631</v>
      </c>
      <c r="B1684" s="4">
        <f t="shared" si="145"/>
        <v>4.8356481481481479E-2</v>
      </c>
      <c r="C1684" s="3">
        <f t="shared" si="144"/>
        <v>1.9594907407407387E-2</v>
      </c>
      <c r="D1684" s="3">
        <f t="shared" si="148"/>
        <v>1.9502314814814854E-2</v>
      </c>
      <c r="E1684" s="3"/>
      <c r="F1684" s="2">
        <v>-253</v>
      </c>
      <c r="G1684" s="2">
        <v>65</v>
      </c>
      <c r="H1684" s="27">
        <f t="shared" si="146"/>
        <v>-94</v>
      </c>
      <c r="I1684" s="31">
        <f t="shared" si="147"/>
        <v>-1.2569169960474309</v>
      </c>
      <c r="L1684" s="2" t="s">
        <v>114</v>
      </c>
      <c r="M1684" s="2" t="s">
        <v>114</v>
      </c>
    </row>
    <row r="1685" spans="1:13">
      <c r="A1685" s="2" t="s">
        <v>5632</v>
      </c>
      <c r="B1685" s="4">
        <f t="shared" si="145"/>
        <v>4.8368055555555553E-2</v>
      </c>
      <c r="C1685" s="3">
        <f t="shared" si="144"/>
        <v>1.9606481481481461E-2</v>
      </c>
      <c r="D1685" s="3">
        <f t="shared" si="148"/>
        <v>1.9513888888888928E-2</v>
      </c>
      <c r="E1685" s="3"/>
      <c r="F1685" s="2">
        <v>-253</v>
      </c>
      <c r="G1685" s="2">
        <v>76</v>
      </c>
      <c r="H1685" s="27">
        <f t="shared" si="146"/>
        <v>-88.5</v>
      </c>
      <c r="I1685" s="31">
        <f t="shared" si="147"/>
        <v>-1.3003952569169961</v>
      </c>
      <c r="L1685" s="2" t="s">
        <v>114</v>
      </c>
      <c r="M1685" s="2" t="s">
        <v>114</v>
      </c>
    </row>
    <row r="1686" spans="1:13">
      <c r="A1686" s="2" t="s">
        <v>5633</v>
      </c>
      <c r="B1686" s="4">
        <f t="shared" si="145"/>
        <v>4.8379629629629627E-2</v>
      </c>
      <c r="C1686" s="3">
        <f t="shared" ref="C1686:C1696" si="149">B1686-$B$1109+$C$1108+1/86400</f>
        <v>1.9618055555555534E-2</v>
      </c>
      <c r="D1686" s="3">
        <f t="shared" si="148"/>
        <v>1.9525462962963001E-2</v>
      </c>
      <c r="E1686" s="3"/>
      <c r="F1686" s="2">
        <v>-253</v>
      </c>
      <c r="G1686" s="2">
        <v>-197</v>
      </c>
      <c r="H1686" s="27">
        <f t="shared" si="146"/>
        <v>-225</v>
      </c>
      <c r="I1686" s="31">
        <f t="shared" si="147"/>
        <v>-0.22134387351778656</v>
      </c>
      <c r="L1686" s="2" t="s">
        <v>114</v>
      </c>
      <c r="M1686" s="2" t="s">
        <v>114</v>
      </c>
    </row>
    <row r="1687" spans="1:13">
      <c r="A1687" s="2" t="s">
        <v>5634</v>
      </c>
      <c r="B1687" s="4">
        <f t="shared" si="145"/>
        <v>4.8391203703703707E-2</v>
      </c>
      <c r="C1687" s="3">
        <f t="shared" si="149"/>
        <v>1.9629629629629615E-2</v>
      </c>
      <c r="D1687" s="3">
        <f t="shared" si="148"/>
        <v>1.9537037037037082E-2</v>
      </c>
      <c r="E1687" s="3"/>
      <c r="F1687" s="2">
        <v>-253</v>
      </c>
      <c r="G1687" s="2">
        <v>-213</v>
      </c>
      <c r="H1687" s="27">
        <f t="shared" si="146"/>
        <v>-233</v>
      </c>
      <c r="I1687" s="31">
        <f t="shared" si="147"/>
        <v>-0.15810276679841898</v>
      </c>
      <c r="L1687" s="2" t="s">
        <v>114</v>
      </c>
      <c r="M1687" s="2" t="s">
        <v>114</v>
      </c>
    </row>
    <row r="1688" spans="1:13">
      <c r="A1688" s="2" t="s">
        <v>5635</v>
      </c>
      <c r="B1688" s="4">
        <f t="shared" si="145"/>
        <v>4.8402777777777781E-2</v>
      </c>
      <c r="C1688" s="3">
        <f t="shared" si="149"/>
        <v>1.9641203703703689E-2</v>
      </c>
      <c r="D1688" s="3">
        <f t="shared" si="148"/>
        <v>1.9548611111111155E-2</v>
      </c>
      <c r="E1688" s="3"/>
      <c r="F1688" s="2">
        <v>-253</v>
      </c>
      <c r="G1688" s="2">
        <v>-213</v>
      </c>
      <c r="H1688" s="27">
        <f t="shared" si="146"/>
        <v>-233</v>
      </c>
      <c r="I1688" s="31">
        <f t="shared" si="147"/>
        <v>-0.15810276679841898</v>
      </c>
      <c r="L1688" s="2" t="s">
        <v>114</v>
      </c>
      <c r="M1688" s="2" t="s">
        <v>114</v>
      </c>
    </row>
    <row r="1689" spans="1:13">
      <c r="A1689" s="2" t="s">
        <v>5636</v>
      </c>
      <c r="B1689" s="4">
        <f t="shared" si="145"/>
        <v>4.8414351851851854E-2</v>
      </c>
      <c r="C1689" s="3">
        <f t="shared" si="149"/>
        <v>1.9652777777777762E-2</v>
      </c>
      <c r="D1689" s="3">
        <f t="shared" si="148"/>
        <v>1.9560185185185229E-2</v>
      </c>
      <c r="E1689" s="3"/>
      <c r="F1689" s="2">
        <v>-253</v>
      </c>
      <c r="G1689" s="2">
        <v>-213</v>
      </c>
      <c r="H1689" s="27">
        <f t="shared" si="146"/>
        <v>-233</v>
      </c>
      <c r="I1689" s="31">
        <f t="shared" si="147"/>
        <v>-0.15810276679841898</v>
      </c>
      <c r="L1689" s="2" t="s">
        <v>114</v>
      </c>
      <c r="M1689" s="2" t="s">
        <v>114</v>
      </c>
    </row>
    <row r="1690" spans="1:13">
      <c r="A1690" s="2" t="s">
        <v>5637</v>
      </c>
      <c r="B1690" s="4">
        <f t="shared" si="145"/>
        <v>4.8425925925925928E-2</v>
      </c>
      <c r="C1690" s="3">
        <f t="shared" si="149"/>
        <v>1.9664351851851836E-2</v>
      </c>
      <c r="D1690" s="3">
        <f t="shared" si="148"/>
        <v>1.9571759259259303E-2</v>
      </c>
      <c r="E1690" s="3"/>
      <c r="F1690" s="2">
        <v>-253</v>
      </c>
      <c r="G1690" s="2">
        <v>-213</v>
      </c>
      <c r="H1690" s="27">
        <f t="shared" si="146"/>
        <v>-233</v>
      </c>
      <c r="I1690" s="31">
        <f t="shared" si="147"/>
        <v>-0.15810276679841898</v>
      </c>
      <c r="L1690" s="2" t="s">
        <v>114</v>
      </c>
      <c r="M1690" s="2" t="s">
        <v>114</v>
      </c>
    </row>
    <row r="1691" spans="1:13">
      <c r="A1691" s="2" t="s">
        <v>5638</v>
      </c>
      <c r="B1691" s="4">
        <f t="shared" si="145"/>
        <v>4.8437500000000001E-2</v>
      </c>
      <c r="C1691" s="3">
        <f t="shared" si="149"/>
        <v>1.9675925925925909E-2</v>
      </c>
      <c r="D1691" s="3">
        <f t="shared" si="148"/>
        <v>1.9583333333333376E-2</v>
      </c>
      <c r="E1691" s="3"/>
      <c r="F1691" s="2">
        <v>-253</v>
      </c>
      <c r="G1691" s="2">
        <v>-213</v>
      </c>
      <c r="H1691" s="27">
        <f t="shared" si="146"/>
        <v>-233</v>
      </c>
      <c r="I1691" s="31">
        <f t="shared" si="147"/>
        <v>-0.15810276679841898</v>
      </c>
      <c r="L1691" s="2" t="s">
        <v>114</v>
      </c>
      <c r="M1691" s="2" t="s">
        <v>114</v>
      </c>
    </row>
    <row r="1692" spans="1:13">
      <c r="A1692" s="2" t="s">
        <v>5639</v>
      </c>
      <c r="B1692" s="4">
        <f t="shared" si="145"/>
        <v>4.8449074074074075E-2</v>
      </c>
      <c r="C1692" s="3">
        <f t="shared" si="149"/>
        <v>1.9687499999999983E-2</v>
      </c>
      <c r="D1692" s="3">
        <f t="shared" si="148"/>
        <v>1.959490740740745E-2</v>
      </c>
      <c r="E1692" s="3"/>
      <c r="F1692" s="2">
        <v>-253</v>
      </c>
      <c r="G1692" s="2">
        <v>-213</v>
      </c>
      <c r="H1692" s="27">
        <f t="shared" si="146"/>
        <v>-233</v>
      </c>
      <c r="I1692" s="31">
        <f t="shared" si="147"/>
        <v>-0.15810276679841898</v>
      </c>
      <c r="L1692" s="2" t="s">
        <v>114</v>
      </c>
      <c r="M1692" s="2" t="s">
        <v>114</v>
      </c>
    </row>
    <row r="1693" spans="1:13">
      <c r="A1693" s="2" t="s">
        <v>5640</v>
      </c>
      <c r="B1693" s="4">
        <f t="shared" si="145"/>
        <v>4.8460648148148149E-2</v>
      </c>
      <c r="C1693" s="3">
        <f t="shared" si="149"/>
        <v>1.9699074074074056E-2</v>
      </c>
      <c r="D1693" s="3">
        <f t="shared" si="148"/>
        <v>1.9606481481481523E-2</v>
      </c>
      <c r="E1693" s="3"/>
      <c r="F1693" s="2">
        <v>-253</v>
      </c>
      <c r="G1693" s="2">
        <v>-213</v>
      </c>
      <c r="H1693" s="27">
        <f t="shared" si="146"/>
        <v>-233</v>
      </c>
      <c r="I1693" s="31">
        <f t="shared" si="147"/>
        <v>-0.15810276679841898</v>
      </c>
      <c r="L1693" s="2" t="s">
        <v>114</v>
      </c>
      <c r="M1693" s="2" t="s">
        <v>114</v>
      </c>
    </row>
    <row r="1694" spans="1:13">
      <c r="A1694" s="2" t="s">
        <v>5641</v>
      </c>
      <c r="B1694" s="4">
        <f t="shared" si="145"/>
        <v>4.8472222222222222E-2</v>
      </c>
      <c r="C1694" s="3">
        <f t="shared" si="149"/>
        <v>1.971064814814813E-2</v>
      </c>
      <c r="D1694" s="3">
        <f t="shared" si="148"/>
        <v>1.9618055555555597E-2</v>
      </c>
      <c r="E1694" s="3"/>
      <c r="F1694" s="2">
        <v>-253</v>
      </c>
      <c r="G1694" s="2">
        <v>-213</v>
      </c>
      <c r="H1694" s="27">
        <f t="shared" si="146"/>
        <v>-233</v>
      </c>
      <c r="I1694" s="31">
        <f t="shared" si="147"/>
        <v>-0.15810276679841898</v>
      </c>
      <c r="L1694" s="2" t="s">
        <v>114</v>
      </c>
      <c r="M1694" s="2" t="s">
        <v>114</v>
      </c>
    </row>
    <row r="1695" spans="1:13">
      <c r="A1695" s="2" t="s">
        <v>5642</v>
      </c>
      <c r="B1695" s="4">
        <f t="shared" si="145"/>
        <v>4.8483796296296296E-2</v>
      </c>
      <c r="C1695" s="3">
        <f t="shared" si="149"/>
        <v>1.9722222222222204E-2</v>
      </c>
      <c r="D1695" s="3">
        <f t="shared" si="148"/>
        <v>1.962962962962967E-2</v>
      </c>
      <c r="E1695" s="3"/>
      <c r="F1695" s="2">
        <v>-253</v>
      </c>
      <c r="G1695" s="2">
        <v>-213</v>
      </c>
      <c r="H1695" s="27">
        <f t="shared" si="146"/>
        <v>-233</v>
      </c>
      <c r="I1695" s="31">
        <f t="shared" si="147"/>
        <v>-0.15810276679841898</v>
      </c>
      <c r="L1695" s="2" t="s">
        <v>114</v>
      </c>
      <c r="M1695" s="2" t="s">
        <v>114</v>
      </c>
    </row>
    <row r="1696" spans="1:13">
      <c r="A1696" s="2" t="s">
        <v>5643</v>
      </c>
      <c r="B1696" s="4">
        <f t="shared" si="145"/>
        <v>4.8495370370370369E-2</v>
      </c>
      <c r="C1696" s="3">
        <f t="shared" si="149"/>
        <v>1.9733796296296277E-2</v>
      </c>
      <c r="D1696" s="3">
        <f t="shared" si="148"/>
        <v>1.9641203703703744E-2</v>
      </c>
      <c r="E1696" s="3"/>
      <c r="F1696" s="2">
        <v>-253</v>
      </c>
      <c r="G1696" s="2">
        <v>-213</v>
      </c>
      <c r="H1696" s="27">
        <f t="shared" si="146"/>
        <v>-233</v>
      </c>
      <c r="I1696" s="31">
        <f t="shared" si="147"/>
        <v>-0.15810276679841898</v>
      </c>
      <c r="L1696" s="2" t="s">
        <v>114</v>
      </c>
      <c r="M1696" s="2" t="s">
        <v>114</v>
      </c>
    </row>
    <row r="1697" spans="2:3">
      <c r="B1697" s="4"/>
      <c r="C1697" s="3"/>
    </row>
    <row r="1698" spans="2:3">
      <c r="B1698" s="4"/>
      <c r="C1698" s="3"/>
    </row>
    <row r="1699" spans="2:3">
      <c r="B1699" s="4"/>
      <c r="C1699" s="3"/>
    </row>
    <row r="1700" spans="2:3">
      <c r="B1700" s="4"/>
      <c r="C1700" s="3"/>
    </row>
    <row r="1701" spans="2:3">
      <c r="B1701" s="4"/>
      <c r="C1701" s="3"/>
    </row>
    <row r="1702" spans="2:3">
      <c r="B1702" s="4"/>
      <c r="C1702" s="3"/>
    </row>
    <row r="1703" spans="2:3">
      <c r="B1703" s="4"/>
      <c r="C1703" s="3"/>
    </row>
    <row r="1704" spans="2:3">
      <c r="B1704" s="4"/>
      <c r="C1704" s="3"/>
    </row>
    <row r="1705" spans="2:3">
      <c r="B1705" s="4"/>
      <c r="C1705" s="3"/>
    </row>
    <row r="1706" spans="2:3">
      <c r="B1706" s="4"/>
      <c r="C1706" s="3"/>
    </row>
    <row r="1707" spans="2:3">
      <c r="B1707" s="4"/>
      <c r="C1707" s="3"/>
    </row>
    <row r="1708" spans="2:3">
      <c r="B1708" s="4"/>
      <c r="C1708" s="3"/>
    </row>
    <row r="1709" spans="2:3">
      <c r="B1709" s="4"/>
      <c r="C1709" s="3"/>
    </row>
    <row r="1710" spans="2:3">
      <c r="B1710" s="4"/>
      <c r="C1710" s="3"/>
    </row>
    <row r="1711" spans="2:3">
      <c r="B1711" s="4"/>
      <c r="C1711" s="3"/>
    </row>
    <row r="1712" spans="2:3">
      <c r="B1712" s="4"/>
      <c r="C1712" s="3"/>
    </row>
    <row r="1713" spans="2:3">
      <c r="B1713" s="4"/>
      <c r="C1713" s="3"/>
    </row>
    <row r="1714" spans="2:3">
      <c r="B1714" s="4"/>
      <c r="C1714" s="3"/>
    </row>
    <row r="1715" spans="2:3">
      <c r="B1715" s="4"/>
      <c r="C1715" s="3"/>
    </row>
    <row r="1716" spans="2:3">
      <c r="B1716" s="4"/>
      <c r="C1716" s="3"/>
    </row>
    <row r="1717" spans="2:3">
      <c r="B1717" s="4"/>
      <c r="C1717" s="3"/>
    </row>
    <row r="1718" spans="2:3">
      <c r="B1718" s="4"/>
      <c r="C1718" s="3"/>
    </row>
    <row r="1719" spans="2:3">
      <c r="B1719" s="4"/>
      <c r="C1719" s="3"/>
    </row>
    <row r="1720" spans="2:3">
      <c r="B1720" s="4"/>
      <c r="C1720" s="3"/>
    </row>
    <row r="1721" spans="2:3">
      <c r="B1721" s="4"/>
      <c r="C1721" s="3"/>
    </row>
    <row r="1722" spans="2:3">
      <c r="B1722" s="4"/>
      <c r="C1722" s="3"/>
    </row>
    <row r="1723" spans="2:3">
      <c r="B1723" s="4"/>
      <c r="C1723" s="3"/>
    </row>
    <row r="1724" spans="2:3">
      <c r="B1724" s="4"/>
      <c r="C1724" s="3"/>
    </row>
    <row r="1725" spans="2:3">
      <c r="B1725" s="4"/>
      <c r="C1725" s="3"/>
    </row>
    <row r="1726" spans="2:3">
      <c r="B1726" s="4"/>
      <c r="C1726" s="3"/>
    </row>
    <row r="1727" spans="2:3">
      <c r="B1727" s="4"/>
      <c r="C1727" s="3"/>
    </row>
    <row r="1728" spans="2:3">
      <c r="B1728" s="4"/>
      <c r="C1728" s="3"/>
    </row>
    <row r="1729" spans="2:3">
      <c r="B1729" s="4"/>
      <c r="C1729" s="3"/>
    </row>
    <row r="1730" spans="2:3">
      <c r="B1730" s="4"/>
      <c r="C1730" s="3"/>
    </row>
    <row r="1731" spans="2:3">
      <c r="B1731" s="4"/>
      <c r="C1731" s="3"/>
    </row>
    <row r="1732" spans="2:3">
      <c r="B1732" s="4"/>
      <c r="C1732" s="3"/>
    </row>
    <row r="1733" spans="2:3">
      <c r="B1733" s="4"/>
      <c r="C1733" s="3"/>
    </row>
    <row r="1734" spans="2:3">
      <c r="B1734" s="4"/>
      <c r="C1734" s="3"/>
    </row>
    <row r="1735" spans="2:3">
      <c r="B1735" s="4"/>
      <c r="C1735" s="3"/>
    </row>
    <row r="1736" spans="2:3">
      <c r="B1736" s="4"/>
      <c r="C1736" s="3"/>
    </row>
    <row r="1737" spans="2:3">
      <c r="B1737" s="4"/>
      <c r="C1737" s="3"/>
    </row>
    <row r="1738" spans="2:3">
      <c r="B1738" s="4"/>
      <c r="C1738" s="3"/>
    </row>
    <row r="1739" spans="2:3">
      <c r="B1739" s="4"/>
      <c r="C1739" s="3"/>
    </row>
    <row r="1740" spans="2:3">
      <c r="B1740" s="4"/>
      <c r="C1740" s="3"/>
    </row>
    <row r="1741" spans="2:3">
      <c r="B1741" s="4"/>
      <c r="C1741" s="3"/>
    </row>
    <row r="1742" spans="2:3">
      <c r="B1742" s="4"/>
      <c r="C1742" s="3"/>
    </row>
    <row r="1743" spans="2:3">
      <c r="B1743" s="4"/>
      <c r="C1743" s="3"/>
    </row>
    <row r="1744" spans="2:3">
      <c r="B1744" s="4"/>
      <c r="C1744" s="3"/>
    </row>
    <row r="1745" spans="2:3">
      <c r="B1745" s="4"/>
      <c r="C1745" s="3"/>
    </row>
    <row r="1746" spans="2:3">
      <c r="B1746" s="4"/>
      <c r="C1746" s="3"/>
    </row>
    <row r="1747" spans="2:3">
      <c r="B1747" s="4"/>
      <c r="C1747" s="3"/>
    </row>
    <row r="1748" spans="2:3">
      <c r="B1748" s="4"/>
      <c r="C1748" s="3"/>
    </row>
    <row r="1749" spans="2:3">
      <c r="B1749" s="4"/>
      <c r="C1749" s="3"/>
    </row>
    <row r="1750" spans="2:3">
      <c r="B1750" s="4"/>
      <c r="C1750" s="3"/>
    </row>
    <row r="1751" spans="2:3">
      <c r="B1751" s="4"/>
      <c r="C1751" s="3"/>
    </row>
    <row r="1752" spans="2:3">
      <c r="B1752" s="4"/>
      <c r="C1752" s="3"/>
    </row>
    <row r="1753" spans="2:3">
      <c r="B1753" s="4"/>
      <c r="C1753" s="3"/>
    </row>
    <row r="1754" spans="2:3">
      <c r="B1754" s="4"/>
      <c r="C1754" s="3"/>
    </row>
    <row r="1755" spans="2:3">
      <c r="B1755" s="4"/>
      <c r="C1755" s="3"/>
    </row>
    <row r="1756" spans="2:3">
      <c r="B1756" s="4"/>
      <c r="C1756" s="3"/>
    </row>
    <row r="1757" spans="2:3">
      <c r="B1757" s="4"/>
      <c r="C1757" s="3"/>
    </row>
    <row r="1758" spans="2:3">
      <c r="B1758" s="4"/>
      <c r="C1758" s="3"/>
    </row>
    <row r="1759" spans="2:3">
      <c r="B1759" s="4"/>
      <c r="C1759" s="3"/>
    </row>
    <row r="1760" spans="2:3">
      <c r="B1760" s="4"/>
      <c r="C1760" s="3"/>
    </row>
    <row r="1761" spans="2:3">
      <c r="B1761" s="4"/>
      <c r="C1761" s="3"/>
    </row>
    <row r="1762" spans="2:3">
      <c r="B1762" s="4"/>
      <c r="C1762" s="3"/>
    </row>
    <row r="1763" spans="2:3">
      <c r="B1763" s="4"/>
      <c r="C1763" s="3"/>
    </row>
    <row r="1764" spans="2:3">
      <c r="B1764" s="4"/>
      <c r="C1764" s="3"/>
    </row>
    <row r="1765" spans="2:3">
      <c r="B1765" s="4"/>
      <c r="C1765" s="3"/>
    </row>
    <row r="1766" spans="2:3">
      <c r="B1766" s="4"/>
      <c r="C1766" s="3"/>
    </row>
    <row r="1767" spans="2:3">
      <c r="B1767" s="4"/>
      <c r="C1767" s="3"/>
    </row>
    <row r="1768" spans="2:3">
      <c r="B1768" s="4"/>
      <c r="C1768" s="3"/>
    </row>
    <row r="1769" spans="2:3">
      <c r="B1769" s="4"/>
      <c r="C1769" s="3"/>
    </row>
    <row r="1770" spans="2:3">
      <c r="B1770" s="4"/>
      <c r="C1770" s="3"/>
    </row>
    <row r="1771" spans="2:3">
      <c r="B1771" s="4"/>
      <c r="C1771" s="3"/>
    </row>
    <row r="1772" spans="2:3">
      <c r="B1772" s="4"/>
      <c r="C1772" s="3"/>
    </row>
    <row r="1773" spans="2:3">
      <c r="B1773" s="4"/>
      <c r="C1773" s="3"/>
    </row>
    <row r="1774" spans="2:3">
      <c r="B1774" s="4"/>
      <c r="C1774" s="3"/>
    </row>
    <row r="1775" spans="2:3">
      <c r="B1775" s="4"/>
      <c r="C1775" s="3"/>
    </row>
    <row r="1776" spans="2:3">
      <c r="B1776" s="4"/>
      <c r="C1776" s="3"/>
    </row>
    <row r="1777" spans="2:3">
      <c r="B1777" s="4"/>
      <c r="C1777" s="3"/>
    </row>
    <row r="1778" spans="2:3">
      <c r="B1778" s="4"/>
      <c r="C1778" s="3"/>
    </row>
    <row r="1779" spans="2:3">
      <c r="B1779" s="4"/>
      <c r="C1779" s="3"/>
    </row>
    <row r="1780" spans="2:3">
      <c r="B1780" s="4"/>
      <c r="C1780" s="3"/>
    </row>
    <row r="1781" spans="2:3">
      <c r="B1781" s="4"/>
      <c r="C1781" s="3"/>
    </row>
    <row r="1782" spans="2:3">
      <c r="B1782" s="4"/>
      <c r="C1782" s="3"/>
    </row>
    <row r="1783" spans="2:3">
      <c r="B1783" s="4"/>
      <c r="C1783" s="3"/>
    </row>
    <row r="1784" spans="2:3">
      <c r="B1784" s="4"/>
      <c r="C1784" s="3"/>
    </row>
    <row r="1785" spans="2:3">
      <c r="B1785" s="4"/>
      <c r="C1785" s="3"/>
    </row>
    <row r="1786" spans="2:3">
      <c r="B1786" s="4"/>
      <c r="C1786" s="3"/>
    </row>
    <row r="1787" spans="2:3">
      <c r="B1787" s="4"/>
      <c r="C1787" s="3"/>
    </row>
    <row r="1788" spans="2:3">
      <c r="B1788" s="4"/>
      <c r="C1788" s="3"/>
    </row>
    <row r="1789" spans="2:3">
      <c r="B1789" s="4"/>
      <c r="C1789" s="3"/>
    </row>
    <row r="1790" spans="2:3">
      <c r="B1790" s="4"/>
      <c r="C1790" s="3"/>
    </row>
    <row r="1791" spans="2:3">
      <c r="B1791" s="4"/>
      <c r="C1791" s="3"/>
    </row>
    <row r="1792" spans="2:3">
      <c r="B1792" s="4"/>
      <c r="C1792" s="3"/>
    </row>
    <row r="1793" spans="2:3">
      <c r="B1793" s="4"/>
      <c r="C1793" s="3"/>
    </row>
    <row r="1794" spans="2:3">
      <c r="B1794" s="4"/>
      <c r="C1794" s="3"/>
    </row>
    <row r="1795" spans="2:3">
      <c r="B1795" s="4"/>
      <c r="C1795" s="3"/>
    </row>
    <row r="1796" spans="2:3">
      <c r="B1796" s="4"/>
      <c r="C1796" s="3"/>
    </row>
    <row r="1797" spans="2:3">
      <c r="B1797" s="4"/>
      <c r="C1797" s="3"/>
    </row>
    <row r="1798" spans="2:3">
      <c r="B1798" s="4"/>
      <c r="C1798" s="3"/>
    </row>
    <row r="1799" spans="2:3">
      <c r="B1799" s="4"/>
      <c r="C1799" s="3"/>
    </row>
    <row r="1800" spans="2:3">
      <c r="B1800" s="4"/>
      <c r="C1800" s="3"/>
    </row>
    <row r="1801" spans="2:3">
      <c r="B1801" s="4"/>
      <c r="C1801" s="3"/>
    </row>
    <row r="1802" spans="2:3">
      <c r="B1802" s="4"/>
      <c r="C1802" s="3"/>
    </row>
    <row r="1803" spans="2:3">
      <c r="B1803" s="4"/>
      <c r="C1803" s="3"/>
    </row>
    <row r="1804" spans="2:3">
      <c r="B1804" s="4"/>
      <c r="C1804" s="3"/>
    </row>
    <row r="1805" spans="2:3">
      <c r="B1805" s="4"/>
      <c r="C1805" s="3"/>
    </row>
    <row r="1806" spans="2:3">
      <c r="B1806" s="4"/>
      <c r="C1806" s="3"/>
    </row>
    <row r="1807" spans="2:3">
      <c r="B1807" s="4"/>
      <c r="C1807" s="3"/>
    </row>
    <row r="1808" spans="2:3">
      <c r="B1808" s="4"/>
      <c r="C1808" s="3"/>
    </row>
    <row r="1809" spans="2:3">
      <c r="B1809" s="4"/>
      <c r="C1809" s="3"/>
    </row>
    <row r="1810" spans="2:3">
      <c r="B1810" s="4"/>
      <c r="C1810" s="3"/>
    </row>
    <row r="1811" spans="2:3">
      <c r="B1811" s="4"/>
      <c r="C1811" s="3"/>
    </row>
    <row r="1812" spans="2:3">
      <c r="B1812" s="4"/>
      <c r="C1812" s="3"/>
    </row>
    <row r="1813" spans="2:3">
      <c r="B1813" s="4"/>
      <c r="C1813" s="3"/>
    </row>
    <row r="1814" spans="2:3">
      <c r="B1814" s="4"/>
      <c r="C1814" s="3"/>
    </row>
    <row r="1815" spans="2:3">
      <c r="B1815" s="4"/>
      <c r="C1815" s="3"/>
    </row>
    <row r="1816" spans="2:3">
      <c r="B1816" s="4"/>
      <c r="C1816" s="3"/>
    </row>
    <row r="1817" spans="2:3">
      <c r="B1817" s="4"/>
      <c r="C1817" s="3"/>
    </row>
    <row r="1818" spans="2:3">
      <c r="B1818" s="4"/>
      <c r="C1818" s="3"/>
    </row>
    <row r="1819" spans="2:3">
      <c r="B1819" s="4"/>
      <c r="C1819" s="3"/>
    </row>
    <row r="1820" spans="2:3">
      <c r="B1820" s="4"/>
      <c r="C1820" s="3"/>
    </row>
    <row r="1821" spans="2:3">
      <c r="B1821" s="4"/>
      <c r="C1821" s="3"/>
    </row>
    <row r="1822" spans="2:3">
      <c r="B1822" s="4"/>
      <c r="C1822" s="3"/>
    </row>
    <row r="1823" spans="2:3">
      <c r="B1823" s="4"/>
      <c r="C1823" s="3"/>
    </row>
    <row r="1824" spans="2:3">
      <c r="B1824" s="4"/>
      <c r="C1824" s="3"/>
    </row>
    <row r="1825" spans="2:3">
      <c r="B1825" s="4"/>
      <c r="C1825" s="3"/>
    </row>
    <row r="1826" spans="2:3">
      <c r="B1826" s="4"/>
      <c r="C1826" s="3"/>
    </row>
    <row r="1827" spans="2:3">
      <c r="B1827" s="4"/>
      <c r="C1827" s="3"/>
    </row>
    <row r="1828" spans="2:3">
      <c r="B1828" s="4"/>
      <c r="C1828" s="3"/>
    </row>
    <row r="1829" spans="2:3">
      <c r="B1829" s="4"/>
      <c r="C1829" s="3"/>
    </row>
    <row r="1830" spans="2:3">
      <c r="B1830" s="4"/>
      <c r="C1830" s="3"/>
    </row>
    <row r="1831" spans="2:3">
      <c r="B1831" s="4"/>
      <c r="C1831" s="3"/>
    </row>
    <row r="1832" spans="2:3">
      <c r="B1832" s="4"/>
      <c r="C1832" s="3"/>
    </row>
    <row r="1833" spans="2:3">
      <c r="B1833" s="4"/>
      <c r="C1833" s="3"/>
    </row>
    <row r="1834" spans="2:3">
      <c r="B1834" s="4"/>
      <c r="C1834" s="3"/>
    </row>
    <row r="1835" spans="2:3">
      <c r="B1835" s="4"/>
      <c r="C1835" s="3"/>
    </row>
    <row r="1836" spans="2:3">
      <c r="B1836" s="4"/>
      <c r="C1836" s="3"/>
    </row>
    <row r="1837" spans="2:3">
      <c r="B1837" s="4"/>
      <c r="C1837" s="3"/>
    </row>
    <row r="1838" spans="2:3">
      <c r="B1838" s="4"/>
      <c r="C1838" s="3"/>
    </row>
    <row r="1839" spans="2:3">
      <c r="B1839" s="4"/>
      <c r="C1839" s="3"/>
    </row>
    <row r="1840" spans="2:3">
      <c r="B1840" s="4"/>
      <c r="C1840" s="3"/>
    </row>
    <row r="1841" spans="2:3">
      <c r="B1841" s="4"/>
      <c r="C1841" s="3"/>
    </row>
    <row r="1842" spans="2:3">
      <c r="B1842" s="4"/>
      <c r="C1842" s="3"/>
    </row>
    <row r="1843" spans="2:3">
      <c r="B1843" s="4"/>
      <c r="C1843" s="3"/>
    </row>
    <row r="1844" spans="2:3">
      <c r="B1844" s="4"/>
      <c r="C1844" s="3"/>
    </row>
    <row r="1845" spans="2:3">
      <c r="B1845" s="4"/>
      <c r="C1845" s="3"/>
    </row>
    <row r="1846" spans="2:3">
      <c r="B1846" s="4"/>
      <c r="C1846" s="3"/>
    </row>
    <row r="1847" spans="2:3">
      <c r="B1847" s="4"/>
      <c r="C1847" s="3"/>
    </row>
    <row r="1848" spans="2:3">
      <c r="B1848" s="4"/>
      <c r="C1848" s="3"/>
    </row>
    <row r="1849" spans="2:3">
      <c r="B1849" s="4"/>
      <c r="C1849" s="3"/>
    </row>
    <row r="1850" spans="2:3">
      <c r="B1850" s="4"/>
      <c r="C1850" s="3"/>
    </row>
    <row r="1851" spans="2:3">
      <c r="B1851" s="4"/>
      <c r="C1851" s="3"/>
    </row>
    <row r="1852" spans="2:3">
      <c r="B1852" s="4"/>
      <c r="C1852" s="3"/>
    </row>
    <row r="1853" spans="2:3">
      <c r="B1853" s="4"/>
      <c r="C1853" s="3"/>
    </row>
    <row r="1854" spans="2:3">
      <c r="B1854" s="4"/>
      <c r="C1854" s="3"/>
    </row>
    <row r="1855" spans="2:3">
      <c r="B1855" s="4"/>
      <c r="C1855" s="3"/>
    </row>
    <row r="1856" spans="2:3">
      <c r="B1856" s="4"/>
      <c r="C1856" s="3"/>
    </row>
    <row r="1857" spans="2:3">
      <c r="B1857" s="4"/>
      <c r="C1857" s="3"/>
    </row>
    <row r="1858" spans="2:3">
      <c r="B1858" s="4"/>
      <c r="C1858" s="3"/>
    </row>
    <row r="1859" spans="2:3">
      <c r="B1859" s="4"/>
      <c r="C1859" s="3"/>
    </row>
    <row r="1860" spans="2:3">
      <c r="B1860" s="4"/>
      <c r="C1860" s="3"/>
    </row>
    <row r="1861" spans="2:3">
      <c r="B1861" s="4"/>
      <c r="C1861" s="3"/>
    </row>
    <row r="1862" spans="2:3">
      <c r="B1862" s="4"/>
      <c r="C1862" s="3"/>
    </row>
    <row r="1863" spans="2:3">
      <c r="B1863" s="4"/>
      <c r="C1863" s="3"/>
    </row>
    <row r="1864" spans="2:3">
      <c r="B1864" s="4"/>
      <c r="C1864" s="3"/>
    </row>
    <row r="1865" spans="2:3">
      <c r="B1865" s="4"/>
      <c r="C1865" s="3"/>
    </row>
    <row r="1866" spans="2:3">
      <c r="B1866" s="4"/>
      <c r="C1866" s="3"/>
    </row>
    <row r="1867" spans="2:3">
      <c r="B1867" s="4"/>
      <c r="C1867" s="3"/>
    </row>
    <row r="1868" spans="2:3">
      <c r="B1868" s="4"/>
      <c r="C1868" s="3"/>
    </row>
    <row r="1869" spans="2:3">
      <c r="B1869" s="4"/>
      <c r="C1869" s="3"/>
    </row>
    <row r="1870" spans="2:3">
      <c r="B1870" s="4"/>
      <c r="C1870" s="3"/>
    </row>
    <row r="1871" spans="2:3">
      <c r="B1871" s="4"/>
      <c r="C1871" s="3"/>
    </row>
    <row r="1872" spans="2:3">
      <c r="B1872" s="4"/>
      <c r="C1872" s="3"/>
    </row>
    <row r="1873" spans="2:3">
      <c r="B1873" s="4"/>
      <c r="C1873" s="3"/>
    </row>
    <row r="1874" spans="2:3">
      <c r="B1874" s="4"/>
      <c r="C1874" s="3"/>
    </row>
    <row r="1875" spans="2:3">
      <c r="B1875" s="4"/>
      <c r="C1875" s="3"/>
    </row>
    <row r="1876" spans="2:3">
      <c r="B1876" s="4"/>
      <c r="C1876" s="3"/>
    </row>
    <row r="1877" spans="2:3">
      <c r="B1877" s="4"/>
      <c r="C1877" s="3"/>
    </row>
    <row r="1878" spans="2:3">
      <c r="B1878" s="4"/>
      <c r="C1878" s="3"/>
    </row>
    <row r="1879" spans="2:3">
      <c r="B1879" s="4"/>
      <c r="C1879" s="3"/>
    </row>
    <row r="1880" spans="2:3">
      <c r="B1880" s="4"/>
      <c r="C1880" s="3"/>
    </row>
    <row r="1881" spans="2:3">
      <c r="B1881" s="4"/>
      <c r="C1881" s="3"/>
    </row>
    <row r="1882" spans="2:3">
      <c r="B1882" s="4"/>
      <c r="C1882" s="3"/>
    </row>
    <row r="1883" spans="2:3">
      <c r="B1883" s="4"/>
      <c r="C1883" s="3"/>
    </row>
    <row r="1884" spans="2:3">
      <c r="B1884" s="4"/>
      <c r="C1884" s="3"/>
    </row>
    <row r="1885" spans="2:3">
      <c r="B1885" s="4"/>
      <c r="C1885" s="3"/>
    </row>
    <row r="1886" spans="2:3">
      <c r="B1886" s="4"/>
      <c r="C1886" s="3"/>
    </row>
    <row r="1887" spans="2:3">
      <c r="B1887" s="4"/>
      <c r="C1887" s="3"/>
    </row>
    <row r="1888" spans="2:3">
      <c r="B1888" s="4"/>
      <c r="C1888" s="3"/>
    </row>
    <row r="1889" spans="2:3">
      <c r="B1889" s="4"/>
      <c r="C1889" s="3"/>
    </row>
    <row r="1890" spans="2:3">
      <c r="B1890" s="4"/>
      <c r="C1890" s="3"/>
    </row>
    <row r="1891" spans="2:3">
      <c r="B1891" s="4"/>
      <c r="C1891" s="3"/>
    </row>
    <row r="1892" spans="2:3">
      <c r="B1892" s="4"/>
      <c r="C1892" s="3"/>
    </row>
    <row r="1893" spans="2:3">
      <c r="B1893" s="4"/>
      <c r="C1893" s="3"/>
    </row>
    <row r="1894" spans="2:3">
      <c r="B1894" s="4"/>
      <c r="C1894" s="3"/>
    </row>
    <row r="1895" spans="2:3">
      <c r="B1895" s="4"/>
      <c r="C1895" s="3"/>
    </row>
    <row r="1896" spans="2:3">
      <c r="B1896" s="4"/>
      <c r="C1896" s="3"/>
    </row>
    <row r="1897" spans="2:3">
      <c r="B1897" s="4"/>
      <c r="C1897" s="3"/>
    </row>
    <row r="1898" spans="2:3">
      <c r="B1898" s="4"/>
      <c r="C1898" s="3"/>
    </row>
    <row r="1899" spans="2:3">
      <c r="B1899" s="4"/>
      <c r="C1899" s="3"/>
    </row>
    <row r="1900" spans="2:3">
      <c r="B1900" s="4"/>
      <c r="C1900" s="3"/>
    </row>
    <row r="1901" spans="2:3">
      <c r="B1901" s="4"/>
      <c r="C1901" s="3"/>
    </row>
    <row r="1902" spans="2:3">
      <c r="B1902" s="4"/>
      <c r="C1902" s="3"/>
    </row>
    <row r="1903" spans="2:3">
      <c r="B1903" s="4"/>
      <c r="C1903" s="3"/>
    </row>
    <row r="1904" spans="2:3">
      <c r="B1904" s="4"/>
      <c r="C1904" s="3"/>
    </row>
    <row r="1905" spans="2:3">
      <c r="B1905" s="4"/>
      <c r="C1905" s="3"/>
    </row>
    <row r="1906" spans="2:3">
      <c r="B1906" s="4"/>
      <c r="C1906" s="3"/>
    </row>
    <row r="1907" spans="2:3">
      <c r="B1907" s="4"/>
      <c r="C1907" s="3"/>
    </row>
    <row r="1908" spans="2:3">
      <c r="B1908" s="4"/>
      <c r="C1908" s="3"/>
    </row>
    <row r="1909" spans="2:3">
      <c r="B1909" s="4"/>
      <c r="C1909" s="3"/>
    </row>
    <row r="1910" spans="2:3">
      <c r="B1910" s="4"/>
      <c r="C1910" s="3"/>
    </row>
    <row r="1911" spans="2:3">
      <c r="B1911" s="4"/>
      <c r="C1911" s="3"/>
    </row>
    <row r="1912" spans="2:3">
      <c r="B1912" s="4"/>
      <c r="C1912" s="3"/>
    </row>
    <row r="1913" spans="2:3">
      <c r="B1913" s="4"/>
      <c r="C1913" s="3"/>
    </row>
    <row r="1914" spans="2:3">
      <c r="B1914" s="4"/>
      <c r="C1914" s="3"/>
    </row>
    <row r="1915" spans="2:3">
      <c r="B1915" s="4"/>
      <c r="C1915" s="3"/>
    </row>
    <row r="1916" spans="2:3">
      <c r="B1916" s="4"/>
      <c r="C1916" s="3"/>
    </row>
    <row r="1917" spans="2:3">
      <c r="B1917" s="4"/>
      <c r="C1917" s="3"/>
    </row>
    <row r="1918" spans="2:3">
      <c r="B1918" s="4"/>
      <c r="C1918" s="3"/>
    </row>
    <row r="1919" spans="2:3">
      <c r="B1919" s="4"/>
      <c r="C1919" s="3"/>
    </row>
    <row r="1920" spans="2:3">
      <c r="B1920" s="4"/>
      <c r="C1920" s="3"/>
    </row>
    <row r="1921" spans="2:3">
      <c r="B1921" s="4"/>
      <c r="C1921" s="3"/>
    </row>
    <row r="1922" spans="2:3">
      <c r="B1922" s="4"/>
      <c r="C1922" s="3"/>
    </row>
    <row r="1923" spans="2:3">
      <c r="B1923" s="4"/>
      <c r="C1923" s="3"/>
    </row>
    <row r="1924" spans="2:3">
      <c r="B1924" s="4"/>
      <c r="C1924" s="3"/>
    </row>
    <row r="1925" spans="2:3">
      <c r="B1925" s="4"/>
      <c r="C1925" s="3"/>
    </row>
    <row r="1926" spans="2:3">
      <c r="B1926" s="4"/>
      <c r="C1926" s="3"/>
    </row>
    <row r="1927" spans="2:3">
      <c r="B1927" s="4"/>
      <c r="C1927" s="3"/>
    </row>
    <row r="1928" spans="2:3">
      <c r="B1928" s="4"/>
      <c r="C1928" s="3"/>
    </row>
    <row r="1929" spans="2:3">
      <c r="B1929" s="4"/>
      <c r="C1929" s="3"/>
    </row>
    <row r="1930" spans="2:3">
      <c r="B1930" s="4"/>
      <c r="C1930" s="3"/>
    </row>
    <row r="1931" spans="2:3">
      <c r="B1931" s="4"/>
      <c r="C1931" s="3"/>
    </row>
    <row r="1932" spans="2:3">
      <c r="B1932" s="4"/>
      <c r="C1932" s="3"/>
    </row>
  </sheetData>
  <autoFilter ref="A1:M1696" xr:uid="{4568082D-64EF-41F4-BFD0-8AC8D080C817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9A30B09320A34EA08E33286C60D19E" ma:contentTypeVersion="15" ma:contentTypeDescription="Create a new document." ma:contentTypeScope="" ma:versionID="f237bdb81b0e5761cd7bcba17ec2aca7">
  <xsd:schema xmlns:xsd="http://www.w3.org/2001/XMLSchema" xmlns:xs="http://www.w3.org/2001/XMLSchema" xmlns:p="http://schemas.microsoft.com/office/2006/metadata/properties" xmlns:ns2="936924da-7426-4609-859c-904afee382d7" xmlns:ns3="d7a48b78-f88d-4455-8a0a-2d810650b3bd" targetNamespace="http://schemas.microsoft.com/office/2006/metadata/properties" ma:root="true" ma:fieldsID="b93d4b851f9f8cc87734feaa08c1ceed" ns2:_="" ns3:_="">
    <xsd:import namespace="936924da-7426-4609-859c-904afee382d7"/>
    <xsd:import namespace="d7a48b78-f88d-4455-8a0a-2d810650b3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924da-7426-4609-859c-904afee382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e525a69-1886-4362-8a2e-0ebe7e899574}" ma:internalName="TaxCatchAll" ma:showField="CatchAllData" ma:web="936924da-7426-4609-859c-904afee382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23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48b78-f88d-4455-8a0a-2d810650b3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7381fb5-e6bb-4923-b05f-f6d93cd463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36924da-7426-4609-859c-904afee382d7">NPTVRJTZA4JP-109788938-25628</_dlc_DocId>
    <_dlc_DocIdUrl xmlns="936924da-7426-4609-859c-904afee382d7">
      <Url>https://ekhois.sharepoint.com/_layouts/15/DocIdRedir.aspx?ID=NPTVRJTZA4JP-109788938-25628</Url>
      <Description>NPTVRJTZA4JP-109788938-25628</Description>
    </_dlc_DocIdUrl>
    <lcf76f155ced4ddcb4097134ff3c332f xmlns="d7a48b78-f88d-4455-8a0a-2d810650b3bd">
      <Terms xmlns="http://schemas.microsoft.com/office/infopath/2007/PartnerControls"/>
    </lcf76f155ced4ddcb4097134ff3c332f>
    <TaxCatchAll xmlns="936924da-7426-4609-859c-904afee382d7" xsi:nil="true"/>
  </documentManagement>
</p:properties>
</file>

<file path=customXml/itemProps1.xml><?xml version="1.0" encoding="utf-8"?>
<ds:datastoreItem xmlns:ds="http://schemas.openxmlformats.org/officeDocument/2006/customXml" ds:itemID="{CCC3CB82-B4A8-4404-AACE-B164556C318E}"/>
</file>

<file path=customXml/itemProps2.xml><?xml version="1.0" encoding="utf-8"?>
<ds:datastoreItem xmlns:ds="http://schemas.openxmlformats.org/officeDocument/2006/customXml" ds:itemID="{F93DE653-4341-41E6-BA14-7C15317AEDC2}"/>
</file>

<file path=customXml/itemProps3.xml><?xml version="1.0" encoding="utf-8"?>
<ds:datastoreItem xmlns:ds="http://schemas.openxmlformats.org/officeDocument/2006/customXml" ds:itemID="{877DBE49-BD02-489B-9BBA-734B71F64FC6}"/>
</file>

<file path=customXml/itemProps4.xml><?xml version="1.0" encoding="utf-8"?>
<ds:datastoreItem xmlns:ds="http://schemas.openxmlformats.org/officeDocument/2006/customXml" ds:itemID="{49611C15-1639-4397-A788-EC4504896E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Boris Karanfilovski</dc:creator>
  <cp:keywords/>
  <dc:description/>
  <cp:lastModifiedBy>zack.khan@mail.utoronto.ca</cp:lastModifiedBy>
  <cp:revision/>
  <dcterms:created xsi:type="dcterms:W3CDTF">2024-09-24T13:11:32Z</dcterms:created>
  <dcterms:modified xsi:type="dcterms:W3CDTF">2025-01-24T22:16:23Z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0x010100B59A30B09320A34EA08E33286C60D19E</vt:lpwstr>
  </property>
  <property fmtid="{D5CDD505-2E9C-101B-9397-08002B2CF9AE}" pid="3" name="_dlc_DocIdItemGuid">
    <vt:lpwstr>d59444d1-3993-45c5-b7b2-e72017a3b32d</vt:lpwstr>
  </property>
</Properties>
</file>