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ura/Desktop/python/Sensor/"/>
    </mc:Choice>
  </mc:AlternateContent>
  <xr:revisionPtr revIDLastSave="0" documentId="13_ncr:1_{7D228548-3883-644C-BE8C-5298F6512091}" xr6:coauthVersionLast="47" xr6:coauthVersionMax="47" xr10:uidLastSave="{00000000-0000-0000-0000-000000000000}"/>
  <bookViews>
    <workbookView xWindow="700" yWindow="740" windowWidth="28040" windowHeight="17000" xr2:uid="{00000000-000D-0000-FFFF-FFFF00000000}"/>
  </bookViews>
  <sheets>
    <sheet name="record" sheetId="1" r:id="rId1"/>
  </sheets>
  <definedNames>
    <definedName name="_xlnm._FilterDatabase" localSheetId="0" hidden="1">record!$R$1:$AD$46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C17" i="1" s="1"/>
  <c r="AA17" i="1"/>
  <c r="AB45" i="1"/>
  <c r="AA45" i="1"/>
  <c r="AB13" i="1"/>
  <c r="AA13" i="1"/>
  <c r="AB4" i="1"/>
  <c r="AA4" i="1"/>
  <c r="AB26" i="1"/>
  <c r="AC26" i="1" s="1"/>
  <c r="AA26" i="1"/>
  <c r="AB10" i="1"/>
  <c r="AA10" i="1"/>
  <c r="AB37" i="1"/>
  <c r="AA37" i="1"/>
  <c r="AB22" i="1"/>
  <c r="AA22" i="1"/>
  <c r="AB33" i="1"/>
  <c r="AC33" i="1" s="1"/>
  <c r="AA33" i="1"/>
  <c r="AB29" i="1"/>
  <c r="AA29" i="1"/>
  <c r="AB14" i="1"/>
  <c r="AA14" i="1"/>
  <c r="AB31" i="1"/>
  <c r="AA31" i="1"/>
  <c r="AB5" i="1"/>
  <c r="AC5" i="1" s="1"/>
  <c r="AA5" i="1"/>
  <c r="AB15" i="1"/>
  <c r="AA15" i="1"/>
  <c r="AB12" i="1"/>
  <c r="AA12" i="1"/>
  <c r="AB46" i="1"/>
  <c r="AA46" i="1"/>
  <c r="AB23" i="1"/>
  <c r="AC23" i="1" s="1"/>
  <c r="AA23" i="1"/>
  <c r="AB3" i="1"/>
  <c r="AA3" i="1"/>
  <c r="AB30" i="1"/>
  <c r="AA30" i="1"/>
  <c r="AB20" i="1"/>
  <c r="AA20" i="1"/>
  <c r="AB44" i="1"/>
  <c r="AC44" i="1" s="1"/>
  <c r="AA44" i="1"/>
  <c r="AB19" i="1"/>
  <c r="AA19" i="1"/>
  <c r="AB9" i="1"/>
  <c r="AA9" i="1"/>
  <c r="AB40" i="1"/>
  <c r="AA40" i="1"/>
  <c r="AB36" i="1"/>
  <c r="AC36" i="1" s="1"/>
  <c r="AA36" i="1"/>
  <c r="AB28" i="1"/>
  <c r="AA28" i="1"/>
  <c r="AB32" i="1"/>
  <c r="AA32" i="1"/>
  <c r="AB18" i="1"/>
  <c r="AA18" i="1"/>
  <c r="AB8" i="1"/>
  <c r="AC8" i="1" s="1"/>
  <c r="AA8" i="1"/>
  <c r="AB39" i="1"/>
  <c r="AA39" i="1"/>
  <c r="AB34" i="1"/>
  <c r="AA34" i="1"/>
  <c r="AB38" i="1"/>
  <c r="AA38" i="1"/>
  <c r="AB2" i="1"/>
  <c r="AC2" i="1" s="1"/>
  <c r="AA2" i="1"/>
  <c r="AB43" i="1"/>
  <c r="AA43" i="1"/>
  <c r="AB6" i="1"/>
  <c r="AA6" i="1"/>
  <c r="AB42" i="1"/>
  <c r="AA42" i="1"/>
  <c r="AB24" i="1"/>
  <c r="AC24" i="1" s="1"/>
  <c r="AA24" i="1"/>
  <c r="AB35" i="1"/>
  <c r="AA35" i="1"/>
  <c r="AB41" i="1"/>
  <c r="AA41" i="1"/>
  <c r="AB7" i="1"/>
  <c r="AA7" i="1"/>
  <c r="AB25" i="1"/>
  <c r="AC25" i="1" s="1"/>
  <c r="AA25" i="1"/>
  <c r="AB21" i="1"/>
  <c r="AA21" i="1"/>
  <c r="AB16" i="1"/>
  <c r="AA16" i="1"/>
  <c r="AB11" i="1"/>
  <c r="AA11" i="1"/>
  <c r="AB27" i="1"/>
  <c r="AC27" i="1" s="1"/>
  <c r="AA27" i="1"/>
  <c r="K44" i="1"/>
  <c r="L44" i="1"/>
  <c r="M44" i="1"/>
  <c r="K45" i="1"/>
  <c r="L45" i="1"/>
  <c r="M45" i="1"/>
  <c r="K46" i="1"/>
  <c r="L46" i="1"/>
  <c r="M46" i="1"/>
  <c r="L43" i="1"/>
  <c r="M43" i="1" s="1"/>
  <c r="K43" i="1"/>
  <c r="AC11" i="1" l="1"/>
  <c r="AC42" i="1"/>
  <c r="AC18" i="1"/>
  <c r="AC20" i="1"/>
  <c r="AC31" i="1"/>
  <c r="AC4" i="1"/>
  <c r="AC41" i="1"/>
  <c r="AC34" i="1"/>
  <c r="AC9" i="1"/>
  <c r="AC12" i="1"/>
  <c r="AC37" i="1"/>
  <c r="AC21" i="1"/>
  <c r="AC43" i="1"/>
  <c r="AC28" i="1"/>
  <c r="AC19" i="1"/>
  <c r="AC3" i="1"/>
  <c r="AC15" i="1"/>
  <c r="AC29" i="1"/>
  <c r="AC10" i="1"/>
  <c r="AC45" i="1"/>
  <c r="AC7" i="1"/>
  <c r="AC38" i="1"/>
  <c r="AC40" i="1"/>
  <c r="AC46" i="1"/>
  <c r="AC22" i="1"/>
  <c r="AC16" i="1"/>
  <c r="AC6" i="1"/>
  <c r="AC32" i="1"/>
  <c r="AC30" i="1"/>
  <c r="AC14" i="1"/>
  <c r="AC13" i="1"/>
  <c r="AC35" i="1"/>
  <c r="AC39" i="1"/>
  <c r="L42" i="1" l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M41" i="1" l="1"/>
  <c r="M39" i="1"/>
  <c r="M36" i="1"/>
  <c r="M34" i="1"/>
  <c r="M32" i="1"/>
  <c r="M33" i="1"/>
  <c r="M42" i="1"/>
  <c r="M37" i="1"/>
  <c r="M30" i="1"/>
  <c r="M31" i="1"/>
  <c r="M35" i="1"/>
  <c r="M40" i="1"/>
  <c r="M38" i="1"/>
  <c r="M29" i="1"/>
  <c r="L28" i="1"/>
  <c r="K28" i="1"/>
  <c r="L27" i="1"/>
  <c r="K27" i="1"/>
  <c r="L26" i="1"/>
  <c r="K26" i="1"/>
  <c r="L25" i="1"/>
  <c r="K25" i="1"/>
  <c r="L24" i="1"/>
  <c r="K24" i="1"/>
  <c r="M25" i="1" l="1"/>
  <c r="M26" i="1"/>
  <c r="M28" i="1"/>
  <c r="M27" i="1"/>
  <c r="M2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L20" i="1" l="1"/>
  <c r="M20" i="1" s="1"/>
  <c r="L21" i="1"/>
  <c r="M21" i="1" s="1"/>
  <c r="L22" i="1"/>
  <c r="M22" i="1" s="1"/>
  <c r="L23" i="1"/>
  <c r="M23" i="1" s="1"/>
  <c r="L19" i="1" l="1"/>
  <c r="M19" i="1" s="1"/>
  <c r="L18" i="1"/>
  <c r="M18" i="1" s="1"/>
  <c r="L17" i="1"/>
  <c r="L16" i="1"/>
  <c r="M16" i="1" s="1"/>
  <c r="L15" i="1"/>
  <c r="M15" i="1" s="1"/>
  <c r="L14" i="1"/>
  <c r="M14" i="1" s="1"/>
  <c r="L13" i="1"/>
  <c r="M13" i="1" s="1"/>
  <c r="L12" i="1"/>
  <c r="M12" i="1" s="1"/>
  <c r="L11" i="1"/>
  <c r="L10" i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N9" i="1" l="1"/>
  <c r="M17" i="1"/>
  <c r="N17" i="1" s="1"/>
  <c r="M11" i="1"/>
  <c r="M10" i="1"/>
  <c r="AD36" i="1" s="1"/>
  <c r="N23" i="1" l="1"/>
  <c r="AD41" i="1"/>
  <c r="AD22" i="1"/>
  <c r="N22" i="1"/>
  <c r="N34" i="1"/>
  <c r="AD14" i="1"/>
  <c r="AD25" i="1"/>
  <c r="N14" i="1"/>
  <c r="N29" i="1"/>
  <c r="AD28" i="1"/>
  <c r="AD26" i="1"/>
  <c r="N28" i="1"/>
  <c r="AD19" i="1"/>
  <c r="N2" i="1"/>
  <c r="N25" i="1"/>
  <c r="N37" i="1"/>
  <c r="AD38" i="1"/>
  <c r="AD2" i="1"/>
  <c r="N18" i="1"/>
  <c r="N27" i="1"/>
  <c r="N30" i="1"/>
  <c r="AD43" i="1"/>
  <c r="AD12" i="1"/>
  <c r="AD20" i="1"/>
  <c r="AD18" i="1"/>
  <c r="AD3" i="1"/>
  <c r="AD24" i="1"/>
  <c r="N33" i="1"/>
  <c r="AD15" i="1"/>
  <c r="AD44" i="1"/>
  <c r="N12" i="1"/>
  <c r="AD11" i="1"/>
  <c r="AD42" i="1"/>
  <c r="N15" i="1"/>
  <c r="N38" i="1"/>
  <c r="AD35" i="1"/>
  <c r="AD23" i="1"/>
  <c r="N5" i="1"/>
  <c r="N39" i="1"/>
  <c r="AD16" i="1"/>
  <c r="N45" i="1"/>
  <c r="N6" i="1"/>
  <c r="N41" i="1"/>
  <c r="AD13" i="1"/>
  <c r="AD27" i="1"/>
  <c r="N10" i="1"/>
  <c r="N4" i="1"/>
  <c r="N16" i="1"/>
  <c r="N26" i="1"/>
  <c r="N36" i="1"/>
  <c r="AD7" i="1"/>
  <c r="AD4" i="1"/>
  <c r="AD37" i="1"/>
  <c r="AD10" i="1"/>
  <c r="N44" i="1"/>
  <c r="AD33" i="1"/>
  <c r="N43" i="1"/>
  <c r="N35" i="1"/>
  <c r="AD30" i="1"/>
  <c r="N46" i="1"/>
  <c r="N20" i="1"/>
  <c r="N31" i="1"/>
  <c r="AD31" i="1"/>
  <c r="AD17" i="1"/>
  <c r="N24" i="1"/>
  <c r="AD6" i="1"/>
  <c r="AD45" i="1"/>
  <c r="N7" i="1"/>
  <c r="N32" i="1"/>
  <c r="AD9" i="1"/>
  <c r="AD32" i="1"/>
  <c r="N19" i="1"/>
  <c r="AD34" i="1"/>
  <c r="AD21" i="1"/>
  <c r="N13" i="1"/>
  <c r="N11" i="1"/>
  <c r="N3" i="1"/>
  <c r="N21" i="1"/>
  <c r="N40" i="1"/>
  <c r="N42" i="1"/>
  <c r="AD40" i="1"/>
  <c r="AD29" i="1"/>
  <c r="AD39" i="1"/>
  <c r="AD46" i="1"/>
  <c r="AD8" i="1"/>
  <c r="AD5" i="1"/>
  <c r="N8" i="1"/>
</calcChain>
</file>

<file path=xl/sharedStrings.xml><?xml version="1.0" encoding="utf-8"?>
<sst xmlns="http://schemas.openxmlformats.org/spreadsheetml/2006/main" count="28" uniqueCount="15">
  <si>
    <t>Trial</t>
  </si>
  <si>
    <t>pose1</t>
  </si>
  <si>
    <t>pose2</t>
  </si>
  <si>
    <t>pose3</t>
  </si>
  <si>
    <t>Width</t>
  </si>
  <si>
    <t>Start-point</t>
  </si>
  <si>
    <t>End-point</t>
  </si>
  <si>
    <t>Angle</t>
  </si>
  <si>
    <t>Offset</t>
  </si>
  <si>
    <t>ratio1-2</t>
  </si>
  <si>
    <t>ratio1-3</t>
  </si>
  <si>
    <t>Output</t>
  </si>
  <si>
    <t>Rank</t>
  </si>
  <si>
    <t>Oder of trial</t>
  </si>
  <si>
    <t>Oder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</si>
</sst>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3"/>
  <sheetViews>
    <sheetView tabSelected="1" topLeftCell="E1" zoomScale="67" zoomScaleNormal="64" workbookViewId="0">
      <selection activeCell="Q2" sqref="Q2"/>
    </sheetView>
  </sheetViews>
  <sheetFormatPr baseColWidth="10" defaultRowHeight="16" x14ac:dyDescent="0.2"/>
  <cols>
    <col min="10" max="11" width="11.6640625" bestFit="1" customWidth="1"/>
    <col min="14" max="14" width="12.6640625" bestFit="1" customWidth="1"/>
    <col min="15" max="15" width="12.33203125" bestFit="1" customWidth="1"/>
  </cols>
  <sheetData>
    <row r="1" spans="1:53" x14ac:dyDescent="0.2">
      <c r="A1" t="s">
        <v>13</v>
      </c>
      <c r="B1" s="5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2</v>
      </c>
      <c r="J1" t="s">
        <v>3</v>
      </c>
      <c r="K1" t="s">
        <v>9</v>
      </c>
      <c r="L1" t="s">
        <v>10</v>
      </c>
      <c r="M1" t="s">
        <v>11</v>
      </c>
      <c r="N1" t="s">
        <v>12</v>
      </c>
      <c r="Q1" t="s">
        <v>14</v>
      </c>
      <c r="R1" t="s">
        <v>0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1</v>
      </c>
      <c r="Y1" t="s">
        <v>2</v>
      </c>
      <c r="Z1" t="s">
        <v>3</v>
      </c>
      <c r="AA1" t="s">
        <v>9</v>
      </c>
      <c r="AB1" t="s">
        <v>10</v>
      </c>
      <c r="AC1" t="s">
        <v>11</v>
      </c>
      <c r="AD1" s="5" t="s">
        <v>12</v>
      </c>
    </row>
    <row r="2" spans="1:53" x14ac:dyDescent="0.2">
      <c r="B2" s="5">
        <v>1</v>
      </c>
      <c r="C2">
        <v>1</v>
      </c>
      <c r="D2">
        <v>1</v>
      </c>
      <c r="E2">
        <v>3</v>
      </c>
      <c r="F2">
        <v>4</v>
      </c>
      <c r="G2">
        <v>1</v>
      </c>
      <c r="H2" s="3">
        <v>322</v>
      </c>
      <c r="I2" s="3">
        <v>329</v>
      </c>
      <c r="J2" s="3">
        <v>354</v>
      </c>
      <c r="K2" s="2">
        <f>I2/H2</f>
        <v>1.0217391304347827</v>
      </c>
      <c r="L2" s="2">
        <f>J2/H2</f>
        <v>1.0993788819875776</v>
      </c>
      <c r="M2" s="1">
        <f>(L2-K2)/SQRT(ABS(K2-1))</f>
        <v>0.52657841483891621</v>
      </c>
      <c r="N2">
        <f>RANK(M2,$M$2:$M$46,0)</f>
        <v>26</v>
      </c>
      <c r="P2" s="2"/>
      <c r="R2" s="3">
        <v>13</v>
      </c>
      <c r="S2" s="3">
        <v>3</v>
      </c>
      <c r="T2" s="3">
        <v>2</v>
      </c>
      <c r="U2" s="3">
        <v>1</v>
      </c>
      <c r="V2" s="3">
        <v>3</v>
      </c>
      <c r="W2" s="3">
        <v>1</v>
      </c>
      <c r="X2" s="3">
        <v>941</v>
      </c>
      <c r="Y2" s="3">
        <v>938</v>
      </c>
      <c r="Z2" s="3">
        <v>1030</v>
      </c>
      <c r="AA2" s="2">
        <f>Y2/X2</f>
        <v>0.99681190223166849</v>
      </c>
      <c r="AB2" s="2">
        <f>Z2/X2</f>
        <v>1.0945802337938364</v>
      </c>
      <c r="AC2" s="1">
        <f>(AB2-AA2)/SQRT(ABS(AA2-1))</f>
        <v>1.7315394406634803</v>
      </c>
      <c r="AD2" s="5">
        <f>RANK(AC2,$M$2:$M$46,0)</f>
        <v>1</v>
      </c>
      <c r="AE2" s="3"/>
      <c r="AH2" s="2"/>
      <c r="AL2" s="2"/>
    </row>
    <row r="3" spans="1:53" x14ac:dyDescent="0.2">
      <c r="B3" s="5">
        <v>2</v>
      </c>
      <c r="C3">
        <v>2</v>
      </c>
      <c r="D3">
        <v>2</v>
      </c>
      <c r="E3">
        <v>3</v>
      </c>
      <c r="F3">
        <v>2</v>
      </c>
      <c r="G3">
        <v>1</v>
      </c>
      <c r="H3" s="3">
        <v>303</v>
      </c>
      <c r="I3" s="3">
        <v>308</v>
      </c>
      <c r="J3" s="3">
        <v>337</v>
      </c>
      <c r="K3" s="2">
        <f t="shared" ref="K3:K21" si="0">I3/H3</f>
        <v>1.0165016501650166</v>
      </c>
      <c r="L3" s="2">
        <f t="shared" ref="L3:L19" si="1">J3/H3</f>
        <v>1.1122112211221122</v>
      </c>
      <c r="M3" s="1">
        <f t="shared" ref="M3:M21" si="2">(L3-K3)/SQRT(ABS(K3-1))</f>
        <v>0.74506074353112395</v>
      </c>
      <c r="N3">
        <f>RANK(M3,$M$2:$M$46,0)</f>
        <v>10</v>
      </c>
      <c r="P3" s="2"/>
      <c r="Q3" s="3"/>
      <c r="R3" s="3">
        <v>28</v>
      </c>
      <c r="S3" s="3">
        <v>3</v>
      </c>
      <c r="T3" s="3">
        <v>2</v>
      </c>
      <c r="U3" s="3">
        <v>1</v>
      </c>
      <c r="V3" s="3">
        <v>3</v>
      </c>
      <c r="W3" s="3">
        <v>2</v>
      </c>
      <c r="X3" s="3">
        <v>928</v>
      </c>
      <c r="Y3" s="3">
        <v>939</v>
      </c>
      <c r="Z3" s="3">
        <v>1072</v>
      </c>
      <c r="AA3" s="2">
        <f>Y3/X3</f>
        <v>1.0118534482758621</v>
      </c>
      <c r="AB3" s="2">
        <f>Z3/X3</f>
        <v>1.1551724137931034</v>
      </c>
      <c r="AC3" s="1">
        <f>(AB3-AA3)/SQRT(ABS(AA3-1))</f>
        <v>1.3163801058478872</v>
      </c>
      <c r="AD3" s="5">
        <f>RANK(AC3,$M$2:$M$46,0)</f>
        <v>2</v>
      </c>
      <c r="AE3" s="3"/>
      <c r="AH3" s="2"/>
      <c r="AL3" s="2"/>
      <c r="AQ3" s="3"/>
      <c r="AR3" s="3"/>
      <c r="AS3" s="3"/>
      <c r="AY3" s="3"/>
      <c r="AZ3" s="3"/>
      <c r="BA3" s="3"/>
    </row>
    <row r="4" spans="1:53" x14ac:dyDescent="0.2">
      <c r="B4" s="5">
        <v>3</v>
      </c>
      <c r="C4">
        <v>3</v>
      </c>
      <c r="D4">
        <v>3</v>
      </c>
      <c r="E4">
        <v>1</v>
      </c>
      <c r="F4">
        <v>3</v>
      </c>
      <c r="G4">
        <v>2</v>
      </c>
      <c r="H4" s="3">
        <v>102</v>
      </c>
      <c r="I4" s="3">
        <v>99</v>
      </c>
      <c r="J4" s="3">
        <v>110</v>
      </c>
      <c r="K4" s="2">
        <f t="shared" si="0"/>
        <v>0.97058823529411764</v>
      </c>
      <c r="L4" s="2">
        <f t="shared" si="1"/>
        <v>1.0784313725490196</v>
      </c>
      <c r="M4" s="1">
        <f t="shared" si="2"/>
        <v>0.62882814552253208</v>
      </c>
      <c r="N4">
        <f>RANK(M4,$M$2:$M$46,0)</f>
        <v>15</v>
      </c>
      <c r="P4" s="2"/>
      <c r="Q4" s="3"/>
      <c r="R4" s="3">
        <v>42</v>
      </c>
      <c r="S4" s="3">
        <v>3</v>
      </c>
      <c r="T4" s="3">
        <v>1</v>
      </c>
      <c r="U4" s="3">
        <v>1</v>
      </c>
      <c r="V4" s="3">
        <v>2</v>
      </c>
      <c r="W4" s="3">
        <v>2</v>
      </c>
      <c r="X4" s="3">
        <v>256</v>
      </c>
      <c r="Y4" s="3">
        <v>257</v>
      </c>
      <c r="Z4" s="3">
        <v>276</v>
      </c>
      <c r="AA4" s="2">
        <f>Y4/X4</f>
        <v>1.00390625</v>
      </c>
      <c r="AB4" s="2">
        <f>Z4/X4</f>
        <v>1.078125</v>
      </c>
      <c r="AC4" s="1">
        <f>(AB4-AA4)/SQRT(ABS(AA4-1))</f>
        <v>1.1875</v>
      </c>
      <c r="AD4" s="5">
        <f>RANK(AC4,$M$2:$M$46,0)</f>
        <v>3</v>
      </c>
      <c r="AE4" s="3"/>
      <c r="AH4" s="2"/>
      <c r="AQ4" s="3"/>
      <c r="AR4" s="3"/>
      <c r="AS4" s="3"/>
      <c r="AY4" s="3"/>
      <c r="AZ4" s="3"/>
      <c r="BA4" s="3"/>
    </row>
    <row r="5" spans="1:53" x14ac:dyDescent="0.2">
      <c r="B5" s="5">
        <v>4</v>
      </c>
      <c r="C5">
        <v>1</v>
      </c>
      <c r="D5">
        <v>3</v>
      </c>
      <c r="E5">
        <v>2</v>
      </c>
      <c r="F5">
        <v>2</v>
      </c>
      <c r="G5">
        <v>3</v>
      </c>
      <c r="H5" s="3">
        <v>168</v>
      </c>
      <c r="I5" s="3">
        <v>171</v>
      </c>
      <c r="J5" s="3">
        <v>184</v>
      </c>
      <c r="K5" s="2">
        <f t="shared" si="0"/>
        <v>1.0178571428571428</v>
      </c>
      <c r="L5" s="2">
        <f t="shared" si="1"/>
        <v>1.0952380952380953</v>
      </c>
      <c r="M5" s="1">
        <f t="shared" si="2"/>
        <v>0.57906602414358854</v>
      </c>
      <c r="N5">
        <f>RANK(M5,$M$2:$M$46,0)</f>
        <v>20</v>
      </c>
      <c r="P5" s="2"/>
      <c r="Q5" s="3"/>
      <c r="R5" s="3">
        <v>33</v>
      </c>
      <c r="S5" s="3">
        <v>3</v>
      </c>
      <c r="T5" s="3">
        <v>1</v>
      </c>
      <c r="U5" s="3">
        <v>1</v>
      </c>
      <c r="V5" s="3">
        <v>3</v>
      </c>
      <c r="W5" s="3">
        <v>1</v>
      </c>
      <c r="X5" s="3">
        <v>269</v>
      </c>
      <c r="Y5" s="3">
        <v>271</v>
      </c>
      <c r="Z5" s="3">
        <v>298</v>
      </c>
      <c r="AA5" s="2">
        <f>Y5/X5</f>
        <v>1.0074349442379182</v>
      </c>
      <c r="AB5" s="2">
        <f>Z5/X5</f>
        <v>1.1078066914498141</v>
      </c>
      <c r="AC5" s="1">
        <f>(AB5-AA5)/SQRT(ABS(AA5-1))</f>
        <v>1.1640526566099105</v>
      </c>
      <c r="AD5" s="5">
        <f>RANK(AC5,$M$2:$M$46,0)</f>
        <v>4</v>
      </c>
      <c r="AE5" s="3"/>
      <c r="AH5" s="2"/>
      <c r="AL5" s="2"/>
      <c r="AQ5" s="3"/>
      <c r="AR5" s="3"/>
      <c r="AS5" s="3"/>
      <c r="AY5" s="3"/>
      <c r="AZ5" s="3"/>
      <c r="BA5" s="3"/>
    </row>
    <row r="6" spans="1:53" x14ac:dyDescent="0.2">
      <c r="B6" s="5">
        <v>5</v>
      </c>
      <c r="C6">
        <v>2</v>
      </c>
      <c r="D6">
        <v>1</v>
      </c>
      <c r="E6">
        <v>1</v>
      </c>
      <c r="F6">
        <v>1</v>
      </c>
      <c r="G6">
        <v>3</v>
      </c>
      <c r="H6" s="3">
        <v>206</v>
      </c>
      <c r="I6" s="3">
        <v>212</v>
      </c>
      <c r="J6" s="3">
        <v>231</v>
      </c>
      <c r="K6" s="2">
        <f t="shared" si="0"/>
        <v>1.029126213592233</v>
      </c>
      <c r="L6" s="2">
        <f t="shared" si="1"/>
        <v>1.1213592233009708</v>
      </c>
      <c r="M6" s="1">
        <f t="shared" si="2"/>
        <v>0.54043611778914546</v>
      </c>
      <c r="N6">
        <f>RANK(M6,$M$2:$M$46,0)</f>
        <v>24</v>
      </c>
      <c r="P6" s="2"/>
      <c r="R6" s="3">
        <v>11</v>
      </c>
      <c r="S6" s="3">
        <v>1</v>
      </c>
      <c r="T6" s="3">
        <v>1</v>
      </c>
      <c r="U6" s="3">
        <v>1</v>
      </c>
      <c r="V6" s="3">
        <v>1</v>
      </c>
      <c r="W6" s="3">
        <v>3</v>
      </c>
      <c r="X6" s="3">
        <v>1206</v>
      </c>
      <c r="Y6" s="3">
        <v>1209</v>
      </c>
      <c r="Z6" s="3">
        <v>1270</v>
      </c>
      <c r="AA6" s="2">
        <f>Y6/X6</f>
        <v>1.0024875621890548</v>
      </c>
      <c r="AB6" s="2">
        <f>Z6/X6</f>
        <v>1.0530679933665008</v>
      </c>
      <c r="AC6" s="1">
        <f>(AB6-AA6)/SQRT(ABS(AA6-1))</f>
        <v>1.0141344917094166</v>
      </c>
      <c r="AD6" s="5">
        <f>RANK(AC6,$M$2:$M$46,0)</f>
        <v>5</v>
      </c>
      <c r="AE6" s="3"/>
      <c r="AH6" s="2"/>
      <c r="AL6" s="2"/>
      <c r="AQ6" s="3"/>
      <c r="AR6" s="3"/>
      <c r="AS6" s="3"/>
      <c r="AY6" s="3"/>
      <c r="AZ6" s="3"/>
      <c r="BA6" s="3"/>
    </row>
    <row r="7" spans="1:53" x14ac:dyDescent="0.2">
      <c r="B7" s="5">
        <v>6</v>
      </c>
      <c r="C7">
        <v>3</v>
      </c>
      <c r="D7">
        <v>4</v>
      </c>
      <c r="E7">
        <v>2</v>
      </c>
      <c r="F7">
        <v>1</v>
      </c>
      <c r="G7">
        <v>3</v>
      </c>
      <c r="H7" s="3">
        <v>123</v>
      </c>
      <c r="I7" s="3">
        <v>124</v>
      </c>
      <c r="J7" s="3">
        <v>134</v>
      </c>
      <c r="K7" s="2">
        <f t="shared" si="0"/>
        <v>1.0081300813008129</v>
      </c>
      <c r="L7" s="2">
        <f t="shared" si="1"/>
        <v>1.089430894308943</v>
      </c>
      <c r="M7" s="1">
        <f t="shared" si="2"/>
        <v>0.90166963466743599</v>
      </c>
      <c r="N7">
        <f>RANK(M7,$M$2:$M$46,0)</f>
        <v>6</v>
      </c>
      <c r="P7" s="2"/>
      <c r="Q7" s="3"/>
      <c r="R7">
        <v>6</v>
      </c>
      <c r="S7">
        <v>3</v>
      </c>
      <c r="T7">
        <v>4</v>
      </c>
      <c r="U7">
        <v>2</v>
      </c>
      <c r="V7">
        <v>1</v>
      </c>
      <c r="W7">
        <v>3</v>
      </c>
      <c r="X7" s="3">
        <v>123</v>
      </c>
      <c r="Y7" s="3">
        <v>124</v>
      </c>
      <c r="Z7" s="3">
        <v>134</v>
      </c>
      <c r="AA7" s="2">
        <f>Y7/X7</f>
        <v>1.0081300813008129</v>
      </c>
      <c r="AB7" s="2">
        <f>Z7/X7</f>
        <v>1.089430894308943</v>
      </c>
      <c r="AC7" s="1">
        <f>(AB7-AA7)/SQRT(ABS(AA7-1))</f>
        <v>0.90166963466743599</v>
      </c>
      <c r="AD7" s="5">
        <f>RANK(AC7,$M$2:$M$46,0)</f>
        <v>6</v>
      </c>
      <c r="AE7" s="3"/>
      <c r="AH7" s="2"/>
      <c r="AL7" s="2"/>
      <c r="AQ7" s="3"/>
      <c r="AR7" s="3"/>
      <c r="AS7" s="3"/>
      <c r="AY7" s="3"/>
      <c r="AZ7" s="3"/>
      <c r="BA7" s="3"/>
    </row>
    <row r="8" spans="1:53" x14ac:dyDescent="0.2">
      <c r="B8" s="5">
        <v>7</v>
      </c>
      <c r="C8">
        <v>1</v>
      </c>
      <c r="D8">
        <v>2</v>
      </c>
      <c r="E8">
        <v>1</v>
      </c>
      <c r="F8">
        <v>4</v>
      </c>
      <c r="G8">
        <v>3</v>
      </c>
      <c r="H8" s="3">
        <v>141</v>
      </c>
      <c r="I8" s="3">
        <v>131</v>
      </c>
      <c r="J8" s="3">
        <v>142</v>
      </c>
      <c r="K8" s="2">
        <f t="shared" si="0"/>
        <v>0.92907801418439717</v>
      </c>
      <c r="L8" s="2">
        <f t="shared" si="1"/>
        <v>1.0070921985815602</v>
      </c>
      <c r="M8" s="1">
        <f t="shared" si="2"/>
        <v>0.29294300271021867</v>
      </c>
      <c r="N8">
        <f>RANK(M8,$M$2:$M$46,0)</f>
        <v>40</v>
      </c>
      <c r="P8" s="2"/>
      <c r="R8" s="3">
        <v>17</v>
      </c>
      <c r="S8" s="3">
        <v>2</v>
      </c>
      <c r="T8" s="3">
        <v>1</v>
      </c>
      <c r="U8" s="3">
        <v>1</v>
      </c>
      <c r="V8" s="3">
        <v>3</v>
      </c>
      <c r="W8" s="3">
        <v>1</v>
      </c>
      <c r="X8" s="3">
        <v>1718</v>
      </c>
      <c r="Y8" s="3">
        <v>1727</v>
      </c>
      <c r="Z8" s="3">
        <v>1834</v>
      </c>
      <c r="AA8" s="2">
        <f>Y8/X8</f>
        <v>1.0052386495925494</v>
      </c>
      <c r="AB8" s="2">
        <f>Z8/X8</f>
        <v>1.0675203725261933</v>
      </c>
      <c r="AC8" s="1">
        <f>(AB8-AA8)/SQRT(ABS(AA8-1))</f>
        <v>0.86050013583187135</v>
      </c>
      <c r="AD8" s="5">
        <f>RANK(AC8,$M$2:$M$46,0)</f>
        <v>7</v>
      </c>
      <c r="AE8" s="3"/>
      <c r="AH8" s="2"/>
      <c r="AL8" s="2"/>
    </row>
    <row r="9" spans="1:53" x14ac:dyDescent="0.2">
      <c r="B9" s="5">
        <v>8</v>
      </c>
      <c r="C9">
        <v>1</v>
      </c>
      <c r="D9">
        <v>4</v>
      </c>
      <c r="E9">
        <v>3</v>
      </c>
      <c r="F9">
        <v>3</v>
      </c>
      <c r="G9">
        <v>3</v>
      </c>
      <c r="H9" s="3">
        <v>118</v>
      </c>
      <c r="I9" s="3">
        <v>119</v>
      </c>
      <c r="J9" s="3">
        <v>124</v>
      </c>
      <c r="K9" s="2">
        <f t="shared" si="0"/>
        <v>1.0084745762711864</v>
      </c>
      <c r="L9" s="2">
        <f t="shared" si="1"/>
        <v>1.0508474576271187</v>
      </c>
      <c r="M9" s="1">
        <f t="shared" si="2"/>
        <v>0.46028730894916348</v>
      </c>
      <c r="N9">
        <f>RANK(M9,$M$2:$M$46,0)</f>
        <v>34</v>
      </c>
      <c r="P9" s="2"/>
      <c r="Q9" s="3"/>
      <c r="R9" s="3">
        <v>23</v>
      </c>
      <c r="S9" s="3">
        <v>3</v>
      </c>
      <c r="T9" s="3">
        <v>3</v>
      </c>
      <c r="U9" s="3">
        <v>1</v>
      </c>
      <c r="V9" s="3">
        <v>2</v>
      </c>
      <c r="W9" s="3">
        <v>2</v>
      </c>
      <c r="X9" s="3">
        <v>341</v>
      </c>
      <c r="Y9" s="3">
        <v>345</v>
      </c>
      <c r="Z9" s="3">
        <v>375</v>
      </c>
      <c r="AA9" s="2">
        <f>Y9/X9</f>
        <v>1.0117302052785924</v>
      </c>
      <c r="AB9" s="2">
        <f>Z9/X9</f>
        <v>1.0997067448680351</v>
      </c>
      <c r="AC9" s="1">
        <f>(AB9-AA9)/SQRT(ABS(AA9-1))</f>
        <v>0.81229554161082318</v>
      </c>
      <c r="AD9" s="5">
        <f>RANK(AC9,$M$2:$M$46,0)</f>
        <v>8</v>
      </c>
      <c r="AE9" s="3"/>
      <c r="AH9" s="2"/>
      <c r="AL9" s="2"/>
    </row>
    <row r="10" spans="1:53" x14ac:dyDescent="0.2">
      <c r="B10" s="4">
        <v>9</v>
      </c>
      <c r="C10" s="3">
        <v>2</v>
      </c>
      <c r="D10" s="3">
        <v>2</v>
      </c>
      <c r="E10" s="3">
        <v>3</v>
      </c>
      <c r="F10" s="3">
        <v>2</v>
      </c>
      <c r="G10" s="3">
        <v>1</v>
      </c>
      <c r="H10" s="3">
        <v>143</v>
      </c>
      <c r="I10" s="3">
        <v>147</v>
      </c>
      <c r="J10" s="3">
        <v>160</v>
      </c>
      <c r="K10" s="2">
        <f t="shared" si="0"/>
        <v>1.0279720279720279</v>
      </c>
      <c r="L10" s="2">
        <f t="shared" si="1"/>
        <v>1.118881118881119</v>
      </c>
      <c r="M10" s="1">
        <f t="shared" si="2"/>
        <v>0.54355730650461043</v>
      </c>
      <c r="N10">
        <f>RANK(M10,$M$2:$M$46,0)</f>
        <v>23</v>
      </c>
      <c r="P10" s="2"/>
      <c r="Q10" s="3"/>
      <c r="R10" s="3">
        <v>40</v>
      </c>
      <c r="S10" s="3">
        <v>3</v>
      </c>
      <c r="T10" s="3">
        <v>1</v>
      </c>
      <c r="U10" s="3">
        <v>1</v>
      </c>
      <c r="V10" s="3">
        <v>1</v>
      </c>
      <c r="W10" s="3">
        <v>2</v>
      </c>
      <c r="X10" s="3">
        <v>515</v>
      </c>
      <c r="Y10" s="3">
        <v>520</v>
      </c>
      <c r="Z10" s="3">
        <v>559</v>
      </c>
      <c r="AA10" s="2">
        <f>Y10/X10</f>
        <v>1.0097087378640777</v>
      </c>
      <c r="AB10" s="2">
        <f>Z10/X10</f>
        <v>1.0854368932038836</v>
      </c>
      <c r="AC10" s="1">
        <f>(AB10-AA10)/SQRT(ABS(AA10-1))</f>
        <v>0.7685568369681498</v>
      </c>
      <c r="AD10" s="5">
        <f>RANK(AC10,$M$2:$M$46,0)</f>
        <v>9</v>
      </c>
      <c r="AE10" s="3"/>
      <c r="AH10" s="2"/>
      <c r="AL10" s="2"/>
    </row>
    <row r="11" spans="1:53" x14ac:dyDescent="0.2">
      <c r="B11" s="4">
        <v>10</v>
      </c>
      <c r="C11" s="3">
        <v>2</v>
      </c>
      <c r="D11" s="3">
        <v>2</v>
      </c>
      <c r="E11" s="3">
        <v>3</v>
      </c>
      <c r="F11" s="3">
        <v>3</v>
      </c>
      <c r="G11" s="3">
        <v>2</v>
      </c>
      <c r="H11" s="3">
        <v>192</v>
      </c>
      <c r="I11" s="3">
        <v>197</v>
      </c>
      <c r="J11" s="3">
        <v>206</v>
      </c>
      <c r="K11" s="2">
        <f t="shared" si="0"/>
        <v>1.0260416666666667</v>
      </c>
      <c r="L11" s="2">
        <f t="shared" si="1"/>
        <v>1.0729166666666667</v>
      </c>
      <c r="M11" s="1">
        <f t="shared" si="2"/>
        <v>0.29047375096555589</v>
      </c>
      <c r="N11">
        <f>RANK(M11,$M$2:$M$46,0)</f>
        <v>41</v>
      </c>
      <c r="P11" s="2"/>
      <c r="R11">
        <v>2</v>
      </c>
      <c r="S11">
        <v>2</v>
      </c>
      <c r="T11">
        <v>2</v>
      </c>
      <c r="U11">
        <v>3</v>
      </c>
      <c r="V11">
        <v>2</v>
      </c>
      <c r="W11">
        <v>1</v>
      </c>
      <c r="X11" s="3">
        <v>303</v>
      </c>
      <c r="Y11" s="3">
        <v>308</v>
      </c>
      <c r="Z11" s="3">
        <v>337</v>
      </c>
      <c r="AA11" s="2">
        <f>Y11/X11</f>
        <v>1.0165016501650166</v>
      </c>
      <c r="AB11" s="2">
        <f>Z11/X11</f>
        <v>1.1122112211221122</v>
      </c>
      <c r="AC11" s="1">
        <f>(AB11-AA11)/SQRT(ABS(AA11-1))</f>
        <v>0.74506074353112395</v>
      </c>
      <c r="AD11" s="5">
        <f>RANK(AC11,$M$2:$M$46,0)</f>
        <v>10</v>
      </c>
      <c r="AE11" s="3"/>
      <c r="AH11" s="2"/>
      <c r="AL11" s="2"/>
    </row>
    <row r="12" spans="1:53" x14ac:dyDescent="0.2">
      <c r="B12" s="4">
        <v>11</v>
      </c>
      <c r="C12" s="3">
        <v>1</v>
      </c>
      <c r="D12" s="3">
        <v>1</v>
      </c>
      <c r="E12" s="3">
        <v>1</v>
      </c>
      <c r="F12" s="3">
        <v>1</v>
      </c>
      <c r="G12" s="3">
        <v>3</v>
      </c>
      <c r="H12" s="3">
        <v>1206</v>
      </c>
      <c r="I12" s="3">
        <v>1209</v>
      </c>
      <c r="J12" s="3">
        <v>1270</v>
      </c>
      <c r="K12" s="2">
        <f t="shared" si="0"/>
        <v>1.0024875621890548</v>
      </c>
      <c r="L12" s="2">
        <f t="shared" si="1"/>
        <v>1.0530679933665008</v>
      </c>
      <c r="M12" s="1">
        <f t="shared" si="2"/>
        <v>1.0141344917094166</v>
      </c>
      <c r="N12">
        <f>RANK(M12,$M$2:$M$46,0)</f>
        <v>5</v>
      </c>
      <c r="P12" s="2"/>
      <c r="Q12" s="3"/>
      <c r="R12" s="3">
        <v>31</v>
      </c>
      <c r="S12" s="3">
        <v>3</v>
      </c>
      <c r="T12" s="3">
        <v>4</v>
      </c>
      <c r="U12" s="3">
        <v>2</v>
      </c>
      <c r="V12" s="3">
        <v>3</v>
      </c>
      <c r="W12" s="3">
        <v>2</v>
      </c>
      <c r="X12" s="3">
        <v>1003</v>
      </c>
      <c r="Y12" s="3">
        <v>1017</v>
      </c>
      <c r="Z12" s="3">
        <v>1097</v>
      </c>
      <c r="AA12" s="2">
        <f>Y12/X12</f>
        <v>1.0139581256231307</v>
      </c>
      <c r="AB12" s="2">
        <f>Z12/X12</f>
        <v>1.0937188434695913</v>
      </c>
      <c r="AC12" s="1">
        <f>(AB12-AA12)/SQRT(ABS(AA12-1))</f>
        <v>0.67511149490376743</v>
      </c>
      <c r="AD12" s="5">
        <f>RANK(AC12,$M$2:$M$46,0)</f>
        <v>11</v>
      </c>
      <c r="AE12" s="3"/>
      <c r="AH12" s="2"/>
      <c r="AL12" s="2"/>
    </row>
    <row r="13" spans="1:53" x14ac:dyDescent="0.2">
      <c r="B13" s="4">
        <v>12</v>
      </c>
      <c r="C13" s="3">
        <v>2</v>
      </c>
      <c r="D13" s="3">
        <v>3</v>
      </c>
      <c r="E13" s="3">
        <v>3</v>
      </c>
      <c r="F13" s="3">
        <v>3</v>
      </c>
      <c r="G13" s="3">
        <v>1</v>
      </c>
      <c r="H13" s="3">
        <v>122</v>
      </c>
      <c r="I13" s="3">
        <v>129</v>
      </c>
      <c r="J13" s="3">
        <v>137</v>
      </c>
      <c r="K13" s="2">
        <f t="shared" si="0"/>
        <v>1.0573770491803278</v>
      </c>
      <c r="L13" s="2">
        <f t="shared" si="1"/>
        <v>1.1229508196721312</v>
      </c>
      <c r="M13" s="1">
        <f t="shared" si="2"/>
        <v>0.27375436433166239</v>
      </c>
      <c r="N13">
        <f>RANK(M13,$M$2:$M$46,0)</f>
        <v>42</v>
      </c>
      <c r="P13" s="2"/>
      <c r="R13" s="3">
        <v>43</v>
      </c>
      <c r="S13" s="3">
        <v>3</v>
      </c>
      <c r="T13" s="3">
        <v>1</v>
      </c>
      <c r="U13" s="3">
        <v>1</v>
      </c>
      <c r="V13" s="3">
        <v>2</v>
      </c>
      <c r="W13" s="3">
        <v>2</v>
      </c>
      <c r="X13" s="3">
        <v>229</v>
      </c>
      <c r="Y13" s="3">
        <v>234</v>
      </c>
      <c r="Z13" s="3">
        <v>256</v>
      </c>
      <c r="AA13" s="2">
        <f>Y13/X13</f>
        <v>1.0218340611353711</v>
      </c>
      <c r="AB13" s="2">
        <f>Z13/X13</f>
        <v>1.1179039301310043</v>
      </c>
      <c r="AC13" s="1">
        <f>(AB13-AA13)/SQRT(ABS(AA13-1))</f>
        <v>0.65015953702209683</v>
      </c>
      <c r="AD13" s="5">
        <f>RANK(AC13,$M$2:$M$46,0)</f>
        <v>12</v>
      </c>
      <c r="AE13" s="3"/>
      <c r="AH13" s="2"/>
    </row>
    <row r="14" spans="1:53" x14ac:dyDescent="0.2">
      <c r="B14" s="4">
        <v>13</v>
      </c>
      <c r="C14" s="3">
        <v>3</v>
      </c>
      <c r="D14" s="3">
        <v>2</v>
      </c>
      <c r="E14" s="3">
        <v>1</v>
      </c>
      <c r="F14" s="3">
        <v>3</v>
      </c>
      <c r="G14" s="3">
        <v>1</v>
      </c>
      <c r="H14" s="3">
        <v>941</v>
      </c>
      <c r="I14" s="3">
        <v>938</v>
      </c>
      <c r="J14" s="3">
        <v>1030</v>
      </c>
      <c r="K14" s="2">
        <f t="shared" si="0"/>
        <v>0.99681190223166849</v>
      </c>
      <c r="L14" s="2">
        <f t="shared" si="1"/>
        <v>1.0945802337938364</v>
      </c>
      <c r="M14" s="1">
        <f t="shared" si="2"/>
        <v>1.7315394406634803</v>
      </c>
      <c r="N14">
        <f>RANK(M14,$M$2:$M$46,0)</f>
        <v>1</v>
      </c>
      <c r="P14" s="2"/>
      <c r="R14" s="3">
        <v>35</v>
      </c>
      <c r="S14" s="3">
        <v>2</v>
      </c>
      <c r="T14" s="3">
        <v>4</v>
      </c>
      <c r="U14" s="3">
        <v>3</v>
      </c>
      <c r="V14" s="3">
        <v>4</v>
      </c>
      <c r="W14" s="3">
        <v>2</v>
      </c>
      <c r="X14" s="3">
        <v>1145</v>
      </c>
      <c r="Y14" s="3">
        <v>1151</v>
      </c>
      <c r="Z14" s="3">
        <v>1204</v>
      </c>
      <c r="AA14" s="2">
        <f>Y14/X14</f>
        <v>1.0052401746724891</v>
      </c>
      <c r="AB14" s="2">
        <f>Z14/X14</f>
        <v>1.051528384279476</v>
      </c>
      <c r="AC14" s="1">
        <f>(AB14-AA14)/SQRT(ABS(AA14-1))</f>
        <v>0.63943661520257156</v>
      </c>
      <c r="AD14" s="5">
        <f>RANK(AC14,$M$2:$M$46,0)</f>
        <v>13</v>
      </c>
      <c r="AE14" s="3"/>
      <c r="AH14" s="2"/>
      <c r="AL14" s="2"/>
    </row>
    <row r="15" spans="1:53" x14ac:dyDescent="0.2">
      <c r="B15" s="4">
        <v>14</v>
      </c>
      <c r="C15" s="3">
        <v>3</v>
      </c>
      <c r="D15" s="3">
        <v>2</v>
      </c>
      <c r="E15" s="3">
        <v>2</v>
      </c>
      <c r="F15" s="3">
        <v>1</v>
      </c>
      <c r="G15" s="3">
        <v>3</v>
      </c>
      <c r="H15" s="3">
        <v>121</v>
      </c>
      <c r="I15" s="3">
        <v>123</v>
      </c>
      <c r="J15" s="3">
        <v>130</v>
      </c>
      <c r="K15" s="2">
        <f t="shared" si="0"/>
        <v>1.0165289256198347</v>
      </c>
      <c r="L15" s="2">
        <f t="shared" si="1"/>
        <v>1.0743801652892562</v>
      </c>
      <c r="M15" s="1">
        <f t="shared" si="2"/>
        <v>0.44997704257325849</v>
      </c>
      <c r="N15">
        <f>RANK(M15,$M$2:$M$46,0)</f>
        <v>37</v>
      </c>
      <c r="P15" s="2"/>
      <c r="R15" s="3">
        <v>32</v>
      </c>
      <c r="S15" s="3">
        <v>3</v>
      </c>
      <c r="T15" s="3">
        <v>1</v>
      </c>
      <c r="U15" s="3">
        <v>1</v>
      </c>
      <c r="V15" s="3">
        <v>2</v>
      </c>
      <c r="W15" s="3">
        <v>1</v>
      </c>
      <c r="X15" s="3">
        <v>398</v>
      </c>
      <c r="Y15" s="3">
        <v>406</v>
      </c>
      <c r="Z15" s="3">
        <v>442</v>
      </c>
      <c r="AA15" s="2">
        <f>Y15/X15</f>
        <v>1.0201005025125629</v>
      </c>
      <c r="AB15" s="2">
        <f>Z15/X15</f>
        <v>1.1105527638190955</v>
      </c>
      <c r="AC15" s="1">
        <f>(AB15-AA15)/SQRT(ABS(AA15-1))</f>
        <v>0.63799308450750047</v>
      </c>
      <c r="AD15" s="5">
        <f>RANK(AC15,$M$2:$M$46,0)</f>
        <v>14</v>
      </c>
      <c r="AE15" s="3"/>
      <c r="AH15" s="2"/>
      <c r="AL15" s="2"/>
    </row>
    <row r="16" spans="1:53" x14ac:dyDescent="0.2">
      <c r="B16" s="4">
        <v>15</v>
      </c>
      <c r="C16" s="3">
        <v>3</v>
      </c>
      <c r="D16" s="3">
        <v>3</v>
      </c>
      <c r="E16" s="3">
        <v>3</v>
      </c>
      <c r="F16" s="3">
        <v>4</v>
      </c>
      <c r="G16" s="3">
        <v>3</v>
      </c>
      <c r="H16" s="3">
        <v>146</v>
      </c>
      <c r="I16" s="3">
        <v>148</v>
      </c>
      <c r="J16" s="3">
        <v>156</v>
      </c>
      <c r="K16" s="2">
        <f t="shared" si="0"/>
        <v>1.0136986301369864</v>
      </c>
      <c r="L16" s="2">
        <f t="shared" si="1"/>
        <v>1.0684931506849316</v>
      </c>
      <c r="M16" s="1">
        <f t="shared" si="2"/>
        <v>0.46816458878452127</v>
      </c>
      <c r="N16">
        <f>RANK(M16,$M$2:$M$46,0)</f>
        <v>33</v>
      </c>
      <c r="P16" s="2"/>
      <c r="Q16" s="3"/>
      <c r="R16">
        <v>3</v>
      </c>
      <c r="S16">
        <v>3</v>
      </c>
      <c r="T16">
        <v>3</v>
      </c>
      <c r="U16">
        <v>1</v>
      </c>
      <c r="V16">
        <v>3</v>
      </c>
      <c r="W16">
        <v>2</v>
      </c>
      <c r="X16" s="3">
        <v>102</v>
      </c>
      <c r="Y16" s="3">
        <v>99</v>
      </c>
      <c r="Z16" s="3">
        <v>110</v>
      </c>
      <c r="AA16" s="2">
        <f>Y16/X16</f>
        <v>0.97058823529411764</v>
      </c>
      <c r="AB16" s="2">
        <f>Z16/X16</f>
        <v>1.0784313725490196</v>
      </c>
      <c r="AC16" s="1">
        <f>(AB16-AA16)/SQRT(ABS(AA16-1))</f>
        <v>0.62882814552253208</v>
      </c>
      <c r="AD16" s="5">
        <f>RANK(AC16,$M$2:$M$46,0)</f>
        <v>15</v>
      </c>
      <c r="AE16" s="3"/>
      <c r="AH16" s="2"/>
      <c r="AL16" s="2"/>
    </row>
    <row r="17" spans="2:38" x14ac:dyDescent="0.2">
      <c r="B17" s="4">
        <v>16</v>
      </c>
      <c r="C17" s="3">
        <v>1</v>
      </c>
      <c r="D17" s="3">
        <v>3</v>
      </c>
      <c r="E17" s="3">
        <v>3</v>
      </c>
      <c r="F17" s="3">
        <v>4</v>
      </c>
      <c r="G17" s="3">
        <v>1</v>
      </c>
      <c r="H17" s="3">
        <v>145</v>
      </c>
      <c r="I17" s="3">
        <v>151</v>
      </c>
      <c r="J17" s="3">
        <v>164</v>
      </c>
      <c r="K17" s="2">
        <f t="shared" si="0"/>
        <v>1.0413793103448277</v>
      </c>
      <c r="L17" s="2">
        <f t="shared" si="1"/>
        <v>1.1310344827586207</v>
      </c>
      <c r="M17" s="1">
        <f t="shared" si="2"/>
        <v>0.44074127735352614</v>
      </c>
      <c r="N17">
        <f>RANK(M17,$M$2:$M$46,0)</f>
        <v>38</v>
      </c>
      <c r="P17" s="2"/>
      <c r="Q17" s="3"/>
      <c r="R17" s="3">
        <v>45</v>
      </c>
      <c r="S17" s="3">
        <v>3</v>
      </c>
      <c r="T17" s="3">
        <v>2</v>
      </c>
      <c r="U17" s="3">
        <v>2</v>
      </c>
      <c r="V17" s="3">
        <v>2</v>
      </c>
      <c r="W17" s="3">
        <v>1</v>
      </c>
      <c r="X17" s="3">
        <v>530</v>
      </c>
      <c r="Y17" s="3">
        <v>543</v>
      </c>
      <c r="Z17" s="3">
        <v>595</v>
      </c>
      <c r="AA17" s="2">
        <f>Y17/X17</f>
        <v>1.0245283018867926</v>
      </c>
      <c r="AB17" s="2">
        <f>Z17/X17</f>
        <v>1.1226415094339623</v>
      </c>
      <c r="AC17" s="1">
        <f>(AB17-AA17)/SQRT(ABS(AA17-1))</f>
        <v>0.62646055756821384</v>
      </c>
      <c r="AD17" s="5">
        <f>RANK(AC17,$M$2:$M$46,0)</f>
        <v>16</v>
      </c>
      <c r="AE17" s="3"/>
      <c r="AH17" s="2"/>
    </row>
    <row r="18" spans="2:38" x14ac:dyDescent="0.2">
      <c r="B18" s="4">
        <v>17</v>
      </c>
      <c r="C18" s="3">
        <v>2</v>
      </c>
      <c r="D18" s="3">
        <v>1</v>
      </c>
      <c r="E18" s="3">
        <v>1</v>
      </c>
      <c r="F18" s="3">
        <v>3</v>
      </c>
      <c r="G18" s="3">
        <v>1</v>
      </c>
      <c r="H18" s="3">
        <v>1718</v>
      </c>
      <c r="I18" s="3">
        <v>1727</v>
      </c>
      <c r="J18" s="3">
        <v>1834</v>
      </c>
      <c r="K18" s="2">
        <f t="shared" si="0"/>
        <v>1.0052386495925494</v>
      </c>
      <c r="L18" s="2">
        <f t="shared" si="1"/>
        <v>1.0675203725261933</v>
      </c>
      <c r="M18" s="1">
        <f t="shared" si="2"/>
        <v>0.86050013583187135</v>
      </c>
      <c r="N18">
        <f>RANK(M18,$M$2:$M$46,0)</f>
        <v>7</v>
      </c>
      <c r="P18" s="2"/>
      <c r="Q18" s="3"/>
      <c r="R18" s="3">
        <v>18</v>
      </c>
      <c r="S18" s="3">
        <v>1</v>
      </c>
      <c r="T18" s="3">
        <v>2</v>
      </c>
      <c r="U18" s="3">
        <v>1</v>
      </c>
      <c r="V18" s="3">
        <v>1</v>
      </c>
      <c r="W18" s="3">
        <v>3</v>
      </c>
      <c r="X18" s="3">
        <v>958</v>
      </c>
      <c r="Y18" s="3">
        <v>965</v>
      </c>
      <c r="Z18" s="3">
        <v>1015</v>
      </c>
      <c r="AA18" s="2">
        <f>Y18/X18</f>
        <v>1.0073068893528183</v>
      </c>
      <c r="AB18" s="2">
        <f>Z18/X18</f>
        <v>1.0594989561586639</v>
      </c>
      <c r="AC18" s="1">
        <f>(AB18-AA18)/SQRT(ABS(AA18-1))</f>
        <v>0.61057389166636833</v>
      </c>
      <c r="AD18" s="5">
        <f>RANK(AC18,$M$2:$M$46,0)</f>
        <v>17</v>
      </c>
      <c r="AE18" s="3"/>
      <c r="AH18" s="2"/>
      <c r="AL18" s="2"/>
    </row>
    <row r="19" spans="2:38" x14ac:dyDescent="0.2">
      <c r="B19" s="4">
        <v>18</v>
      </c>
      <c r="C19" s="3">
        <v>1</v>
      </c>
      <c r="D19" s="3">
        <v>2</v>
      </c>
      <c r="E19" s="3">
        <v>1</v>
      </c>
      <c r="F19" s="3">
        <v>1</v>
      </c>
      <c r="G19" s="3">
        <v>3</v>
      </c>
      <c r="H19" s="3">
        <v>958</v>
      </c>
      <c r="I19" s="3">
        <v>965</v>
      </c>
      <c r="J19" s="3">
        <v>1015</v>
      </c>
      <c r="K19" s="2">
        <f t="shared" si="0"/>
        <v>1.0073068893528183</v>
      </c>
      <c r="L19" s="2">
        <f t="shared" si="1"/>
        <v>1.0594989561586639</v>
      </c>
      <c r="M19" s="1">
        <f t="shared" si="2"/>
        <v>0.61057389166636833</v>
      </c>
      <c r="N19">
        <f>RANK(M19,$M$2:$M$46,0)</f>
        <v>17</v>
      </c>
      <c r="P19" s="2"/>
      <c r="R19" s="3">
        <v>24</v>
      </c>
      <c r="S19" s="3">
        <v>3</v>
      </c>
      <c r="T19" s="3">
        <v>3</v>
      </c>
      <c r="U19" s="3">
        <v>1</v>
      </c>
      <c r="V19" s="3">
        <v>3</v>
      </c>
      <c r="W19" s="3">
        <v>1</v>
      </c>
      <c r="X19" s="3">
        <v>330</v>
      </c>
      <c r="Y19" s="3">
        <v>336</v>
      </c>
      <c r="Z19" s="3">
        <v>363</v>
      </c>
      <c r="AA19" s="2">
        <f>Y19/X19</f>
        <v>1.0181818181818181</v>
      </c>
      <c r="AB19" s="2">
        <f>Z19/X19</f>
        <v>1.1000000000000001</v>
      </c>
      <c r="AC19" s="1">
        <f>(AB19-AA19)/SQRT(ABS(AA19-1))</f>
        <v>0.60677987621692098</v>
      </c>
      <c r="AD19" s="5">
        <f>RANK(AC19,$M$2:$M$46,0)</f>
        <v>18</v>
      </c>
      <c r="AE19" s="3"/>
      <c r="AH19" s="2"/>
      <c r="AL19" s="2"/>
    </row>
    <row r="20" spans="2:38" x14ac:dyDescent="0.2">
      <c r="B20" s="4">
        <v>19</v>
      </c>
      <c r="C20" s="3">
        <v>3</v>
      </c>
      <c r="D20" s="3">
        <v>1</v>
      </c>
      <c r="E20" s="3">
        <v>2</v>
      </c>
      <c r="F20" s="3">
        <v>1</v>
      </c>
      <c r="G20" s="3">
        <v>1</v>
      </c>
      <c r="H20" s="3">
        <v>255</v>
      </c>
      <c r="I20" s="3">
        <v>257</v>
      </c>
      <c r="J20" s="3">
        <v>268</v>
      </c>
      <c r="K20" s="2">
        <f t="shared" si="0"/>
        <v>1.0078431372549019</v>
      </c>
      <c r="L20" s="2">
        <f t="shared" ref="L20:L46" si="3">J20/H20</f>
        <v>1.0509803921568628</v>
      </c>
      <c r="M20" s="1">
        <f t="shared" si="2"/>
        <v>0.48708818704705403</v>
      </c>
      <c r="N20">
        <f>RANK(M20,$M$2:$M$46,0)</f>
        <v>31</v>
      </c>
      <c r="P20" s="2"/>
      <c r="Q20" s="3"/>
      <c r="R20" s="3">
        <v>26</v>
      </c>
      <c r="S20" s="3">
        <v>1</v>
      </c>
      <c r="T20" s="3">
        <v>2</v>
      </c>
      <c r="U20" s="3">
        <v>3</v>
      </c>
      <c r="V20" s="3">
        <v>1</v>
      </c>
      <c r="W20" s="3">
        <v>2</v>
      </c>
      <c r="X20" s="3">
        <v>1007</v>
      </c>
      <c r="Y20" s="3">
        <v>1019</v>
      </c>
      <c r="Z20" s="3">
        <v>1083</v>
      </c>
      <c r="AA20" s="2">
        <f>Y20/X20</f>
        <v>1.0119165839126116</v>
      </c>
      <c r="AB20" s="2">
        <f>Z20/X20</f>
        <v>1.0754716981132075</v>
      </c>
      <c r="AC20" s="1">
        <f>(AB20-AA20)/SQRT(ABS(AA20-1))</f>
        <v>0.58220323691117315</v>
      </c>
      <c r="AD20" s="5">
        <f>RANK(AC20,$M$2:$M$46,0)</f>
        <v>19</v>
      </c>
      <c r="AE20" s="3"/>
      <c r="AH20" s="2"/>
      <c r="AL20" s="2"/>
    </row>
    <row r="21" spans="2:38" x14ac:dyDescent="0.2">
      <c r="B21" s="4">
        <v>20</v>
      </c>
      <c r="C21" s="3">
        <v>3</v>
      </c>
      <c r="D21" s="3">
        <v>4</v>
      </c>
      <c r="E21" s="3">
        <v>2</v>
      </c>
      <c r="F21" s="3">
        <v>1</v>
      </c>
      <c r="G21" s="3">
        <v>3</v>
      </c>
      <c r="H21" s="3">
        <v>861</v>
      </c>
      <c r="I21" s="3">
        <v>873</v>
      </c>
      <c r="J21" s="3">
        <v>926</v>
      </c>
      <c r="K21" s="2">
        <f t="shared" si="0"/>
        <v>1.0139372822299653</v>
      </c>
      <c r="L21" s="2">
        <f t="shared" si="3"/>
        <v>1.075493612078978</v>
      </c>
      <c r="M21" s="1">
        <f t="shared" si="2"/>
        <v>0.52141518022250799</v>
      </c>
      <c r="N21">
        <f>RANK(M21,$M$2:$M$46,0)</f>
        <v>27</v>
      </c>
      <c r="P21" s="2"/>
      <c r="Q21" s="3"/>
      <c r="R21">
        <v>4</v>
      </c>
      <c r="S21">
        <v>1</v>
      </c>
      <c r="T21">
        <v>3</v>
      </c>
      <c r="U21">
        <v>2</v>
      </c>
      <c r="V21">
        <v>2</v>
      </c>
      <c r="W21">
        <v>3</v>
      </c>
      <c r="X21" s="3">
        <v>168</v>
      </c>
      <c r="Y21" s="3">
        <v>171</v>
      </c>
      <c r="Z21" s="3">
        <v>184</v>
      </c>
      <c r="AA21" s="2">
        <f>Y21/X21</f>
        <v>1.0178571428571428</v>
      </c>
      <c r="AB21" s="2">
        <f>Z21/X21</f>
        <v>1.0952380952380953</v>
      </c>
      <c r="AC21" s="1">
        <f>(AB21-AA21)/SQRT(ABS(AA21-1))</f>
        <v>0.57906602414358854</v>
      </c>
      <c r="AD21" s="5">
        <f>RANK(AC21,$M$2:$M$46,0)</f>
        <v>20</v>
      </c>
      <c r="AE21" s="3"/>
      <c r="AH21" s="2"/>
      <c r="AL21" s="2"/>
    </row>
    <row r="22" spans="2:38" x14ac:dyDescent="0.2">
      <c r="B22" s="4">
        <v>21</v>
      </c>
      <c r="C22" s="3">
        <v>1</v>
      </c>
      <c r="D22" s="3">
        <v>1</v>
      </c>
      <c r="E22" s="3">
        <v>2</v>
      </c>
      <c r="F22" s="3">
        <v>4</v>
      </c>
      <c r="G22" s="3">
        <v>3</v>
      </c>
      <c r="H22" s="3">
        <v>267</v>
      </c>
      <c r="I22" s="3">
        <v>270</v>
      </c>
      <c r="J22" s="3">
        <v>283</v>
      </c>
      <c r="K22" s="2">
        <f t="shared" ref="K22:K46" si="4">I22/H22</f>
        <v>1.0112359550561798</v>
      </c>
      <c r="L22" s="2">
        <f t="shared" si="3"/>
        <v>1.0599250936329587</v>
      </c>
      <c r="M22" s="1">
        <f t="shared" ref="M22:M46" si="5">(L22-K22)/SQRT(ABS(K22-1))</f>
        <v>0.4593324146694211</v>
      </c>
      <c r="N22">
        <f>RANK(M22,$M$2:$M$46,0)</f>
        <v>35</v>
      </c>
      <c r="P22" s="2"/>
      <c r="Q22" s="3"/>
      <c r="R22" s="3">
        <v>38</v>
      </c>
      <c r="S22" s="3">
        <v>3</v>
      </c>
      <c r="T22" s="3">
        <v>2</v>
      </c>
      <c r="U22" s="3">
        <v>1</v>
      </c>
      <c r="V22" s="3">
        <v>2</v>
      </c>
      <c r="W22" s="3">
        <v>1</v>
      </c>
      <c r="X22" s="3">
        <v>508</v>
      </c>
      <c r="Y22" s="3">
        <v>519</v>
      </c>
      <c r="Z22" s="3">
        <v>562</v>
      </c>
      <c r="AA22" s="2">
        <f>Y22/X22</f>
        <v>1.0216535433070866</v>
      </c>
      <c r="AB22" s="2">
        <f>Z22/X22</f>
        <v>1.1062992125984252</v>
      </c>
      <c r="AC22" s="1">
        <f>(AB22-AA22)/SQRT(ABS(AA22-1))</f>
        <v>0.57522831668885033</v>
      </c>
      <c r="AD22" s="5">
        <f>RANK(AC22,$M$2:$M$46,0)</f>
        <v>21</v>
      </c>
      <c r="AE22" s="3"/>
      <c r="AH22" s="2"/>
      <c r="AL22" s="2"/>
    </row>
    <row r="23" spans="2:38" x14ac:dyDescent="0.2">
      <c r="B23" s="4">
        <v>22</v>
      </c>
      <c r="C23" s="3">
        <v>2</v>
      </c>
      <c r="D23" s="3">
        <v>1</v>
      </c>
      <c r="E23" s="3">
        <v>2</v>
      </c>
      <c r="F23" s="3">
        <v>1</v>
      </c>
      <c r="G23" s="3">
        <v>3</v>
      </c>
      <c r="H23" s="3">
        <v>159</v>
      </c>
      <c r="I23" s="3">
        <v>164</v>
      </c>
      <c r="J23" s="3">
        <v>175</v>
      </c>
      <c r="K23" s="2">
        <f t="shared" si="4"/>
        <v>1.0314465408805031</v>
      </c>
      <c r="L23" s="2">
        <f t="shared" si="3"/>
        <v>1.10062893081761</v>
      </c>
      <c r="M23" s="1">
        <f t="shared" si="5"/>
        <v>0.39012979617254973</v>
      </c>
      <c r="N23">
        <f>RANK(M23,$M$2:$M$46,0)</f>
        <v>39</v>
      </c>
      <c r="P23" s="2"/>
      <c r="Q23" s="3"/>
      <c r="R23" s="3">
        <v>29</v>
      </c>
      <c r="S23" s="3">
        <v>3</v>
      </c>
      <c r="T23" s="3">
        <v>2</v>
      </c>
      <c r="U23" s="3">
        <v>1</v>
      </c>
      <c r="V23" s="3">
        <v>1</v>
      </c>
      <c r="W23" s="3">
        <v>3</v>
      </c>
      <c r="X23" s="3">
        <v>109</v>
      </c>
      <c r="Y23" s="3">
        <v>112</v>
      </c>
      <c r="Z23" s="3">
        <v>122</v>
      </c>
      <c r="AA23" s="2">
        <f>Y23/X23</f>
        <v>1.0275229357798166</v>
      </c>
      <c r="AB23" s="2">
        <f>Z23/X23</f>
        <v>1.1192660550458715</v>
      </c>
      <c r="AC23" s="1">
        <f>(AB23-AA23)/SQRT(ABS(AA23-1))</f>
        <v>0.55300126360932977</v>
      </c>
      <c r="AD23" s="5">
        <f>RANK(AC23,$M$2:$M$46,0)</f>
        <v>22</v>
      </c>
      <c r="AE23" s="3"/>
      <c r="AH23" s="2"/>
      <c r="AL23" s="2"/>
    </row>
    <row r="24" spans="2:38" x14ac:dyDescent="0.2">
      <c r="B24" s="4">
        <v>23</v>
      </c>
      <c r="C24" s="3">
        <v>3</v>
      </c>
      <c r="D24" s="3">
        <v>3</v>
      </c>
      <c r="E24" s="3">
        <v>1</v>
      </c>
      <c r="F24" s="3">
        <v>2</v>
      </c>
      <c r="G24" s="3">
        <v>2</v>
      </c>
      <c r="H24" s="3">
        <v>341</v>
      </c>
      <c r="I24" s="3">
        <v>345</v>
      </c>
      <c r="J24" s="3">
        <v>375</v>
      </c>
      <c r="K24" s="2">
        <f t="shared" si="4"/>
        <v>1.0117302052785924</v>
      </c>
      <c r="L24" s="2">
        <f t="shared" si="3"/>
        <v>1.0997067448680351</v>
      </c>
      <c r="M24" s="1">
        <f t="shared" si="5"/>
        <v>0.81229554161082318</v>
      </c>
      <c r="N24">
        <f>RANK(M24,$M$2:$M$46,0)</f>
        <v>8</v>
      </c>
      <c r="P24" s="2"/>
      <c r="Q24" s="3"/>
      <c r="R24" s="3">
        <v>9</v>
      </c>
      <c r="S24" s="3">
        <v>2</v>
      </c>
      <c r="T24" s="3">
        <v>2</v>
      </c>
      <c r="U24" s="3">
        <v>3</v>
      </c>
      <c r="V24" s="3">
        <v>2</v>
      </c>
      <c r="W24" s="3">
        <v>1</v>
      </c>
      <c r="X24" s="3">
        <v>143</v>
      </c>
      <c r="Y24" s="3">
        <v>147</v>
      </c>
      <c r="Z24" s="3">
        <v>160</v>
      </c>
      <c r="AA24" s="2">
        <f>Y24/X24</f>
        <v>1.0279720279720279</v>
      </c>
      <c r="AB24" s="2">
        <f>Z24/X24</f>
        <v>1.118881118881119</v>
      </c>
      <c r="AC24" s="1">
        <f>(AB24-AA24)/SQRT(ABS(AA24-1))</f>
        <v>0.54355730650461043</v>
      </c>
      <c r="AD24" s="5">
        <f>RANK(AC24,$M$2:$M$46,0)</f>
        <v>23</v>
      </c>
      <c r="AE24" s="3"/>
      <c r="AH24" s="2"/>
      <c r="AL24" s="2"/>
    </row>
    <row r="25" spans="2:38" x14ac:dyDescent="0.2">
      <c r="B25" s="4">
        <v>24</v>
      </c>
      <c r="C25" s="3">
        <v>3</v>
      </c>
      <c r="D25" s="3">
        <v>3</v>
      </c>
      <c r="E25" s="3">
        <v>1</v>
      </c>
      <c r="F25" s="3">
        <v>3</v>
      </c>
      <c r="G25" s="3">
        <v>1</v>
      </c>
      <c r="H25" s="3">
        <v>330</v>
      </c>
      <c r="I25" s="3">
        <v>336</v>
      </c>
      <c r="J25" s="3">
        <v>363</v>
      </c>
      <c r="K25" s="2">
        <f t="shared" si="4"/>
        <v>1.0181818181818181</v>
      </c>
      <c r="L25" s="2">
        <f t="shared" si="3"/>
        <v>1.1000000000000001</v>
      </c>
      <c r="M25" s="1">
        <f t="shared" si="5"/>
        <v>0.60677987621692098</v>
      </c>
      <c r="N25">
        <f>RANK(M25,$M$2:$M$46,0)</f>
        <v>18</v>
      </c>
      <c r="P25" s="2"/>
      <c r="R25">
        <v>5</v>
      </c>
      <c r="S25">
        <v>2</v>
      </c>
      <c r="T25">
        <v>1</v>
      </c>
      <c r="U25">
        <v>1</v>
      </c>
      <c r="V25">
        <v>1</v>
      </c>
      <c r="W25">
        <v>3</v>
      </c>
      <c r="X25" s="3">
        <v>206</v>
      </c>
      <c r="Y25" s="3">
        <v>212</v>
      </c>
      <c r="Z25" s="3">
        <v>231</v>
      </c>
      <c r="AA25" s="2">
        <f>Y25/X25</f>
        <v>1.029126213592233</v>
      </c>
      <c r="AB25" s="2">
        <f>Z25/X25</f>
        <v>1.1213592233009708</v>
      </c>
      <c r="AC25" s="1">
        <f>(AB25-AA25)/SQRT(ABS(AA25-1))</f>
        <v>0.54043611778914546</v>
      </c>
      <c r="AD25" s="5">
        <f>RANK(AC25,$M$2:$M$46,0)</f>
        <v>24</v>
      </c>
      <c r="AE25" s="3"/>
      <c r="AH25" s="2"/>
      <c r="AL25" s="2"/>
    </row>
    <row r="26" spans="2:38" x14ac:dyDescent="0.2">
      <c r="B26" s="4">
        <v>25</v>
      </c>
      <c r="C26" s="3">
        <v>3</v>
      </c>
      <c r="D26" s="3">
        <v>4</v>
      </c>
      <c r="E26" s="3">
        <v>3</v>
      </c>
      <c r="F26" s="3">
        <v>4</v>
      </c>
      <c r="G26" s="3">
        <v>3</v>
      </c>
      <c r="H26" s="3">
        <v>750</v>
      </c>
      <c r="I26" s="3">
        <v>759</v>
      </c>
      <c r="J26" s="3">
        <v>779</v>
      </c>
      <c r="K26" s="2">
        <f t="shared" si="4"/>
        <v>1.012</v>
      </c>
      <c r="L26" s="2">
        <f t="shared" si="3"/>
        <v>1.0386666666666666</v>
      </c>
      <c r="M26" s="1">
        <f t="shared" si="5"/>
        <v>0.24343224778007327</v>
      </c>
      <c r="N26">
        <f>RANK(M26,$M$2:$M$46,0)</f>
        <v>43</v>
      </c>
      <c r="P26" s="2"/>
      <c r="R26" s="3">
        <v>41</v>
      </c>
      <c r="S26" s="3">
        <v>2</v>
      </c>
      <c r="T26" s="3">
        <v>3</v>
      </c>
      <c r="U26" s="3">
        <v>2</v>
      </c>
      <c r="V26" s="3">
        <v>3</v>
      </c>
      <c r="W26" s="3">
        <v>2</v>
      </c>
      <c r="X26" s="3">
        <v>124</v>
      </c>
      <c r="Y26" s="3">
        <v>128</v>
      </c>
      <c r="Z26" s="3">
        <v>140</v>
      </c>
      <c r="AA26" s="2">
        <f>Y26/X26</f>
        <v>1.032258064516129</v>
      </c>
      <c r="AB26" s="2">
        <f>Z26/X26</f>
        <v>1.1290322580645162</v>
      </c>
      <c r="AC26" s="1">
        <f>(AB26-AA26)/SQRT(ABS(AA26-1))</f>
        <v>0.5388159060803257</v>
      </c>
      <c r="AD26" s="5">
        <f>RANK(AC26,$M$2:$M$46,0)</f>
        <v>25</v>
      </c>
      <c r="AE26" s="3"/>
      <c r="AH26" s="2"/>
      <c r="AL26" s="2"/>
    </row>
    <row r="27" spans="2:38" x14ac:dyDescent="0.2">
      <c r="B27" s="4">
        <v>26</v>
      </c>
      <c r="C27" s="3">
        <v>1</v>
      </c>
      <c r="D27" s="3">
        <v>2</v>
      </c>
      <c r="E27" s="3">
        <v>3</v>
      </c>
      <c r="F27" s="3">
        <v>1</v>
      </c>
      <c r="G27" s="3">
        <v>2</v>
      </c>
      <c r="H27" s="3">
        <v>1007</v>
      </c>
      <c r="I27" s="3">
        <v>1019</v>
      </c>
      <c r="J27" s="3">
        <v>1083</v>
      </c>
      <c r="K27" s="2">
        <f t="shared" si="4"/>
        <v>1.0119165839126116</v>
      </c>
      <c r="L27" s="2">
        <f t="shared" si="3"/>
        <v>1.0754716981132075</v>
      </c>
      <c r="M27" s="1">
        <f t="shared" si="5"/>
        <v>0.58220323691117315</v>
      </c>
      <c r="N27">
        <f>RANK(M27,$M$2:$M$46,0)</f>
        <v>19</v>
      </c>
      <c r="P27" s="2"/>
      <c r="R27">
        <v>1</v>
      </c>
      <c r="S27">
        <v>1</v>
      </c>
      <c r="T27">
        <v>1</v>
      </c>
      <c r="U27">
        <v>3</v>
      </c>
      <c r="V27">
        <v>4</v>
      </c>
      <c r="W27">
        <v>1</v>
      </c>
      <c r="X27" s="3">
        <v>322</v>
      </c>
      <c r="Y27" s="3">
        <v>329</v>
      </c>
      <c r="Z27" s="3">
        <v>354</v>
      </c>
      <c r="AA27" s="2">
        <f>Y27/X27</f>
        <v>1.0217391304347827</v>
      </c>
      <c r="AB27" s="2">
        <f>Z27/X27</f>
        <v>1.0993788819875776</v>
      </c>
      <c r="AC27" s="1">
        <f>(AB27-AA27)/SQRT(ABS(AA27-1))</f>
        <v>0.52657841483891621</v>
      </c>
      <c r="AD27" s="5">
        <f>RANK(AC27,$M$2:$M$46,0)</f>
        <v>26</v>
      </c>
      <c r="AE27" s="3"/>
      <c r="AH27" s="2"/>
      <c r="AL27" s="2"/>
    </row>
    <row r="28" spans="2:38" x14ac:dyDescent="0.2">
      <c r="B28" s="4">
        <v>27</v>
      </c>
      <c r="C28" s="3">
        <v>2</v>
      </c>
      <c r="D28" s="3">
        <v>1</v>
      </c>
      <c r="E28" s="3">
        <v>1</v>
      </c>
      <c r="F28" s="3">
        <v>2</v>
      </c>
      <c r="G28" s="3">
        <v>1</v>
      </c>
      <c r="H28" s="3">
        <v>446</v>
      </c>
      <c r="I28" s="3">
        <v>456</v>
      </c>
      <c r="J28" s="3">
        <v>490</v>
      </c>
      <c r="K28" s="2">
        <f t="shared" si="4"/>
        <v>1.0224215246636772</v>
      </c>
      <c r="L28" s="2">
        <f t="shared" si="3"/>
        <v>1.0986547085201794</v>
      </c>
      <c r="M28" s="1">
        <f t="shared" si="5"/>
        <v>0.50910983600015702</v>
      </c>
      <c r="N28">
        <f>RANK(M28,$M$2:$M$46,0)</f>
        <v>29</v>
      </c>
      <c r="P28" s="2"/>
      <c r="R28" s="3">
        <v>20</v>
      </c>
      <c r="S28" s="3">
        <v>3</v>
      </c>
      <c r="T28" s="3">
        <v>4</v>
      </c>
      <c r="U28" s="3">
        <v>2</v>
      </c>
      <c r="V28" s="3">
        <v>1</v>
      </c>
      <c r="W28" s="3">
        <v>3</v>
      </c>
      <c r="X28" s="3">
        <v>861</v>
      </c>
      <c r="Y28" s="3">
        <v>873</v>
      </c>
      <c r="Z28" s="3">
        <v>926</v>
      </c>
      <c r="AA28" s="2">
        <f>Y28/X28</f>
        <v>1.0139372822299653</v>
      </c>
      <c r="AB28" s="2">
        <f>Z28/X28</f>
        <v>1.075493612078978</v>
      </c>
      <c r="AC28" s="1">
        <f>(AB28-AA28)/SQRT(ABS(AA28-1))</f>
        <v>0.52141518022250799</v>
      </c>
      <c r="AD28" s="5">
        <f>RANK(AC28,$M$2:$M$46,0)</f>
        <v>27</v>
      </c>
      <c r="AE28" s="3"/>
      <c r="AH28" s="2"/>
      <c r="AL28" s="2"/>
    </row>
    <row r="29" spans="2:38" x14ac:dyDescent="0.2">
      <c r="B29" s="4">
        <v>28</v>
      </c>
      <c r="C29" s="3">
        <v>3</v>
      </c>
      <c r="D29" s="3">
        <v>2</v>
      </c>
      <c r="E29" s="3">
        <v>1</v>
      </c>
      <c r="F29" s="3">
        <v>3</v>
      </c>
      <c r="G29" s="3">
        <v>2</v>
      </c>
      <c r="H29" s="3">
        <v>928</v>
      </c>
      <c r="I29" s="3">
        <v>939</v>
      </c>
      <c r="J29" s="3">
        <v>1072</v>
      </c>
      <c r="K29" s="2">
        <f t="shared" si="4"/>
        <v>1.0118534482758621</v>
      </c>
      <c r="L29" s="2">
        <f t="shared" si="3"/>
        <v>1.1551724137931034</v>
      </c>
      <c r="M29" s="1">
        <f t="shared" si="5"/>
        <v>1.3163801058478872</v>
      </c>
      <c r="N29">
        <f>RANK(M29,$M$2:$M$46,0)</f>
        <v>2</v>
      </c>
      <c r="P29" s="2"/>
      <c r="R29" s="3">
        <v>36</v>
      </c>
      <c r="S29" s="3">
        <v>2</v>
      </c>
      <c r="T29" s="3">
        <v>1</v>
      </c>
      <c r="U29" s="3">
        <v>3</v>
      </c>
      <c r="V29" s="3">
        <v>4</v>
      </c>
      <c r="W29" s="3">
        <v>3</v>
      </c>
      <c r="X29" s="3">
        <v>245</v>
      </c>
      <c r="Y29" s="3">
        <v>246</v>
      </c>
      <c r="Z29" s="3">
        <v>254</v>
      </c>
      <c r="AA29" s="2">
        <f>Y29/X29</f>
        <v>1.0040816326530613</v>
      </c>
      <c r="AB29" s="2">
        <f>Z29/X29</f>
        <v>1.036734693877551</v>
      </c>
      <c r="AC29" s="1">
        <f>(AB29-AA29)/SQRT(ABS(AA29-1))</f>
        <v>0.51110125199994805</v>
      </c>
      <c r="AD29" s="5">
        <f>RANK(AC29,$M$2:$M$46,0)</f>
        <v>28</v>
      </c>
      <c r="AE29" s="3"/>
      <c r="AH29" s="2"/>
      <c r="AL29" s="2"/>
    </row>
    <row r="30" spans="2:38" x14ac:dyDescent="0.2">
      <c r="B30" s="4">
        <v>29</v>
      </c>
      <c r="C30" s="3">
        <v>3</v>
      </c>
      <c r="D30" s="3">
        <v>2</v>
      </c>
      <c r="E30" s="3">
        <v>1</v>
      </c>
      <c r="F30" s="3">
        <v>1</v>
      </c>
      <c r="G30" s="3">
        <v>3</v>
      </c>
      <c r="H30" s="3">
        <v>109</v>
      </c>
      <c r="I30" s="3">
        <v>112</v>
      </c>
      <c r="J30" s="3">
        <v>122</v>
      </c>
      <c r="K30" s="2">
        <f t="shared" si="4"/>
        <v>1.0275229357798166</v>
      </c>
      <c r="L30" s="2">
        <f t="shared" si="3"/>
        <v>1.1192660550458715</v>
      </c>
      <c r="M30" s="1">
        <f t="shared" si="5"/>
        <v>0.55300126360932977</v>
      </c>
      <c r="N30">
        <f>RANK(M30,$M$2:$M$46,0)</f>
        <v>22</v>
      </c>
      <c r="P30" s="2"/>
      <c r="R30" s="3">
        <v>27</v>
      </c>
      <c r="S30" s="3">
        <v>2</v>
      </c>
      <c r="T30" s="3">
        <v>1</v>
      </c>
      <c r="U30" s="3">
        <v>1</v>
      </c>
      <c r="V30" s="3">
        <v>2</v>
      </c>
      <c r="W30" s="3">
        <v>1</v>
      </c>
      <c r="X30" s="3">
        <v>446</v>
      </c>
      <c r="Y30" s="3">
        <v>456</v>
      </c>
      <c r="Z30" s="3">
        <v>490</v>
      </c>
      <c r="AA30" s="2">
        <f>Y30/X30</f>
        <v>1.0224215246636772</v>
      </c>
      <c r="AB30" s="2">
        <f>Z30/X30</f>
        <v>1.0986547085201794</v>
      </c>
      <c r="AC30" s="1">
        <f>(AB30-AA30)/SQRT(ABS(AA30-1))</f>
        <v>0.50910983600015702</v>
      </c>
      <c r="AD30" s="5">
        <f>RANK(AC30,$M$2:$M$46,0)</f>
        <v>29</v>
      </c>
      <c r="AE30" s="3"/>
      <c r="AH30" s="2"/>
      <c r="AL30" s="2"/>
    </row>
    <row r="31" spans="2:38" x14ac:dyDescent="0.2">
      <c r="B31" s="4">
        <v>30</v>
      </c>
      <c r="C31" s="3">
        <v>1</v>
      </c>
      <c r="D31" s="3">
        <v>2</v>
      </c>
      <c r="E31" s="3">
        <v>3</v>
      </c>
      <c r="F31" s="3">
        <v>3</v>
      </c>
      <c r="G31" s="3">
        <v>3</v>
      </c>
      <c r="H31" s="3">
        <v>249</v>
      </c>
      <c r="I31" s="3">
        <v>255</v>
      </c>
      <c r="J31" s="3">
        <v>260</v>
      </c>
      <c r="K31" s="2">
        <f t="shared" si="4"/>
        <v>1.0240963855421688</v>
      </c>
      <c r="L31" s="2">
        <f t="shared" si="3"/>
        <v>1.0441767068273093</v>
      </c>
      <c r="M31" s="1">
        <f t="shared" si="5"/>
        <v>0.12935842095105546</v>
      </c>
      <c r="N31">
        <f>RANK(M31,$M$2:$M$46,0)</f>
        <v>45</v>
      </c>
      <c r="P31" s="2"/>
      <c r="R31" s="3">
        <v>34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296</v>
      </c>
      <c r="Y31" s="3">
        <v>307</v>
      </c>
      <c r="Z31" s="3">
        <v>336</v>
      </c>
      <c r="AA31" s="2">
        <f>Y31/X31</f>
        <v>1.0371621621621621</v>
      </c>
      <c r="AB31" s="2">
        <f>Z31/X31</f>
        <v>1.1351351351351351</v>
      </c>
      <c r="AC31" s="1">
        <f>(AB31-AA31)/SQRT(ABS(AA31-1))</f>
        <v>0.50822473699376769</v>
      </c>
      <c r="AD31" s="5">
        <f>RANK(AC31,$M$2:$M$46,0)</f>
        <v>30</v>
      </c>
      <c r="AE31" s="3"/>
      <c r="AH31" s="2"/>
      <c r="AL31" s="2"/>
    </row>
    <row r="32" spans="2:38" x14ac:dyDescent="0.2">
      <c r="B32" s="4">
        <v>31</v>
      </c>
      <c r="C32" s="3">
        <v>3</v>
      </c>
      <c r="D32" s="3">
        <v>4</v>
      </c>
      <c r="E32" s="3">
        <v>2</v>
      </c>
      <c r="F32" s="3">
        <v>3</v>
      </c>
      <c r="G32" s="3">
        <v>2</v>
      </c>
      <c r="H32" s="3">
        <v>1003</v>
      </c>
      <c r="I32" s="3">
        <v>1017</v>
      </c>
      <c r="J32" s="3">
        <v>1097</v>
      </c>
      <c r="K32" s="2">
        <f t="shared" si="4"/>
        <v>1.0139581256231307</v>
      </c>
      <c r="L32" s="2">
        <f t="shared" si="3"/>
        <v>1.0937188434695913</v>
      </c>
      <c r="M32" s="1">
        <f t="shared" si="5"/>
        <v>0.67511149490376743</v>
      </c>
      <c r="N32">
        <f>RANK(M32,$M$2:$M$46,0)</f>
        <v>11</v>
      </c>
      <c r="P32" s="2"/>
      <c r="R32" s="3">
        <v>19</v>
      </c>
      <c r="S32" s="3">
        <v>3</v>
      </c>
      <c r="T32" s="3">
        <v>1</v>
      </c>
      <c r="U32" s="3">
        <v>2</v>
      </c>
      <c r="V32" s="3">
        <v>1</v>
      </c>
      <c r="W32" s="3">
        <v>1</v>
      </c>
      <c r="X32" s="3">
        <v>255</v>
      </c>
      <c r="Y32" s="3">
        <v>257</v>
      </c>
      <c r="Z32" s="3">
        <v>268</v>
      </c>
      <c r="AA32" s="2">
        <f>Y32/X32</f>
        <v>1.0078431372549019</v>
      </c>
      <c r="AB32" s="2">
        <f>Z32/X32</f>
        <v>1.0509803921568628</v>
      </c>
      <c r="AC32" s="1">
        <f>(AB32-AA32)/SQRT(ABS(AA32-1))</f>
        <v>0.48708818704705403</v>
      </c>
      <c r="AD32" s="5">
        <f>RANK(AC32,$M$2:$M$46,0)</f>
        <v>31</v>
      </c>
      <c r="AE32" s="3"/>
      <c r="AH32" s="2"/>
      <c r="AL32" s="2"/>
    </row>
    <row r="33" spans="2:38" x14ac:dyDescent="0.2">
      <c r="B33" s="4">
        <v>32</v>
      </c>
      <c r="C33" s="3">
        <v>3</v>
      </c>
      <c r="D33" s="3">
        <v>1</v>
      </c>
      <c r="E33" s="3">
        <v>1</v>
      </c>
      <c r="F33" s="3">
        <v>2</v>
      </c>
      <c r="G33" s="3">
        <v>1</v>
      </c>
      <c r="H33" s="3">
        <v>398</v>
      </c>
      <c r="I33" s="3">
        <v>406</v>
      </c>
      <c r="J33" s="3">
        <v>442</v>
      </c>
      <c r="K33" s="2">
        <f t="shared" si="4"/>
        <v>1.0201005025125629</v>
      </c>
      <c r="L33" s="2">
        <f t="shared" si="3"/>
        <v>1.1105527638190955</v>
      </c>
      <c r="M33" s="1">
        <f t="shared" si="5"/>
        <v>0.63799308450750047</v>
      </c>
      <c r="N33">
        <f>RANK(M33,$M$2:$M$46,0)</f>
        <v>14</v>
      </c>
      <c r="P33" s="2"/>
      <c r="R33" s="3">
        <v>37</v>
      </c>
      <c r="S33" s="3">
        <v>3</v>
      </c>
      <c r="T33" s="3">
        <v>2</v>
      </c>
      <c r="U33" s="3">
        <v>1</v>
      </c>
      <c r="V33" s="3">
        <v>4</v>
      </c>
      <c r="W33" s="3">
        <v>1</v>
      </c>
      <c r="X33" s="3">
        <v>705</v>
      </c>
      <c r="Y33" s="3">
        <v>724</v>
      </c>
      <c r="Z33" s="3">
        <v>780</v>
      </c>
      <c r="AA33" s="2">
        <f>Y33/X33</f>
        <v>1.026950354609929</v>
      </c>
      <c r="AB33" s="2">
        <f>Z33/X33</f>
        <v>1.1063829787234043</v>
      </c>
      <c r="AC33" s="1">
        <f>(AB33-AA33)/SQRT(ABS(AA33-1))</f>
        <v>0.48385659850145868</v>
      </c>
      <c r="AD33" s="5">
        <f>RANK(AC33,$M$2:$M$46,0)</f>
        <v>32</v>
      </c>
      <c r="AE33" s="3"/>
      <c r="AH33" s="2"/>
      <c r="AL33" s="2"/>
    </row>
    <row r="34" spans="2:38" x14ac:dyDescent="0.2">
      <c r="B34" s="4">
        <v>33</v>
      </c>
      <c r="C34" s="3">
        <v>3</v>
      </c>
      <c r="D34" s="3">
        <v>1</v>
      </c>
      <c r="E34" s="3">
        <v>1</v>
      </c>
      <c r="F34" s="3">
        <v>3</v>
      </c>
      <c r="G34" s="3">
        <v>1</v>
      </c>
      <c r="H34" s="3">
        <v>269</v>
      </c>
      <c r="I34" s="3">
        <v>271</v>
      </c>
      <c r="J34" s="3">
        <v>298</v>
      </c>
      <c r="K34" s="2">
        <f t="shared" si="4"/>
        <v>1.0074349442379182</v>
      </c>
      <c r="L34" s="2">
        <f t="shared" si="3"/>
        <v>1.1078066914498141</v>
      </c>
      <c r="M34" s="1">
        <f t="shared" si="5"/>
        <v>1.1640526566099105</v>
      </c>
      <c r="N34">
        <f>RANK(M34,$M$2:$M$46,0)</f>
        <v>4</v>
      </c>
      <c r="P34" s="2"/>
      <c r="R34" s="3">
        <v>15</v>
      </c>
      <c r="S34" s="3">
        <v>3</v>
      </c>
      <c r="T34" s="3">
        <v>3</v>
      </c>
      <c r="U34" s="3">
        <v>3</v>
      </c>
      <c r="V34" s="3">
        <v>4</v>
      </c>
      <c r="W34" s="3">
        <v>3</v>
      </c>
      <c r="X34" s="3">
        <v>146</v>
      </c>
      <c r="Y34" s="3">
        <v>148</v>
      </c>
      <c r="Z34" s="3">
        <v>156</v>
      </c>
      <c r="AA34" s="2">
        <f>Y34/X34</f>
        <v>1.0136986301369864</v>
      </c>
      <c r="AB34" s="2">
        <f>Z34/X34</f>
        <v>1.0684931506849316</v>
      </c>
      <c r="AC34" s="1">
        <f>(AB34-AA34)/SQRT(ABS(AA34-1))</f>
        <v>0.46816458878452127</v>
      </c>
      <c r="AD34" s="5">
        <f>RANK(AC34,$M$2:$M$46,0)</f>
        <v>33</v>
      </c>
      <c r="AE34" s="3"/>
      <c r="AH34" s="2"/>
      <c r="AL34" s="2"/>
    </row>
    <row r="35" spans="2:38" x14ac:dyDescent="0.2">
      <c r="B35" s="4">
        <v>34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296</v>
      </c>
      <c r="I35" s="3">
        <v>307</v>
      </c>
      <c r="J35" s="3">
        <v>336</v>
      </c>
      <c r="K35" s="2">
        <f t="shared" si="4"/>
        <v>1.0371621621621621</v>
      </c>
      <c r="L35" s="2">
        <f t="shared" si="3"/>
        <v>1.1351351351351351</v>
      </c>
      <c r="M35" s="1">
        <f t="shared" si="5"/>
        <v>0.50822473699376769</v>
      </c>
      <c r="N35">
        <f>RANK(M35,$M$2:$M$46,0)</f>
        <v>30</v>
      </c>
      <c r="P35" s="2"/>
      <c r="R35">
        <v>8</v>
      </c>
      <c r="S35">
        <v>1</v>
      </c>
      <c r="T35">
        <v>4</v>
      </c>
      <c r="U35">
        <v>3</v>
      </c>
      <c r="V35">
        <v>3</v>
      </c>
      <c r="W35">
        <v>3</v>
      </c>
      <c r="X35" s="3">
        <v>118</v>
      </c>
      <c r="Y35" s="3">
        <v>119</v>
      </c>
      <c r="Z35" s="3">
        <v>124</v>
      </c>
      <c r="AA35" s="2">
        <f>Y35/X35</f>
        <v>1.0084745762711864</v>
      </c>
      <c r="AB35" s="2">
        <f>Z35/X35</f>
        <v>1.0508474576271187</v>
      </c>
      <c r="AC35" s="1">
        <f>(AB35-AA35)/SQRT(ABS(AA35-1))</f>
        <v>0.46028730894916348</v>
      </c>
      <c r="AD35" s="5">
        <f>RANK(AC35,$M$2:$M$46,0)</f>
        <v>34</v>
      </c>
      <c r="AE35" s="3"/>
      <c r="AH35" s="2"/>
      <c r="AL35" s="2"/>
    </row>
    <row r="36" spans="2:38" x14ac:dyDescent="0.2">
      <c r="B36" s="4">
        <v>35</v>
      </c>
      <c r="C36" s="3">
        <v>2</v>
      </c>
      <c r="D36" s="3">
        <v>4</v>
      </c>
      <c r="E36" s="3">
        <v>3</v>
      </c>
      <c r="F36" s="3">
        <v>4</v>
      </c>
      <c r="G36" s="3">
        <v>2</v>
      </c>
      <c r="H36" s="3">
        <v>1145</v>
      </c>
      <c r="I36" s="3">
        <v>1151</v>
      </c>
      <c r="J36" s="3">
        <v>1204</v>
      </c>
      <c r="K36" s="2">
        <f t="shared" si="4"/>
        <v>1.0052401746724891</v>
      </c>
      <c r="L36" s="2">
        <f t="shared" si="3"/>
        <v>1.051528384279476</v>
      </c>
      <c r="M36" s="1">
        <f t="shared" si="5"/>
        <v>0.63943661520257156</v>
      </c>
      <c r="N36">
        <f>RANK(M36,$M$2:$M$46,0)</f>
        <v>13</v>
      </c>
      <c r="P36" s="2"/>
      <c r="R36" s="3">
        <v>21</v>
      </c>
      <c r="S36" s="3">
        <v>1</v>
      </c>
      <c r="T36" s="3">
        <v>1</v>
      </c>
      <c r="U36" s="3">
        <v>2</v>
      </c>
      <c r="V36" s="3">
        <v>4</v>
      </c>
      <c r="W36" s="3">
        <v>3</v>
      </c>
      <c r="X36" s="3">
        <v>267</v>
      </c>
      <c r="Y36" s="3">
        <v>270</v>
      </c>
      <c r="Z36" s="3">
        <v>283</v>
      </c>
      <c r="AA36" s="2">
        <f>Y36/X36</f>
        <v>1.0112359550561798</v>
      </c>
      <c r="AB36" s="2">
        <f>Z36/X36</f>
        <v>1.0599250936329587</v>
      </c>
      <c r="AC36" s="1">
        <f>(AB36-AA36)/SQRT(ABS(AA36-1))</f>
        <v>0.4593324146694211</v>
      </c>
      <c r="AD36" s="5">
        <f>RANK(AC36,$M$2:$M$46,0)</f>
        <v>35</v>
      </c>
      <c r="AE36" s="3"/>
      <c r="AH36" s="2"/>
      <c r="AL36" s="2"/>
    </row>
    <row r="37" spans="2:38" x14ac:dyDescent="0.2">
      <c r="B37" s="4">
        <v>36</v>
      </c>
      <c r="C37" s="3">
        <v>2</v>
      </c>
      <c r="D37" s="3">
        <v>1</v>
      </c>
      <c r="E37" s="3">
        <v>3</v>
      </c>
      <c r="F37" s="3">
        <v>4</v>
      </c>
      <c r="G37" s="3">
        <v>3</v>
      </c>
      <c r="H37" s="3">
        <v>245</v>
      </c>
      <c r="I37" s="3">
        <v>246</v>
      </c>
      <c r="J37" s="3">
        <v>254</v>
      </c>
      <c r="K37" s="2">
        <f t="shared" si="4"/>
        <v>1.0040816326530613</v>
      </c>
      <c r="L37" s="2">
        <f t="shared" si="3"/>
        <v>1.036734693877551</v>
      </c>
      <c r="M37" s="1">
        <f t="shared" si="5"/>
        <v>0.51110125199994805</v>
      </c>
      <c r="N37">
        <f>RANK(M37,$M$2:$M$46,0)</f>
        <v>28</v>
      </c>
      <c r="P37" s="2"/>
      <c r="R37" s="3">
        <v>39</v>
      </c>
      <c r="S37" s="3">
        <v>1</v>
      </c>
      <c r="T37" s="3">
        <v>2</v>
      </c>
      <c r="U37" s="3">
        <v>3</v>
      </c>
      <c r="V37" s="3">
        <v>2</v>
      </c>
      <c r="W37" s="3">
        <v>1</v>
      </c>
      <c r="X37" s="3">
        <v>119</v>
      </c>
      <c r="Y37" s="3">
        <v>123</v>
      </c>
      <c r="Z37" s="3">
        <v>133</v>
      </c>
      <c r="AA37" s="2">
        <f>Y37/X37</f>
        <v>1.0336134453781514</v>
      </c>
      <c r="AB37" s="2">
        <f>Z37/X37</f>
        <v>1.1176470588235294</v>
      </c>
      <c r="AC37" s="1">
        <f>(AB37-AA37)/SQRT(ABS(AA37-1))</f>
        <v>0.45834924851410452</v>
      </c>
      <c r="AD37" s="5">
        <f>RANK(AC37,$M$2:$M$46,0)</f>
        <v>36</v>
      </c>
      <c r="AE37" s="3"/>
      <c r="AH37" s="2"/>
      <c r="AL37" s="2"/>
    </row>
    <row r="38" spans="2:38" x14ac:dyDescent="0.2">
      <c r="B38" s="4">
        <v>37</v>
      </c>
      <c r="C38" s="3">
        <v>3</v>
      </c>
      <c r="D38" s="3">
        <v>2</v>
      </c>
      <c r="E38" s="3">
        <v>1</v>
      </c>
      <c r="F38" s="3">
        <v>4</v>
      </c>
      <c r="G38" s="3">
        <v>1</v>
      </c>
      <c r="H38" s="3">
        <v>705</v>
      </c>
      <c r="I38" s="3">
        <v>724</v>
      </c>
      <c r="J38" s="3">
        <v>780</v>
      </c>
      <c r="K38" s="2">
        <f t="shared" si="4"/>
        <v>1.026950354609929</v>
      </c>
      <c r="L38" s="2">
        <f t="shared" si="3"/>
        <v>1.1063829787234043</v>
      </c>
      <c r="M38" s="1">
        <f t="shared" si="5"/>
        <v>0.48385659850145868</v>
      </c>
      <c r="N38">
        <f>RANK(M38,$M$2:$M$46,0)</f>
        <v>32</v>
      </c>
      <c r="P38" s="2"/>
      <c r="R38" s="3">
        <v>14</v>
      </c>
      <c r="S38" s="3">
        <v>3</v>
      </c>
      <c r="T38" s="3">
        <v>2</v>
      </c>
      <c r="U38" s="3">
        <v>2</v>
      </c>
      <c r="V38" s="3">
        <v>1</v>
      </c>
      <c r="W38" s="3">
        <v>3</v>
      </c>
      <c r="X38" s="3">
        <v>121</v>
      </c>
      <c r="Y38" s="3">
        <v>123</v>
      </c>
      <c r="Z38" s="3">
        <v>130</v>
      </c>
      <c r="AA38" s="2">
        <f>Y38/X38</f>
        <v>1.0165289256198347</v>
      </c>
      <c r="AB38" s="2">
        <f>Z38/X38</f>
        <v>1.0743801652892562</v>
      </c>
      <c r="AC38" s="1">
        <f>(AB38-AA38)/SQRT(ABS(AA38-1))</f>
        <v>0.44997704257325849</v>
      </c>
      <c r="AD38" s="5">
        <f>RANK(AC38,$M$2:$M$46,0)</f>
        <v>37</v>
      </c>
      <c r="AE38" s="3"/>
      <c r="AH38" s="2"/>
      <c r="AL38" s="2"/>
    </row>
    <row r="39" spans="2:38" x14ac:dyDescent="0.2">
      <c r="B39" s="4">
        <v>38</v>
      </c>
      <c r="C39" s="3">
        <v>3</v>
      </c>
      <c r="D39" s="3">
        <v>2</v>
      </c>
      <c r="E39" s="3">
        <v>1</v>
      </c>
      <c r="F39" s="3">
        <v>2</v>
      </c>
      <c r="G39" s="3">
        <v>1</v>
      </c>
      <c r="H39" s="3">
        <v>508</v>
      </c>
      <c r="I39" s="3">
        <v>519</v>
      </c>
      <c r="J39" s="3">
        <v>562</v>
      </c>
      <c r="K39" s="2">
        <f t="shared" si="4"/>
        <v>1.0216535433070866</v>
      </c>
      <c r="L39" s="2">
        <f t="shared" si="3"/>
        <v>1.1062992125984252</v>
      </c>
      <c r="M39" s="1">
        <f t="shared" si="5"/>
        <v>0.57522831668885033</v>
      </c>
      <c r="N39">
        <f>RANK(M39,$M$2:$M$46,0)</f>
        <v>21</v>
      </c>
      <c r="P39" s="2"/>
      <c r="R39" s="3">
        <v>16</v>
      </c>
      <c r="S39" s="3">
        <v>1</v>
      </c>
      <c r="T39" s="3">
        <v>3</v>
      </c>
      <c r="U39" s="3">
        <v>3</v>
      </c>
      <c r="V39" s="3">
        <v>4</v>
      </c>
      <c r="W39" s="3">
        <v>1</v>
      </c>
      <c r="X39" s="3">
        <v>145</v>
      </c>
      <c r="Y39" s="3">
        <v>151</v>
      </c>
      <c r="Z39" s="3">
        <v>164</v>
      </c>
      <c r="AA39" s="2">
        <f>Y39/X39</f>
        <v>1.0413793103448277</v>
      </c>
      <c r="AB39" s="2">
        <f>Z39/X39</f>
        <v>1.1310344827586207</v>
      </c>
      <c r="AC39" s="1">
        <f>(AB39-AA39)/SQRT(ABS(AA39-1))</f>
        <v>0.44074127735352614</v>
      </c>
      <c r="AD39" s="5">
        <f>RANK(AC39,$M$2:$M$46,0)</f>
        <v>38</v>
      </c>
      <c r="AE39" s="3"/>
      <c r="AH39" s="2"/>
      <c r="AL39" s="2"/>
    </row>
    <row r="40" spans="2:38" x14ac:dyDescent="0.2">
      <c r="B40" s="4">
        <v>39</v>
      </c>
      <c r="C40" s="3">
        <v>1</v>
      </c>
      <c r="D40" s="3">
        <v>2</v>
      </c>
      <c r="E40" s="3">
        <v>3</v>
      </c>
      <c r="F40" s="3">
        <v>2</v>
      </c>
      <c r="G40" s="3">
        <v>1</v>
      </c>
      <c r="H40" s="3">
        <v>119</v>
      </c>
      <c r="I40" s="3">
        <v>123</v>
      </c>
      <c r="J40" s="3">
        <v>133</v>
      </c>
      <c r="K40" s="2">
        <f t="shared" si="4"/>
        <v>1.0336134453781514</v>
      </c>
      <c r="L40" s="2">
        <f t="shared" si="3"/>
        <v>1.1176470588235294</v>
      </c>
      <c r="M40" s="1">
        <f t="shared" si="5"/>
        <v>0.45834924851410452</v>
      </c>
      <c r="N40">
        <f>RANK(M40,$M$2:$M$46,0)</f>
        <v>36</v>
      </c>
      <c r="P40" s="2"/>
      <c r="R40" s="3">
        <v>22</v>
      </c>
      <c r="S40" s="3">
        <v>2</v>
      </c>
      <c r="T40" s="3">
        <v>1</v>
      </c>
      <c r="U40" s="3">
        <v>2</v>
      </c>
      <c r="V40" s="3">
        <v>1</v>
      </c>
      <c r="W40" s="3">
        <v>3</v>
      </c>
      <c r="X40" s="3">
        <v>159</v>
      </c>
      <c r="Y40" s="3">
        <v>164</v>
      </c>
      <c r="Z40" s="3">
        <v>175</v>
      </c>
      <c r="AA40" s="2">
        <f>Y40/X40</f>
        <v>1.0314465408805031</v>
      </c>
      <c r="AB40" s="2">
        <f>Z40/X40</f>
        <v>1.10062893081761</v>
      </c>
      <c r="AC40" s="1">
        <f>(AB40-AA40)/SQRT(ABS(AA40-1))</f>
        <v>0.39012979617254973</v>
      </c>
      <c r="AD40" s="5">
        <f>RANK(AC40,$M$2:$M$46,0)</f>
        <v>39</v>
      </c>
      <c r="AE40" s="3"/>
      <c r="AH40" s="2"/>
      <c r="AL40" s="2"/>
    </row>
    <row r="41" spans="2:38" x14ac:dyDescent="0.2">
      <c r="B41" s="4">
        <v>40</v>
      </c>
      <c r="C41" s="3">
        <v>3</v>
      </c>
      <c r="D41" s="3">
        <v>1</v>
      </c>
      <c r="E41" s="3">
        <v>1</v>
      </c>
      <c r="F41" s="3">
        <v>1</v>
      </c>
      <c r="G41" s="3">
        <v>2</v>
      </c>
      <c r="H41" s="3">
        <v>515</v>
      </c>
      <c r="I41" s="3">
        <v>520</v>
      </c>
      <c r="J41" s="3">
        <v>559</v>
      </c>
      <c r="K41" s="2">
        <f t="shared" si="4"/>
        <v>1.0097087378640777</v>
      </c>
      <c r="L41" s="2">
        <f t="shared" si="3"/>
        <v>1.0854368932038836</v>
      </c>
      <c r="M41" s="1">
        <f t="shared" si="5"/>
        <v>0.7685568369681498</v>
      </c>
      <c r="N41">
        <f>RANK(M41,$M$2:$M$46,0)</f>
        <v>9</v>
      </c>
      <c r="P41" s="2"/>
      <c r="R41">
        <v>7</v>
      </c>
      <c r="S41">
        <v>1</v>
      </c>
      <c r="T41">
        <v>2</v>
      </c>
      <c r="U41">
        <v>1</v>
      </c>
      <c r="V41">
        <v>4</v>
      </c>
      <c r="W41">
        <v>3</v>
      </c>
      <c r="X41" s="3">
        <v>141</v>
      </c>
      <c r="Y41" s="3">
        <v>131</v>
      </c>
      <c r="Z41" s="3">
        <v>142</v>
      </c>
      <c r="AA41" s="2">
        <f>Y41/X41</f>
        <v>0.92907801418439717</v>
      </c>
      <c r="AB41" s="2">
        <f>Z41/X41</f>
        <v>1.0070921985815602</v>
      </c>
      <c r="AC41" s="1">
        <f>(AB41-AA41)/SQRT(ABS(AA41-1))</f>
        <v>0.29294300271021867</v>
      </c>
      <c r="AD41" s="5">
        <f>RANK(AC41,$M$2:$M$46,0)</f>
        <v>40</v>
      </c>
      <c r="AE41" s="3"/>
      <c r="AH41" s="2"/>
      <c r="AL41" s="2"/>
    </row>
    <row r="42" spans="2:38" x14ac:dyDescent="0.2">
      <c r="B42" s="4">
        <v>41</v>
      </c>
      <c r="C42" s="3">
        <v>2</v>
      </c>
      <c r="D42" s="3">
        <v>3</v>
      </c>
      <c r="E42" s="3">
        <v>2</v>
      </c>
      <c r="F42" s="3">
        <v>3</v>
      </c>
      <c r="G42" s="3">
        <v>2</v>
      </c>
      <c r="H42" s="3">
        <v>124</v>
      </c>
      <c r="I42" s="3">
        <v>128</v>
      </c>
      <c r="J42" s="3">
        <v>140</v>
      </c>
      <c r="K42" s="2">
        <f t="shared" si="4"/>
        <v>1.032258064516129</v>
      </c>
      <c r="L42" s="2">
        <f t="shared" si="3"/>
        <v>1.1290322580645162</v>
      </c>
      <c r="M42" s="1">
        <f t="shared" si="5"/>
        <v>0.5388159060803257</v>
      </c>
      <c r="N42">
        <f>RANK(M42,$M$2:$M$46,0)</f>
        <v>25</v>
      </c>
      <c r="P42" s="2"/>
      <c r="R42" s="3">
        <v>10</v>
      </c>
      <c r="S42" s="3">
        <v>2</v>
      </c>
      <c r="T42" s="3">
        <v>2</v>
      </c>
      <c r="U42" s="3">
        <v>3</v>
      </c>
      <c r="V42" s="3">
        <v>3</v>
      </c>
      <c r="W42" s="3">
        <v>2</v>
      </c>
      <c r="X42" s="3">
        <v>192</v>
      </c>
      <c r="Y42" s="3">
        <v>197</v>
      </c>
      <c r="Z42" s="3">
        <v>206</v>
      </c>
      <c r="AA42" s="2">
        <f>Y42/X42</f>
        <v>1.0260416666666667</v>
      </c>
      <c r="AB42" s="2">
        <f>Z42/X42</f>
        <v>1.0729166666666667</v>
      </c>
      <c r="AC42" s="1">
        <f>(AB42-AA42)/SQRT(ABS(AA42-1))</f>
        <v>0.29047375096555589</v>
      </c>
      <c r="AD42" s="5">
        <f>RANK(AC42,$M$2:$M$46,0)</f>
        <v>41</v>
      </c>
      <c r="AE42" s="3"/>
      <c r="AH42" s="2"/>
      <c r="AL42" s="2"/>
    </row>
    <row r="43" spans="2:38" x14ac:dyDescent="0.2">
      <c r="B43" s="4">
        <v>42</v>
      </c>
      <c r="C43" s="3">
        <v>3</v>
      </c>
      <c r="D43" s="3">
        <v>1</v>
      </c>
      <c r="E43" s="3">
        <v>1</v>
      </c>
      <c r="F43" s="3">
        <v>2</v>
      </c>
      <c r="G43" s="3">
        <v>2</v>
      </c>
      <c r="H43" s="3">
        <v>256</v>
      </c>
      <c r="I43" s="3">
        <v>257</v>
      </c>
      <c r="J43" s="3">
        <v>276</v>
      </c>
      <c r="K43" s="2">
        <f t="shared" si="4"/>
        <v>1.00390625</v>
      </c>
      <c r="L43" s="2">
        <f t="shared" si="3"/>
        <v>1.078125</v>
      </c>
      <c r="M43" s="1">
        <f t="shared" si="5"/>
        <v>1.1875</v>
      </c>
      <c r="N43">
        <f>RANK(M43,$M$2:$M$46,0)</f>
        <v>3</v>
      </c>
      <c r="R43" s="3">
        <v>12</v>
      </c>
      <c r="S43" s="3">
        <v>2</v>
      </c>
      <c r="T43" s="3">
        <v>3</v>
      </c>
      <c r="U43" s="3">
        <v>3</v>
      </c>
      <c r="V43" s="3">
        <v>3</v>
      </c>
      <c r="W43" s="3">
        <v>1</v>
      </c>
      <c r="X43" s="3">
        <v>122</v>
      </c>
      <c r="Y43" s="3">
        <v>129</v>
      </c>
      <c r="Z43" s="3">
        <v>137</v>
      </c>
      <c r="AA43" s="2">
        <f>Y43/X43</f>
        <v>1.0573770491803278</v>
      </c>
      <c r="AB43" s="2">
        <f>Z43/X43</f>
        <v>1.1229508196721312</v>
      </c>
      <c r="AC43" s="1">
        <f>(AB43-AA43)/SQRT(ABS(AA43-1))</f>
        <v>0.27375436433166239</v>
      </c>
      <c r="AD43" s="5">
        <f>RANK(AC43,$M$2:$M$46,0)</f>
        <v>42</v>
      </c>
      <c r="AE43" s="3"/>
      <c r="AH43" s="2"/>
      <c r="AL43" s="2"/>
    </row>
    <row r="44" spans="2:38" x14ac:dyDescent="0.2">
      <c r="B44" s="4">
        <v>43</v>
      </c>
      <c r="C44" s="3">
        <v>3</v>
      </c>
      <c r="D44" s="3">
        <v>1</v>
      </c>
      <c r="E44" s="3">
        <v>1</v>
      </c>
      <c r="F44" s="3">
        <v>2</v>
      </c>
      <c r="G44" s="3">
        <v>2</v>
      </c>
      <c r="H44" s="3">
        <v>229</v>
      </c>
      <c r="I44" s="3">
        <v>234</v>
      </c>
      <c r="J44" s="3">
        <v>256</v>
      </c>
      <c r="K44" s="2">
        <f t="shared" si="4"/>
        <v>1.0218340611353711</v>
      </c>
      <c r="L44" s="2">
        <f t="shared" si="3"/>
        <v>1.1179039301310043</v>
      </c>
      <c r="M44" s="1">
        <f t="shared" si="5"/>
        <v>0.65015953702209683</v>
      </c>
      <c r="N44">
        <f>RANK(M44,$M$2:$M$46,0)</f>
        <v>12</v>
      </c>
      <c r="R44" s="3">
        <v>25</v>
      </c>
      <c r="S44" s="3">
        <v>3</v>
      </c>
      <c r="T44" s="3">
        <v>4</v>
      </c>
      <c r="U44" s="3">
        <v>3</v>
      </c>
      <c r="V44" s="3">
        <v>4</v>
      </c>
      <c r="W44" s="3">
        <v>3</v>
      </c>
      <c r="X44" s="3">
        <v>750</v>
      </c>
      <c r="Y44" s="3">
        <v>759</v>
      </c>
      <c r="Z44" s="3">
        <v>779</v>
      </c>
      <c r="AA44" s="2">
        <f>Y44/X44</f>
        <v>1.012</v>
      </c>
      <c r="AB44" s="2">
        <f>Z44/X44</f>
        <v>1.0386666666666666</v>
      </c>
      <c r="AC44" s="1">
        <f>(AB44-AA44)/SQRT(ABS(AA44-1))</f>
        <v>0.24343224778007327</v>
      </c>
      <c r="AD44" s="5">
        <f>RANK(AC44,$M$2:$M$46,0)</f>
        <v>43</v>
      </c>
      <c r="AE44" s="3"/>
      <c r="AH44" s="2"/>
      <c r="AL44" s="2"/>
    </row>
    <row r="45" spans="2:38" x14ac:dyDescent="0.2">
      <c r="B45" s="4">
        <v>44</v>
      </c>
      <c r="C45" s="3">
        <v>3</v>
      </c>
      <c r="D45" s="3">
        <v>4</v>
      </c>
      <c r="E45" s="3">
        <v>3</v>
      </c>
      <c r="F45" s="3">
        <v>3</v>
      </c>
      <c r="G45" s="3">
        <v>2</v>
      </c>
      <c r="H45" s="3">
        <v>284</v>
      </c>
      <c r="I45" s="3">
        <v>285</v>
      </c>
      <c r="J45" s="3">
        <v>289</v>
      </c>
      <c r="K45" s="2">
        <f t="shared" si="4"/>
        <v>1.0035211267605635</v>
      </c>
      <c r="L45" s="2">
        <f t="shared" si="3"/>
        <v>1.017605633802817</v>
      </c>
      <c r="M45" s="1">
        <f t="shared" si="5"/>
        <v>0.23735633163876677</v>
      </c>
      <c r="N45">
        <f>RANK(M45,$M$2:$M$46,0)</f>
        <v>44</v>
      </c>
      <c r="R45" s="3">
        <v>44</v>
      </c>
      <c r="S45" s="3">
        <v>3</v>
      </c>
      <c r="T45" s="3">
        <v>4</v>
      </c>
      <c r="U45" s="3">
        <v>3</v>
      </c>
      <c r="V45" s="3">
        <v>3</v>
      </c>
      <c r="W45" s="3">
        <v>2</v>
      </c>
      <c r="X45" s="3">
        <v>284</v>
      </c>
      <c r="Y45" s="3">
        <v>285</v>
      </c>
      <c r="Z45" s="3">
        <v>289</v>
      </c>
      <c r="AA45" s="2">
        <f>Y45/X45</f>
        <v>1.0035211267605635</v>
      </c>
      <c r="AB45" s="2">
        <f>Z45/X45</f>
        <v>1.017605633802817</v>
      </c>
      <c r="AC45" s="1">
        <f>(AB45-AA45)/SQRT(ABS(AA45-1))</f>
        <v>0.23735633163876677</v>
      </c>
      <c r="AD45" s="5">
        <f>RANK(AC45,$M$2:$M$46,0)</f>
        <v>44</v>
      </c>
      <c r="AE45" s="3"/>
      <c r="AH45" s="2"/>
    </row>
    <row r="46" spans="2:38" x14ac:dyDescent="0.2">
      <c r="B46" s="4">
        <v>45</v>
      </c>
      <c r="C46" s="3">
        <v>3</v>
      </c>
      <c r="D46" s="3">
        <v>2</v>
      </c>
      <c r="E46" s="3">
        <v>2</v>
      </c>
      <c r="F46" s="3">
        <v>2</v>
      </c>
      <c r="G46" s="3">
        <v>1</v>
      </c>
      <c r="H46" s="3">
        <v>530</v>
      </c>
      <c r="I46" s="3">
        <v>543</v>
      </c>
      <c r="J46" s="3">
        <v>595</v>
      </c>
      <c r="K46" s="2">
        <f t="shared" si="4"/>
        <v>1.0245283018867926</v>
      </c>
      <c r="L46" s="2">
        <f t="shared" si="3"/>
        <v>1.1226415094339623</v>
      </c>
      <c r="M46" s="1">
        <f t="shared" si="5"/>
        <v>0.62646055756821384</v>
      </c>
      <c r="N46">
        <f>RANK(M46,$M$2:$M$46,0)</f>
        <v>16</v>
      </c>
      <c r="R46" s="3">
        <v>30</v>
      </c>
      <c r="S46" s="3">
        <v>1</v>
      </c>
      <c r="T46" s="3">
        <v>2</v>
      </c>
      <c r="U46" s="3">
        <v>3</v>
      </c>
      <c r="V46" s="3">
        <v>3</v>
      </c>
      <c r="W46" s="3">
        <v>3</v>
      </c>
      <c r="X46" s="3">
        <v>249</v>
      </c>
      <c r="Y46" s="3">
        <v>255</v>
      </c>
      <c r="Z46" s="3">
        <v>260</v>
      </c>
      <c r="AA46" s="2">
        <f>Y46/X46</f>
        <v>1.0240963855421688</v>
      </c>
      <c r="AB46" s="2">
        <f>Z46/X46</f>
        <v>1.0441767068273093</v>
      </c>
      <c r="AC46" s="1">
        <f>(AB46-AA46)/SQRT(ABS(AA46-1))</f>
        <v>0.12935842095105546</v>
      </c>
      <c r="AD46" s="5">
        <f>RANK(AC46,$M$2:$M$46,0)</f>
        <v>45</v>
      </c>
      <c r="AE46" s="3"/>
      <c r="AH46" s="2"/>
      <c r="AL46" s="2"/>
    </row>
    <row r="62" spans="17:20" x14ac:dyDescent="0.2">
      <c r="Q62" s="1"/>
      <c r="R62" s="1"/>
      <c r="S62" s="1"/>
      <c r="T62" s="1"/>
    </row>
    <row r="63" spans="17:20" x14ac:dyDescent="0.2">
      <c r="Q63" s="1"/>
      <c r="R63" s="1"/>
      <c r="S63" s="1"/>
      <c r="T63" s="1"/>
    </row>
    <row r="64" spans="17:20" x14ac:dyDescent="0.2">
      <c r="Q64" s="1"/>
      <c r="R64" s="1"/>
      <c r="S64" s="1"/>
      <c r="T64" s="1"/>
    </row>
    <row r="65" spans="17:20" x14ac:dyDescent="0.2">
      <c r="Q65" s="1"/>
      <c r="R65" s="1"/>
      <c r="S65" s="1"/>
      <c r="T65" s="1"/>
    </row>
    <row r="66" spans="17:20" x14ac:dyDescent="0.2">
      <c r="Q66" s="1"/>
      <c r="R66" s="1"/>
      <c r="S66" s="1"/>
      <c r="T66" s="1"/>
    </row>
    <row r="67" spans="17:20" x14ac:dyDescent="0.2">
      <c r="Q67" s="1"/>
      <c r="R67" s="1"/>
      <c r="S67" s="1"/>
      <c r="T67" s="1"/>
    </row>
    <row r="68" spans="17:20" x14ac:dyDescent="0.2">
      <c r="Q68" s="1"/>
      <c r="R68" s="1"/>
      <c r="S68" s="1"/>
      <c r="T68" s="1"/>
    </row>
    <row r="69" spans="17:20" x14ac:dyDescent="0.2">
      <c r="Q69" s="1"/>
      <c r="R69" s="1"/>
      <c r="S69" s="1"/>
      <c r="T69" s="1"/>
    </row>
    <row r="70" spans="17:20" x14ac:dyDescent="0.2">
      <c r="Q70" s="1"/>
      <c r="R70" s="1"/>
      <c r="S70" s="1"/>
      <c r="T70" s="1"/>
    </row>
    <row r="71" spans="17:20" x14ac:dyDescent="0.2">
      <c r="Q71" s="1"/>
      <c r="R71" s="1"/>
      <c r="S71" s="1"/>
      <c r="T71" s="1"/>
    </row>
    <row r="72" spans="17:20" x14ac:dyDescent="0.2">
      <c r="Q72" s="1"/>
      <c r="R72" s="1"/>
      <c r="S72" s="1"/>
      <c r="T72" s="1"/>
    </row>
    <row r="73" spans="17:20" x14ac:dyDescent="0.2">
      <c r="Q73" s="1"/>
      <c r="R73" s="1"/>
      <c r="S73" s="1"/>
      <c r="T73" s="1"/>
    </row>
    <row r="74" spans="17:20" x14ac:dyDescent="0.2">
      <c r="Q74" s="1"/>
      <c r="R74" s="1"/>
      <c r="S74" s="1"/>
      <c r="T74" s="1"/>
    </row>
    <row r="75" spans="17:20" x14ac:dyDescent="0.2">
      <c r="S75" s="1"/>
    </row>
    <row r="76" spans="17:20" x14ac:dyDescent="0.2">
      <c r="S76" s="1"/>
    </row>
    <row r="77" spans="17:20" x14ac:dyDescent="0.2">
      <c r="S77" s="1"/>
    </row>
    <row r="78" spans="17:20" x14ac:dyDescent="0.2">
      <c r="S78" s="1"/>
    </row>
    <row r="79" spans="17:20" x14ac:dyDescent="0.2">
      <c r="S79" s="1"/>
    </row>
    <row r="80" spans="17:20" x14ac:dyDescent="0.2">
      <c r="S80" s="1"/>
    </row>
    <row r="81" spans="19:19" x14ac:dyDescent="0.2">
      <c r="S81" s="1"/>
    </row>
    <row r="82" spans="19:19" x14ac:dyDescent="0.2">
      <c r="S82" s="1"/>
    </row>
    <row r="83" spans="19:19" x14ac:dyDescent="0.2">
      <c r="S83" s="1"/>
    </row>
  </sheetData>
  <autoFilter ref="R1:AD46" xr:uid="{00000000-0001-0000-0000-000000000000}">
    <sortState xmlns:xlrd2="http://schemas.microsoft.com/office/spreadsheetml/2017/richdata2" ref="R2:AD46">
      <sortCondition ref="AD1:AD4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2023-01-06T14:46:46Z</dcterms:created>
  <dcterms:modified xsi:type="dcterms:W3CDTF">2023-01-13T17:32:43Z</dcterms:modified>
</cp:coreProperties>
</file>