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D13" s="1"/>
  <c r="F10"/>
  <c r="D10"/>
  <c r="Z4" i="2"/>
  <c r="Y4"/>
  <c r="E6" i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<sst xmlns="http://schemas.openxmlformats.org/spreadsheetml/2006/main" count="95" uniqueCount="83">
  <si>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</si>
  <si>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</si>
  <si>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</si>
  <si>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</si>
  <si>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</si>
  <si>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</si>
  <si>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</si>
  <si>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</si>
  <si>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</si>
  <si>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</si>
  <si>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</si>
  <si>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</si>
  <si>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</si>
  <si>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</si>
  <si>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</si>
  <si>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</si>
  <si>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</si>
  <si>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</si>
  <si>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</si>
  <si>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</si>
  <si>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</si>
  <si>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Defence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</si>
  <si>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</si>
  <si>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</si>
  <si>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</si>
  <si>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</si>
  <si>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</si>
  <si>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</si>
  <si>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</si>
  <si>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</si>
  <si>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</si>
  <si>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</si>
  <si>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</si>
  <si>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</si>
  <si>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</si>
  <si>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</si>
  <si>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</si>
  <si>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</si>
  <si>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</si>
  <si>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</si>
  <si>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</si>
  <si>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</si>
  <si>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</si>
  <si>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</si>
  <si>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</si>
  <si>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</si>
  <si>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</si>
  <si>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</si>
  <si>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</si>
  <si>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</si>
  <si>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</si>
  <si>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</si>
  <si>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</si>
  <si>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</si>
  <si>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</si>
  <si>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</si>
  <si>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</si>
  <si>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</si>
  <si>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</si>
  <si>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</si>
  <si>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</si>
  <si>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</si>
  <si>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</si>
  <si>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</si>
  <si>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Hache</t>
  </si>
  <si>
    <t>1d10</t>
  </si>
  <si>
    <t>20</t>
  </si>
  <si>
    <t>PA 2</t>
  </si>
  <si>
    <t>Armure type</t>
  </si>
  <si>
    <t>RD</t>
  </si>
  <si>
    <t>MD</t>
  </si>
  <si>
    <t>Résistance</t>
  </si>
  <si>
    <t>Cuir</t>
  </si>
  <si>
    <t>1</t>
  </si>
  <si>
    <t>-1</t>
  </si>
  <si>
    <t>Résistance feu 3</t>
  </si>
  <si>
    <t>Protection</t>
  </si>
  <si>
    <t>MaJ</t>
  </si>
  <si>
    <t>Vitesse</t>
  </si>
  <si>
    <t>Déguisement</t>
  </si>
  <si>
    <t>Partielle</t>
  </si>
  <si>
    <t>0</t>
  </si>
  <si>
    <t>Maître queux 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</si>
</sst>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topLeftCell="A4" zoomScaleNormal="100" workbookViewId="0">
      <selection activeCell="L11" sqref="L11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78"/>
      <c r="E3" s="79"/>
      <c r="F3" s="79"/>
      <c r="G3" s="79"/>
      <c r="H3" s="79"/>
      <c r="I3" s="80"/>
      <c r="J3" s="26"/>
      <c r="K3" s="67" t="s">
        <v>27</v>
      </c>
      <c r="L3" s="68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39</v>
      </c>
      <c r="L4" s="28">
        <v>2</v>
      </c>
    </row>
    <row r="5" spans="3:14" ht="19.5" thickBot="1">
      <c r="C5" s="5" t="s">
        <v>19</v>
      </c>
      <c r="D5" s="29">
        <v>12</v>
      </c>
      <c r="E5" s="30">
        <v>12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>
      <c r="C6" s="5" t="s">
        <v>26</v>
      </c>
      <c r="D6" s="32">
        <f>ROUNDDOWN(((0.5)*D5)+(-5),0)</f>
        <v>1</v>
      </c>
      <c r="E6" s="32">
        <f t="shared" ref="E6:I6" si="0">ROUNDDOWN(((0.5)*E5)+(-5),0)</f>
        <v>1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30</v>
      </c>
    </row>
    <row r="7" spans="3:14" ht="19.5" thickBot="1">
      <c r="C7" s="33"/>
      <c r="D7" s="75"/>
      <c r="E7" s="76"/>
      <c r="F7" s="76"/>
      <c r="G7" s="76"/>
      <c r="H7" s="76"/>
      <c r="I7" s="77"/>
      <c r="J7" s="26"/>
      <c r="K7" s="2" t="s">
        <v>9</v>
      </c>
      <c r="L7" s="28">
        <v>6</v>
      </c>
      <c r="M7" s="57" t="str">
        <f>INDEX(Tab_Taille,1,L7)</f>
        <v>Moyenne</v>
      </c>
      <c r="N7" s="58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>
      <c r="C9" s="5" t="s">
        <v>38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30</v>
      </c>
      <c r="L9" s="34"/>
    </row>
    <row r="10" spans="3:14" ht="19.5" thickBot="1">
      <c r="C10" s="5" t="s">
        <v>12</v>
      </c>
      <c r="D10" s="53">
        <f>INDEX(Tab_init,D9,L4)</f>
        <v>3</v>
      </c>
      <c r="E10" s="53">
        <f>INDEX(Tab_init,E9,L4)</f>
        <v>1</v>
      </c>
      <c r="F10" s="54">
        <f>INDEX(tab_attaque,F9,L4)</f>
        <v>2</v>
      </c>
      <c r="G10" s="55">
        <f>INDEX(tab_JCS,G9,L4)</f>
        <v>2</v>
      </c>
      <c r="H10" s="54">
        <f>INDEX(tab_JCS,H9,L4)</f>
        <v>2</v>
      </c>
      <c r="I10" s="54">
        <f>INDEX(tab_JCS,I9,L4)</f>
        <v>1</v>
      </c>
      <c r="J10" s="26"/>
      <c r="K10" s="5" t="s">
        <v>29</v>
      </c>
      <c r="L10" s="28">
        <v>1</v>
      </c>
    </row>
    <row r="11" spans="3:14" ht="19.5" thickBot="1">
      <c r="C11" s="27"/>
      <c r="D11" s="75"/>
      <c r="E11" s="76"/>
      <c r="F11" s="76"/>
      <c r="G11" s="76"/>
      <c r="H11" s="76"/>
      <c r="I11" s="77"/>
      <c r="J11" s="26"/>
      <c r="K11" s="2" t="s">
        <v>10</v>
      </c>
      <c r="L11" s="28">
        <v>1</v>
      </c>
    </row>
    <row r="12" spans="3:14" ht="19.5" thickBot="1">
      <c r="C12" s="27"/>
      <c r="D12" s="67" t="s">
        <v>21</v>
      </c>
      <c r="E12" s="68"/>
      <c r="F12" s="67" t="s">
        <v>22</v>
      </c>
      <c r="G12" s="68"/>
      <c r="H12" s="67" t="s">
        <v>23</v>
      </c>
      <c r="I12" s="68"/>
      <c r="J12" s="26"/>
      <c r="K12" s="26"/>
      <c r="L12" s="26"/>
    </row>
    <row r="13" spans="3:14" ht="19.5" thickBot="1">
      <c r="C13" s="27"/>
      <c r="D13" s="69">
        <f xml:space="preserve"> (10 +E10+E6)+INDEX(Tab_Taille,3,L7)</f>
        <v>12</v>
      </c>
      <c r="E13" s="74"/>
      <c r="F13" s="69">
        <f>E6+D10</f>
        <v>4</v>
      </c>
      <c r="G13" s="70"/>
      <c r="H13" s="74">
        <f>G10</f>
        <v>2</v>
      </c>
      <c r="I13" s="70"/>
      <c r="J13" s="26"/>
      <c r="K13" s="26"/>
      <c r="L13" s="26"/>
    </row>
    <row r="14" spans="3:14" ht="19.5" thickBot="1">
      <c r="C14" s="27"/>
      <c r="D14" s="67" t="s">
        <v>24</v>
      </c>
      <c r="E14" s="68"/>
      <c r="F14" s="67" t="s">
        <v>25</v>
      </c>
      <c r="G14" s="68"/>
      <c r="H14" s="72" t="s">
        <v>31</v>
      </c>
      <c r="I14" s="73"/>
      <c r="J14" s="26"/>
      <c r="K14" s="26"/>
      <c r="L14" s="26"/>
    </row>
    <row r="15" spans="3:14" ht="19.5" thickBot="1">
      <c r="C15" s="27"/>
      <c r="D15" s="69">
        <f>D6+F10</f>
        <v>3</v>
      </c>
      <c r="E15" s="70"/>
      <c r="F15" s="69">
        <f>E6+F10</f>
        <v>3</v>
      </c>
      <c r="G15" s="70"/>
      <c r="H15" s="69">
        <f>I10</f>
        <v>1</v>
      </c>
      <c r="I15" s="70"/>
      <c r="J15" s="26"/>
      <c r="K15" s="26"/>
      <c r="L15" s="26"/>
    </row>
    <row r="16" spans="3:14" ht="19.5" thickBot="1">
      <c r="C16" s="27"/>
      <c r="D16" s="81" t="s">
        <v>34</v>
      </c>
      <c r="E16" s="82"/>
      <c r="F16" s="82"/>
      <c r="G16" s="82"/>
      <c r="H16" s="82"/>
      <c r="I16" s="82"/>
      <c r="J16" s="26"/>
    </row>
    <row r="17" spans="3:25" ht="19.5" thickBot="1">
      <c r="C17" s="27"/>
      <c r="D17" s="67" t="s">
        <v>35</v>
      </c>
      <c r="E17" s="71"/>
      <c r="F17" s="10" t="s">
        <v>36</v>
      </c>
      <c r="G17" s="10" t="s">
        <v>37</v>
      </c>
      <c r="H17" s="71" t="s">
        <v>32</v>
      </c>
      <c r="I17" s="68"/>
      <c r="J17" s="81" t="s">
        <v>68</v>
      </c>
      <c r="K17" s="82"/>
      <c r="L17" s="10" t="s">
        <v>69</v>
      </c>
      <c r="M17" s="10" t="s">
        <v>70</v>
      </c>
      <c r="N17" s="71" t="s">
        <v>71</v>
      </c>
      <c r="O17" s="68"/>
    </row>
    <row r="18" spans="3:25" ht="18.75">
      <c r="C18" s="27"/>
      <c r="D18" s="59" t="s">
        <v>64</v>
      </c>
      <c r="E18" s="60"/>
      <c r="F18" s="63" t="s">
        <v>65</v>
      </c>
      <c r="G18" s="63" t="s">
        <v>66</v>
      </c>
      <c r="H18" s="59" t="s">
        <v>67</v>
      </c>
      <c r="I18" s="65"/>
      <c r="J18" s="96" t="s">
        <v>72</v>
      </c>
      <c r="K18" s="97"/>
      <c r="L18" s="65" t="s">
        <v>73</v>
      </c>
      <c r="M18" s="63" t="s">
        <v>74</v>
      </c>
      <c r="N18" s="59" t="s">
        <v>75</v>
      </c>
      <c r="O18" s="65"/>
    </row>
    <row r="19" spans="3:25" ht="19.5" thickBot="1">
      <c r="C19" s="27"/>
      <c r="D19" s="61"/>
      <c r="E19" s="62"/>
      <c r="F19" s="64"/>
      <c r="G19" s="64"/>
      <c r="H19" s="61"/>
      <c r="I19" s="66"/>
      <c r="J19" s="98"/>
      <c r="K19" s="99"/>
      <c r="L19" s="66"/>
      <c r="M19" s="64"/>
      <c r="N19" s="61"/>
      <c r="O19" s="66"/>
    </row>
    <row r="20" spans="3:25" ht="19.5" thickBot="1">
      <c r="C20" s="27"/>
      <c r="D20" s="67" t="s">
        <v>35</v>
      </c>
      <c r="E20" s="71"/>
      <c r="F20" s="10" t="s">
        <v>36</v>
      </c>
      <c r="G20" s="10" t="s">
        <v>37</v>
      </c>
      <c r="H20" s="71" t="s">
        <v>32</v>
      </c>
      <c r="I20" s="68"/>
      <c r="J20" s="100" t="s">
        <v>76</v>
      </c>
      <c r="K20" s="101"/>
      <c r="L20" s="10" t="s">
        <v>77</v>
      </c>
      <c r="M20" s="10" t="s">
        <v>78</v>
      </c>
      <c r="N20" s="71" t="s">
        <v>79</v>
      </c>
      <c r="O20" s="68"/>
    </row>
    <row r="21" spans="3:25" ht="18.75">
      <c r="C21" s="27"/>
      <c r="D21" s="59"/>
      <c r="E21" s="60"/>
      <c r="F21" s="63"/>
      <c r="G21" s="63"/>
      <c r="H21" s="59"/>
      <c r="I21" s="65"/>
      <c r="J21" s="98" t="s">
        <v>80</v>
      </c>
      <c r="K21" s="99"/>
      <c r="L21" s="65" t="s">
        <v>81</v>
      </c>
      <c r="M21" s="63" t="s">
        <v>81</v>
      </c>
      <c r="N21" s="59" t="s">
        <v>81</v>
      </c>
      <c r="O21" s="65"/>
    </row>
    <row r="22" spans="3:25" ht="19.5" thickBot="1">
      <c r="C22" s="27"/>
      <c r="D22" s="61"/>
      <c r="E22" s="62"/>
      <c r="F22" s="64"/>
      <c r="G22" s="64"/>
      <c r="H22" s="61"/>
      <c r="I22" s="66"/>
      <c r="J22" s="102"/>
      <c r="K22" s="103"/>
      <c r="L22" s="66"/>
      <c r="M22" s="64"/>
      <c r="N22" s="61"/>
      <c r="O22" s="66"/>
    </row>
    <row r="23" spans="3:25" ht="19.5" thickBot="1">
      <c r="C23" s="27"/>
      <c r="D23" s="67" t="s">
        <v>32</v>
      </c>
      <c r="E23" s="71"/>
      <c r="F23" s="71"/>
      <c r="G23" s="71"/>
      <c r="H23" s="71"/>
      <c r="I23" s="71"/>
      <c r="J23" s="67" t="s">
        <v>33</v>
      </c>
      <c r="K23" s="71"/>
      <c r="L23" s="71"/>
      <c r="M23" s="71"/>
      <c r="N23" s="71"/>
      <c r="O23" s="82"/>
    </row>
    <row r="24" spans="3:25" ht="19.5" thickBot="1">
      <c r="C24" s="27"/>
      <c r="D24" s="84" t="s">
        <v>82</v>
      </c>
      <c r="E24" s="85"/>
      <c r="F24" s="85"/>
      <c r="G24" s="85"/>
      <c r="H24" s="85"/>
      <c r="I24" s="86"/>
      <c r="J24" s="83" t="s">
        <v>40</v>
      </c>
      <c r="K24" s="83"/>
      <c r="L24" s="83"/>
      <c r="M24" s="83"/>
      <c r="N24" s="6" t="s">
        <v>41</v>
      </c>
      <c r="O24" s="7" t="s">
        <v>42</v>
      </c>
    </row>
    <row r="25" spans="3:25" ht="19.5" thickBot="1">
      <c r="C25" s="27"/>
      <c r="D25" s="104"/>
      <c r="E25" s="105"/>
      <c r="F25" s="105"/>
      <c r="G25" s="105"/>
      <c r="H25" s="105"/>
      <c r="I25" s="106"/>
      <c r="J25" s="87"/>
      <c r="K25" s="88"/>
      <c r="L25" s="88"/>
      <c r="M25" s="89"/>
      <c r="N25" s="36">
        <v>1</v>
      </c>
      <c r="O25" s="56">
        <f t="shared" ref="O25:O46" si="1">INDEX(tab_CS,N25,$L$4)</f>
        <v>3</v>
      </c>
    </row>
    <row r="26" spans="3:25" ht="19.5" thickBot="1">
      <c r="C26" s="27"/>
      <c r="D26" s="104"/>
      <c r="E26" s="105"/>
      <c r="F26" s="105"/>
      <c r="G26" s="105"/>
      <c r="H26" s="105"/>
      <c r="I26" s="106"/>
      <c r="J26" s="87"/>
      <c r="K26" s="88"/>
      <c r="L26" s="88"/>
      <c r="M26" s="89"/>
      <c r="N26" s="36">
        <v>1</v>
      </c>
      <c r="O26" s="56">
        <f t="shared" si="1"/>
        <v>3</v>
      </c>
    </row>
    <row r="27" spans="3:25" ht="19.5" thickBot="1">
      <c r="C27" s="27"/>
      <c r="D27" s="104"/>
      <c r="E27" s="105"/>
      <c r="F27" s="105"/>
      <c r="G27" s="105"/>
      <c r="H27" s="105"/>
      <c r="I27" s="106"/>
      <c r="J27" s="87"/>
      <c r="K27" s="88"/>
      <c r="L27" s="88"/>
      <c r="M27" s="89"/>
      <c r="N27" s="36">
        <v>1</v>
      </c>
      <c r="O27" s="56">
        <f t="shared" si="1"/>
        <v>3</v>
      </c>
    </row>
    <row r="28" spans="3:25" ht="19.5" thickBot="1">
      <c r="C28" s="27"/>
      <c r="D28" s="104"/>
      <c r="E28" s="105"/>
      <c r="F28" s="105"/>
      <c r="G28" s="105"/>
      <c r="H28" s="105"/>
      <c r="I28" s="106"/>
      <c r="J28" s="87"/>
      <c r="K28" s="88"/>
      <c r="L28" s="88"/>
      <c r="M28" s="89"/>
      <c r="N28" s="36">
        <v>1</v>
      </c>
      <c r="O28" s="56">
        <f t="shared" si="1"/>
        <v>3</v>
      </c>
    </row>
    <row r="29" spans="3:25" ht="19.5" thickBot="1">
      <c r="C29" s="27"/>
      <c r="D29" s="104"/>
      <c r="E29" s="105"/>
      <c r="F29" s="105"/>
      <c r="G29" s="105"/>
      <c r="H29" s="105"/>
      <c r="I29" s="106"/>
      <c r="J29" s="87"/>
      <c r="K29" s="88"/>
      <c r="L29" s="88"/>
      <c r="M29" s="89"/>
      <c r="N29" s="36">
        <v>1</v>
      </c>
      <c r="O29" s="56">
        <f t="shared" si="1"/>
        <v>3</v>
      </c>
    </row>
    <row r="30" spans="3:25" ht="19.5" thickBot="1">
      <c r="C30" s="27"/>
      <c r="D30" s="104"/>
      <c r="E30" s="105"/>
      <c r="F30" s="105"/>
      <c r="G30" s="105"/>
      <c r="H30" s="105"/>
      <c r="I30" s="106"/>
      <c r="J30" s="87"/>
      <c r="K30" s="88"/>
      <c r="L30" s="88"/>
      <c r="M30" s="89"/>
      <c r="N30" s="36">
        <v>1</v>
      </c>
      <c r="O30" s="56">
        <f t="shared" si="1"/>
        <v>3</v>
      </c>
    </row>
    <row r="31" spans="3:25" ht="19.5" thickBot="1">
      <c r="C31" s="27"/>
      <c r="D31" s="104"/>
      <c r="E31" s="105"/>
      <c r="F31" s="105"/>
      <c r="G31" s="105"/>
      <c r="H31" s="105"/>
      <c r="I31" s="106"/>
      <c r="J31" s="87"/>
      <c r="K31" s="88"/>
      <c r="L31" s="88"/>
      <c r="M31" s="89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104"/>
      <c r="E32" s="105"/>
      <c r="F32" s="105"/>
      <c r="G32" s="105"/>
      <c r="H32" s="105"/>
      <c r="I32" s="106"/>
      <c r="J32" s="87"/>
      <c r="K32" s="88"/>
      <c r="L32" s="88"/>
      <c r="M32" s="89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104"/>
      <c r="E33" s="105"/>
      <c r="F33" s="105"/>
      <c r="G33" s="105"/>
      <c r="H33" s="105"/>
      <c r="I33" s="106"/>
      <c r="J33" s="87"/>
      <c r="K33" s="88"/>
      <c r="L33" s="88"/>
      <c r="M33" s="89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104"/>
      <c r="E34" s="105"/>
      <c r="F34" s="105"/>
      <c r="G34" s="105"/>
      <c r="H34" s="105"/>
      <c r="I34" s="106"/>
      <c r="J34" s="87"/>
      <c r="K34" s="88"/>
      <c r="L34" s="88"/>
      <c r="M34" s="89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104"/>
      <c r="E35" s="105"/>
      <c r="F35" s="105"/>
      <c r="G35" s="105"/>
      <c r="H35" s="105"/>
      <c r="I35" s="106"/>
      <c r="J35" s="87"/>
      <c r="K35" s="88"/>
      <c r="L35" s="88"/>
      <c r="M35" s="89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104"/>
      <c r="E36" s="105"/>
      <c r="F36" s="105"/>
      <c r="G36" s="105"/>
      <c r="H36" s="105"/>
      <c r="I36" s="106"/>
      <c r="J36" s="87"/>
      <c r="K36" s="88"/>
      <c r="L36" s="88"/>
      <c r="M36" s="89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104"/>
      <c r="E37" s="105"/>
      <c r="F37" s="105"/>
      <c r="G37" s="105"/>
      <c r="H37" s="105"/>
      <c r="I37" s="106"/>
      <c r="J37" s="87"/>
      <c r="K37" s="88"/>
      <c r="L37" s="88"/>
      <c r="M37" s="89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104"/>
      <c r="E38" s="105"/>
      <c r="F38" s="105"/>
      <c r="G38" s="105"/>
      <c r="H38" s="105"/>
      <c r="I38" s="106"/>
      <c r="J38" s="87"/>
      <c r="K38" s="88"/>
      <c r="L38" s="88"/>
      <c r="M38" s="89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104"/>
      <c r="E39" s="105"/>
      <c r="F39" s="105"/>
      <c r="G39" s="105"/>
      <c r="H39" s="105"/>
      <c r="I39" s="106"/>
      <c r="J39" s="87"/>
      <c r="K39" s="88"/>
      <c r="L39" s="88"/>
      <c r="M39" s="89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104"/>
      <c r="E40" s="105"/>
      <c r="F40" s="105"/>
      <c r="G40" s="105"/>
      <c r="H40" s="105"/>
      <c r="I40" s="106"/>
      <c r="J40" s="87"/>
      <c r="K40" s="88"/>
      <c r="L40" s="88"/>
      <c r="M40" s="89"/>
      <c r="N40" s="36">
        <v>1</v>
      </c>
      <c r="O40" s="56">
        <f t="shared" si="1"/>
        <v>3</v>
      </c>
    </row>
    <row r="41" spans="3:25" ht="19.5" thickBot="1">
      <c r="C41" s="27"/>
      <c r="D41" s="104"/>
      <c r="E41" s="105"/>
      <c r="F41" s="105"/>
      <c r="G41" s="105"/>
      <c r="H41" s="105"/>
      <c r="I41" s="106"/>
      <c r="J41" s="87"/>
      <c r="K41" s="88"/>
      <c r="L41" s="88"/>
      <c r="M41" s="89"/>
      <c r="N41" s="36">
        <v>1</v>
      </c>
      <c r="O41" s="56">
        <f t="shared" si="1"/>
        <v>3</v>
      </c>
    </row>
    <row r="42" spans="3:25" ht="19.5" thickBot="1">
      <c r="C42" s="27"/>
      <c r="D42" s="104"/>
      <c r="E42" s="105"/>
      <c r="F42" s="105"/>
      <c r="G42" s="105"/>
      <c r="H42" s="105"/>
      <c r="I42" s="106"/>
      <c r="J42" s="87"/>
      <c r="K42" s="88"/>
      <c r="L42" s="88"/>
      <c r="M42" s="89"/>
      <c r="N42" s="36">
        <v>1</v>
      </c>
      <c r="O42" s="56">
        <f t="shared" si="1"/>
        <v>3</v>
      </c>
    </row>
    <row r="43" spans="3:25" ht="19.5" thickBot="1">
      <c r="C43" s="27"/>
      <c r="D43" s="104"/>
      <c r="E43" s="105"/>
      <c r="F43" s="105"/>
      <c r="G43" s="105"/>
      <c r="H43" s="105"/>
      <c r="I43" s="106"/>
      <c r="J43" s="87"/>
      <c r="K43" s="88"/>
      <c r="L43" s="88"/>
      <c r="M43" s="89"/>
      <c r="N43" s="36">
        <v>1</v>
      </c>
      <c r="O43" s="56">
        <f t="shared" si="1"/>
        <v>3</v>
      </c>
    </row>
    <row r="44" spans="3:25" ht="19.5" thickBot="1">
      <c r="C44" s="27"/>
      <c r="D44" s="104"/>
      <c r="E44" s="105"/>
      <c r="F44" s="105"/>
      <c r="G44" s="105"/>
      <c r="H44" s="105"/>
      <c r="I44" s="106"/>
      <c r="J44" s="87"/>
      <c r="K44" s="88"/>
      <c r="L44" s="88"/>
      <c r="M44" s="89"/>
      <c r="N44" s="36">
        <v>1</v>
      </c>
      <c r="O44" s="56">
        <f t="shared" si="1"/>
        <v>3</v>
      </c>
    </row>
    <row r="45" spans="3:25" ht="19.5" thickBot="1">
      <c r="C45" s="27"/>
      <c r="D45" s="104"/>
      <c r="E45" s="105"/>
      <c r="F45" s="105"/>
      <c r="G45" s="105"/>
      <c r="H45" s="105"/>
      <c r="I45" s="106"/>
      <c r="J45" s="87"/>
      <c r="K45" s="88"/>
      <c r="L45" s="88"/>
      <c r="M45" s="89"/>
      <c r="N45" s="36">
        <v>1</v>
      </c>
      <c r="O45" s="56">
        <f t="shared" si="1"/>
        <v>3</v>
      </c>
    </row>
    <row r="46" spans="3:25" ht="19.5" thickBot="1">
      <c r="C46" s="35"/>
      <c r="D46" s="107"/>
      <c r="E46" s="108"/>
      <c r="F46" s="108"/>
      <c r="G46" s="108"/>
      <c r="H46" s="108"/>
      <c r="I46" s="109"/>
      <c r="J46" s="87"/>
      <c r="K46" s="88"/>
      <c r="L46" s="88"/>
      <c r="M46" s="89"/>
      <c r="N46" s="36">
        <v>1</v>
      </c>
      <c r="O46" s="56">
        <f t="shared" si="1"/>
        <v>3</v>
      </c>
    </row>
  </sheetData>
  <mergeCells count="68">
    <mergeCell ref="D24:I24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94" t="s">
        <v>43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</row>
    <row r="3" spans="2:15" ht="19.5" thickBot="1">
      <c r="B3" s="37" t="s">
        <v>40</v>
      </c>
      <c r="C3" s="9" t="s">
        <v>28</v>
      </c>
      <c r="D3" s="9" t="s">
        <v>44</v>
      </c>
      <c r="E3" s="25" t="s">
        <v>16</v>
      </c>
      <c r="F3" s="44" t="s">
        <v>49</v>
      </c>
      <c r="G3" s="25" t="s">
        <v>45</v>
      </c>
      <c r="H3" s="83" t="s">
        <v>46</v>
      </c>
      <c r="I3" s="83"/>
      <c r="J3" s="83"/>
      <c r="K3" s="83"/>
      <c r="L3" s="83"/>
      <c r="M3" s="83"/>
      <c r="N3" s="83"/>
      <c r="O3" s="93"/>
    </row>
    <row r="4" spans="2:15" ht="19.5" thickBot="1">
      <c r="B4" s="43"/>
      <c r="C4" s="38"/>
      <c r="D4" s="40"/>
      <c r="E4" s="38"/>
      <c r="F4" s="38"/>
      <c r="G4" s="40"/>
      <c r="H4" s="90"/>
      <c r="I4" s="91"/>
      <c r="J4" s="91"/>
      <c r="K4" s="91"/>
      <c r="L4" s="91"/>
      <c r="M4" s="91"/>
      <c r="N4" s="91"/>
      <c r="O4" s="92"/>
    </row>
    <row r="5" spans="2:15" ht="19.5" thickBot="1">
      <c r="B5" s="43"/>
      <c r="C5" s="38"/>
      <c r="D5" s="40"/>
      <c r="E5" s="38"/>
      <c r="F5" s="38"/>
      <c r="G5" s="40"/>
      <c r="H5" s="90"/>
      <c r="I5" s="91"/>
      <c r="J5" s="91"/>
      <c r="K5" s="91"/>
      <c r="L5" s="91"/>
      <c r="M5" s="91"/>
      <c r="N5" s="91"/>
      <c r="O5" s="92"/>
    </row>
    <row r="6" spans="2:15" ht="19.5" thickBot="1">
      <c r="B6" s="43"/>
      <c r="C6" s="38"/>
      <c r="D6" s="40"/>
      <c r="E6" s="38"/>
      <c r="F6" s="38"/>
      <c r="G6" s="40"/>
      <c r="H6" s="90"/>
      <c r="I6" s="91"/>
      <c r="J6" s="91"/>
      <c r="K6" s="91"/>
      <c r="L6" s="91"/>
      <c r="M6" s="91"/>
      <c r="N6" s="91"/>
      <c r="O6" s="92"/>
    </row>
    <row r="7" spans="2:15" ht="19.5" thickBot="1">
      <c r="B7" s="43"/>
      <c r="C7" s="38"/>
      <c r="D7" s="40"/>
      <c r="E7" s="38"/>
      <c r="F7" s="38"/>
      <c r="G7" s="40"/>
      <c r="H7" s="90"/>
      <c r="I7" s="91"/>
      <c r="J7" s="91"/>
      <c r="K7" s="91"/>
      <c r="L7" s="91"/>
      <c r="M7" s="91"/>
      <c r="N7" s="91"/>
      <c r="O7" s="92"/>
    </row>
    <row r="8" spans="2:15" ht="19.5" thickBot="1">
      <c r="B8" s="43"/>
      <c r="C8" s="38"/>
      <c r="D8" s="40"/>
      <c r="E8" s="38"/>
      <c r="F8" s="38"/>
      <c r="G8" s="40"/>
      <c r="H8" s="90"/>
      <c r="I8" s="91"/>
      <c r="J8" s="91"/>
      <c r="K8" s="91"/>
      <c r="L8" s="91"/>
      <c r="M8" s="91"/>
      <c r="N8" s="91"/>
      <c r="O8" s="92"/>
    </row>
    <row r="9" spans="2:15" ht="19.5" thickBot="1">
      <c r="B9" s="43"/>
      <c r="C9" s="38"/>
      <c r="D9" s="40"/>
      <c r="E9" s="38"/>
      <c r="F9" s="38"/>
      <c r="G9" s="40"/>
      <c r="H9" s="90"/>
      <c r="I9" s="91"/>
      <c r="J9" s="91"/>
      <c r="K9" s="91"/>
      <c r="L9" s="91"/>
      <c r="M9" s="91"/>
      <c r="N9" s="91"/>
      <c r="O9" s="92"/>
    </row>
    <row r="10" spans="2:15" ht="19.5" thickBot="1">
      <c r="B10" s="43"/>
      <c r="C10" s="38"/>
      <c r="D10" s="40"/>
      <c r="E10" s="38"/>
      <c r="F10" s="38"/>
      <c r="G10" s="40"/>
      <c r="H10" s="90"/>
      <c r="I10" s="91"/>
      <c r="J10" s="91"/>
      <c r="K10" s="91"/>
      <c r="L10" s="91"/>
      <c r="M10" s="91"/>
      <c r="N10" s="91"/>
      <c r="O10" s="92"/>
    </row>
    <row r="11" spans="2:15" ht="19.5" thickBot="1">
      <c r="B11" s="43"/>
      <c r="C11" s="38"/>
      <c r="D11" s="40"/>
      <c r="E11" s="38"/>
      <c r="F11" s="38"/>
      <c r="G11" s="40"/>
      <c r="H11" s="90"/>
      <c r="I11" s="91"/>
      <c r="J11" s="91"/>
      <c r="K11" s="91"/>
      <c r="L11" s="91"/>
      <c r="M11" s="91"/>
      <c r="N11" s="91"/>
      <c r="O11" s="92"/>
    </row>
    <row r="12" spans="2:15" ht="19.5" thickBot="1">
      <c r="B12" s="43"/>
      <c r="C12" s="38"/>
      <c r="D12" s="40"/>
      <c r="E12" s="38"/>
      <c r="F12" s="38"/>
      <c r="G12" s="40"/>
      <c r="H12" s="90"/>
      <c r="I12" s="91"/>
      <c r="J12" s="91"/>
      <c r="K12" s="91"/>
      <c r="L12" s="91"/>
      <c r="M12" s="91"/>
      <c r="N12" s="91"/>
      <c r="O12" s="92"/>
    </row>
    <row r="13" spans="2:15" ht="19.5" thickBot="1">
      <c r="B13" s="43"/>
      <c r="C13" s="38"/>
      <c r="D13" s="40"/>
      <c r="E13" s="38"/>
      <c r="F13" s="38"/>
      <c r="G13" s="40"/>
      <c r="H13" s="90"/>
      <c r="I13" s="91"/>
      <c r="J13" s="91"/>
      <c r="K13" s="91"/>
      <c r="L13" s="91"/>
      <c r="M13" s="91"/>
      <c r="N13" s="91"/>
      <c r="O13" s="92"/>
    </row>
    <row r="14" spans="2:15" ht="19.5" thickBot="1">
      <c r="B14" s="43"/>
      <c r="C14" s="38"/>
      <c r="D14" s="40"/>
      <c r="E14" s="38"/>
      <c r="F14" s="38"/>
      <c r="G14" s="40"/>
      <c r="H14" s="90"/>
      <c r="I14" s="91"/>
      <c r="J14" s="91"/>
      <c r="K14" s="91"/>
      <c r="L14" s="91"/>
      <c r="M14" s="91"/>
      <c r="N14" s="91"/>
      <c r="O14" s="92"/>
    </row>
    <row r="15" spans="2:15" ht="19.5" thickBot="1">
      <c r="B15" s="43"/>
      <c r="C15" s="38"/>
      <c r="D15" s="40"/>
      <c r="E15" s="38"/>
      <c r="F15" s="38"/>
      <c r="G15" s="40"/>
      <c r="H15" s="90"/>
      <c r="I15" s="91"/>
      <c r="J15" s="91"/>
      <c r="K15" s="91"/>
      <c r="L15" s="91"/>
      <c r="M15" s="91"/>
      <c r="N15" s="91"/>
      <c r="O15" s="92"/>
    </row>
    <row r="16" spans="2:15" ht="19.5" thickBot="1">
      <c r="B16" s="43"/>
      <c r="C16" s="38"/>
      <c r="D16" s="40"/>
      <c r="E16" s="38"/>
      <c r="F16" s="38"/>
      <c r="G16" s="40"/>
      <c r="H16" s="90"/>
      <c r="I16" s="91"/>
      <c r="J16" s="91"/>
      <c r="K16" s="91"/>
      <c r="L16" s="91"/>
      <c r="M16" s="91"/>
      <c r="N16" s="91"/>
      <c r="O16" s="92"/>
    </row>
    <row r="17" spans="2:15" ht="19.5" thickBot="1">
      <c r="B17" s="43"/>
      <c r="C17" s="38"/>
      <c r="D17" s="40"/>
      <c r="E17" s="38"/>
      <c r="F17" s="38"/>
      <c r="G17" s="40"/>
      <c r="H17" s="90"/>
      <c r="I17" s="91"/>
      <c r="J17" s="91"/>
      <c r="K17" s="91"/>
      <c r="L17" s="91"/>
      <c r="M17" s="91"/>
      <c r="N17" s="91"/>
      <c r="O17" s="92"/>
    </row>
    <row r="18" spans="2:15" ht="19.5" thickBot="1">
      <c r="B18" s="43"/>
      <c r="C18" s="38"/>
      <c r="D18" s="40"/>
      <c r="E18" s="38"/>
      <c r="F18" s="38"/>
      <c r="G18" s="40"/>
      <c r="H18" s="90"/>
      <c r="I18" s="91"/>
      <c r="J18" s="91"/>
      <c r="K18" s="91"/>
      <c r="L18" s="91"/>
      <c r="M18" s="91"/>
      <c r="N18" s="91"/>
      <c r="O18" s="92"/>
    </row>
    <row r="19" spans="2:15" ht="19.5" thickBot="1">
      <c r="B19" s="43"/>
      <c r="C19" s="38"/>
      <c r="D19" s="40"/>
      <c r="E19" s="38"/>
      <c r="F19" s="38"/>
      <c r="G19" s="40"/>
      <c r="H19" s="90"/>
      <c r="I19" s="91"/>
      <c r="J19" s="91"/>
      <c r="K19" s="91"/>
      <c r="L19" s="91"/>
      <c r="M19" s="91"/>
      <c r="N19" s="91"/>
      <c r="O19" s="92"/>
    </row>
    <row r="20" spans="2:15" ht="19.5" thickBot="1">
      <c r="B20" s="43"/>
      <c r="C20" s="38"/>
      <c r="D20" s="40"/>
      <c r="E20" s="38"/>
      <c r="F20" s="38"/>
      <c r="G20" s="40"/>
      <c r="H20" s="90"/>
      <c r="I20" s="91"/>
      <c r="J20" s="91"/>
      <c r="K20" s="91"/>
      <c r="L20" s="91"/>
      <c r="M20" s="91"/>
      <c r="N20" s="91"/>
      <c r="O20" s="92"/>
    </row>
    <row r="21" spans="2:15" ht="19.5" thickBot="1">
      <c r="B21" s="43"/>
      <c r="C21" s="38"/>
      <c r="D21" s="40"/>
      <c r="E21" s="38"/>
      <c r="F21" s="38"/>
      <c r="G21" s="40"/>
      <c r="H21" s="90"/>
      <c r="I21" s="91"/>
      <c r="J21" s="91"/>
      <c r="K21" s="91"/>
      <c r="L21" s="91"/>
      <c r="M21" s="91"/>
      <c r="N21" s="91"/>
      <c r="O21" s="92"/>
    </row>
    <row r="22" spans="2:15" ht="19.5" thickBot="1">
      <c r="B22" s="43"/>
      <c r="C22" s="38"/>
      <c r="D22" s="40"/>
      <c r="E22" s="38"/>
      <c r="F22" s="38"/>
      <c r="G22" s="40"/>
      <c r="H22" s="90"/>
      <c r="I22" s="91"/>
      <c r="J22" s="91"/>
      <c r="K22" s="91"/>
      <c r="L22" s="91"/>
      <c r="M22" s="91"/>
      <c r="N22" s="91"/>
      <c r="O22" s="92"/>
    </row>
    <row r="23" spans="2:15" ht="19.5" thickBot="1">
      <c r="B23" s="43"/>
      <c r="C23" s="38"/>
      <c r="D23" s="40"/>
      <c r="E23" s="38"/>
      <c r="F23" s="38"/>
      <c r="G23" s="40"/>
      <c r="H23" s="90"/>
      <c r="I23" s="91"/>
      <c r="J23" s="91"/>
      <c r="K23" s="91"/>
      <c r="L23" s="91"/>
      <c r="M23" s="91"/>
      <c r="N23" s="91"/>
      <c r="O23" s="92"/>
    </row>
    <row r="24" spans="2:15" ht="19.5" thickBot="1">
      <c r="B24" s="43"/>
      <c r="C24" s="38"/>
      <c r="D24" s="40"/>
      <c r="E24" s="38"/>
      <c r="F24" s="38"/>
      <c r="G24" s="40"/>
      <c r="H24" s="90"/>
      <c r="I24" s="91"/>
      <c r="J24" s="91"/>
      <c r="K24" s="91"/>
      <c r="L24" s="91"/>
      <c r="M24" s="91"/>
      <c r="N24" s="91"/>
      <c r="O24" s="92"/>
    </row>
    <row r="25" spans="2:15" ht="19.5" thickBot="1">
      <c r="B25" s="43"/>
      <c r="C25" s="38"/>
      <c r="D25" s="40"/>
      <c r="E25" s="38"/>
      <c r="F25" s="38"/>
      <c r="G25" s="40"/>
      <c r="H25" s="90"/>
      <c r="I25" s="91"/>
      <c r="J25" s="91"/>
      <c r="K25" s="91"/>
      <c r="L25" s="91"/>
      <c r="M25" s="91"/>
      <c r="N25" s="91"/>
      <c r="O25" s="92"/>
    </row>
    <row r="26" spans="2:15" ht="19.5" thickBot="1">
      <c r="B26" s="43"/>
      <c r="C26" s="38"/>
      <c r="D26" s="40"/>
      <c r="E26" s="38"/>
      <c r="F26" s="38"/>
      <c r="G26" s="40"/>
      <c r="H26" s="90"/>
      <c r="I26" s="91"/>
      <c r="J26" s="91"/>
      <c r="K26" s="91"/>
      <c r="L26" s="91"/>
      <c r="M26" s="91"/>
      <c r="N26" s="91"/>
      <c r="O26" s="92"/>
    </row>
    <row r="27" spans="2:15" ht="19.5" thickBot="1">
      <c r="B27" s="43"/>
      <c r="C27" s="38"/>
      <c r="D27" s="40"/>
      <c r="E27" s="38"/>
      <c r="F27" s="38"/>
      <c r="G27" s="40"/>
      <c r="H27" s="90"/>
      <c r="I27" s="91"/>
      <c r="J27" s="91"/>
      <c r="K27" s="91"/>
      <c r="L27" s="91"/>
      <c r="M27" s="91"/>
      <c r="N27" s="91"/>
      <c r="O27" s="92"/>
    </row>
    <row r="28" spans="2:15" ht="19.5" thickBot="1">
      <c r="B28" s="43"/>
      <c r="C28" s="38"/>
      <c r="D28" s="40"/>
      <c r="E28" s="38"/>
      <c r="F28" s="38"/>
      <c r="G28" s="40"/>
      <c r="H28" s="90"/>
      <c r="I28" s="91"/>
      <c r="J28" s="91"/>
      <c r="K28" s="91"/>
      <c r="L28" s="91"/>
      <c r="M28" s="91"/>
      <c r="N28" s="91"/>
      <c r="O28" s="92"/>
    </row>
    <row r="29" spans="2:15" ht="19.5" thickBot="1">
      <c r="B29" s="43"/>
      <c r="C29" s="38"/>
      <c r="D29" s="40"/>
      <c r="E29" s="38"/>
      <c r="F29" s="38"/>
      <c r="G29" s="40"/>
      <c r="H29" s="90"/>
      <c r="I29" s="91"/>
      <c r="J29" s="91"/>
      <c r="K29" s="91"/>
      <c r="L29" s="91"/>
      <c r="M29" s="91"/>
      <c r="N29" s="91"/>
      <c r="O29" s="92"/>
    </row>
    <row r="30" spans="2:15" ht="19.5" thickBot="1">
      <c r="B30" s="43"/>
      <c r="C30" s="38"/>
      <c r="D30" s="40"/>
      <c r="E30" s="38"/>
      <c r="F30" s="38"/>
      <c r="G30" s="40"/>
      <c r="H30" s="90"/>
      <c r="I30" s="91"/>
      <c r="J30" s="91"/>
      <c r="K30" s="91"/>
      <c r="L30" s="91"/>
      <c r="M30" s="91"/>
      <c r="N30" s="91"/>
      <c r="O30" s="92"/>
    </row>
    <row r="31" spans="2:15" ht="19.5" thickBot="1">
      <c r="B31" s="43"/>
      <c r="C31" s="38"/>
      <c r="D31" s="40"/>
      <c r="E31" s="38"/>
      <c r="F31" s="38"/>
      <c r="G31" s="40"/>
      <c r="H31" s="90"/>
      <c r="I31" s="91"/>
      <c r="J31" s="91"/>
      <c r="K31" s="91"/>
      <c r="L31" s="91"/>
      <c r="M31" s="91"/>
      <c r="N31" s="91"/>
      <c r="O31" s="92"/>
    </row>
    <row r="32" spans="2:15" ht="19.5" thickBot="1">
      <c r="B32" s="43"/>
      <c r="C32" s="31"/>
      <c r="D32" s="39"/>
      <c r="E32" s="31"/>
      <c r="F32" s="31"/>
      <c r="G32" s="39"/>
      <c r="H32" s="90"/>
      <c r="I32" s="91"/>
      <c r="J32" s="91"/>
      <c r="K32" s="91"/>
      <c r="L32" s="91"/>
      <c r="M32" s="91"/>
      <c r="N32" s="91"/>
      <c r="O32" s="92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22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47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48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50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50</v>
      </c>
      <c r="B62" s="49" t="s">
        <v>52</v>
      </c>
      <c r="C62" s="50" t="s">
        <v>53</v>
      </c>
      <c r="D62" s="50" t="s">
        <v>54</v>
      </c>
      <c r="E62" s="50" t="s">
        <v>55</v>
      </c>
      <c r="F62" s="50" t="s">
        <v>56</v>
      </c>
      <c r="G62" s="50" t="s">
        <v>57</v>
      </c>
      <c r="H62" s="50" t="s">
        <v>58</v>
      </c>
      <c r="I62" s="50" t="s">
        <v>59</v>
      </c>
      <c r="J62" s="50" t="s">
        <v>60</v>
      </c>
      <c r="K62" s="50" t="s">
        <v>61</v>
      </c>
      <c r="L62" s="50" t="s">
        <v>62</v>
      </c>
      <c r="M62" s="51" t="s">
        <v>63</v>
      </c>
    </row>
    <row r="63" spans="1:51" ht="15.75" thickBot="1">
      <c r="A63" s="11" t="s">
        <v>51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2016-02-06T15:11:02Z</dcterms:modified>
</cp:coreProperties>
</file>