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5200" windowHeight="11985"/>
  </bookViews>
  <sheets>
    <sheet name="Fiche Stat" sheetId="1" r:id="rId1"/>
    <sheet name="Sorts" sheetId="3" r:id="rId2"/>
    <sheet name="Tab trait PNJ" sheetId="2" r:id="rId3"/>
  </sheets>
  <definedNames>
    <definedName name="tab_attaque" comment="tab d attaque pnj">'Tab trait PNJ'!$B$18:$AY$27</definedName>
    <definedName name="tab_CS" comment="tableau compétence spécifique">'Tab trait PNJ'!$B$47:$AY$56</definedName>
    <definedName name="Tab_init" comment="tableau init pnj">'Tab trait PNJ'!$B$4:$AY$13</definedName>
    <definedName name="tab_JCS" comment="tableau jet de sauvegarde sante et compétence">'Tab trait PNJ'!$B$33:$AY$42</definedName>
    <definedName name="Tab_Taille">'Tab trait PNJ'!$B$62:$M$64</definedName>
    <definedName name="TabTaille" localSheetId="2">'Tab trait PNJ'!$B$62:$M$64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/>
  <c r="O26" l="1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25"/>
  <c r="I10"/>
  <c r="H10"/>
  <c r="L5" s="1"/>
  <c r="G10"/>
  <c r="E10" l="1"/>
  <c r="D13" s="1"/>
  <c r="F10"/>
  <c r="D10"/>
  <c r="Z4" i="2"/>
  <c r="Y4"/>
  <c r="E6" i="1"/>
  <c r="F6"/>
  <c r="G6"/>
  <c r="H6"/>
  <c r="I6"/>
  <c r="D6"/>
  <c r="H13"/>
  <c r="H15"/>
  <c r="D15" l="1"/>
  <c r="F15"/>
  <c r="F13"/>
</calcChain>
</file>

<file path=xl/sharedStrings.xml><?xml version="1.0" encoding="utf-8"?>
<sst xmlns="http://schemas.openxmlformats.org/spreadsheetml/2006/main" count="95" uniqueCount="83">
  <si>
    <t>Nom:</t>
  </si>
  <si>
    <t>PV :</t>
  </si>
  <si>
    <t>For</t>
  </si>
  <si>
    <t>Dex</t>
  </si>
  <si>
    <t>Con</t>
  </si>
  <si>
    <t>Int</t>
  </si>
  <si>
    <t>Sag</t>
  </si>
  <si>
    <t>Cha</t>
  </si>
  <si>
    <t>PX :</t>
  </si>
  <si>
    <t>Taille :</t>
  </si>
  <si>
    <t>Allonge :</t>
  </si>
  <si>
    <t>Vitesse :</t>
  </si>
  <si>
    <t>Bonus Menace</t>
  </si>
  <si>
    <t>Init</t>
  </si>
  <si>
    <t>Def</t>
  </si>
  <si>
    <t>Att</t>
  </si>
  <si>
    <t>JS</t>
  </si>
  <si>
    <t>Sante</t>
  </si>
  <si>
    <t>Comp</t>
  </si>
  <si>
    <t>stat</t>
  </si>
  <si>
    <t>Attaque</t>
  </si>
  <si>
    <t>Initiative</t>
  </si>
  <si>
    <t>Jet Sauvegarde</t>
  </si>
  <si>
    <t>Attaque CAC</t>
  </si>
  <si>
    <t>Attaque Distance</t>
  </si>
  <si>
    <t>Bonus stat</t>
  </si>
  <si>
    <t>Général</t>
  </si>
  <si>
    <t>Portée</t>
  </si>
  <si>
    <t>Portée :</t>
  </si>
  <si>
    <t>Trésor :</t>
  </si>
  <si>
    <t>Compétence</t>
  </si>
  <si>
    <t>Option</t>
  </si>
  <si>
    <t>Compétence Spécial</t>
  </si>
  <si>
    <t>Attaques</t>
  </si>
  <si>
    <t>Arme</t>
  </si>
  <si>
    <t>Dégat</t>
  </si>
  <si>
    <t>Critique</t>
  </si>
  <si>
    <t xml:space="preserve">Degré </t>
  </si>
  <si>
    <t>Niv M :</t>
  </si>
  <si>
    <t>Nom</t>
  </si>
  <si>
    <t>Degré</t>
  </si>
  <si>
    <t>Bonus M</t>
  </si>
  <si>
    <t>Sorts</t>
  </si>
  <si>
    <t>Tps Inc</t>
  </si>
  <si>
    <t>Zone effet</t>
  </si>
  <si>
    <t>Effet</t>
  </si>
  <si>
    <t>JS, Comp et Santé</t>
  </si>
  <si>
    <t>compétence spécifique</t>
  </si>
  <si>
    <t>Durée</t>
  </si>
  <si>
    <t>Taille</t>
  </si>
  <si>
    <t>Vie</t>
  </si>
  <si>
    <t>Microscopique</t>
  </si>
  <si>
    <t>Infime</t>
  </si>
  <si>
    <t>Minuscule</t>
  </si>
  <si>
    <t>Très Petite</t>
  </si>
  <si>
    <t>Petite</t>
  </si>
  <si>
    <t>Moyenne</t>
  </si>
  <si>
    <t>Grande</t>
  </si>
  <si>
    <t>Très Grande</t>
  </si>
  <si>
    <t>Gigantesque</t>
  </si>
  <si>
    <t>Colossale</t>
  </si>
  <si>
    <t>Enorme</t>
  </si>
  <si>
    <t>Vaste</t>
  </si>
  <si>
    <t>Hache</t>
  </si>
  <si>
    <t>1d10</t>
  </si>
  <si>
    <t>20</t>
  </si>
  <si>
    <t>PA 2</t>
  </si>
  <si>
    <t>Armure type</t>
  </si>
  <si>
    <t>RD</t>
  </si>
  <si>
    <t>MD</t>
  </si>
  <si>
    <t>Résistance</t>
  </si>
  <si>
    <t>Cuir</t>
  </si>
  <si>
    <t>1</t>
  </si>
  <si>
    <t>-1</t>
  </si>
  <si>
    <t>Résistance feu 3</t>
  </si>
  <si>
    <t>Protection</t>
  </si>
  <si>
    <t>MaJ</t>
  </si>
  <si>
    <t>Vitesse</t>
  </si>
  <si>
    <t>Déguisement</t>
  </si>
  <si>
    <t>Partielle</t>
  </si>
  <si>
    <t>0</t>
  </si>
  <si>
    <t>Maître queux 1</t>
  </si>
  <si>
    <t>Defense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</si>
</sst>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0" xfId="0" applyAlignment="1"/>
    <xf numFmtId="0" fontId="2" fillId="2" borderId="1" xfId="0" applyFont="1" applyFill="1" applyBorder="1" applyAlignment="1">
      <alignment horizontal="right"/>
    </xf>
    <xf numFmtId="0" fontId="2" fillId="2" borderId="6" xfId="0" applyFont="1" applyFill="1" applyBorder="1"/>
    <xf numFmtId="0" fontId="2" fillId="2" borderId="5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" fontId="0" fillId="0" borderId="13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4" xfId="0" applyNumberFormat="1" applyBorder="1"/>
    <xf numFmtId="1" fontId="0" fillId="0" borderId="0" xfId="0" applyNumberFormat="1" applyBorder="1"/>
    <xf numFmtId="1" fontId="0" fillId="0" borderId="8" xfId="0" applyNumberFormat="1" applyBorder="1"/>
    <xf numFmtId="1" fontId="0" fillId="0" borderId="15" xfId="0" applyNumberFormat="1" applyBorder="1"/>
    <xf numFmtId="1" fontId="0" fillId="0" borderId="12" xfId="0" applyNumberFormat="1" applyBorder="1"/>
    <xf numFmtId="1" fontId="0" fillId="0" borderId="9" xfId="0" applyNumberFormat="1" applyBorder="1"/>
    <xf numFmtId="0" fontId="2" fillId="2" borderId="3" xfId="0" applyFont="1" applyFill="1" applyBorder="1" applyAlignment="1">
      <alignment horizontal="center" vertical="center"/>
    </xf>
    <xf numFmtId="0" fontId="3" fillId="0" borderId="0" xfId="0" applyFont="1"/>
    <xf numFmtId="0" fontId="3" fillId="2" borderId="6" xfId="0" applyFont="1" applyFill="1" applyBorder="1"/>
    <xf numFmtId="0" fontId="3" fillId="0" borderId="1" xfId="0" applyFont="1" applyBorder="1"/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2" borderId="14" xfId="0" applyFont="1" applyFill="1" applyBorder="1"/>
    <xf numFmtId="0" fontId="3" fillId="0" borderId="4" xfId="0" applyFont="1" applyBorder="1"/>
    <xf numFmtId="0" fontId="3" fillId="2" borderId="7" xfId="0" applyFont="1" applyFill="1" applyBorder="1"/>
    <xf numFmtId="0" fontId="3" fillId="0" borderId="1" xfId="0" applyFont="1" applyBorder="1" applyAlignment="1"/>
    <xf numFmtId="0" fontId="2" fillId="2" borderId="2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  <xf numFmtId="1" fontId="1" fillId="2" borderId="4" xfId="0" applyNumberFormat="1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2" fontId="0" fillId="0" borderId="14" xfId="0" applyNumberFormat="1" applyBorder="1"/>
    <xf numFmtId="12" fontId="0" fillId="0" borderId="0" xfId="0" applyNumberFormat="1" applyBorder="1"/>
    <xf numFmtId="12" fontId="0" fillId="0" borderId="8" xfId="0" applyNumberFormat="1" applyBorder="1"/>
    <xf numFmtId="49" fontId="0" fillId="3" borderId="13" xfId="0" applyNumberFormat="1" applyFont="1" applyFill="1" applyBorder="1" applyAlignment="1">
      <alignment horizontal="center" vertical="center"/>
    </xf>
    <xf numFmtId="49" fontId="0" fillId="3" borderId="10" xfId="0" applyNumberFormat="1" applyFont="1" applyFill="1" applyBorder="1" applyAlignment="1">
      <alignment horizontal="center" vertical="center"/>
    </xf>
    <xf numFmtId="49" fontId="0" fillId="3" borderId="11" xfId="0" applyNumberFormat="1" applyFont="1" applyFill="1" applyBorder="1" applyAlignment="1">
      <alignment horizontal="center" vertical="center"/>
    </xf>
    <xf numFmtId="1" fontId="3" fillId="0" borderId="1" xfId="0" applyNumberFormat="1" applyFont="1" applyBorder="1"/>
    <xf numFmtId="1" fontId="3" fillId="0" borderId="4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/>
    <xf numFmtId="49" fontId="3" fillId="0" borderId="14" xfId="0" applyNumberFormat="1" applyFont="1" applyBorder="1" applyAlignment="1">
      <alignment vertical="top" wrapText="1"/>
    </xf>
    <xf numFmtId="49" fontId="3" fillId="0" borderId="0" xfId="0" applyNumberFormat="1" applyFont="1" applyBorder="1" applyAlignment="1">
      <alignment vertical="top" wrapText="1"/>
    </xf>
    <xf numFmtId="49" fontId="3" fillId="0" borderId="8" xfId="0" applyNumberFormat="1" applyFont="1" applyBorder="1" applyAlignment="1">
      <alignment vertical="top" wrapText="1"/>
    </xf>
    <xf numFmtId="49" fontId="3" fillId="0" borderId="15" xfId="0" applyNumberFormat="1" applyFont="1" applyBorder="1" applyAlignment="1">
      <alignment vertical="top" wrapText="1"/>
    </xf>
    <xf numFmtId="49" fontId="3" fillId="0" borderId="12" xfId="0" applyNumberFormat="1" applyFont="1" applyBorder="1" applyAlignment="1">
      <alignment vertical="top" wrapText="1"/>
    </xf>
    <xf numFmtId="49" fontId="3" fillId="0" borderId="9" xfId="0" applyNumberFormat="1" applyFont="1" applyBorder="1" applyAlignment="1">
      <alignment vertical="top" wrapText="1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49" fontId="3" fillId="0" borderId="13" xfId="0" applyNumberFormat="1" applyFont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49" fontId="3" fillId="0" borderId="15" xfId="0" applyNumberFormat="1" applyFont="1" applyBorder="1" applyAlignment="1">
      <alignment horizontal="center" vertical="center" wrapText="1"/>
    </xf>
    <xf numFmtId="49" fontId="3" fillId="0" borderId="12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49" fontId="3" fillId="0" borderId="11" xfId="0" applyNumberFormat="1" applyFont="1" applyBorder="1" applyAlignment="1">
      <alignment horizontal="center" vertical="center" wrapText="1"/>
    </xf>
    <xf numFmtId="49" fontId="3" fillId="0" borderId="9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1" fontId="3" fillId="0" borderId="3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49" fontId="3" fillId="0" borderId="18" xfId="0" applyNumberFormat="1" applyFont="1" applyBorder="1" applyAlignment="1">
      <alignment horizontal="center" vertical="center" wrapText="1"/>
    </xf>
    <xf numFmtId="49" fontId="3" fillId="0" borderId="19" xfId="0" applyNumberFormat="1" applyFont="1" applyBorder="1" applyAlignment="1">
      <alignment horizontal="center" vertical="center" wrapText="1"/>
    </xf>
    <xf numFmtId="49" fontId="3" fillId="0" borderId="20" xfId="0" applyNumberFormat="1" applyFont="1" applyBorder="1" applyAlignment="1">
      <alignment horizontal="center" vertical="center" wrapText="1"/>
    </xf>
    <xf numFmtId="49" fontId="3" fillId="0" borderId="21" xfId="0" applyNumberFormat="1" applyFont="1" applyBorder="1" applyAlignment="1">
      <alignment horizontal="center" vertical="center" wrapText="1"/>
    </xf>
    <xf numFmtId="49" fontId="3" fillId="0" borderId="16" xfId="0" applyNumberFormat="1" applyFont="1" applyBorder="1" applyAlignment="1">
      <alignment horizontal="center" vertical="center" wrapText="1"/>
    </xf>
    <xf numFmtId="49" fontId="3" fillId="0" borderId="17" xfId="0" applyNumberFormat="1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top" wrapText="1"/>
    </xf>
    <xf numFmtId="49" fontId="3" fillId="0" borderId="10" xfId="0" applyNumberFormat="1" applyFont="1" applyBorder="1" applyAlignment="1">
      <alignment horizontal="center" vertical="top" wrapText="1"/>
    </xf>
    <xf numFmtId="49" fontId="3" fillId="0" borderId="11" xfId="0" applyNumberFormat="1" applyFont="1" applyBorder="1" applyAlignment="1">
      <alignment horizontal="center" vertical="top" wrapText="1"/>
    </xf>
    <xf numFmtId="49" fontId="3" fillId="0" borderId="2" xfId="0" applyNumberFormat="1" applyFont="1" applyBorder="1" applyAlignment="1">
      <alignment horizontal="left" vertical="center"/>
    </xf>
    <xf numFmtId="49" fontId="3" fillId="0" borderId="3" xfId="0" applyNumberFormat="1" applyFont="1" applyBorder="1" applyAlignment="1">
      <alignment horizontal="left" vertical="center"/>
    </xf>
    <xf numFmtId="49" fontId="3" fillId="0" borderId="4" xfId="0" applyNumberFormat="1" applyFont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Y46"/>
  <sheetViews>
    <sheetView tabSelected="1" zoomScaleNormal="100" workbookViewId="0">
      <selection activeCell="D12" sqref="D12:E12"/>
    </sheetView>
  </sheetViews>
  <sheetFormatPr baseColWidth="10" defaultRowHeight="15"/>
  <cols>
    <col min="3" max="3" width="18.7109375" customWidth="1"/>
    <col min="4" max="4" width="8" customWidth="1"/>
    <col min="5" max="5" width="7.85546875" customWidth="1"/>
    <col min="6" max="6" width="9.5703125" customWidth="1"/>
    <col min="7" max="7" width="10.28515625" customWidth="1"/>
    <col min="8" max="8" width="6.85546875" customWidth="1"/>
    <col min="9" max="9" width="10.140625" customWidth="1"/>
    <col min="10" max="10" width="13" customWidth="1"/>
    <col min="12" max="12" width="11.42578125" customWidth="1"/>
    <col min="13" max="13" width="9.85546875" customWidth="1"/>
    <col min="15" max="15" width="12.140625" bestFit="1" customWidth="1"/>
    <col min="16" max="16" width="15" customWidth="1"/>
    <col min="17" max="17" width="45.85546875" customWidth="1"/>
    <col min="18" max="18" width="80.28515625" customWidth="1"/>
  </cols>
  <sheetData>
    <row r="1" spans="3:14" ht="18.75"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3:14" ht="19.5" thickBot="1">
      <c r="C2" s="26"/>
      <c r="D2" s="26"/>
      <c r="E2" s="26"/>
      <c r="F2" s="26"/>
      <c r="G2" s="26"/>
      <c r="H2" s="26"/>
      <c r="I2" s="26"/>
      <c r="J2" s="26"/>
      <c r="K2" s="26"/>
      <c r="L2" s="26"/>
    </row>
    <row r="3" spans="3:14" ht="19.5" thickBot="1">
      <c r="C3" s="4" t="s">
        <v>0</v>
      </c>
      <c r="D3" s="86"/>
      <c r="E3" s="87"/>
      <c r="F3" s="87"/>
      <c r="G3" s="87"/>
      <c r="H3" s="87"/>
      <c r="I3" s="88"/>
      <c r="J3" s="26"/>
      <c r="K3" s="73" t="s">
        <v>26</v>
      </c>
      <c r="L3" s="74"/>
    </row>
    <row r="4" spans="3:14" ht="19.5" thickBot="1">
      <c r="C4" s="27"/>
      <c r="D4" s="8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7" t="s">
        <v>7</v>
      </c>
      <c r="J4" s="26"/>
      <c r="K4" s="2" t="s">
        <v>38</v>
      </c>
      <c r="L4" s="28">
        <v>2</v>
      </c>
    </row>
    <row r="5" spans="3:14" ht="19.5" thickBot="1">
      <c r="C5" s="5" t="s">
        <v>19</v>
      </c>
      <c r="D5" s="29">
        <v>12</v>
      </c>
      <c r="E5" s="30">
        <v>12</v>
      </c>
      <c r="F5" s="31">
        <v>12</v>
      </c>
      <c r="G5" s="30">
        <v>10</v>
      </c>
      <c r="H5" s="31">
        <v>10</v>
      </c>
      <c r="I5" s="29">
        <v>10</v>
      </c>
      <c r="J5" s="26"/>
      <c r="K5" s="2" t="s">
        <v>1</v>
      </c>
      <c r="L5" s="52">
        <f>(F5*INDEX(Tab_Taille,2,L7))+H10</f>
        <v>14</v>
      </c>
    </row>
    <row r="6" spans="3:14" ht="19.5" thickBot="1">
      <c r="C6" s="5" t="s">
        <v>25</v>
      </c>
      <c r="D6" s="32">
        <f>ROUNDDOWN(((0.5)*D5)+(-5),0)</f>
        <v>1</v>
      </c>
      <c r="E6" s="32">
        <f t="shared" ref="E6:I6" si="0">ROUNDDOWN(((0.5)*E5)+(-5),0)</f>
        <v>1</v>
      </c>
      <c r="F6" s="32">
        <f t="shared" si="0"/>
        <v>1</v>
      </c>
      <c r="G6" s="32">
        <f t="shared" si="0"/>
        <v>0</v>
      </c>
      <c r="H6" s="32">
        <f t="shared" si="0"/>
        <v>0</v>
      </c>
      <c r="I6" s="32">
        <f t="shared" si="0"/>
        <v>0</v>
      </c>
      <c r="J6" s="26"/>
      <c r="K6" s="2" t="s">
        <v>8</v>
      </c>
      <c r="L6" s="28">
        <v>32</v>
      </c>
    </row>
    <row r="7" spans="3:14" ht="19.5" thickBot="1">
      <c r="C7" s="33"/>
      <c r="D7" s="83"/>
      <c r="E7" s="84"/>
      <c r="F7" s="84"/>
      <c r="G7" s="84"/>
      <c r="H7" s="84"/>
      <c r="I7" s="85"/>
      <c r="J7" s="26"/>
      <c r="K7" s="2" t="s">
        <v>9</v>
      </c>
      <c r="L7" s="28">
        <v>6</v>
      </c>
      <c r="M7" s="63" t="str">
        <f>INDEX(Tab_Taille,1,L7)</f>
        <v>Moyenne</v>
      </c>
      <c r="N7" s="64"/>
    </row>
    <row r="8" spans="3:14" ht="19.5" thickBot="1">
      <c r="C8" s="3"/>
      <c r="D8" s="8" t="s">
        <v>13</v>
      </c>
      <c r="E8" s="6" t="s">
        <v>14</v>
      </c>
      <c r="F8" s="6" t="s">
        <v>15</v>
      </c>
      <c r="G8" s="6" t="s">
        <v>16</v>
      </c>
      <c r="H8" s="6" t="s">
        <v>17</v>
      </c>
      <c r="I8" s="7" t="s">
        <v>18</v>
      </c>
      <c r="J8" s="26"/>
      <c r="K8" s="2" t="s">
        <v>11</v>
      </c>
      <c r="L8" s="28">
        <v>6</v>
      </c>
    </row>
    <row r="9" spans="3:14" ht="19.5" thickBot="1">
      <c r="C9" s="5" t="s">
        <v>37</v>
      </c>
      <c r="D9" s="29">
        <v>5</v>
      </c>
      <c r="E9" s="30">
        <v>3</v>
      </c>
      <c r="F9" s="31">
        <v>4</v>
      </c>
      <c r="G9" s="30">
        <v>3</v>
      </c>
      <c r="H9" s="31">
        <v>4</v>
      </c>
      <c r="I9" s="29">
        <v>2</v>
      </c>
      <c r="J9" s="26"/>
      <c r="K9" s="2" t="s">
        <v>29</v>
      </c>
      <c r="L9" s="34"/>
    </row>
    <row r="10" spans="3:14" ht="19.5" thickBot="1">
      <c r="C10" s="5" t="s">
        <v>12</v>
      </c>
      <c r="D10" s="53">
        <f>INDEX(Tab_init,D9,L4)</f>
        <v>3</v>
      </c>
      <c r="E10" s="53">
        <f>INDEX(Tab_init,E9,L4)</f>
        <v>1</v>
      </c>
      <c r="F10" s="54">
        <f>INDEX(tab_attaque,F9,L4)</f>
        <v>2</v>
      </c>
      <c r="G10" s="55">
        <f>INDEX(tab_JCS,G9,L4)</f>
        <v>2</v>
      </c>
      <c r="H10" s="54">
        <f>INDEX(tab_JCS,H9,L4)</f>
        <v>2</v>
      </c>
      <c r="I10" s="54">
        <f>INDEX(tab_JCS,I9,L4)</f>
        <v>1</v>
      </c>
      <c r="J10" s="26"/>
      <c r="K10" s="5" t="s">
        <v>28</v>
      </c>
      <c r="L10" s="28">
        <v>1</v>
      </c>
    </row>
    <row r="11" spans="3:14" ht="19.5" thickBot="1">
      <c r="C11" s="27"/>
      <c r="D11" s="83"/>
      <c r="E11" s="84"/>
      <c r="F11" s="84"/>
      <c r="G11" s="84"/>
      <c r="H11" s="84"/>
      <c r="I11" s="85"/>
      <c r="J11" s="26"/>
      <c r="K11" s="2" t="s">
        <v>10</v>
      </c>
      <c r="L11" s="28">
        <v>1</v>
      </c>
    </row>
    <row r="12" spans="3:14" ht="19.5" thickBot="1">
      <c r="C12" s="27"/>
      <c r="D12" s="73" t="s">
        <v>82</v>
      </c>
      <c r="E12" s="74"/>
      <c r="F12" s="73" t="s">
        <v>21</v>
      </c>
      <c r="G12" s="74"/>
      <c r="H12" s="73" t="s">
        <v>22</v>
      </c>
      <c r="I12" s="74"/>
      <c r="J12" s="26"/>
      <c r="K12" s="26"/>
      <c r="L12" s="26"/>
    </row>
    <row r="13" spans="3:14" ht="19.5" thickBot="1">
      <c r="C13" s="27"/>
      <c r="D13" s="75">
        <f xml:space="preserve"> (10 +E10+E6)+INDEX(Tab_Taille,3,L7)</f>
        <v>12</v>
      </c>
      <c r="E13" s="82"/>
      <c r="F13" s="75">
        <f>E6+D10</f>
        <v>4</v>
      </c>
      <c r="G13" s="76"/>
      <c r="H13" s="82">
        <f>G10</f>
        <v>2</v>
      </c>
      <c r="I13" s="76"/>
      <c r="J13" s="26"/>
      <c r="K13" s="26"/>
      <c r="L13" s="26"/>
    </row>
    <row r="14" spans="3:14" ht="19.5" thickBot="1">
      <c r="C14" s="27"/>
      <c r="D14" s="73" t="s">
        <v>23</v>
      </c>
      <c r="E14" s="74"/>
      <c r="F14" s="73" t="s">
        <v>24</v>
      </c>
      <c r="G14" s="74"/>
      <c r="H14" s="80" t="s">
        <v>30</v>
      </c>
      <c r="I14" s="81"/>
      <c r="J14" s="26"/>
      <c r="K14" s="26"/>
      <c r="L14" s="26"/>
    </row>
    <row r="15" spans="3:14" ht="19.5" thickBot="1">
      <c r="C15" s="27"/>
      <c r="D15" s="75">
        <f>D6+F10</f>
        <v>3</v>
      </c>
      <c r="E15" s="76"/>
      <c r="F15" s="75">
        <f>E6+F10</f>
        <v>3</v>
      </c>
      <c r="G15" s="76"/>
      <c r="H15" s="75">
        <f>I10</f>
        <v>1</v>
      </c>
      <c r="I15" s="76"/>
      <c r="J15" s="26"/>
      <c r="K15" s="26"/>
      <c r="L15" s="26"/>
    </row>
    <row r="16" spans="3:14" ht="19.5" thickBot="1">
      <c r="C16" s="27"/>
      <c r="D16" s="78" t="s">
        <v>33</v>
      </c>
      <c r="E16" s="79"/>
      <c r="F16" s="79"/>
      <c r="G16" s="79"/>
      <c r="H16" s="79"/>
      <c r="I16" s="79"/>
      <c r="J16" s="26"/>
    </row>
    <row r="17" spans="3:25" ht="19.5" thickBot="1">
      <c r="C17" s="27"/>
      <c r="D17" s="73" t="s">
        <v>34</v>
      </c>
      <c r="E17" s="77"/>
      <c r="F17" s="10" t="s">
        <v>35</v>
      </c>
      <c r="G17" s="10" t="s">
        <v>36</v>
      </c>
      <c r="H17" s="77" t="s">
        <v>31</v>
      </c>
      <c r="I17" s="74"/>
      <c r="J17" s="78" t="s">
        <v>67</v>
      </c>
      <c r="K17" s="79"/>
      <c r="L17" s="10" t="s">
        <v>68</v>
      </c>
      <c r="M17" s="10" t="s">
        <v>69</v>
      </c>
      <c r="N17" s="77" t="s">
        <v>70</v>
      </c>
      <c r="O17" s="74"/>
    </row>
    <row r="18" spans="3:25" ht="18.75">
      <c r="C18" s="27"/>
      <c r="D18" s="65" t="s">
        <v>63</v>
      </c>
      <c r="E18" s="66"/>
      <c r="F18" s="69" t="s">
        <v>64</v>
      </c>
      <c r="G18" s="69" t="s">
        <v>65</v>
      </c>
      <c r="H18" s="65" t="s">
        <v>66</v>
      </c>
      <c r="I18" s="71"/>
      <c r="J18" s="96" t="s">
        <v>71</v>
      </c>
      <c r="K18" s="97"/>
      <c r="L18" s="71" t="s">
        <v>72</v>
      </c>
      <c r="M18" s="69" t="s">
        <v>73</v>
      </c>
      <c r="N18" s="65" t="s">
        <v>74</v>
      </c>
      <c r="O18" s="71"/>
    </row>
    <row r="19" spans="3:25" ht="19.5" thickBot="1">
      <c r="C19" s="27"/>
      <c r="D19" s="67"/>
      <c r="E19" s="68"/>
      <c r="F19" s="70"/>
      <c r="G19" s="70"/>
      <c r="H19" s="67"/>
      <c r="I19" s="72"/>
      <c r="J19" s="92"/>
      <c r="K19" s="93"/>
      <c r="L19" s="72"/>
      <c r="M19" s="70"/>
      <c r="N19" s="67"/>
      <c r="O19" s="72"/>
    </row>
    <row r="20" spans="3:25" ht="19.5" thickBot="1">
      <c r="C20" s="27"/>
      <c r="D20" s="73" t="s">
        <v>34</v>
      </c>
      <c r="E20" s="77"/>
      <c r="F20" s="10" t="s">
        <v>35</v>
      </c>
      <c r="G20" s="10" t="s">
        <v>36</v>
      </c>
      <c r="H20" s="77" t="s">
        <v>31</v>
      </c>
      <c r="I20" s="74"/>
      <c r="J20" s="90" t="s">
        <v>75</v>
      </c>
      <c r="K20" s="91"/>
      <c r="L20" s="10" t="s">
        <v>76</v>
      </c>
      <c r="M20" s="10" t="s">
        <v>77</v>
      </c>
      <c r="N20" s="77" t="s">
        <v>78</v>
      </c>
      <c r="O20" s="74"/>
    </row>
    <row r="21" spans="3:25" ht="18.75">
      <c r="C21" s="27"/>
      <c r="D21" s="65"/>
      <c r="E21" s="66"/>
      <c r="F21" s="69"/>
      <c r="G21" s="69"/>
      <c r="H21" s="65"/>
      <c r="I21" s="71"/>
      <c r="J21" s="92" t="s">
        <v>79</v>
      </c>
      <c r="K21" s="93"/>
      <c r="L21" s="71" t="s">
        <v>80</v>
      </c>
      <c r="M21" s="69" t="s">
        <v>80</v>
      </c>
      <c r="N21" s="65" t="s">
        <v>80</v>
      </c>
      <c r="O21" s="71"/>
    </row>
    <row r="22" spans="3:25" ht="19.5" thickBot="1">
      <c r="C22" s="27"/>
      <c r="D22" s="67"/>
      <c r="E22" s="68"/>
      <c r="F22" s="70"/>
      <c r="G22" s="70"/>
      <c r="H22" s="67"/>
      <c r="I22" s="72"/>
      <c r="J22" s="94"/>
      <c r="K22" s="95"/>
      <c r="L22" s="72"/>
      <c r="M22" s="70"/>
      <c r="N22" s="67"/>
      <c r="O22" s="72"/>
    </row>
    <row r="23" spans="3:25" ht="19.5" thickBot="1">
      <c r="C23" s="27"/>
      <c r="D23" s="73" t="s">
        <v>31</v>
      </c>
      <c r="E23" s="77"/>
      <c r="F23" s="77"/>
      <c r="G23" s="77"/>
      <c r="H23" s="77"/>
      <c r="I23" s="77"/>
      <c r="J23" s="73" t="s">
        <v>32</v>
      </c>
      <c r="K23" s="77"/>
      <c r="L23" s="77"/>
      <c r="M23" s="77"/>
      <c r="N23" s="77"/>
      <c r="O23" s="79"/>
    </row>
    <row r="24" spans="3:25" ht="19.5" thickBot="1">
      <c r="C24" s="27"/>
      <c r="D24" s="101" t="s">
        <v>81</v>
      </c>
      <c r="E24" s="102"/>
      <c r="F24" s="102"/>
      <c r="G24" s="102"/>
      <c r="H24" s="102"/>
      <c r="I24" s="103"/>
      <c r="J24" s="89" t="s">
        <v>39</v>
      </c>
      <c r="K24" s="89"/>
      <c r="L24" s="89"/>
      <c r="M24" s="89"/>
      <c r="N24" s="6" t="s">
        <v>40</v>
      </c>
      <c r="O24" s="7" t="s">
        <v>41</v>
      </c>
    </row>
    <row r="25" spans="3:25" ht="19.5" thickBot="1">
      <c r="C25" s="27"/>
      <c r="D25" s="57"/>
      <c r="E25" s="58"/>
      <c r="F25" s="58"/>
      <c r="G25" s="58"/>
      <c r="H25" s="58"/>
      <c r="I25" s="59"/>
      <c r="J25" s="98"/>
      <c r="K25" s="99"/>
      <c r="L25" s="99"/>
      <c r="M25" s="100"/>
      <c r="N25" s="36">
        <v>1</v>
      </c>
      <c r="O25" s="56">
        <f t="shared" ref="O25:O46" si="1">INDEX(tab_CS,N25,$L$4)</f>
        <v>3</v>
      </c>
    </row>
    <row r="26" spans="3:25" ht="19.5" thickBot="1">
      <c r="C26" s="27"/>
      <c r="D26" s="57"/>
      <c r="E26" s="58"/>
      <c r="F26" s="58"/>
      <c r="G26" s="58"/>
      <c r="H26" s="58"/>
      <c r="I26" s="59"/>
      <c r="J26" s="98"/>
      <c r="K26" s="99"/>
      <c r="L26" s="99"/>
      <c r="M26" s="100"/>
      <c r="N26" s="36">
        <v>1</v>
      </c>
      <c r="O26" s="56">
        <f t="shared" si="1"/>
        <v>3</v>
      </c>
    </row>
    <row r="27" spans="3:25" ht="19.5" thickBot="1">
      <c r="C27" s="27"/>
      <c r="D27" s="57"/>
      <c r="E27" s="58"/>
      <c r="F27" s="58"/>
      <c r="G27" s="58"/>
      <c r="H27" s="58"/>
      <c r="I27" s="59"/>
      <c r="J27" s="98"/>
      <c r="K27" s="99"/>
      <c r="L27" s="99"/>
      <c r="M27" s="100"/>
      <c r="N27" s="36">
        <v>1</v>
      </c>
      <c r="O27" s="56">
        <f t="shared" si="1"/>
        <v>3</v>
      </c>
    </row>
    <row r="28" spans="3:25" ht="19.5" thickBot="1">
      <c r="C28" s="27"/>
      <c r="D28" s="57"/>
      <c r="E28" s="58"/>
      <c r="F28" s="58"/>
      <c r="G28" s="58"/>
      <c r="H28" s="58"/>
      <c r="I28" s="59"/>
      <c r="J28" s="98"/>
      <c r="K28" s="99"/>
      <c r="L28" s="99"/>
      <c r="M28" s="100"/>
      <c r="N28" s="36">
        <v>1</v>
      </c>
      <c r="O28" s="56">
        <f t="shared" si="1"/>
        <v>3</v>
      </c>
    </row>
    <row r="29" spans="3:25" ht="19.5" thickBot="1">
      <c r="C29" s="27"/>
      <c r="D29" s="57"/>
      <c r="E29" s="58"/>
      <c r="F29" s="58"/>
      <c r="G29" s="58"/>
      <c r="H29" s="58"/>
      <c r="I29" s="59"/>
      <c r="J29" s="98"/>
      <c r="K29" s="99"/>
      <c r="L29" s="99"/>
      <c r="M29" s="100"/>
      <c r="N29" s="36">
        <v>1</v>
      </c>
      <c r="O29" s="56">
        <f t="shared" si="1"/>
        <v>3</v>
      </c>
    </row>
    <row r="30" spans="3:25" ht="19.5" thickBot="1">
      <c r="C30" s="27"/>
      <c r="D30" s="57"/>
      <c r="E30" s="58"/>
      <c r="F30" s="58"/>
      <c r="G30" s="58"/>
      <c r="H30" s="58"/>
      <c r="I30" s="59"/>
      <c r="J30" s="98"/>
      <c r="K30" s="99"/>
      <c r="L30" s="99"/>
      <c r="M30" s="100"/>
      <c r="N30" s="36">
        <v>1</v>
      </c>
      <c r="O30" s="56">
        <f t="shared" si="1"/>
        <v>3</v>
      </c>
    </row>
    <row r="31" spans="3:25" ht="19.5" thickBot="1">
      <c r="C31" s="27"/>
      <c r="D31" s="57"/>
      <c r="E31" s="58"/>
      <c r="F31" s="58"/>
      <c r="G31" s="58"/>
      <c r="H31" s="58"/>
      <c r="I31" s="59"/>
      <c r="J31" s="98"/>
      <c r="K31" s="99"/>
      <c r="L31" s="99"/>
      <c r="M31" s="100"/>
      <c r="N31" s="36">
        <v>1</v>
      </c>
      <c r="O31" s="56">
        <f t="shared" si="1"/>
        <v>3</v>
      </c>
      <c r="T31" s="1"/>
      <c r="U31" s="1"/>
      <c r="V31" s="1"/>
      <c r="W31" s="1"/>
      <c r="X31" s="1"/>
      <c r="Y31" s="1"/>
    </row>
    <row r="32" spans="3:25" ht="19.5" thickBot="1">
      <c r="C32" s="27"/>
      <c r="D32" s="57"/>
      <c r="E32" s="58"/>
      <c r="F32" s="58"/>
      <c r="G32" s="58"/>
      <c r="H32" s="58"/>
      <c r="I32" s="59"/>
      <c r="J32" s="98"/>
      <c r="K32" s="99"/>
      <c r="L32" s="99"/>
      <c r="M32" s="100"/>
      <c r="N32" s="36">
        <v>1</v>
      </c>
      <c r="O32" s="56">
        <f t="shared" si="1"/>
        <v>3</v>
      </c>
      <c r="T32" s="1"/>
      <c r="U32" s="1"/>
      <c r="V32" s="1"/>
      <c r="W32" s="1"/>
      <c r="X32" s="1"/>
      <c r="Y32" s="1"/>
    </row>
    <row r="33" spans="3:25" ht="19.5" thickBot="1">
      <c r="C33" s="27"/>
      <c r="D33" s="57"/>
      <c r="E33" s="58"/>
      <c r="F33" s="58"/>
      <c r="G33" s="58"/>
      <c r="H33" s="58"/>
      <c r="I33" s="59"/>
      <c r="J33" s="98"/>
      <c r="K33" s="99"/>
      <c r="L33" s="99"/>
      <c r="M33" s="100"/>
      <c r="N33" s="36">
        <v>1</v>
      </c>
      <c r="O33" s="56">
        <f t="shared" si="1"/>
        <v>3</v>
      </c>
      <c r="T33" s="1"/>
      <c r="U33" s="1"/>
      <c r="V33" s="1"/>
      <c r="W33" s="1"/>
      <c r="X33" s="1"/>
      <c r="Y33" s="1"/>
    </row>
    <row r="34" spans="3:25" ht="19.5" thickBot="1">
      <c r="C34" s="27"/>
      <c r="D34" s="57"/>
      <c r="E34" s="58"/>
      <c r="F34" s="58"/>
      <c r="G34" s="58"/>
      <c r="H34" s="58"/>
      <c r="I34" s="59"/>
      <c r="J34" s="98"/>
      <c r="K34" s="99"/>
      <c r="L34" s="99"/>
      <c r="M34" s="100"/>
      <c r="N34" s="36">
        <v>1</v>
      </c>
      <c r="O34" s="56">
        <f t="shared" si="1"/>
        <v>3</v>
      </c>
      <c r="T34" s="1"/>
      <c r="U34" s="1"/>
      <c r="V34" s="1"/>
      <c r="W34" s="1"/>
      <c r="X34" s="1"/>
      <c r="Y34" s="1"/>
    </row>
    <row r="35" spans="3:25" ht="19.5" thickBot="1">
      <c r="C35" s="27"/>
      <c r="D35" s="57"/>
      <c r="E35" s="58"/>
      <c r="F35" s="58"/>
      <c r="G35" s="58"/>
      <c r="H35" s="58"/>
      <c r="I35" s="59"/>
      <c r="J35" s="98"/>
      <c r="K35" s="99"/>
      <c r="L35" s="99"/>
      <c r="M35" s="100"/>
      <c r="N35" s="36">
        <v>1</v>
      </c>
      <c r="O35" s="56">
        <f t="shared" si="1"/>
        <v>3</v>
      </c>
      <c r="T35" s="1"/>
      <c r="U35" s="1"/>
      <c r="V35" s="1"/>
      <c r="W35" s="1"/>
      <c r="X35" s="1"/>
      <c r="Y35" s="1"/>
    </row>
    <row r="36" spans="3:25" ht="19.5" thickBot="1">
      <c r="C36" s="27"/>
      <c r="D36" s="57"/>
      <c r="E36" s="58"/>
      <c r="F36" s="58"/>
      <c r="G36" s="58"/>
      <c r="H36" s="58"/>
      <c r="I36" s="59"/>
      <c r="J36" s="98"/>
      <c r="K36" s="99"/>
      <c r="L36" s="99"/>
      <c r="M36" s="100"/>
      <c r="N36" s="36">
        <v>1</v>
      </c>
      <c r="O36" s="56">
        <f t="shared" si="1"/>
        <v>3</v>
      </c>
      <c r="T36" s="1"/>
      <c r="U36" s="1"/>
      <c r="V36" s="1"/>
      <c r="W36" s="1"/>
      <c r="X36" s="1"/>
      <c r="Y36" s="1"/>
    </row>
    <row r="37" spans="3:25" ht="19.5" thickBot="1">
      <c r="C37" s="27"/>
      <c r="D37" s="57"/>
      <c r="E37" s="58"/>
      <c r="F37" s="58"/>
      <c r="G37" s="58"/>
      <c r="H37" s="58"/>
      <c r="I37" s="59"/>
      <c r="J37" s="98"/>
      <c r="K37" s="99"/>
      <c r="L37" s="99"/>
      <c r="M37" s="100"/>
      <c r="N37" s="36">
        <v>1</v>
      </c>
      <c r="O37" s="56">
        <f t="shared" si="1"/>
        <v>3</v>
      </c>
      <c r="T37" s="1"/>
      <c r="U37" s="1"/>
      <c r="V37" s="1"/>
      <c r="W37" s="1"/>
      <c r="X37" s="1"/>
      <c r="Y37" s="1"/>
    </row>
    <row r="38" spans="3:25" ht="19.5" thickBot="1">
      <c r="C38" s="27"/>
      <c r="D38" s="57"/>
      <c r="E38" s="58"/>
      <c r="F38" s="58"/>
      <c r="G38" s="58"/>
      <c r="H38" s="58"/>
      <c r="I38" s="59"/>
      <c r="J38" s="98"/>
      <c r="K38" s="99"/>
      <c r="L38" s="99"/>
      <c r="M38" s="100"/>
      <c r="N38" s="36">
        <v>1</v>
      </c>
      <c r="O38" s="56">
        <f t="shared" si="1"/>
        <v>3</v>
      </c>
      <c r="T38" s="1"/>
      <c r="U38" s="1"/>
      <c r="V38" s="1"/>
      <c r="W38" s="1"/>
      <c r="X38" s="1"/>
      <c r="Y38" s="1"/>
    </row>
    <row r="39" spans="3:25" ht="19.5" thickBot="1">
      <c r="C39" s="27"/>
      <c r="D39" s="57"/>
      <c r="E39" s="58"/>
      <c r="F39" s="58"/>
      <c r="G39" s="58"/>
      <c r="H39" s="58"/>
      <c r="I39" s="59"/>
      <c r="J39" s="98"/>
      <c r="K39" s="99"/>
      <c r="L39" s="99"/>
      <c r="M39" s="100"/>
      <c r="N39" s="36">
        <v>1</v>
      </c>
      <c r="O39" s="56">
        <f t="shared" si="1"/>
        <v>3</v>
      </c>
      <c r="T39" s="1"/>
      <c r="U39" s="1"/>
      <c r="V39" s="1"/>
      <c r="W39" s="1"/>
      <c r="X39" s="1"/>
      <c r="Y39" s="1"/>
    </row>
    <row r="40" spans="3:25" ht="19.5" thickBot="1">
      <c r="C40" s="27"/>
      <c r="D40" s="57"/>
      <c r="E40" s="58"/>
      <c r="F40" s="58"/>
      <c r="G40" s="58"/>
      <c r="H40" s="58"/>
      <c r="I40" s="59"/>
      <c r="J40" s="98"/>
      <c r="K40" s="99"/>
      <c r="L40" s="99"/>
      <c r="M40" s="100"/>
      <c r="N40" s="36">
        <v>1</v>
      </c>
      <c r="O40" s="56">
        <f t="shared" si="1"/>
        <v>3</v>
      </c>
    </row>
    <row r="41" spans="3:25" ht="19.5" thickBot="1">
      <c r="C41" s="27"/>
      <c r="D41" s="57"/>
      <c r="E41" s="58"/>
      <c r="F41" s="58"/>
      <c r="G41" s="58"/>
      <c r="H41" s="58"/>
      <c r="I41" s="59"/>
      <c r="J41" s="98"/>
      <c r="K41" s="99"/>
      <c r="L41" s="99"/>
      <c r="M41" s="100"/>
      <c r="N41" s="36">
        <v>1</v>
      </c>
      <c r="O41" s="56">
        <f t="shared" si="1"/>
        <v>3</v>
      </c>
    </row>
    <row r="42" spans="3:25" ht="19.5" thickBot="1">
      <c r="C42" s="27"/>
      <c r="D42" s="57"/>
      <c r="E42" s="58"/>
      <c r="F42" s="58"/>
      <c r="G42" s="58"/>
      <c r="H42" s="58"/>
      <c r="I42" s="59"/>
      <c r="J42" s="98"/>
      <c r="K42" s="99"/>
      <c r="L42" s="99"/>
      <c r="M42" s="100"/>
      <c r="N42" s="36">
        <v>1</v>
      </c>
      <c r="O42" s="56">
        <f t="shared" si="1"/>
        <v>3</v>
      </c>
    </row>
    <row r="43" spans="3:25" ht="19.5" thickBot="1">
      <c r="C43" s="27"/>
      <c r="D43" s="57"/>
      <c r="E43" s="58"/>
      <c r="F43" s="58"/>
      <c r="G43" s="58"/>
      <c r="H43" s="58"/>
      <c r="I43" s="59"/>
      <c r="J43" s="98"/>
      <c r="K43" s="99"/>
      <c r="L43" s="99"/>
      <c r="M43" s="100"/>
      <c r="N43" s="36">
        <v>1</v>
      </c>
      <c r="O43" s="56">
        <f t="shared" si="1"/>
        <v>3</v>
      </c>
    </row>
    <row r="44" spans="3:25" ht="19.5" thickBot="1">
      <c r="C44" s="27"/>
      <c r="D44" s="57"/>
      <c r="E44" s="58"/>
      <c r="F44" s="58"/>
      <c r="G44" s="58"/>
      <c r="H44" s="58"/>
      <c r="I44" s="59"/>
      <c r="J44" s="98"/>
      <c r="K44" s="99"/>
      <c r="L44" s="99"/>
      <c r="M44" s="100"/>
      <c r="N44" s="36">
        <v>1</v>
      </c>
      <c r="O44" s="56">
        <f t="shared" si="1"/>
        <v>3</v>
      </c>
    </row>
    <row r="45" spans="3:25" ht="19.5" thickBot="1">
      <c r="C45" s="27"/>
      <c r="D45" s="57"/>
      <c r="E45" s="58"/>
      <c r="F45" s="58"/>
      <c r="G45" s="58"/>
      <c r="H45" s="58"/>
      <c r="I45" s="59"/>
      <c r="J45" s="98"/>
      <c r="K45" s="99"/>
      <c r="L45" s="99"/>
      <c r="M45" s="100"/>
      <c r="N45" s="36">
        <v>1</v>
      </c>
      <c r="O45" s="56">
        <f t="shared" si="1"/>
        <v>3</v>
      </c>
    </row>
    <row r="46" spans="3:25" ht="19.5" thickBot="1">
      <c r="C46" s="35"/>
      <c r="D46" s="60"/>
      <c r="E46" s="61"/>
      <c r="F46" s="61"/>
      <c r="G46" s="61"/>
      <c r="H46" s="61"/>
      <c r="I46" s="62"/>
      <c r="J46" s="98"/>
      <c r="K46" s="99"/>
      <c r="L46" s="99"/>
      <c r="M46" s="100"/>
      <c r="N46" s="36">
        <v>1</v>
      </c>
      <c r="O46" s="56">
        <f t="shared" si="1"/>
        <v>3</v>
      </c>
    </row>
  </sheetData>
  <mergeCells count="68">
    <mergeCell ref="J35:M35"/>
    <mergeCell ref="J36:M36"/>
    <mergeCell ref="J37:M37"/>
    <mergeCell ref="J38:M38"/>
    <mergeCell ref="J39:M39"/>
    <mergeCell ref="J45:M45"/>
    <mergeCell ref="J46:M46"/>
    <mergeCell ref="J40:M40"/>
    <mergeCell ref="J41:M41"/>
    <mergeCell ref="J42:M42"/>
    <mergeCell ref="J43:M43"/>
    <mergeCell ref="J44:M44"/>
    <mergeCell ref="J33:M33"/>
    <mergeCell ref="J34:M34"/>
    <mergeCell ref="J25:M25"/>
    <mergeCell ref="J26:M26"/>
    <mergeCell ref="J27:M27"/>
    <mergeCell ref="J28:M28"/>
    <mergeCell ref="J29:M29"/>
    <mergeCell ref="J30:M30"/>
    <mergeCell ref="J31:M31"/>
    <mergeCell ref="J32:M32"/>
    <mergeCell ref="J23:O23"/>
    <mergeCell ref="D23:I23"/>
    <mergeCell ref="J24:M24"/>
    <mergeCell ref="L18:L19"/>
    <mergeCell ref="M18:M19"/>
    <mergeCell ref="N18:O19"/>
    <mergeCell ref="J20:K20"/>
    <mergeCell ref="N20:O20"/>
    <mergeCell ref="J21:K22"/>
    <mergeCell ref="L21:L22"/>
    <mergeCell ref="M21:M22"/>
    <mergeCell ref="N21:O22"/>
    <mergeCell ref="G21:G22"/>
    <mergeCell ref="J18:K19"/>
    <mergeCell ref="D18:E19"/>
    <mergeCell ref="D24:I24"/>
    <mergeCell ref="K3:L3"/>
    <mergeCell ref="H14:I14"/>
    <mergeCell ref="H15:I15"/>
    <mergeCell ref="H20:I20"/>
    <mergeCell ref="D12:E12"/>
    <mergeCell ref="F12:G12"/>
    <mergeCell ref="H12:I12"/>
    <mergeCell ref="D13:E13"/>
    <mergeCell ref="F13:G13"/>
    <mergeCell ref="H13:I13"/>
    <mergeCell ref="D7:I7"/>
    <mergeCell ref="D3:I3"/>
    <mergeCell ref="D11:I11"/>
    <mergeCell ref="J17:K17"/>
    <mergeCell ref="F14:G14"/>
    <mergeCell ref="F15:G15"/>
    <mergeCell ref="M7:N7"/>
    <mergeCell ref="D21:E22"/>
    <mergeCell ref="F21:F22"/>
    <mergeCell ref="H21:I22"/>
    <mergeCell ref="D14:E14"/>
    <mergeCell ref="D15:E15"/>
    <mergeCell ref="F18:F19"/>
    <mergeCell ref="H18:I19"/>
    <mergeCell ref="D20:E20"/>
    <mergeCell ref="G18:G19"/>
    <mergeCell ref="N17:O17"/>
    <mergeCell ref="D16:I16"/>
    <mergeCell ref="D17:E17"/>
    <mergeCell ref="H17:I17"/>
  </mergeCells>
  <pageMargins left="0.25" right="0.25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O32"/>
  <sheetViews>
    <sheetView workbookViewId="0">
      <selection activeCell="E8" sqref="E8"/>
    </sheetView>
  </sheetViews>
  <sheetFormatPr baseColWidth="10" defaultRowHeight="15"/>
  <cols>
    <col min="2" max="2" width="13.42578125" customWidth="1"/>
    <col min="3" max="3" width="13.140625" customWidth="1"/>
  </cols>
  <sheetData>
    <row r="2" spans="2:15" ht="19.5" thickBot="1">
      <c r="B2" s="108" t="s">
        <v>42</v>
      </c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</row>
    <row r="3" spans="2:15" ht="19.5" thickBot="1">
      <c r="B3" s="37" t="s">
        <v>39</v>
      </c>
      <c r="C3" s="9" t="s">
        <v>27</v>
      </c>
      <c r="D3" s="9" t="s">
        <v>43</v>
      </c>
      <c r="E3" s="25" t="s">
        <v>16</v>
      </c>
      <c r="F3" s="44" t="s">
        <v>48</v>
      </c>
      <c r="G3" s="25" t="s">
        <v>44</v>
      </c>
      <c r="H3" s="89" t="s">
        <v>45</v>
      </c>
      <c r="I3" s="89"/>
      <c r="J3" s="89"/>
      <c r="K3" s="89"/>
      <c r="L3" s="89"/>
      <c r="M3" s="89"/>
      <c r="N3" s="89"/>
      <c r="O3" s="107"/>
    </row>
    <row r="4" spans="2:15" ht="19.5" thickBot="1">
      <c r="B4" s="43"/>
      <c r="C4" s="38"/>
      <c r="D4" s="40"/>
      <c r="E4" s="38"/>
      <c r="F4" s="38"/>
      <c r="G4" s="40"/>
      <c r="H4" s="104"/>
      <c r="I4" s="105"/>
      <c r="J4" s="105"/>
      <c r="K4" s="105"/>
      <c r="L4" s="105"/>
      <c r="M4" s="105"/>
      <c r="N4" s="105"/>
      <c r="O4" s="106"/>
    </row>
    <row r="5" spans="2:15" ht="19.5" thickBot="1">
      <c r="B5" s="43"/>
      <c r="C5" s="38"/>
      <c r="D5" s="40"/>
      <c r="E5" s="38"/>
      <c r="F5" s="38"/>
      <c r="G5" s="40"/>
      <c r="H5" s="104"/>
      <c r="I5" s="105"/>
      <c r="J5" s="105"/>
      <c r="K5" s="105"/>
      <c r="L5" s="105"/>
      <c r="M5" s="105"/>
      <c r="N5" s="105"/>
      <c r="O5" s="106"/>
    </row>
    <row r="6" spans="2:15" ht="19.5" thickBot="1">
      <c r="B6" s="43"/>
      <c r="C6" s="38"/>
      <c r="D6" s="40"/>
      <c r="E6" s="38"/>
      <c r="F6" s="38"/>
      <c r="G6" s="40"/>
      <c r="H6" s="104"/>
      <c r="I6" s="105"/>
      <c r="J6" s="105"/>
      <c r="K6" s="105"/>
      <c r="L6" s="105"/>
      <c r="M6" s="105"/>
      <c r="N6" s="105"/>
      <c r="O6" s="106"/>
    </row>
    <row r="7" spans="2:15" ht="19.5" thickBot="1">
      <c r="B7" s="43"/>
      <c r="C7" s="38"/>
      <c r="D7" s="40"/>
      <c r="E7" s="38"/>
      <c r="F7" s="38"/>
      <c r="G7" s="40"/>
      <c r="H7" s="104"/>
      <c r="I7" s="105"/>
      <c r="J7" s="105"/>
      <c r="K7" s="105"/>
      <c r="L7" s="105"/>
      <c r="M7" s="105"/>
      <c r="N7" s="105"/>
      <c r="O7" s="106"/>
    </row>
    <row r="8" spans="2:15" ht="19.5" thickBot="1">
      <c r="B8" s="43"/>
      <c r="C8" s="38"/>
      <c r="D8" s="40"/>
      <c r="E8" s="38"/>
      <c r="F8" s="38"/>
      <c r="G8" s="40"/>
      <c r="H8" s="104"/>
      <c r="I8" s="105"/>
      <c r="J8" s="105"/>
      <c r="K8" s="105"/>
      <c r="L8" s="105"/>
      <c r="M8" s="105"/>
      <c r="N8" s="105"/>
      <c r="O8" s="106"/>
    </row>
    <row r="9" spans="2:15" ht="19.5" thickBot="1">
      <c r="B9" s="43"/>
      <c r="C9" s="38"/>
      <c r="D9" s="40"/>
      <c r="E9" s="38"/>
      <c r="F9" s="38"/>
      <c r="G9" s="40"/>
      <c r="H9" s="104"/>
      <c r="I9" s="105"/>
      <c r="J9" s="105"/>
      <c r="K9" s="105"/>
      <c r="L9" s="105"/>
      <c r="M9" s="105"/>
      <c r="N9" s="105"/>
      <c r="O9" s="106"/>
    </row>
    <row r="10" spans="2:15" ht="19.5" thickBot="1">
      <c r="B10" s="43"/>
      <c r="C10" s="38"/>
      <c r="D10" s="40"/>
      <c r="E10" s="38"/>
      <c r="F10" s="38"/>
      <c r="G10" s="40"/>
      <c r="H10" s="104"/>
      <c r="I10" s="105"/>
      <c r="J10" s="105"/>
      <c r="K10" s="105"/>
      <c r="L10" s="105"/>
      <c r="M10" s="105"/>
      <c r="N10" s="105"/>
      <c r="O10" s="106"/>
    </row>
    <row r="11" spans="2:15" ht="19.5" thickBot="1">
      <c r="B11" s="43"/>
      <c r="C11" s="38"/>
      <c r="D11" s="40"/>
      <c r="E11" s="38"/>
      <c r="F11" s="38"/>
      <c r="G11" s="40"/>
      <c r="H11" s="104"/>
      <c r="I11" s="105"/>
      <c r="J11" s="105"/>
      <c r="K11" s="105"/>
      <c r="L11" s="105"/>
      <c r="M11" s="105"/>
      <c r="N11" s="105"/>
      <c r="O11" s="106"/>
    </row>
    <row r="12" spans="2:15" ht="19.5" thickBot="1">
      <c r="B12" s="43"/>
      <c r="C12" s="38"/>
      <c r="D12" s="40"/>
      <c r="E12" s="38"/>
      <c r="F12" s="38"/>
      <c r="G12" s="40"/>
      <c r="H12" s="104"/>
      <c r="I12" s="105"/>
      <c r="J12" s="105"/>
      <c r="K12" s="105"/>
      <c r="L12" s="105"/>
      <c r="M12" s="105"/>
      <c r="N12" s="105"/>
      <c r="O12" s="106"/>
    </row>
    <row r="13" spans="2:15" ht="19.5" thickBot="1">
      <c r="B13" s="43"/>
      <c r="C13" s="38"/>
      <c r="D13" s="40"/>
      <c r="E13" s="38"/>
      <c r="F13" s="38"/>
      <c r="G13" s="40"/>
      <c r="H13" s="104"/>
      <c r="I13" s="105"/>
      <c r="J13" s="105"/>
      <c r="K13" s="105"/>
      <c r="L13" s="105"/>
      <c r="M13" s="105"/>
      <c r="N13" s="105"/>
      <c r="O13" s="106"/>
    </row>
    <row r="14" spans="2:15" ht="19.5" thickBot="1">
      <c r="B14" s="43"/>
      <c r="C14" s="38"/>
      <c r="D14" s="40"/>
      <c r="E14" s="38"/>
      <c r="F14" s="38"/>
      <c r="G14" s="40"/>
      <c r="H14" s="104"/>
      <c r="I14" s="105"/>
      <c r="J14" s="105"/>
      <c r="K14" s="105"/>
      <c r="L14" s="105"/>
      <c r="M14" s="105"/>
      <c r="N14" s="105"/>
      <c r="O14" s="106"/>
    </row>
    <row r="15" spans="2:15" ht="19.5" thickBot="1">
      <c r="B15" s="43"/>
      <c r="C15" s="38"/>
      <c r="D15" s="40"/>
      <c r="E15" s="38"/>
      <c r="F15" s="38"/>
      <c r="G15" s="40"/>
      <c r="H15" s="104"/>
      <c r="I15" s="105"/>
      <c r="J15" s="105"/>
      <c r="K15" s="105"/>
      <c r="L15" s="105"/>
      <c r="M15" s="105"/>
      <c r="N15" s="105"/>
      <c r="O15" s="106"/>
    </row>
    <row r="16" spans="2:15" ht="19.5" thickBot="1">
      <c r="B16" s="43"/>
      <c r="C16" s="38"/>
      <c r="D16" s="40"/>
      <c r="E16" s="38"/>
      <c r="F16" s="38"/>
      <c r="G16" s="40"/>
      <c r="H16" s="104"/>
      <c r="I16" s="105"/>
      <c r="J16" s="105"/>
      <c r="K16" s="105"/>
      <c r="L16" s="105"/>
      <c r="M16" s="105"/>
      <c r="N16" s="105"/>
      <c r="O16" s="106"/>
    </row>
    <row r="17" spans="2:15" ht="19.5" thickBot="1">
      <c r="B17" s="43"/>
      <c r="C17" s="38"/>
      <c r="D17" s="40"/>
      <c r="E17" s="38"/>
      <c r="F17" s="38"/>
      <c r="G17" s="40"/>
      <c r="H17" s="104"/>
      <c r="I17" s="105"/>
      <c r="J17" s="105"/>
      <c r="K17" s="105"/>
      <c r="L17" s="105"/>
      <c r="M17" s="105"/>
      <c r="N17" s="105"/>
      <c r="O17" s="106"/>
    </row>
    <row r="18" spans="2:15" ht="19.5" thickBot="1">
      <c r="B18" s="43"/>
      <c r="C18" s="38"/>
      <c r="D18" s="40"/>
      <c r="E18" s="38"/>
      <c r="F18" s="38"/>
      <c r="G18" s="40"/>
      <c r="H18" s="104"/>
      <c r="I18" s="105"/>
      <c r="J18" s="105"/>
      <c r="K18" s="105"/>
      <c r="L18" s="105"/>
      <c r="M18" s="105"/>
      <c r="N18" s="105"/>
      <c r="O18" s="106"/>
    </row>
    <row r="19" spans="2:15" ht="19.5" thickBot="1">
      <c r="B19" s="43"/>
      <c r="C19" s="38"/>
      <c r="D19" s="40"/>
      <c r="E19" s="38"/>
      <c r="F19" s="38"/>
      <c r="G19" s="40"/>
      <c r="H19" s="104"/>
      <c r="I19" s="105"/>
      <c r="J19" s="105"/>
      <c r="K19" s="105"/>
      <c r="L19" s="105"/>
      <c r="M19" s="105"/>
      <c r="N19" s="105"/>
      <c r="O19" s="106"/>
    </row>
    <row r="20" spans="2:15" ht="19.5" thickBot="1">
      <c r="B20" s="43"/>
      <c r="C20" s="38"/>
      <c r="D20" s="40"/>
      <c r="E20" s="38"/>
      <c r="F20" s="38"/>
      <c r="G20" s="40"/>
      <c r="H20" s="104"/>
      <c r="I20" s="105"/>
      <c r="J20" s="105"/>
      <c r="K20" s="105"/>
      <c r="L20" s="105"/>
      <c r="M20" s="105"/>
      <c r="N20" s="105"/>
      <c r="O20" s="106"/>
    </row>
    <row r="21" spans="2:15" ht="19.5" thickBot="1">
      <c r="B21" s="43"/>
      <c r="C21" s="38"/>
      <c r="D21" s="40"/>
      <c r="E21" s="38"/>
      <c r="F21" s="38"/>
      <c r="G21" s="40"/>
      <c r="H21" s="104"/>
      <c r="I21" s="105"/>
      <c r="J21" s="105"/>
      <c r="K21" s="105"/>
      <c r="L21" s="105"/>
      <c r="M21" s="105"/>
      <c r="N21" s="105"/>
      <c r="O21" s="106"/>
    </row>
    <row r="22" spans="2:15" ht="19.5" thickBot="1">
      <c r="B22" s="43"/>
      <c r="C22" s="38"/>
      <c r="D22" s="40"/>
      <c r="E22" s="38"/>
      <c r="F22" s="38"/>
      <c r="G22" s="40"/>
      <c r="H22" s="104"/>
      <c r="I22" s="105"/>
      <c r="J22" s="105"/>
      <c r="K22" s="105"/>
      <c r="L22" s="105"/>
      <c r="M22" s="105"/>
      <c r="N22" s="105"/>
      <c r="O22" s="106"/>
    </row>
    <row r="23" spans="2:15" ht="19.5" thickBot="1">
      <c r="B23" s="43"/>
      <c r="C23" s="38"/>
      <c r="D23" s="40"/>
      <c r="E23" s="38"/>
      <c r="F23" s="38"/>
      <c r="G23" s="40"/>
      <c r="H23" s="104"/>
      <c r="I23" s="105"/>
      <c r="J23" s="105"/>
      <c r="K23" s="105"/>
      <c r="L23" s="105"/>
      <c r="M23" s="105"/>
      <c r="N23" s="105"/>
      <c r="O23" s="106"/>
    </row>
    <row r="24" spans="2:15" ht="19.5" thickBot="1">
      <c r="B24" s="43"/>
      <c r="C24" s="38"/>
      <c r="D24" s="40"/>
      <c r="E24" s="38"/>
      <c r="F24" s="38"/>
      <c r="G24" s="40"/>
      <c r="H24" s="104"/>
      <c r="I24" s="105"/>
      <c r="J24" s="105"/>
      <c r="K24" s="105"/>
      <c r="L24" s="105"/>
      <c r="M24" s="105"/>
      <c r="N24" s="105"/>
      <c r="O24" s="106"/>
    </row>
    <row r="25" spans="2:15" ht="19.5" thickBot="1">
      <c r="B25" s="43"/>
      <c r="C25" s="38"/>
      <c r="D25" s="40"/>
      <c r="E25" s="38"/>
      <c r="F25" s="38"/>
      <c r="G25" s="40"/>
      <c r="H25" s="104"/>
      <c r="I25" s="105"/>
      <c r="J25" s="105"/>
      <c r="K25" s="105"/>
      <c r="L25" s="105"/>
      <c r="M25" s="105"/>
      <c r="N25" s="105"/>
      <c r="O25" s="106"/>
    </row>
    <row r="26" spans="2:15" ht="19.5" thickBot="1">
      <c r="B26" s="43"/>
      <c r="C26" s="38"/>
      <c r="D26" s="40"/>
      <c r="E26" s="38"/>
      <c r="F26" s="38"/>
      <c r="G26" s="40"/>
      <c r="H26" s="104"/>
      <c r="I26" s="105"/>
      <c r="J26" s="105"/>
      <c r="K26" s="105"/>
      <c r="L26" s="105"/>
      <c r="M26" s="105"/>
      <c r="N26" s="105"/>
      <c r="O26" s="106"/>
    </row>
    <row r="27" spans="2:15" ht="19.5" thickBot="1">
      <c r="B27" s="43"/>
      <c r="C27" s="38"/>
      <c r="D27" s="40"/>
      <c r="E27" s="38"/>
      <c r="F27" s="38"/>
      <c r="G27" s="40"/>
      <c r="H27" s="104"/>
      <c r="I27" s="105"/>
      <c r="J27" s="105"/>
      <c r="K27" s="105"/>
      <c r="L27" s="105"/>
      <c r="M27" s="105"/>
      <c r="N27" s="105"/>
      <c r="O27" s="106"/>
    </row>
    <row r="28" spans="2:15" ht="19.5" thickBot="1">
      <c r="B28" s="43"/>
      <c r="C28" s="38"/>
      <c r="D28" s="40"/>
      <c r="E28" s="38"/>
      <c r="F28" s="38"/>
      <c r="G28" s="40"/>
      <c r="H28" s="104"/>
      <c r="I28" s="105"/>
      <c r="J28" s="105"/>
      <c r="K28" s="105"/>
      <c r="L28" s="105"/>
      <c r="M28" s="105"/>
      <c r="N28" s="105"/>
      <c r="O28" s="106"/>
    </row>
    <row r="29" spans="2:15" ht="19.5" thickBot="1">
      <c r="B29" s="43"/>
      <c r="C29" s="38"/>
      <c r="D29" s="40"/>
      <c r="E29" s="38"/>
      <c r="F29" s="38"/>
      <c r="G29" s="40"/>
      <c r="H29" s="104"/>
      <c r="I29" s="105"/>
      <c r="J29" s="105"/>
      <c r="K29" s="105"/>
      <c r="L29" s="105"/>
      <c r="M29" s="105"/>
      <c r="N29" s="105"/>
      <c r="O29" s="106"/>
    </row>
    <row r="30" spans="2:15" ht="19.5" thickBot="1">
      <c r="B30" s="43"/>
      <c r="C30" s="38"/>
      <c r="D30" s="40"/>
      <c r="E30" s="38"/>
      <c r="F30" s="38"/>
      <c r="G30" s="40"/>
      <c r="H30" s="104"/>
      <c r="I30" s="105"/>
      <c r="J30" s="105"/>
      <c r="K30" s="105"/>
      <c r="L30" s="105"/>
      <c r="M30" s="105"/>
      <c r="N30" s="105"/>
      <c r="O30" s="106"/>
    </row>
    <row r="31" spans="2:15" ht="19.5" thickBot="1">
      <c r="B31" s="43"/>
      <c r="C31" s="38"/>
      <c r="D31" s="40"/>
      <c r="E31" s="38"/>
      <c r="F31" s="38"/>
      <c r="G31" s="40"/>
      <c r="H31" s="104"/>
      <c r="I31" s="105"/>
      <c r="J31" s="105"/>
      <c r="K31" s="105"/>
      <c r="L31" s="105"/>
      <c r="M31" s="105"/>
      <c r="N31" s="105"/>
      <c r="O31" s="106"/>
    </row>
    <row r="32" spans="2:15" ht="19.5" thickBot="1">
      <c r="B32" s="43"/>
      <c r="C32" s="31"/>
      <c r="D32" s="39"/>
      <c r="E32" s="31"/>
      <c r="F32" s="31"/>
      <c r="G32" s="39"/>
      <c r="H32" s="104"/>
      <c r="I32" s="105"/>
      <c r="J32" s="105"/>
      <c r="K32" s="105"/>
      <c r="L32" s="105"/>
      <c r="M32" s="105"/>
      <c r="N32" s="105"/>
      <c r="O32" s="106"/>
    </row>
  </sheetData>
  <mergeCells count="31">
    <mergeCell ref="H32:O32"/>
    <mergeCell ref="H28:O28"/>
    <mergeCell ref="H29:O29"/>
    <mergeCell ref="H30:O30"/>
    <mergeCell ref="H31:O31"/>
    <mergeCell ref="H13:O13"/>
    <mergeCell ref="H14:O14"/>
    <mergeCell ref="H15:O15"/>
    <mergeCell ref="H16:O16"/>
    <mergeCell ref="H17:O17"/>
    <mergeCell ref="H18:O18"/>
    <mergeCell ref="H19:O19"/>
    <mergeCell ref="H20:O20"/>
    <mergeCell ref="H21:O21"/>
    <mergeCell ref="H27:O27"/>
    <mergeCell ref="H22:O22"/>
    <mergeCell ref="H23:O23"/>
    <mergeCell ref="H24:O24"/>
    <mergeCell ref="H25:O25"/>
    <mergeCell ref="H26:O26"/>
    <mergeCell ref="H10:O10"/>
    <mergeCell ref="H11:O11"/>
    <mergeCell ref="H12:O12"/>
    <mergeCell ref="H3:O3"/>
    <mergeCell ref="B2:O2"/>
    <mergeCell ref="H4:O4"/>
    <mergeCell ref="H5:O5"/>
    <mergeCell ref="H6:O6"/>
    <mergeCell ref="H7:O7"/>
    <mergeCell ref="H8:O8"/>
    <mergeCell ref="H9:O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AY64"/>
  <sheetViews>
    <sheetView topLeftCell="A40" workbookViewId="0">
      <selection activeCell="D70" sqref="D70"/>
    </sheetView>
  </sheetViews>
  <sheetFormatPr baseColWidth="10" defaultRowHeight="15"/>
  <sheetData>
    <row r="2" spans="1:51" ht="15.75" thickBot="1">
      <c r="A2" t="s">
        <v>21</v>
      </c>
    </row>
    <row r="3" spans="1:51" ht="15.75" thickBot="1">
      <c r="A3" s="11"/>
      <c r="B3" s="14">
        <v>1</v>
      </c>
      <c r="C3" s="14">
        <v>2</v>
      </c>
      <c r="D3" s="14">
        <v>3</v>
      </c>
      <c r="E3" s="14">
        <v>4</v>
      </c>
      <c r="F3" s="14">
        <v>5</v>
      </c>
      <c r="G3" s="14">
        <v>6</v>
      </c>
      <c r="H3" s="14">
        <v>7</v>
      </c>
      <c r="I3" s="14">
        <v>8</v>
      </c>
      <c r="J3" s="14">
        <v>9</v>
      </c>
      <c r="K3" s="14">
        <v>10</v>
      </c>
      <c r="L3" s="14">
        <v>11</v>
      </c>
      <c r="M3" s="14">
        <v>12</v>
      </c>
      <c r="N3" s="14">
        <v>13</v>
      </c>
      <c r="O3" s="14">
        <v>14</v>
      </c>
      <c r="P3" s="14">
        <v>15</v>
      </c>
      <c r="Q3" s="14">
        <v>16</v>
      </c>
      <c r="R3" s="14">
        <v>17</v>
      </c>
      <c r="S3" s="14">
        <v>18</v>
      </c>
      <c r="T3" s="14">
        <v>19</v>
      </c>
      <c r="U3" s="15">
        <v>20</v>
      </c>
      <c r="V3" s="14">
        <v>21</v>
      </c>
      <c r="W3" s="15">
        <v>22</v>
      </c>
      <c r="X3" s="14">
        <v>23</v>
      </c>
      <c r="Y3" s="14">
        <v>24</v>
      </c>
      <c r="Z3" s="14">
        <v>25</v>
      </c>
      <c r="AA3" s="14">
        <v>26</v>
      </c>
      <c r="AB3" s="14">
        <v>27</v>
      </c>
      <c r="AC3" s="14">
        <v>28</v>
      </c>
      <c r="AD3" s="14">
        <v>29</v>
      </c>
      <c r="AE3" s="14">
        <v>30</v>
      </c>
      <c r="AF3" s="14">
        <v>31</v>
      </c>
      <c r="AG3" s="14">
        <v>32</v>
      </c>
      <c r="AH3" s="14">
        <v>33</v>
      </c>
      <c r="AI3" s="14">
        <v>34</v>
      </c>
      <c r="AJ3" s="14">
        <v>35</v>
      </c>
      <c r="AK3" s="14">
        <v>36</v>
      </c>
      <c r="AL3" s="14">
        <v>37</v>
      </c>
      <c r="AM3" s="14">
        <v>38</v>
      </c>
      <c r="AN3" s="14">
        <v>39</v>
      </c>
      <c r="AO3" s="14">
        <v>40</v>
      </c>
      <c r="AP3" s="14">
        <v>41</v>
      </c>
      <c r="AQ3" s="14">
        <v>42</v>
      </c>
      <c r="AR3" s="15">
        <v>43</v>
      </c>
      <c r="AS3" s="14">
        <v>44</v>
      </c>
      <c r="AT3" s="15">
        <v>45</v>
      </c>
      <c r="AU3" s="14">
        <v>46</v>
      </c>
      <c r="AV3" s="14">
        <v>47</v>
      </c>
      <c r="AW3" s="14">
        <v>48</v>
      </c>
      <c r="AX3" s="14">
        <v>49</v>
      </c>
      <c r="AY3" s="14">
        <v>50</v>
      </c>
    </row>
    <row r="4" spans="1:51">
      <c r="A4" s="12">
        <v>1</v>
      </c>
      <c r="B4" s="16">
        <v>0</v>
      </c>
      <c r="C4" s="17">
        <v>0</v>
      </c>
      <c r="D4" s="17">
        <v>1</v>
      </c>
      <c r="E4" s="17">
        <v>1</v>
      </c>
      <c r="F4" s="17">
        <v>1</v>
      </c>
      <c r="G4" s="17">
        <v>2</v>
      </c>
      <c r="H4" s="17">
        <v>2</v>
      </c>
      <c r="I4" s="17">
        <v>2</v>
      </c>
      <c r="J4" s="17">
        <v>3</v>
      </c>
      <c r="K4" s="17">
        <v>3</v>
      </c>
      <c r="L4" s="17">
        <v>3</v>
      </c>
      <c r="M4" s="17">
        <v>4</v>
      </c>
      <c r="N4" s="17">
        <v>4</v>
      </c>
      <c r="O4" s="17">
        <v>4</v>
      </c>
      <c r="P4" s="17">
        <v>5</v>
      </c>
      <c r="Q4" s="17">
        <v>5</v>
      </c>
      <c r="R4" s="17">
        <v>5</v>
      </c>
      <c r="S4" s="17">
        <v>6</v>
      </c>
      <c r="T4" s="17">
        <v>6</v>
      </c>
      <c r="U4" s="17">
        <v>6</v>
      </c>
      <c r="V4" s="17">
        <v>7</v>
      </c>
      <c r="W4" s="17">
        <v>7</v>
      </c>
      <c r="X4" s="17">
        <v>7</v>
      </c>
      <c r="Y4" s="17">
        <f>ROUND(7.63636363636363,0)</f>
        <v>8</v>
      </c>
      <c r="Z4" s="17">
        <f>ROUND(7.96837944664031,0)</f>
        <v>8</v>
      </c>
      <c r="AA4" s="17">
        <v>8.3003952569169908</v>
      </c>
      <c r="AB4" s="17">
        <v>8.6324110671936705</v>
      </c>
      <c r="AC4" s="17">
        <v>8.9644268774703502</v>
      </c>
      <c r="AD4" s="17">
        <v>9.2964426877470299</v>
      </c>
      <c r="AE4" s="17">
        <v>9.6284584980237096</v>
      </c>
      <c r="AF4" s="17">
        <v>9.9604743083003893</v>
      </c>
      <c r="AG4" s="17">
        <v>10.292490118577099</v>
      </c>
      <c r="AH4" s="17">
        <v>10.6245059288538</v>
      </c>
      <c r="AI4" s="17">
        <v>10.9565217391304</v>
      </c>
      <c r="AJ4" s="17">
        <v>11.288537549407099</v>
      </c>
      <c r="AK4" s="17">
        <v>11.6205533596838</v>
      </c>
      <c r="AL4" s="17">
        <v>11.952569169960499</v>
      </c>
      <c r="AM4" s="17">
        <v>12.284584980237099</v>
      </c>
      <c r="AN4" s="17">
        <v>12.6166007905138</v>
      </c>
      <c r="AO4" s="17">
        <v>12.948616600790499</v>
      </c>
      <c r="AP4" s="17">
        <v>13.2806324110672</v>
      </c>
      <c r="AQ4" s="17">
        <v>13.6126482213439</v>
      </c>
      <c r="AR4" s="17">
        <v>13.9446640316205</v>
      </c>
      <c r="AS4" s="17">
        <v>14.276679841897201</v>
      </c>
      <c r="AT4" s="17">
        <v>14.6086956521739</v>
      </c>
      <c r="AU4" s="17">
        <v>14.940711462450601</v>
      </c>
      <c r="AV4" s="17">
        <v>15.2727272727273</v>
      </c>
      <c r="AW4" s="17">
        <v>15.6047430830039</v>
      </c>
      <c r="AX4" s="17">
        <v>15.936758893280601</v>
      </c>
      <c r="AY4" s="18">
        <v>16.268774703557298</v>
      </c>
    </row>
    <row r="5" spans="1:51">
      <c r="A5" s="12">
        <v>2</v>
      </c>
      <c r="B5" s="19">
        <v>0</v>
      </c>
      <c r="C5" s="20">
        <v>1</v>
      </c>
      <c r="D5" s="20">
        <v>2</v>
      </c>
      <c r="E5" s="20">
        <v>2</v>
      </c>
      <c r="F5" s="20">
        <v>3</v>
      </c>
      <c r="G5" s="20">
        <v>3</v>
      </c>
      <c r="H5" s="20">
        <v>4</v>
      </c>
      <c r="I5" s="20">
        <v>4</v>
      </c>
      <c r="J5" s="20">
        <v>4</v>
      </c>
      <c r="K5" s="20">
        <v>5</v>
      </c>
      <c r="L5" s="20">
        <v>5</v>
      </c>
      <c r="M5" s="20">
        <v>6</v>
      </c>
      <c r="N5" s="20">
        <v>6</v>
      </c>
      <c r="O5" s="20">
        <v>7</v>
      </c>
      <c r="P5" s="20">
        <v>7</v>
      </c>
      <c r="Q5" s="20">
        <v>8</v>
      </c>
      <c r="R5" s="20">
        <v>8</v>
      </c>
      <c r="S5" s="20">
        <v>8</v>
      </c>
      <c r="T5" s="20">
        <v>9</v>
      </c>
      <c r="U5" s="20">
        <v>9</v>
      </c>
      <c r="V5" s="20">
        <v>10</v>
      </c>
      <c r="W5" s="20">
        <v>10</v>
      </c>
      <c r="X5" s="20">
        <v>11</v>
      </c>
      <c r="Y5" s="20">
        <v>11.205533596837901</v>
      </c>
      <c r="Z5" s="20">
        <v>11.661067193675899</v>
      </c>
      <c r="AA5" s="20">
        <v>12.1166007905138</v>
      </c>
      <c r="AB5" s="20">
        <v>12.572134387351801</v>
      </c>
      <c r="AC5" s="20">
        <v>13.0276679841897</v>
      </c>
      <c r="AD5" s="20">
        <v>13.4832015810277</v>
      </c>
      <c r="AE5" s="20">
        <v>13.938735177865601</v>
      </c>
      <c r="AF5" s="20">
        <v>14.3942687747035</v>
      </c>
      <c r="AG5" s="20">
        <v>14.8498023715415</v>
      </c>
      <c r="AH5" s="20">
        <v>15.305335968379399</v>
      </c>
      <c r="AI5" s="20">
        <v>15.7608695652174</v>
      </c>
      <c r="AJ5" s="20">
        <v>16.2164031620553</v>
      </c>
      <c r="AK5" s="20">
        <v>16.671936758893299</v>
      </c>
      <c r="AL5" s="20">
        <v>17.127470355731202</v>
      </c>
      <c r="AM5" s="20">
        <v>17.5830039525692</v>
      </c>
      <c r="AN5" s="20">
        <v>18.038537549407099</v>
      </c>
      <c r="AO5" s="20">
        <v>18.494071146244998</v>
      </c>
      <c r="AP5" s="20">
        <v>18.949604743083</v>
      </c>
      <c r="AQ5" s="20">
        <v>19.405138339920899</v>
      </c>
      <c r="AR5" s="20">
        <v>19.860671936758902</v>
      </c>
      <c r="AS5" s="20">
        <v>20.316205533596801</v>
      </c>
      <c r="AT5" s="20">
        <v>20.771739130434799</v>
      </c>
      <c r="AU5" s="20">
        <v>21.227272727272702</v>
      </c>
      <c r="AV5" s="20">
        <v>21.682806324110601</v>
      </c>
      <c r="AW5" s="20">
        <v>22.138339920948599</v>
      </c>
      <c r="AX5" s="20">
        <v>22.593873517786498</v>
      </c>
      <c r="AY5" s="21">
        <v>23.049407114624401</v>
      </c>
    </row>
    <row r="6" spans="1:51">
      <c r="A6" s="12">
        <v>3</v>
      </c>
      <c r="B6" s="19">
        <v>1</v>
      </c>
      <c r="C6" s="20">
        <v>1</v>
      </c>
      <c r="D6" s="20">
        <v>2</v>
      </c>
      <c r="E6" s="20">
        <v>2</v>
      </c>
      <c r="F6" s="20">
        <v>3</v>
      </c>
      <c r="G6" s="20">
        <v>4</v>
      </c>
      <c r="H6" s="20">
        <v>4</v>
      </c>
      <c r="I6" s="20">
        <v>5</v>
      </c>
      <c r="J6" s="20">
        <v>5</v>
      </c>
      <c r="K6" s="20">
        <v>6</v>
      </c>
      <c r="L6" s="20">
        <v>7</v>
      </c>
      <c r="M6" s="20">
        <v>7</v>
      </c>
      <c r="N6" s="20">
        <v>8</v>
      </c>
      <c r="O6" s="20">
        <v>8</v>
      </c>
      <c r="P6" s="20">
        <v>9</v>
      </c>
      <c r="Q6" s="20">
        <v>10</v>
      </c>
      <c r="R6" s="20">
        <v>10</v>
      </c>
      <c r="S6" s="20">
        <v>11</v>
      </c>
      <c r="T6" s="20">
        <v>11</v>
      </c>
      <c r="U6" s="20">
        <v>12</v>
      </c>
      <c r="V6" s="20">
        <v>13</v>
      </c>
      <c r="W6" s="20">
        <v>13</v>
      </c>
      <c r="X6" s="20">
        <v>14</v>
      </c>
      <c r="Y6" s="20">
        <v>14.4150197628458</v>
      </c>
      <c r="Z6" s="20">
        <v>15.0148221343873</v>
      </c>
      <c r="AA6" s="20">
        <v>15.6146245059288</v>
      </c>
      <c r="AB6" s="20">
        <v>16.214426877470402</v>
      </c>
      <c r="AC6" s="20">
        <v>16.814229249011898</v>
      </c>
      <c r="AD6" s="20">
        <v>17.414031620553398</v>
      </c>
      <c r="AE6" s="20">
        <v>18.013833992094899</v>
      </c>
      <c r="AF6" s="20">
        <v>18.613636363636399</v>
      </c>
      <c r="AG6" s="20">
        <v>19.213438735177899</v>
      </c>
      <c r="AH6" s="20">
        <v>19.813241106719399</v>
      </c>
      <c r="AI6" s="20">
        <v>20.413043478260899</v>
      </c>
      <c r="AJ6" s="20">
        <v>21.0128458498024</v>
      </c>
      <c r="AK6" s="20">
        <v>21.6126482213439</v>
      </c>
      <c r="AL6" s="20">
        <v>22.2124505928854</v>
      </c>
      <c r="AM6" s="20">
        <v>22.8122529644269</v>
      </c>
      <c r="AN6" s="20">
        <v>23.4120553359684</v>
      </c>
      <c r="AO6" s="20">
        <v>24.0118577075099</v>
      </c>
      <c r="AP6" s="20">
        <v>24.611660079051401</v>
      </c>
      <c r="AQ6" s="20">
        <v>25.211462450592901</v>
      </c>
      <c r="AR6" s="20">
        <v>25.811264822134401</v>
      </c>
      <c r="AS6" s="20">
        <v>26.411067193675901</v>
      </c>
      <c r="AT6" s="20">
        <v>27.010869565217401</v>
      </c>
      <c r="AU6" s="20">
        <v>27.610671936758902</v>
      </c>
      <c r="AV6" s="20">
        <v>28.210474308300402</v>
      </c>
      <c r="AW6" s="20">
        <v>28.810276679841898</v>
      </c>
      <c r="AX6" s="20">
        <v>29.410079051383399</v>
      </c>
      <c r="AY6" s="21">
        <v>30.009881422924899</v>
      </c>
    </row>
    <row r="7" spans="1:51">
      <c r="A7" s="12">
        <v>4</v>
      </c>
      <c r="B7" s="19">
        <v>1</v>
      </c>
      <c r="C7" s="20">
        <v>2</v>
      </c>
      <c r="D7" s="20">
        <v>3</v>
      </c>
      <c r="E7" s="20">
        <v>3</v>
      </c>
      <c r="F7" s="20">
        <v>4</v>
      </c>
      <c r="G7" s="20">
        <v>5</v>
      </c>
      <c r="H7" s="20">
        <v>6</v>
      </c>
      <c r="I7" s="20">
        <v>6</v>
      </c>
      <c r="J7" s="20">
        <v>7</v>
      </c>
      <c r="K7" s="20">
        <v>8</v>
      </c>
      <c r="L7" s="20">
        <v>9</v>
      </c>
      <c r="M7" s="20">
        <v>9</v>
      </c>
      <c r="N7" s="20">
        <v>10</v>
      </c>
      <c r="O7" s="20">
        <v>11</v>
      </c>
      <c r="P7" s="20">
        <v>12</v>
      </c>
      <c r="Q7" s="20">
        <v>12</v>
      </c>
      <c r="R7" s="20">
        <v>13</v>
      </c>
      <c r="S7" s="20">
        <v>14</v>
      </c>
      <c r="T7" s="20">
        <v>15</v>
      </c>
      <c r="U7" s="20">
        <v>15</v>
      </c>
      <c r="V7" s="20">
        <v>16</v>
      </c>
      <c r="W7" s="20">
        <v>17</v>
      </c>
      <c r="X7" s="20">
        <v>18</v>
      </c>
      <c r="Y7" s="20">
        <v>18.426877470355699</v>
      </c>
      <c r="Z7" s="20">
        <v>19.179841897233199</v>
      </c>
      <c r="AA7" s="20">
        <v>19.9328063241107</v>
      </c>
      <c r="AB7" s="20">
        <v>20.685770750988102</v>
      </c>
      <c r="AC7" s="20">
        <v>21.438735177865599</v>
      </c>
      <c r="AD7" s="20">
        <v>22.1916996047431</v>
      </c>
      <c r="AE7" s="20">
        <v>22.944664031620601</v>
      </c>
      <c r="AF7" s="20">
        <v>23.697628458497999</v>
      </c>
      <c r="AG7" s="20">
        <v>24.450592885375499</v>
      </c>
      <c r="AH7" s="20">
        <v>25.203557312253</v>
      </c>
      <c r="AI7" s="20">
        <v>25.956521739130402</v>
      </c>
      <c r="AJ7" s="20">
        <v>26.709486166007899</v>
      </c>
      <c r="AK7" s="20">
        <v>27.4624505928854</v>
      </c>
      <c r="AL7" s="20">
        <v>28.215415019762801</v>
      </c>
      <c r="AM7" s="20">
        <v>28.968379446640299</v>
      </c>
      <c r="AN7" s="20">
        <v>29.721343873517799</v>
      </c>
      <c r="AO7" s="20">
        <v>30.4743083003953</v>
      </c>
      <c r="AP7" s="20">
        <v>31.227272727272702</v>
      </c>
      <c r="AQ7" s="20">
        <v>31.980237154150199</v>
      </c>
      <c r="AR7" s="20">
        <v>32.7332015810277</v>
      </c>
      <c r="AS7" s="20">
        <v>33.486166007905098</v>
      </c>
      <c r="AT7" s="20">
        <v>34.239130434782602</v>
      </c>
      <c r="AU7" s="20">
        <v>34.9920948616601</v>
      </c>
      <c r="AV7" s="20">
        <v>35.745059288537497</v>
      </c>
      <c r="AW7" s="20">
        <v>36.498023715415002</v>
      </c>
      <c r="AX7" s="20">
        <v>37.250988142292499</v>
      </c>
      <c r="AY7" s="21">
        <v>38.003952569169897</v>
      </c>
    </row>
    <row r="8" spans="1:51">
      <c r="A8" s="12">
        <v>5</v>
      </c>
      <c r="B8" s="19">
        <v>2</v>
      </c>
      <c r="C8" s="20">
        <v>3</v>
      </c>
      <c r="D8" s="20">
        <v>4</v>
      </c>
      <c r="E8" s="20">
        <v>5</v>
      </c>
      <c r="F8" s="20">
        <v>5</v>
      </c>
      <c r="G8" s="20">
        <v>6</v>
      </c>
      <c r="H8" s="20">
        <v>7</v>
      </c>
      <c r="I8" s="20">
        <v>8</v>
      </c>
      <c r="J8" s="20">
        <v>9</v>
      </c>
      <c r="K8" s="20">
        <v>10</v>
      </c>
      <c r="L8" s="20">
        <v>10</v>
      </c>
      <c r="M8" s="20">
        <v>11</v>
      </c>
      <c r="N8" s="20">
        <v>12</v>
      </c>
      <c r="O8" s="20">
        <v>13</v>
      </c>
      <c r="P8" s="20">
        <v>14</v>
      </c>
      <c r="Q8" s="20">
        <v>15</v>
      </c>
      <c r="R8" s="20">
        <v>15</v>
      </c>
      <c r="S8" s="20">
        <v>16</v>
      </c>
      <c r="T8" s="20">
        <v>17</v>
      </c>
      <c r="U8" s="20">
        <v>18</v>
      </c>
      <c r="V8" s="20">
        <v>19</v>
      </c>
      <c r="W8" s="20">
        <v>20</v>
      </c>
      <c r="X8" s="20">
        <v>20</v>
      </c>
      <c r="Y8" s="20">
        <v>21.245059288537501</v>
      </c>
      <c r="Z8" s="20">
        <v>22.077075098814198</v>
      </c>
      <c r="AA8" s="20">
        <v>22.909090909090899</v>
      </c>
      <c r="AB8" s="20">
        <v>23.7411067193676</v>
      </c>
      <c r="AC8" s="20">
        <v>24.573122529644301</v>
      </c>
      <c r="AD8" s="20">
        <v>25.405138339920899</v>
      </c>
      <c r="AE8" s="20">
        <v>26.2371541501976</v>
      </c>
      <c r="AF8" s="20">
        <v>27.069169960474301</v>
      </c>
      <c r="AG8" s="20">
        <v>27.901185770750999</v>
      </c>
      <c r="AH8" s="20">
        <v>28.7332015810277</v>
      </c>
      <c r="AI8" s="20">
        <v>29.565217391304301</v>
      </c>
      <c r="AJ8" s="20">
        <v>30.397233201580999</v>
      </c>
      <c r="AK8" s="20">
        <v>31.2292490118577</v>
      </c>
      <c r="AL8" s="20">
        <v>32.061264822134397</v>
      </c>
      <c r="AM8" s="20">
        <v>32.893280632411098</v>
      </c>
      <c r="AN8" s="20">
        <v>33.7252964426877</v>
      </c>
      <c r="AO8" s="20">
        <v>34.557312252964401</v>
      </c>
      <c r="AP8" s="20">
        <v>35.389328063241102</v>
      </c>
      <c r="AQ8" s="20">
        <v>36.221343873517803</v>
      </c>
      <c r="AR8" s="20">
        <v>37.053359683794497</v>
      </c>
      <c r="AS8" s="20">
        <v>37.885375494071099</v>
      </c>
      <c r="AT8" s="20">
        <v>38.7173913043478</v>
      </c>
      <c r="AU8" s="20">
        <v>39.549407114624501</v>
      </c>
      <c r="AV8" s="20">
        <v>40.381422924901102</v>
      </c>
      <c r="AW8" s="20">
        <v>41.213438735177803</v>
      </c>
      <c r="AX8" s="20">
        <v>42.045454545454497</v>
      </c>
      <c r="AY8" s="21">
        <v>42.877470355731198</v>
      </c>
    </row>
    <row r="9" spans="1:51">
      <c r="A9" s="12">
        <v>6</v>
      </c>
      <c r="B9" s="19">
        <v>2</v>
      </c>
      <c r="C9" s="20">
        <v>3</v>
      </c>
      <c r="D9" s="20">
        <v>4</v>
      </c>
      <c r="E9" s="20">
        <v>5</v>
      </c>
      <c r="F9" s="20">
        <v>6</v>
      </c>
      <c r="G9" s="20">
        <v>7</v>
      </c>
      <c r="H9" s="20">
        <v>8</v>
      </c>
      <c r="I9" s="20">
        <v>9</v>
      </c>
      <c r="J9" s="20">
        <v>10</v>
      </c>
      <c r="K9" s="20">
        <v>11</v>
      </c>
      <c r="L9" s="20">
        <v>12</v>
      </c>
      <c r="M9" s="20">
        <v>13</v>
      </c>
      <c r="N9" s="20">
        <v>14</v>
      </c>
      <c r="O9" s="20">
        <v>15</v>
      </c>
      <c r="P9" s="20">
        <v>16</v>
      </c>
      <c r="Q9" s="20">
        <v>17</v>
      </c>
      <c r="R9" s="20">
        <v>18</v>
      </c>
      <c r="S9" s="20">
        <v>19</v>
      </c>
      <c r="T9" s="20">
        <v>20</v>
      </c>
      <c r="U9" s="20">
        <v>21</v>
      </c>
      <c r="V9" s="20">
        <v>22</v>
      </c>
      <c r="W9" s="20">
        <v>23</v>
      </c>
      <c r="X9" s="20">
        <v>24</v>
      </c>
      <c r="Y9" s="20">
        <v>25</v>
      </c>
      <c r="Z9" s="20">
        <v>26</v>
      </c>
      <c r="AA9" s="20">
        <v>27</v>
      </c>
      <c r="AB9" s="20">
        <v>28</v>
      </c>
      <c r="AC9" s="20">
        <v>29</v>
      </c>
      <c r="AD9" s="20">
        <v>30</v>
      </c>
      <c r="AE9" s="20">
        <v>31</v>
      </c>
      <c r="AF9" s="20">
        <v>32</v>
      </c>
      <c r="AG9" s="20">
        <v>33</v>
      </c>
      <c r="AH9" s="20">
        <v>34</v>
      </c>
      <c r="AI9" s="20">
        <v>35</v>
      </c>
      <c r="AJ9" s="20">
        <v>36</v>
      </c>
      <c r="AK9" s="20">
        <v>37</v>
      </c>
      <c r="AL9" s="20">
        <v>38</v>
      </c>
      <c r="AM9" s="20">
        <v>39</v>
      </c>
      <c r="AN9" s="20">
        <v>40</v>
      </c>
      <c r="AO9" s="20">
        <v>41</v>
      </c>
      <c r="AP9" s="20">
        <v>42</v>
      </c>
      <c r="AQ9" s="20">
        <v>43</v>
      </c>
      <c r="AR9" s="20">
        <v>44</v>
      </c>
      <c r="AS9" s="20">
        <v>45</v>
      </c>
      <c r="AT9" s="20">
        <v>46</v>
      </c>
      <c r="AU9" s="20">
        <v>47</v>
      </c>
      <c r="AV9" s="20">
        <v>48</v>
      </c>
      <c r="AW9" s="20">
        <v>49</v>
      </c>
      <c r="AX9" s="20">
        <v>50</v>
      </c>
      <c r="AY9" s="21">
        <v>51</v>
      </c>
    </row>
    <row r="10" spans="1:51">
      <c r="A10" s="12">
        <v>7</v>
      </c>
      <c r="B10" s="19">
        <v>3</v>
      </c>
      <c r="C10" s="20">
        <v>3</v>
      </c>
      <c r="D10" s="20">
        <v>4</v>
      </c>
      <c r="E10" s="20">
        <v>5</v>
      </c>
      <c r="F10" s="20">
        <v>6</v>
      </c>
      <c r="G10" s="20">
        <v>8</v>
      </c>
      <c r="H10" s="20">
        <v>9</v>
      </c>
      <c r="I10" s="20">
        <v>10</v>
      </c>
      <c r="J10" s="20">
        <v>11</v>
      </c>
      <c r="K10" s="20">
        <v>12</v>
      </c>
      <c r="L10" s="20">
        <v>13</v>
      </c>
      <c r="M10" s="20">
        <v>15</v>
      </c>
      <c r="N10" s="20">
        <v>16</v>
      </c>
      <c r="O10" s="20">
        <v>17</v>
      </c>
      <c r="P10" s="20">
        <v>18</v>
      </c>
      <c r="Q10" s="20">
        <v>19</v>
      </c>
      <c r="R10" s="20">
        <v>20</v>
      </c>
      <c r="S10" s="20">
        <v>22</v>
      </c>
      <c r="T10" s="20">
        <v>23</v>
      </c>
      <c r="U10" s="20">
        <v>24</v>
      </c>
      <c r="V10" s="20">
        <v>25</v>
      </c>
      <c r="W10" s="20">
        <v>26</v>
      </c>
      <c r="X10" s="20">
        <v>27</v>
      </c>
      <c r="Y10" s="20">
        <v>28.399209486166001</v>
      </c>
      <c r="Z10" s="20">
        <v>29.548418972332001</v>
      </c>
      <c r="AA10" s="20">
        <v>30.697628458497999</v>
      </c>
      <c r="AB10" s="20">
        <v>31.846837944663999</v>
      </c>
      <c r="AC10" s="20">
        <v>32.996047430829996</v>
      </c>
      <c r="AD10" s="20">
        <v>34.145256916995997</v>
      </c>
      <c r="AE10" s="20">
        <v>35.294466403161998</v>
      </c>
      <c r="AF10" s="20">
        <v>36.443675889327999</v>
      </c>
      <c r="AG10" s="20">
        <v>37.592885375493999</v>
      </c>
      <c r="AH10" s="20">
        <v>38.74209486166</v>
      </c>
      <c r="AI10" s="20">
        <v>39.891304347826001</v>
      </c>
      <c r="AJ10" s="20">
        <v>41.040513833992101</v>
      </c>
      <c r="AK10" s="20">
        <v>42.189723320158102</v>
      </c>
      <c r="AL10" s="20">
        <v>43.338932806324102</v>
      </c>
      <c r="AM10" s="20">
        <v>44.488142292490103</v>
      </c>
      <c r="AN10" s="20">
        <v>45.637351778656097</v>
      </c>
      <c r="AO10" s="20">
        <v>46.786561264822097</v>
      </c>
      <c r="AP10" s="20">
        <v>47.935770750988098</v>
      </c>
      <c r="AQ10" s="20">
        <v>49.084980237154099</v>
      </c>
      <c r="AR10" s="20">
        <v>50.2341897233201</v>
      </c>
      <c r="AS10" s="20">
        <v>51.3833992094861</v>
      </c>
      <c r="AT10" s="20">
        <v>52.532608695652101</v>
      </c>
      <c r="AU10" s="20">
        <v>53.681818181818201</v>
      </c>
      <c r="AV10" s="20">
        <v>54.831027667984202</v>
      </c>
      <c r="AW10" s="20">
        <v>55.980237154150103</v>
      </c>
      <c r="AX10" s="20">
        <v>57.129446640316097</v>
      </c>
      <c r="AY10" s="21">
        <v>58.278656126482097</v>
      </c>
    </row>
    <row r="11" spans="1:51">
      <c r="A11" s="12">
        <v>8</v>
      </c>
      <c r="B11" s="19">
        <v>3</v>
      </c>
      <c r="C11" s="20">
        <v>4</v>
      </c>
      <c r="D11" s="20">
        <v>6</v>
      </c>
      <c r="E11" s="20">
        <v>7</v>
      </c>
      <c r="F11" s="20">
        <v>8</v>
      </c>
      <c r="G11" s="20">
        <v>9</v>
      </c>
      <c r="H11" s="20">
        <v>11</v>
      </c>
      <c r="I11" s="20">
        <v>12</v>
      </c>
      <c r="J11" s="20">
        <v>13</v>
      </c>
      <c r="K11" s="20">
        <v>14</v>
      </c>
      <c r="L11" s="20">
        <v>16</v>
      </c>
      <c r="M11" s="20">
        <v>17</v>
      </c>
      <c r="N11" s="20">
        <v>18</v>
      </c>
      <c r="O11" s="20">
        <v>19</v>
      </c>
      <c r="P11" s="20">
        <v>21</v>
      </c>
      <c r="Q11" s="20">
        <v>22</v>
      </c>
      <c r="R11" s="20">
        <v>23</v>
      </c>
      <c r="S11" s="20">
        <v>24</v>
      </c>
      <c r="T11" s="20">
        <v>26</v>
      </c>
      <c r="U11" s="20">
        <v>27</v>
      </c>
      <c r="V11" s="20">
        <v>28</v>
      </c>
      <c r="W11" s="20">
        <v>29</v>
      </c>
      <c r="X11" s="20">
        <v>31</v>
      </c>
      <c r="Y11" s="20">
        <v>31.905138339920899</v>
      </c>
      <c r="Z11" s="20">
        <v>33.1581027667984</v>
      </c>
      <c r="AA11" s="20">
        <v>34.411067193675898</v>
      </c>
      <c r="AB11" s="20">
        <v>35.664031620553303</v>
      </c>
      <c r="AC11" s="20">
        <v>36.9169960474308</v>
      </c>
      <c r="AD11" s="20">
        <v>38.169960474308297</v>
      </c>
      <c r="AE11" s="20">
        <v>39.422924901185702</v>
      </c>
      <c r="AF11" s="20">
        <v>40.675889328063199</v>
      </c>
      <c r="AG11" s="20">
        <v>41.928853754940697</v>
      </c>
      <c r="AH11" s="20">
        <v>43.181818181818201</v>
      </c>
      <c r="AI11" s="20">
        <v>44.434782608695599</v>
      </c>
      <c r="AJ11" s="20">
        <v>45.687747035573103</v>
      </c>
      <c r="AK11" s="20">
        <v>46.940711462450601</v>
      </c>
      <c r="AL11" s="20">
        <v>48.193675889327999</v>
      </c>
      <c r="AM11" s="20">
        <v>49.446640316205503</v>
      </c>
      <c r="AN11" s="20">
        <v>50.699604743083</v>
      </c>
      <c r="AO11" s="20">
        <v>51.952569169960498</v>
      </c>
      <c r="AP11" s="20">
        <v>53.205533596837903</v>
      </c>
      <c r="AQ11" s="20">
        <v>54.4584980237154</v>
      </c>
      <c r="AR11" s="20">
        <v>55.711462450592897</v>
      </c>
      <c r="AS11" s="20">
        <v>56.964426877470302</v>
      </c>
      <c r="AT11" s="20">
        <v>58.2173913043478</v>
      </c>
      <c r="AU11" s="20">
        <v>59.470355731225297</v>
      </c>
      <c r="AV11" s="20">
        <v>60.723320158102801</v>
      </c>
      <c r="AW11" s="20">
        <v>61.976284584980199</v>
      </c>
      <c r="AX11" s="20">
        <v>63.229249011857597</v>
      </c>
      <c r="AY11" s="21">
        <v>64.482213438735101</v>
      </c>
    </row>
    <row r="12" spans="1:51">
      <c r="A12" s="12">
        <v>9</v>
      </c>
      <c r="B12" s="19">
        <v>4</v>
      </c>
      <c r="C12" s="20">
        <v>5</v>
      </c>
      <c r="D12" s="20">
        <v>6</v>
      </c>
      <c r="E12" s="20">
        <v>8</v>
      </c>
      <c r="F12" s="20">
        <v>9</v>
      </c>
      <c r="G12" s="20">
        <v>10</v>
      </c>
      <c r="H12" s="20">
        <v>12</v>
      </c>
      <c r="I12" s="20">
        <v>13</v>
      </c>
      <c r="J12" s="20">
        <v>15</v>
      </c>
      <c r="K12" s="20">
        <v>16</v>
      </c>
      <c r="L12" s="20">
        <v>18</v>
      </c>
      <c r="M12" s="20">
        <v>19</v>
      </c>
      <c r="N12" s="20">
        <v>20</v>
      </c>
      <c r="O12" s="20">
        <v>22</v>
      </c>
      <c r="P12" s="20">
        <v>23</v>
      </c>
      <c r="Q12" s="20">
        <v>25</v>
      </c>
      <c r="R12" s="20">
        <v>26</v>
      </c>
      <c r="S12" s="20">
        <v>28</v>
      </c>
      <c r="T12" s="20">
        <v>29</v>
      </c>
      <c r="U12" s="20">
        <v>30</v>
      </c>
      <c r="V12" s="20">
        <v>32</v>
      </c>
      <c r="W12" s="20">
        <v>33</v>
      </c>
      <c r="X12" s="20">
        <v>35</v>
      </c>
      <c r="Y12" s="20">
        <v>36.059288537549399</v>
      </c>
      <c r="Z12" s="20">
        <v>37.477272727272698</v>
      </c>
      <c r="AA12" s="20">
        <v>38.895256916995997</v>
      </c>
      <c r="AB12" s="20">
        <v>40.313241106719303</v>
      </c>
      <c r="AC12" s="20">
        <v>41.731225296442602</v>
      </c>
      <c r="AD12" s="20">
        <v>43.149209486166001</v>
      </c>
      <c r="AE12" s="20">
        <v>44.5671936758893</v>
      </c>
      <c r="AF12" s="20">
        <v>45.985177865612599</v>
      </c>
      <c r="AG12" s="20">
        <v>47.403162055335898</v>
      </c>
      <c r="AH12" s="20">
        <v>48.821146245059197</v>
      </c>
      <c r="AI12" s="20">
        <v>50.239130434782602</v>
      </c>
      <c r="AJ12" s="20">
        <v>51.657114624505901</v>
      </c>
      <c r="AK12" s="20">
        <v>53.0750988142292</v>
      </c>
      <c r="AL12" s="20">
        <v>54.493083003952499</v>
      </c>
      <c r="AM12" s="20">
        <v>55.911067193675798</v>
      </c>
      <c r="AN12" s="20">
        <v>57.329051383399197</v>
      </c>
      <c r="AO12" s="20">
        <v>58.747035573122503</v>
      </c>
      <c r="AP12" s="20">
        <v>60.165019762845802</v>
      </c>
      <c r="AQ12" s="20">
        <v>61.583003952569101</v>
      </c>
      <c r="AR12" s="20">
        <v>63.0009881422924</v>
      </c>
      <c r="AS12" s="20">
        <v>64.418972332015798</v>
      </c>
      <c r="AT12" s="20">
        <v>65.836956521739197</v>
      </c>
      <c r="AU12" s="20">
        <v>67.254940711462396</v>
      </c>
      <c r="AV12" s="20">
        <v>68.672924901185695</v>
      </c>
      <c r="AW12" s="20">
        <v>70.090909090909093</v>
      </c>
      <c r="AX12" s="20">
        <v>71.508893280632293</v>
      </c>
      <c r="AY12" s="21">
        <v>72.926877470355606</v>
      </c>
    </row>
    <row r="13" spans="1:51" ht="15.75" thickBot="1">
      <c r="A13" s="13">
        <v>10</v>
      </c>
      <c r="B13" s="22">
        <v>4</v>
      </c>
      <c r="C13" s="23">
        <v>6</v>
      </c>
      <c r="D13" s="23">
        <v>7</v>
      </c>
      <c r="E13" s="23">
        <v>9</v>
      </c>
      <c r="F13" s="23">
        <v>10</v>
      </c>
      <c r="G13" s="23">
        <v>12</v>
      </c>
      <c r="H13" s="23">
        <v>13</v>
      </c>
      <c r="I13" s="23">
        <v>15</v>
      </c>
      <c r="J13" s="23">
        <v>16</v>
      </c>
      <c r="K13" s="23">
        <v>18</v>
      </c>
      <c r="L13" s="23">
        <v>19</v>
      </c>
      <c r="M13" s="23">
        <v>21</v>
      </c>
      <c r="N13" s="23">
        <v>22</v>
      </c>
      <c r="O13" s="23">
        <v>24</v>
      </c>
      <c r="P13" s="23">
        <v>25</v>
      </c>
      <c r="Q13" s="23">
        <v>27</v>
      </c>
      <c r="R13" s="23">
        <v>28</v>
      </c>
      <c r="S13" s="23">
        <v>30</v>
      </c>
      <c r="T13" s="23">
        <v>31</v>
      </c>
      <c r="U13" s="23">
        <v>33</v>
      </c>
      <c r="V13" s="23">
        <v>34</v>
      </c>
      <c r="W13" s="23">
        <v>36</v>
      </c>
      <c r="X13" s="23">
        <v>37</v>
      </c>
      <c r="Y13" s="23">
        <v>38.739130434782602</v>
      </c>
      <c r="Z13" s="23">
        <v>40.239130434782602</v>
      </c>
      <c r="AA13" s="23">
        <v>41.739130434782602</v>
      </c>
      <c r="AB13" s="23">
        <v>43.239130434782602</v>
      </c>
      <c r="AC13" s="23">
        <v>44.739130434782602</v>
      </c>
      <c r="AD13" s="23">
        <v>46.239130434782602</v>
      </c>
      <c r="AE13" s="23">
        <v>47.739130434782602</v>
      </c>
      <c r="AF13" s="23">
        <v>49.239130434782602</v>
      </c>
      <c r="AG13" s="23">
        <v>50.739130434782602</v>
      </c>
      <c r="AH13" s="23">
        <v>52.239130434782602</v>
      </c>
      <c r="AI13" s="23">
        <v>53.739130434782602</v>
      </c>
      <c r="AJ13" s="23">
        <v>55.239130434782602</v>
      </c>
      <c r="AK13" s="23">
        <v>56.739130434782602</v>
      </c>
      <c r="AL13" s="23">
        <v>58.239130434782602</v>
      </c>
      <c r="AM13" s="23">
        <v>59.739130434782602</v>
      </c>
      <c r="AN13" s="23">
        <v>61.239130434782602</v>
      </c>
      <c r="AO13" s="23">
        <v>62.739130434782602</v>
      </c>
      <c r="AP13" s="23">
        <v>64.239130434782595</v>
      </c>
      <c r="AQ13" s="23">
        <v>65.739130434782595</v>
      </c>
      <c r="AR13" s="23">
        <v>67.239130434782595</v>
      </c>
      <c r="AS13" s="23">
        <v>68.739130434782595</v>
      </c>
      <c r="AT13" s="23">
        <v>70.239130434782595</v>
      </c>
      <c r="AU13" s="23">
        <v>71.739130434782595</v>
      </c>
      <c r="AV13" s="23">
        <v>73.239130434782595</v>
      </c>
      <c r="AW13" s="23">
        <v>74.739130434782595</v>
      </c>
      <c r="AX13" s="23">
        <v>76.239130434782595</v>
      </c>
      <c r="AY13" s="24">
        <v>77.739130434782595</v>
      </c>
    </row>
    <row r="16" spans="1:51" ht="15.75" thickBot="1">
      <c r="A16" t="s">
        <v>20</v>
      </c>
    </row>
    <row r="17" spans="1:51" ht="15.75" thickBot="1">
      <c r="A17" s="11"/>
      <c r="B17" s="14">
        <v>1</v>
      </c>
      <c r="C17" s="14">
        <v>2</v>
      </c>
      <c r="D17" s="14">
        <v>3</v>
      </c>
      <c r="E17" s="14">
        <v>4</v>
      </c>
      <c r="F17" s="14">
        <v>5</v>
      </c>
      <c r="G17" s="14">
        <v>6</v>
      </c>
      <c r="H17" s="14">
        <v>7</v>
      </c>
      <c r="I17" s="14">
        <v>8</v>
      </c>
      <c r="J17" s="14">
        <v>9</v>
      </c>
      <c r="K17" s="14">
        <v>10</v>
      </c>
      <c r="L17" s="14">
        <v>11</v>
      </c>
      <c r="M17" s="14">
        <v>12</v>
      </c>
      <c r="N17" s="14">
        <v>13</v>
      </c>
      <c r="O17" s="14">
        <v>14</v>
      </c>
      <c r="P17" s="14">
        <v>15</v>
      </c>
      <c r="Q17" s="14">
        <v>16</v>
      </c>
      <c r="R17" s="14">
        <v>17</v>
      </c>
      <c r="S17" s="14">
        <v>18</v>
      </c>
      <c r="T17" s="14">
        <v>19</v>
      </c>
      <c r="U17" s="15">
        <v>20</v>
      </c>
      <c r="V17" s="14">
        <v>21</v>
      </c>
      <c r="W17" s="14">
        <v>22</v>
      </c>
      <c r="X17" s="14">
        <v>23</v>
      </c>
      <c r="Y17" s="14">
        <v>24</v>
      </c>
      <c r="Z17" s="14">
        <v>25</v>
      </c>
      <c r="AA17" s="14">
        <v>26</v>
      </c>
      <c r="AB17" s="14">
        <v>27</v>
      </c>
      <c r="AC17" s="14">
        <v>28</v>
      </c>
      <c r="AD17" s="14">
        <v>29</v>
      </c>
      <c r="AE17" s="14">
        <v>30</v>
      </c>
      <c r="AF17" s="14">
        <v>31</v>
      </c>
      <c r="AG17" s="14">
        <v>32</v>
      </c>
      <c r="AH17" s="14">
        <v>33</v>
      </c>
      <c r="AI17" s="14">
        <v>34</v>
      </c>
      <c r="AJ17" s="14">
        <v>35</v>
      </c>
      <c r="AK17" s="14">
        <v>36</v>
      </c>
      <c r="AL17" s="14">
        <v>37</v>
      </c>
      <c r="AM17" s="14">
        <v>38</v>
      </c>
      <c r="AN17" s="14">
        <v>39</v>
      </c>
      <c r="AO17" s="14">
        <v>40</v>
      </c>
      <c r="AP17" s="15">
        <v>41</v>
      </c>
      <c r="AQ17" s="14">
        <v>42</v>
      </c>
      <c r="AR17" s="14">
        <v>43</v>
      </c>
      <c r="AS17" s="14">
        <v>44</v>
      </c>
      <c r="AT17" s="14">
        <v>45</v>
      </c>
      <c r="AU17" s="14">
        <v>46</v>
      </c>
      <c r="AV17" s="14">
        <v>47</v>
      </c>
      <c r="AW17" s="14">
        <v>48</v>
      </c>
      <c r="AX17" s="14">
        <v>49</v>
      </c>
      <c r="AY17" s="14">
        <v>50</v>
      </c>
    </row>
    <row r="18" spans="1:51">
      <c r="A18" s="12">
        <v>1</v>
      </c>
      <c r="B18" s="16">
        <v>0</v>
      </c>
      <c r="C18" s="17">
        <v>1</v>
      </c>
      <c r="D18" s="17">
        <v>1</v>
      </c>
      <c r="E18" s="17">
        <v>2</v>
      </c>
      <c r="F18" s="17">
        <v>2</v>
      </c>
      <c r="G18" s="17">
        <v>3</v>
      </c>
      <c r="H18" s="17">
        <v>3</v>
      </c>
      <c r="I18" s="17">
        <v>4</v>
      </c>
      <c r="J18" s="17">
        <v>4</v>
      </c>
      <c r="K18" s="17">
        <v>5</v>
      </c>
      <c r="L18" s="17">
        <v>5</v>
      </c>
      <c r="M18" s="17">
        <v>6</v>
      </c>
      <c r="N18" s="17">
        <v>6</v>
      </c>
      <c r="O18" s="17">
        <v>7</v>
      </c>
      <c r="P18" s="17">
        <v>7</v>
      </c>
      <c r="Q18" s="17">
        <v>8</v>
      </c>
      <c r="R18" s="17">
        <v>8</v>
      </c>
      <c r="S18" s="17">
        <v>9</v>
      </c>
      <c r="T18" s="17">
        <v>9</v>
      </c>
      <c r="U18" s="17">
        <v>10</v>
      </c>
      <c r="V18" s="17">
        <v>10.289473684210501</v>
      </c>
      <c r="W18" s="17">
        <v>10.7932330827068</v>
      </c>
      <c r="X18" s="17">
        <v>11.296992481203</v>
      </c>
      <c r="Y18" s="17">
        <v>11.800751879699201</v>
      </c>
      <c r="Z18" s="17">
        <v>12.3045112781955</v>
      </c>
      <c r="AA18" s="17">
        <v>12.8082706766917</v>
      </c>
      <c r="AB18" s="17">
        <v>13.312030075188</v>
      </c>
      <c r="AC18" s="17">
        <v>13.8157894736842</v>
      </c>
      <c r="AD18" s="17">
        <v>14.3195488721804</v>
      </c>
      <c r="AE18" s="17">
        <v>14.8233082706767</v>
      </c>
      <c r="AF18" s="17">
        <v>15.3270676691729</v>
      </c>
      <c r="AG18" s="17">
        <v>15.830827067669199</v>
      </c>
      <c r="AH18" s="17">
        <v>16.334586466165401</v>
      </c>
      <c r="AI18" s="17">
        <v>16.838345864661601</v>
      </c>
      <c r="AJ18" s="17">
        <v>17.342105263157901</v>
      </c>
      <c r="AK18" s="17">
        <v>17.845864661654101</v>
      </c>
      <c r="AL18" s="17">
        <v>18.349624060150401</v>
      </c>
      <c r="AM18" s="17">
        <v>18.853383458646601</v>
      </c>
      <c r="AN18" s="17">
        <v>19.357142857142801</v>
      </c>
      <c r="AO18" s="17">
        <v>19.8609022556391</v>
      </c>
      <c r="AP18" s="17">
        <v>20.3646616541353</v>
      </c>
      <c r="AQ18" s="17">
        <v>20.8684210526316</v>
      </c>
      <c r="AR18" s="17">
        <v>21.3721804511278</v>
      </c>
      <c r="AS18" s="17">
        <v>21.875939849624</v>
      </c>
      <c r="AT18" s="17">
        <v>22.3796992481203</v>
      </c>
      <c r="AU18" s="17">
        <v>22.8834586466165</v>
      </c>
      <c r="AV18" s="17">
        <v>23.3872180451128</v>
      </c>
      <c r="AW18" s="17">
        <v>23.890977443609</v>
      </c>
      <c r="AX18" s="17">
        <v>24.3947368421052</v>
      </c>
      <c r="AY18" s="18">
        <v>24.898496240601499</v>
      </c>
    </row>
    <row r="19" spans="1:51">
      <c r="A19" s="12">
        <v>2</v>
      </c>
      <c r="B19" s="19">
        <v>0</v>
      </c>
      <c r="C19" s="20">
        <v>1</v>
      </c>
      <c r="D19" s="20">
        <v>1</v>
      </c>
      <c r="E19" s="20">
        <v>2</v>
      </c>
      <c r="F19" s="20">
        <v>3</v>
      </c>
      <c r="G19" s="20">
        <v>3</v>
      </c>
      <c r="H19" s="20">
        <v>4</v>
      </c>
      <c r="I19" s="20">
        <v>5</v>
      </c>
      <c r="J19" s="20">
        <v>5</v>
      </c>
      <c r="K19" s="20">
        <v>6</v>
      </c>
      <c r="L19" s="20">
        <v>7</v>
      </c>
      <c r="M19" s="20">
        <v>7</v>
      </c>
      <c r="N19" s="20">
        <v>8</v>
      </c>
      <c r="O19" s="20">
        <v>9</v>
      </c>
      <c r="P19" s="20">
        <v>9</v>
      </c>
      <c r="Q19" s="20">
        <v>10</v>
      </c>
      <c r="R19" s="20">
        <v>11</v>
      </c>
      <c r="S19" s="20">
        <v>11</v>
      </c>
      <c r="T19" s="20">
        <v>12</v>
      </c>
      <c r="U19" s="20">
        <v>12</v>
      </c>
      <c r="V19" s="20">
        <v>13.168421052631601</v>
      </c>
      <c r="W19" s="20">
        <v>13.8225563909775</v>
      </c>
      <c r="X19" s="20">
        <v>14.476691729323299</v>
      </c>
      <c r="Y19" s="20">
        <v>15.1308270676692</v>
      </c>
      <c r="Z19" s="20">
        <v>15.784962406015101</v>
      </c>
      <c r="AA19" s="20">
        <v>16.4390977443609</v>
      </c>
      <c r="AB19" s="20">
        <v>17.093233082706799</v>
      </c>
      <c r="AC19" s="20">
        <v>17.747368421052599</v>
      </c>
      <c r="AD19" s="20">
        <v>18.401503759398501</v>
      </c>
      <c r="AE19" s="20">
        <v>19.0556390977444</v>
      </c>
      <c r="AF19" s="20">
        <v>19.7097744360902</v>
      </c>
      <c r="AG19" s="20">
        <v>20.363909774436099</v>
      </c>
      <c r="AH19" s="20">
        <v>21.018045112782001</v>
      </c>
      <c r="AI19" s="20">
        <v>21.672180451127801</v>
      </c>
      <c r="AJ19" s="20">
        <v>22.3263157894737</v>
      </c>
      <c r="AK19" s="20">
        <v>22.980451127819599</v>
      </c>
      <c r="AL19" s="20">
        <v>23.634586466165398</v>
      </c>
      <c r="AM19" s="20">
        <v>24.288721804511301</v>
      </c>
      <c r="AN19" s="20">
        <v>24.9428571428572</v>
      </c>
      <c r="AO19" s="20">
        <v>25.596992481202999</v>
      </c>
      <c r="AP19" s="20">
        <v>26.251127819548898</v>
      </c>
      <c r="AQ19" s="20">
        <v>26.905263157894801</v>
      </c>
      <c r="AR19" s="20">
        <v>27.5593984962406</v>
      </c>
      <c r="AS19" s="20">
        <v>28.213533834586499</v>
      </c>
      <c r="AT19" s="20">
        <v>28.867669172932299</v>
      </c>
      <c r="AU19" s="20">
        <v>29.521804511278201</v>
      </c>
      <c r="AV19" s="20">
        <v>30.1759398496241</v>
      </c>
      <c r="AW19" s="20">
        <v>30.8300751879699</v>
      </c>
      <c r="AX19" s="20">
        <v>31.484210526315799</v>
      </c>
      <c r="AY19" s="21">
        <v>32.138345864661702</v>
      </c>
    </row>
    <row r="20" spans="1:51">
      <c r="A20" s="12">
        <v>3</v>
      </c>
      <c r="B20" s="19">
        <v>0</v>
      </c>
      <c r="C20" s="20">
        <v>1</v>
      </c>
      <c r="D20" s="20">
        <v>2</v>
      </c>
      <c r="E20" s="20">
        <v>3</v>
      </c>
      <c r="F20" s="20">
        <v>3</v>
      </c>
      <c r="G20" s="20">
        <v>4</v>
      </c>
      <c r="H20" s="20">
        <v>5</v>
      </c>
      <c r="I20" s="20">
        <v>6</v>
      </c>
      <c r="J20" s="20">
        <v>6</v>
      </c>
      <c r="K20" s="20">
        <v>7</v>
      </c>
      <c r="L20" s="20">
        <v>8</v>
      </c>
      <c r="M20" s="20">
        <v>9</v>
      </c>
      <c r="N20" s="20">
        <v>9</v>
      </c>
      <c r="O20" s="20">
        <v>10</v>
      </c>
      <c r="P20" s="20">
        <v>11</v>
      </c>
      <c r="Q20" s="20">
        <v>12</v>
      </c>
      <c r="R20" s="20">
        <v>12</v>
      </c>
      <c r="S20" s="20">
        <v>13</v>
      </c>
      <c r="T20" s="20">
        <v>14</v>
      </c>
      <c r="U20" s="20">
        <v>15</v>
      </c>
      <c r="V20" s="20">
        <v>15.473684210526301</v>
      </c>
      <c r="W20" s="20">
        <v>16.233082706766901</v>
      </c>
      <c r="X20" s="20">
        <v>16.9924812030075</v>
      </c>
      <c r="Y20" s="20">
        <v>17.7518796992481</v>
      </c>
      <c r="Z20" s="20">
        <v>18.5112781954887</v>
      </c>
      <c r="AA20" s="20">
        <v>19.2706766917293</v>
      </c>
      <c r="AB20" s="20">
        <v>20.030075187969899</v>
      </c>
      <c r="AC20" s="20">
        <v>20.789473684210499</v>
      </c>
      <c r="AD20" s="20">
        <v>21.548872180451099</v>
      </c>
      <c r="AE20" s="20">
        <v>22.308270676691698</v>
      </c>
      <c r="AF20" s="20">
        <v>23.067669172932298</v>
      </c>
      <c r="AG20" s="20">
        <v>23.827067669172902</v>
      </c>
      <c r="AH20" s="20">
        <v>24.586466165413501</v>
      </c>
      <c r="AI20" s="20">
        <v>25.345864661654101</v>
      </c>
      <c r="AJ20" s="20">
        <v>26.105263157894701</v>
      </c>
      <c r="AK20" s="20">
        <v>26.8646616541353</v>
      </c>
      <c r="AL20" s="20">
        <v>27.624060150376</v>
      </c>
      <c r="AM20" s="20">
        <v>28.383458646616599</v>
      </c>
      <c r="AN20" s="20">
        <v>29.142857142857199</v>
      </c>
      <c r="AO20" s="20">
        <v>29.902255639097799</v>
      </c>
      <c r="AP20" s="20">
        <v>30.661654135338399</v>
      </c>
      <c r="AQ20" s="20">
        <v>31.421052631578998</v>
      </c>
      <c r="AR20" s="20">
        <v>32.180451127819602</v>
      </c>
      <c r="AS20" s="20">
        <v>32.939849624060201</v>
      </c>
      <c r="AT20" s="20">
        <v>33.699248120300801</v>
      </c>
      <c r="AU20" s="20">
        <v>34.458646616541401</v>
      </c>
      <c r="AV20" s="20">
        <v>35.218045112782001</v>
      </c>
      <c r="AW20" s="20">
        <v>35.9774436090226</v>
      </c>
      <c r="AX20" s="20">
        <v>36.7368421052632</v>
      </c>
      <c r="AY20" s="21">
        <v>37.4962406015038</v>
      </c>
    </row>
    <row r="21" spans="1:51">
      <c r="A21" s="12">
        <v>4</v>
      </c>
      <c r="B21" s="19">
        <v>1</v>
      </c>
      <c r="C21" s="20">
        <v>2</v>
      </c>
      <c r="D21" s="20">
        <v>3</v>
      </c>
      <c r="E21" s="20">
        <v>4</v>
      </c>
      <c r="F21" s="20">
        <v>5</v>
      </c>
      <c r="G21" s="20">
        <v>5</v>
      </c>
      <c r="H21" s="20">
        <v>6</v>
      </c>
      <c r="I21" s="20">
        <v>7</v>
      </c>
      <c r="J21" s="20">
        <v>8</v>
      </c>
      <c r="K21" s="20">
        <v>9</v>
      </c>
      <c r="L21" s="20">
        <v>10</v>
      </c>
      <c r="M21" s="20">
        <v>10</v>
      </c>
      <c r="N21" s="20">
        <v>11</v>
      </c>
      <c r="O21" s="20">
        <v>12</v>
      </c>
      <c r="P21" s="20">
        <v>13</v>
      </c>
      <c r="Q21" s="20">
        <v>14</v>
      </c>
      <c r="R21" s="20">
        <v>15</v>
      </c>
      <c r="S21" s="20">
        <v>15</v>
      </c>
      <c r="T21" s="20">
        <v>16</v>
      </c>
      <c r="U21" s="20">
        <v>17</v>
      </c>
      <c r="V21" s="20">
        <v>17.873684210526399</v>
      </c>
      <c r="W21" s="20">
        <v>18.7045112781956</v>
      </c>
      <c r="X21" s="20">
        <v>19.535338345864599</v>
      </c>
      <c r="Y21" s="20">
        <v>20.3661654135338</v>
      </c>
      <c r="Z21" s="20">
        <v>21.1969924812031</v>
      </c>
      <c r="AA21" s="20">
        <v>22.027819548872099</v>
      </c>
      <c r="AB21" s="20">
        <v>22.8586466165413</v>
      </c>
      <c r="AC21" s="20">
        <v>23.689473684210601</v>
      </c>
      <c r="AD21" s="20">
        <v>24.520300751879699</v>
      </c>
      <c r="AE21" s="20">
        <v>25.3511278195489</v>
      </c>
      <c r="AF21" s="20">
        <v>26.181954887218001</v>
      </c>
      <c r="AG21" s="20">
        <v>27.012781954887199</v>
      </c>
      <c r="AH21" s="20">
        <v>27.8436090225564</v>
      </c>
      <c r="AI21" s="20">
        <v>28.674436090225502</v>
      </c>
      <c r="AJ21" s="20">
        <v>29.505263157894699</v>
      </c>
      <c r="AK21" s="20">
        <v>30.336090225564</v>
      </c>
      <c r="AL21" s="20">
        <v>31.166917293233102</v>
      </c>
      <c r="AM21" s="20">
        <v>31.9977443609022</v>
      </c>
      <c r="AN21" s="20">
        <v>32.8285714285715</v>
      </c>
      <c r="AO21" s="20">
        <v>33.659398496240698</v>
      </c>
      <c r="AP21" s="20">
        <v>34.490225563909902</v>
      </c>
      <c r="AQ21" s="20">
        <v>35.321052631579001</v>
      </c>
      <c r="AR21" s="20">
        <v>36.151879699248198</v>
      </c>
      <c r="AS21" s="20">
        <v>36.982706766917403</v>
      </c>
      <c r="AT21" s="20">
        <v>37.8135338345866</v>
      </c>
      <c r="AU21" s="20">
        <v>38.644360902255698</v>
      </c>
      <c r="AV21" s="20">
        <v>39.475187969924903</v>
      </c>
      <c r="AW21" s="20">
        <v>40.306015037594101</v>
      </c>
      <c r="AX21" s="20">
        <v>41.136842105263199</v>
      </c>
      <c r="AY21" s="21">
        <v>41.967669172932403</v>
      </c>
    </row>
    <row r="22" spans="1:51">
      <c r="A22" s="12">
        <v>5</v>
      </c>
      <c r="B22" s="19">
        <v>1</v>
      </c>
      <c r="C22" s="20">
        <v>2</v>
      </c>
      <c r="D22" s="20">
        <v>3</v>
      </c>
      <c r="E22" s="20">
        <v>4</v>
      </c>
      <c r="F22" s="20">
        <v>5</v>
      </c>
      <c r="G22" s="20">
        <v>6</v>
      </c>
      <c r="H22" s="20">
        <v>7</v>
      </c>
      <c r="I22" s="20">
        <v>8</v>
      </c>
      <c r="J22" s="20">
        <v>9</v>
      </c>
      <c r="K22" s="20">
        <v>10</v>
      </c>
      <c r="L22" s="20">
        <v>11</v>
      </c>
      <c r="M22" s="20">
        <v>12</v>
      </c>
      <c r="N22" s="20">
        <v>13</v>
      </c>
      <c r="O22" s="20">
        <v>14</v>
      </c>
      <c r="P22" s="20">
        <v>15</v>
      </c>
      <c r="Q22" s="20">
        <v>16</v>
      </c>
      <c r="R22" s="20">
        <v>17</v>
      </c>
      <c r="S22" s="20">
        <v>18</v>
      </c>
      <c r="T22" s="20">
        <v>19</v>
      </c>
      <c r="U22" s="20">
        <v>20</v>
      </c>
      <c r="V22" s="20">
        <v>21</v>
      </c>
      <c r="W22" s="20">
        <v>22</v>
      </c>
      <c r="X22" s="20">
        <v>23</v>
      </c>
      <c r="Y22" s="20">
        <v>24</v>
      </c>
      <c r="Z22" s="20">
        <v>25</v>
      </c>
      <c r="AA22" s="20">
        <v>26</v>
      </c>
      <c r="AB22" s="20">
        <v>27</v>
      </c>
      <c r="AC22" s="20">
        <v>28</v>
      </c>
      <c r="AD22" s="20">
        <v>29</v>
      </c>
      <c r="AE22" s="20">
        <v>30</v>
      </c>
      <c r="AF22" s="20">
        <v>31</v>
      </c>
      <c r="AG22" s="20">
        <v>32</v>
      </c>
      <c r="AH22" s="20">
        <v>33</v>
      </c>
      <c r="AI22" s="20">
        <v>34</v>
      </c>
      <c r="AJ22" s="20">
        <v>35</v>
      </c>
      <c r="AK22" s="20">
        <v>36</v>
      </c>
      <c r="AL22" s="20">
        <v>37</v>
      </c>
      <c r="AM22" s="20">
        <v>38</v>
      </c>
      <c r="AN22" s="20">
        <v>39</v>
      </c>
      <c r="AO22" s="20">
        <v>40</v>
      </c>
      <c r="AP22" s="20">
        <v>41</v>
      </c>
      <c r="AQ22" s="20">
        <v>42</v>
      </c>
      <c r="AR22" s="20">
        <v>43</v>
      </c>
      <c r="AS22" s="20">
        <v>44</v>
      </c>
      <c r="AT22" s="20">
        <v>45</v>
      </c>
      <c r="AU22" s="20">
        <v>46</v>
      </c>
      <c r="AV22" s="20">
        <v>47</v>
      </c>
      <c r="AW22" s="20">
        <v>48</v>
      </c>
      <c r="AX22" s="20">
        <v>49</v>
      </c>
      <c r="AY22" s="21">
        <v>50</v>
      </c>
    </row>
    <row r="23" spans="1:51">
      <c r="A23" s="12">
        <v>6</v>
      </c>
      <c r="B23" s="19">
        <v>1</v>
      </c>
      <c r="C23" s="20">
        <v>2</v>
      </c>
      <c r="D23" s="20">
        <v>3</v>
      </c>
      <c r="E23" s="20">
        <v>4</v>
      </c>
      <c r="F23" s="20">
        <v>5</v>
      </c>
      <c r="G23" s="20">
        <v>6</v>
      </c>
      <c r="H23" s="20">
        <v>7</v>
      </c>
      <c r="I23" s="20">
        <v>9</v>
      </c>
      <c r="J23" s="20">
        <v>10</v>
      </c>
      <c r="K23" s="20">
        <v>11</v>
      </c>
      <c r="L23" s="20">
        <v>12</v>
      </c>
      <c r="M23" s="20">
        <v>13</v>
      </c>
      <c r="N23" s="20">
        <v>14</v>
      </c>
      <c r="O23" s="20">
        <v>15</v>
      </c>
      <c r="P23" s="20">
        <v>17</v>
      </c>
      <c r="Q23" s="20">
        <v>18</v>
      </c>
      <c r="R23" s="20">
        <v>19</v>
      </c>
      <c r="S23" s="20">
        <v>20</v>
      </c>
      <c r="T23" s="20">
        <v>21</v>
      </c>
      <c r="U23" s="20">
        <v>22</v>
      </c>
      <c r="V23" s="20">
        <v>23.331578947368399</v>
      </c>
      <c r="W23" s="20">
        <v>24.463157894736799</v>
      </c>
      <c r="X23" s="20">
        <v>25.594736842105299</v>
      </c>
      <c r="Y23" s="20">
        <v>26.726315789473698</v>
      </c>
      <c r="Z23" s="20">
        <v>27.857894736842098</v>
      </c>
      <c r="AA23" s="20">
        <v>28.989473684210498</v>
      </c>
      <c r="AB23" s="20">
        <v>30.121052631578898</v>
      </c>
      <c r="AC23" s="20">
        <v>31.252631578947401</v>
      </c>
      <c r="AD23" s="20">
        <v>32.384210526315798</v>
      </c>
      <c r="AE23" s="20">
        <v>33.515789473684201</v>
      </c>
      <c r="AF23" s="20">
        <v>34.647368421052597</v>
      </c>
      <c r="AG23" s="20">
        <v>35.778947368421001</v>
      </c>
      <c r="AH23" s="20">
        <v>36.910526315789497</v>
      </c>
      <c r="AI23" s="20">
        <v>38.0421052631579</v>
      </c>
      <c r="AJ23" s="20">
        <v>39.173684210526297</v>
      </c>
      <c r="AK23" s="20">
        <v>40.3052631578947</v>
      </c>
      <c r="AL23" s="20">
        <v>41.436842105263104</v>
      </c>
      <c r="AM23" s="20">
        <v>42.568421052631599</v>
      </c>
      <c r="AN23" s="20">
        <v>43.7</v>
      </c>
      <c r="AO23" s="20">
        <v>44.831578947368399</v>
      </c>
      <c r="AP23" s="20">
        <v>45.963157894736803</v>
      </c>
      <c r="AQ23" s="20">
        <v>47.094736842105199</v>
      </c>
      <c r="AR23" s="20">
        <v>48.226315789473702</v>
      </c>
      <c r="AS23" s="20">
        <v>49.357894736842098</v>
      </c>
      <c r="AT23" s="20">
        <v>50.489473684210502</v>
      </c>
      <c r="AU23" s="20">
        <v>51.621052631578898</v>
      </c>
      <c r="AV23" s="20">
        <v>52.752631578947302</v>
      </c>
      <c r="AW23" s="20">
        <v>53.884210526315798</v>
      </c>
      <c r="AX23" s="20">
        <v>55.015789473684201</v>
      </c>
      <c r="AY23" s="21">
        <v>56.147368421052597</v>
      </c>
    </row>
    <row r="24" spans="1:51">
      <c r="A24" s="12">
        <v>7</v>
      </c>
      <c r="B24" s="19">
        <v>2</v>
      </c>
      <c r="C24" s="20">
        <v>3</v>
      </c>
      <c r="D24" s="20">
        <v>4</v>
      </c>
      <c r="E24" s="20">
        <v>5</v>
      </c>
      <c r="F24" s="20">
        <v>7</v>
      </c>
      <c r="G24" s="20">
        <v>8</v>
      </c>
      <c r="H24" s="20">
        <v>9</v>
      </c>
      <c r="I24" s="20">
        <v>10</v>
      </c>
      <c r="J24" s="20">
        <v>11</v>
      </c>
      <c r="K24" s="20">
        <v>13</v>
      </c>
      <c r="L24" s="20">
        <v>14</v>
      </c>
      <c r="M24" s="20">
        <v>15</v>
      </c>
      <c r="N24" s="20">
        <v>16</v>
      </c>
      <c r="O24" s="20">
        <v>17</v>
      </c>
      <c r="P24" s="20">
        <v>19</v>
      </c>
      <c r="Q24" s="20">
        <v>20</v>
      </c>
      <c r="R24" s="20">
        <v>21</v>
      </c>
      <c r="S24" s="20">
        <v>22</v>
      </c>
      <c r="T24" s="20">
        <v>23</v>
      </c>
      <c r="U24" s="20">
        <v>25</v>
      </c>
      <c r="V24" s="20">
        <v>25.8</v>
      </c>
      <c r="W24" s="20">
        <v>27</v>
      </c>
      <c r="X24" s="20">
        <v>28.2</v>
      </c>
      <c r="Y24" s="20">
        <v>29.4</v>
      </c>
      <c r="Z24" s="20">
        <v>30.6</v>
      </c>
      <c r="AA24" s="20">
        <v>31.8</v>
      </c>
      <c r="AB24" s="20">
        <v>33</v>
      </c>
      <c r="AC24" s="20">
        <v>34.200000000000003</v>
      </c>
      <c r="AD24" s="20">
        <v>35.4</v>
      </c>
      <c r="AE24" s="20">
        <v>36.6</v>
      </c>
      <c r="AF24" s="20">
        <v>37.799999999999997</v>
      </c>
      <c r="AG24" s="20">
        <v>39</v>
      </c>
      <c r="AH24" s="20">
        <v>40.200000000000003</v>
      </c>
      <c r="AI24" s="20">
        <v>41.4</v>
      </c>
      <c r="AJ24" s="20">
        <v>42.6</v>
      </c>
      <c r="AK24" s="20">
        <v>43.8</v>
      </c>
      <c r="AL24" s="20">
        <v>45</v>
      </c>
      <c r="AM24" s="20">
        <v>46.2</v>
      </c>
      <c r="AN24" s="20">
        <v>47.4</v>
      </c>
      <c r="AO24" s="20">
        <v>48.6</v>
      </c>
      <c r="AP24" s="20">
        <v>49.8</v>
      </c>
      <c r="AQ24" s="20">
        <v>51</v>
      </c>
      <c r="AR24" s="20">
        <v>52.2</v>
      </c>
      <c r="AS24" s="20">
        <v>53.4</v>
      </c>
      <c r="AT24" s="20">
        <v>54.6</v>
      </c>
      <c r="AU24" s="20">
        <v>55.8</v>
      </c>
      <c r="AV24" s="20">
        <v>57</v>
      </c>
      <c r="AW24" s="20">
        <v>58.2</v>
      </c>
      <c r="AX24" s="20">
        <v>59.4</v>
      </c>
      <c r="AY24" s="21">
        <v>60.6</v>
      </c>
    </row>
    <row r="25" spans="1:51">
      <c r="A25" s="12">
        <v>8</v>
      </c>
      <c r="B25" s="19">
        <v>2</v>
      </c>
      <c r="C25" s="20">
        <v>3</v>
      </c>
      <c r="D25" s="20">
        <v>5</v>
      </c>
      <c r="E25" s="20">
        <v>6</v>
      </c>
      <c r="F25" s="20">
        <v>7</v>
      </c>
      <c r="G25" s="20">
        <v>9</v>
      </c>
      <c r="H25" s="20">
        <v>10</v>
      </c>
      <c r="I25" s="20">
        <v>11</v>
      </c>
      <c r="J25" s="20">
        <v>13</v>
      </c>
      <c r="K25" s="20">
        <v>14</v>
      </c>
      <c r="L25" s="20">
        <v>15</v>
      </c>
      <c r="M25" s="20">
        <v>17</v>
      </c>
      <c r="N25" s="20">
        <v>18</v>
      </c>
      <c r="O25" s="20">
        <v>19</v>
      </c>
      <c r="P25" s="20">
        <v>21</v>
      </c>
      <c r="Q25" s="20">
        <v>22</v>
      </c>
      <c r="R25" s="20">
        <v>23</v>
      </c>
      <c r="S25" s="20">
        <v>25</v>
      </c>
      <c r="T25" s="20">
        <v>26</v>
      </c>
      <c r="U25" s="20">
        <v>27</v>
      </c>
      <c r="V25" s="20">
        <v>28.6315789473684</v>
      </c>
      <c r="W25" s="20">
        <v>29.963157894736799</v>
      </c>
      <c r="X25" s="20">
        <v>31.294736842105301</v>
      </c>
      <c r="Y25" s="20">
        <v>32.626315789473701</v>
      </c>
      <c r="Z25" s="20">
        <v>33.9578947368421</v>
      </c>
      <c r="AA25" s="20">
        <v>35.289473684210499</v>
      </c>
      <c r="AB25" s="20">
        <v>36.621052631578898</v>
      </c>
      <c r="AC25" s="20">
        <v>37.952631578947397</v>
      </c>
      <c r="AD25" s="20">
        <v>39.284210526315803</v>
      </c>
      <c r="AE25" s="20">
        <v>40.615789473684202</v>
      </c>
      <c r="AF25" s="20">
        <v>41.947368421052602</v>
      </c>
      <c r="AG25" s="20">
        <v>43.278947368421001</v>
      </c>
      <c r="AH25" s="20">
        <v>44.6105263157895</v>
      </c>
      <c r="AI25" s="20">
        <v>45.942105263157899</v>
      </c>
      <c r="AJ25" s="20">
        <v>47.273684210526298</v>
      </c>
      <c r="AK25" s="20">
        <v>48.605263157894697</v>
      </c>
      <c r="AL25" s="20">
        <v>49.936842105263104</v>
      </c>
      <c r="AM25" s="20">
        <v>51.268421052631602</v>
      </c>
      <c r="AN25" s="20">
        <v>52.6</v>
      </c>
      <c r="AO25" s="20">
        <v>53.931578947368401</v>
      </c>
      <c r="AP25" s="20">
        <v>55.2631578947368</v>
      </c>
      <c r="AQ25" s="20">
        <v>56.594736842105199</v>
      </c>
      <c r="AR25" s="20">
        <v>57.926315789473698</v>
      </c>
      <c r="AS25" s="20">
        <v>59.257894736842097</v>
      </c>
      <c r="AT25" s="20">
        <v>60.589473684210503</v>
      </c>
      <c r="AU25" s="20">
        <v>61.921052631578902</v>
      </c>
      <c r="AV25" s="20">
        <v>63.252631578947302</v>
      </c>
      <c r="AW25" s="20">
        <v>64.5842105263158</v>
      </c>
      <c r="AX25" s="20">
        <v>65.9157894736842</v>
      </c>
      <c r="AY25" s="21">
        <v>67.247368421052599</v>
      </c>
    </row>
    <row r="26" spans="1:51">
      <c r="A26" s="12">
        <v>9</v>
      </c>
      <c r="B26" s="19">
        <v>3</v>
      </c>
      <c r="C26" s="20">
        <v>3</v>
      </c>
      <c r="D26" s="20">
        <v>5</v>
      </c>
      <c r="E26" s="20">
        <v>6</v>
      </c>
      <c r="F26" s="20">
        <v>8</v>
      </c>
      <c r="G26" s="20">
        <v>9</v>
      </c>
      <c r="H26" s="20">
        <v>11</v>
      </c>
      <c r="I26" s="20">
        <v>12</v>
      </c>
      <c r="J26" s="20">
        <v>14</v>
      </c>
      <c r="K26" s="20">
        <v>16</v>
      </c>
      <c r="L26" s="20">
        <v>17</v>
      </c>
      <c r="M26" s="20">
        <v>18</v>
      </c>
      <c r="N26" s="20">
        <v>20</v>
      </c>
      <c r="O26" s="20">
        <v>21</v>
      </c>
      <c r="P26" s="20">
        <v>23</v>
      </c>
      <c r="Q26" s="20">
        <v>24</v>
      </c>
      <c r="R26" s="20">
        <v>26</v>
      </c>
      <c r="S26" s="20">
        <v>27</v>
      </c>
      <c r="T26" s="20">
        <v>29</v>
      </c>
      <c r="U26" s="20">
        <v>30</v>
      </c>
      <c r="V26" s="20">
        <v>31.6526315789473</v>
      </c>
      <c r="W26" s="20">
        <v>33.133834586466101</v>
      </c>
      <c r="X26" s="20">
        <v>34.615037593984901</v>
      </c>
      <c r="Y26" s="20">
        <v>36.096240601503702</v>
      </c>
      <c r="Z26" s="20">
        <v>37.577443609022502</v>
      </c>
      <c r="AA26" s="20">
        <v>39.058646616541303</v>
      </c>
      <c r="AB26" s="20">
        <v>40.539849624060103</v>
      </c>
      <c r="AC26" s="20">
        <v>42.021052631578897</v>
      </c>
      <c r="AD26" s="20">
        <v>43.502255639097697</v>
      </c>
      <c r="AE26" s="20">
        <v>44.983458646616498</v>
      </c>
      <c r="AF26" s="20">
        <v>46.464661654135298</v>
      </c>
      <c r="AG26" s="20">
        <v>47.945864661654099</v>
      </c>
      <c r="AH26" s="20">
        <v>49.427067669172899</v>
      </c>
      <c r="AI26" s="20">
        <v>50.9082706766917</v>
      </c>
      <c r="AJ26" s="20">
        <v>52.3894736842105</v>
      </c>
      <c r="AK26" s="20">
        <v>53.870676691729301</v>
      </c>
      <c r="AL26" s="20">
        <v>55.351879699248002</v>
      </c>
      <c r="AM26" s="20">
        <v>56.833082706766803</v>
      </c>
      <c r="AN26" s="20">
        <v>58.314285714285603</v>
      </c>
      <c r="AO26" s="20">
        <v>59.795488721804404</v>
      </c>
      <c r="AP26" s="20">
        <v>61.276691729323197</v>
      </c>
      <c r="AQ26" s="20">
        <v>62.757894736841997</v>
      </c>
      <c r="AR26" s="20">
        <v>64.239097744360805</v>
      </c>
      <c r="AS26" s="20">
        <v>65.720300751879606</v>
      </c>
      <c r="AT26" s="20">
        <v>67.201503759398406</v>
      </c>
      <c r="AU26" s="20">
        <v>68.682706766917207</v>
      </c>
      <c r="AV26" s="20">
        <v>70.163909774435993</v>
      </c>
      <c r="AW26" s="20">
        <v>71.645112781954793</v>
      </c>
      <c r="AX26" s="20">
        <v>73.126315789473594</v>
      </c>
      <c r="AY26" s="21">
        <v>74.607518796992395</v>
      </c>
    </row>
    <row r="27" spans="1:51" ht="15.75" thickBot="1">
      <c r="A27" s="13">
        <v>10</v>
      </c>
      <c r="B27" s="22">
        <v>3</v>
      </c>
      <c r="C27" s="23">
        <v>5</v>
      </c>
      <c r="D27" s="23">
        <v>6</v>
      </c>
      <c r="E27" s="23">
        <v>7.6666666666666696</v>
      </c>
      <c r="F27" s="23">
        <v>9.1666666666666696</v>
      </c>
      <c r="G27" s="23">
        <v>10.6666666666667</v>
      </c>
      <c r="H27" s="23">
        <v>12.1666666666667</v>
      </c>
      <c r="I27" s="23">
        <v>13.6666666666667</v>
      </c>
      <c r="J27" s="23">
        <v>15.1666666666667</v>
      </c>
      <c r="K27" s="23">
        <v>16.6666666666667</v>
      </c>
      <c r="L27" s="23">
        <v>18.1666666666667</v>
      </c>
      <c r="M27" s="23">
        <v>19.6666666666667</v>
      </c>
      <c r="N27" s="23">
        <v>21.1666666666667</v>
      </c>
      <c r="O27" s="23">
        <v>22.6666666666667</v>
      </c>
      <c r="P27" s="23">
        <v>24.1666666666667</v>
      </c>
      <c r="Q27" s="23">
        <v>25.6666666666667</v>
      </c>
      <c r="R27" s="23">
        <v>27.1666666666667</v>
      </c>
      <c r="S27" s="23">
        <v>28.6666666666667</v>
      </c>
      <c r="T27" s="23">
        <v>30.1666666666667</v>
      </c>
      <c r="U27" s="23">
        <v>32</v>
      </c>
      <c r="V27" s="23">
        <v>33.233333333333299</v>
      </c>
      <c r="W27" s="23">
        <v>34.738095238095298</v>
      </c>
      <c r="X27" s="23">
        <v>36.242857142857197</v>
      </c>
      <c r="Y27" s="23">
        <v>37.747619047619096</v>
      </c>
      <c r="Z27" s="23">
        <v>39.252380952381003</v>
      </c>
      <c r="AA27" s="23">
        <v>40.757142857142902</v>
      </c>
      <c r="AB27" s="23">
        <v>42.261904761904802</v>
      </c>
      <c r="AC27" s="23">
        <v>43.766666666666701</v>
      </c>
      <c r="AD27" s="23">
        <v>45.271428571428601</v>
      </c>
      <c r="AE27" s="23">
        <v>46.7761904761905</v>
      </c>
      <c r="AF27" s="23">
        <v>48.280952380952399</v>
      </c>
      <c r="AG27" s="23">
        <v>49.785714285714299</v>
      </c>
      <c r="AH27" s="23">
        <v>51.290476190476198</v>
      </c>
      <c r="AI27" s="23">
        <v>52.795238095238197</v>
      </c>
      <c r="AJ27" s="23">
        <v>54.300000000000097</v>
      </c>
      <c r="AK27" s="23">
        <v>55.804761904762003</v>
      </c>
      <c r="AL27" s="23">
        <v>57.309523809523903</v>
      </c>
      <c r="AM27" s="23">
        <v>58.814285714285802</v>
      </c>
      <c r="AN27" s="23">
        <v>60.319047619047701</v>
      </c>
      <c r="AO27" s="23">
        <v>61.823809523809601</v>
      </c>
      <c r="AP27" s="23">
        <v>63.3285714285715</v>
      </c>
      <c r="AQ27" s="23">
        <v>64.8333333333334</v>
      </c>
      <c r="AR27" s="23">
        <v>66.338095238095306</v>
      </c>
      <c r="AS27" s="23">
        <v>67.842857142857198</v>
      </c>
      <c r="AT27" s="23">
        <v>69.347619047619105</v>
      </c>
      <c r="AU27" s="23">
        <v>70.852380952380997</v>
      </c>
      <c r="AV27" s="23">
        <v>72.357142857142904</v>
      </c>
      <c r="AW27" s="23">
        <v>73.861904761904796</v>
      </c>
      <c r="AX27" s="23">
        <v>75.366666666666703</v>
      </c>
      <c r="AY27" s="24">
        <v>76.871428571428595</v>
      </c>
    </row>
    <row r="31" spans="1:51" ht="15.75" thickBot="1">
      <c r="A31" t="s">
        <v>46</v>
      </c>
    </row>
    <row r="32" spans="1:51" ht="15.75" thickBot="1">
      <c r="A32" s="11"/>
      <c r="B32" s="14">
        <v>1</v>
      </c>
      <c r="C32" s="14">
        <v>2</v>
      </c>
      <c r="D32" s="14">
        <v>3</v>
      </c>
      <c r="E32" s="14">
        <v>4</v>
      </c>
      <c r="F32" s="14">
        <v>5</v>
      </c>
      <c r="G32" s="14">
        <v>6</v>
      </c>
      <c r="H32" s="14">
        <v>7</v>
      </c>
      <c r="I32" s="14">
        <v>8</v>
      </c>
      <c r="J32" s="14">
        <v>9</v>
      </c>
      <c r="K32" s="14">
        <v>10</v>
      </c>
      <c r="L32" s="14">
        <v>11</v>
      </c>
      <c r="M32" s="14">
        <v>12</v>
      </c>
      <c r="N32" s="14">
        <v>13</v>
      </c>
      <c r="O32" s="14">
        <v>14</v>
      </c>
      <c r="P32" s="14">
        <v>15</v>
      </c>
      <c r="Q32" s="14">
        <v>16</v>
      </c>
      <c r="R32" s="14">
        <v>17</v>
      </c>
      <c r="S32" s="14">
        <v>18</v>
      </c>
      <c r="T32" s="14">
        <v>19</v>
      </c>
      <c r="U32" s="15">
        <v>20</v>
      </c>
      <c r="V32" s="14">
        <v>21</v>
      </c>
      <c r="W32" s="14">
        <v>22</v>
      </c>
      <c r="X32" s="14">
        <v>23</v>
      </c>
      <c r="Y32" s="14">
        <v>24</v>
      </c>
      <c r="Z32" s="14">
        <v>25</v>
      </c>
      <c r="AA32" s="14">
        <v>26</v>
      </c>
      <c r="AB32" s="14">
        <v>27</v>
      </c>
      <c r="AC32" s="14">
        <v>28</v>
      </c>
      <c r="AD32" s="14">
        <v>29</v>
      </c>
      <c r="AE32" s="14">
        <v>30</v>
      </c>
      <c r="AF32" s="14">
        <v>31</v>
      </c>
      <c r="AG32" s="14">
        <v>32</v>
      </c>
      <c r="AH32" s="14">
        <v>33</v>
      </c>
      <c r="AI32" s="14">
        <v>34</v>
      </c>
      <c r="AJ32" s="14">
        <v>35</v>
      </c>
      <c r="AK32" s="14">
        <v>36</v>
      </c>
      <c r="AL32" s="14">
        <v>37</v>
      </c>
      <c r="AM32" s="14">
        <v>38</v>
      </c>
      <c r="AN32" s="14">
        <v>39</v>
      </c>
      <c r="AO32" s="15">
        <v>40</v>
      </c>
      <c r="AP32" s="14">
        <v>41</v>
      </c>
      <c r="AQ32" s="14">
        <v>42</v>
      </c>
      <c r="AR32" s="14">
        <v>43</v>
      </c>
      <c r="AS32" s="14">
        <v>44</v>
      </c>
      <c r="AT32" s="14">
        <v>45</v>
      </c>
      <c r="AU32" s="14">
        <v>46</v>
      </c>
      <c r="AV32" s="14">
        <v>47</v>
      </c>
      <c r="AW32" s="14">
        <v>48</v>
      </c>
      <c r="AX32" s="14">
        <v>49</v>
      </c>
      <c r="AY32" s="14">
        <v>50</v>
      </c>
    </row>
    <row r="33" spans="1:51">
      <c r="A33" s="12">
        <v>1</v>
      </c>
      <c r="B33" s="16">
        <v>0</v>
      </c>
      <c r="C33" s="17">
        <v>0</v>
      </c>
      <c r="D33" s="17">
        <v>1</v>
      </c>
      <c r="E33" s="17">
        <v>1</v>
      </c>
      <c r="F33" s="17">
        <v>1</v>
      </c>
      <c r="G33" s="17">
        <v>2</v>
      </c>
      <c r="H33" s="17">
        <v>2</v>
      </c>
      <c r="I33" s="17">
        <v>2</v>
      </c>
      <c r="J33" s="17">
        <v>3</v>
      </c>
      <c r="K33" s="17">
        <v>3</v>
      </c>
      <c r="L33" s="17">
        <v>3</v>
      </c>
      <c r="M33" s="17">
        <v>4</v>
      </c>
      <c r="N33" s="17">
        <v>4</v>
      </c>
      <c r="O33" s="17">
        <v>4</v>
      </c>
      <c r="P33" s="17">
        <v>5</v>
      </c>
      <c r="Q33" s="17">
        <v>5</v>
      </c>
      <c r="R33" s="17">
        <v>5</v>
      </c>
      <c r="S33" s="17">
        <v>6</v>
      </c>
      <c r="T33" s="17">
        <v>6</v>
      </c>
      <c r="U33" s="17">
        <v>6</v>
      </c>
      <c r="V33" s="17">
        <v>6.6315789473684204</v>
      </c>
      <c r="W33" s="17">
        <v>6.96315789473684</v>
      </c>
      <c r="X33" s="17">
        <v>7.2947368421052596</v>
      </c>
      <c r="Y33" s="17">
        <v>7.6263157894736802</v>
      </c>
      <c r="Z33" s="17">
        <v>7.9578947368420998</v>
      </c>
      <c r="AA33" s="17">
        <v>8.2894736842105203</v>
      </c>
      <c r="AB33" s="17">
        <v>8.6210526315789409</v>
      </c>
      <c r="AC33" s="17">
        <v>8.9526315789473703</v>
      </c>
      <c r="AD33" s="17">
        <v>9.2842105263157908</v>
      </c>
      <c r="AE33" s="17">
        <v>9.6157894736842096</v>
      </c>
      <c r="AF33" s="17">
        <v>9.9473684210526301</v>
      </c>
      <c r="AG33" s="17">
        <v>10.2789473684211</v>
      </c>
      <c r="AH33" s="17">
        <v>10.6105263157895</v>
      </c>
      <c r="AI33" s="17">
        <v>10.942105263157901</v>
      </c>
      <c r="AJ33" s="17">
        <v>11.2736842105263</v>
      </c>
      <c r="AK33" s="17">
        <v>11.605263157894701</v>
      </c>
      <c r="AL33" s="17">
        <v>11.936842105263199</v>
      </c>
      <c r="AM33" s="17">
        <v>12.2684210526316</v>
      </c>
      <c r="AN33" s="17">
        <v>12.6</v>
      </c>
      <c r="AO33" s="17">
        <v>12.931578947368401</v>
      </c>
      <c r="AP33" s="17">
        <v>13.2631578947368</v>
      </c>
      <c r="AQ33" s="17">
        <v>13.5947368421053</v>
      </c>
      <c r="AR33" s="17">
        <v>13.9263157894737</v>
      </c>
      <c r="AS33" s="17">
        <v>14.257894736842101</v>
      </c>
      <c r="AT33" s="17">
        <v>14.5894736842105</v>
      </c>
      <c r="AU33" s="17">
        <v>14.921052631578901</v>
      </c>
      <c r="AV33" s="17">
        <v>15.252631578947399</v>
      </c>
      <c r="AW33" s="17">
        <v>15.5842105263158</v>
      </c>
      <c r="AX33" s="17">
        <v>15.9157894736842</v>
      </c>
      <c r="AY33" s="18">
        <v>16.247368421052599</v>
      </c>
    </row>
    <row r="34" spans="1:51">
      <c r="A34" s="12">
        <v>2</v>
      </c>
      <c r="B34" s="19">
        <v>0</v>
      </c>
      <c r="C34" s="20">
        <v>1</v>
      </c>
      <c r="D34" s="20">
        <v>1</v>
      </c>
      <c r="E34" s="20">
        <v>2</v>
      </c>
      <c r="F34" s="20">
        <v>2</v>
      </c>
      <c r="G34" s="20">
        <v>2</v>
      </c>
      <c r="H34" s="20">
        <v>3</v>
      </c>
      <c r="I34" s="20">
        <v>3</v>
      </c>
      <c r="J34" s="20">
        <v>4</v>
      </c>
      <c r="K34" s="20">
        <v>4</v>
      </c>
      <c r="L34" s="20">
        <v>4</v>
      </c>
      <c r="M34" s="20">
        <v>5</v>
      </c>
      <c r="N34" s="20">
        <v>5</v>
      </c>
      <c r="O34" s="20">
        <v>5</v>
      </c>
      <c r="P34" s="20">
        <v>6</v>
      </c>
      <c r="Q34" s="20">
        <v>6</v>
      </c>
      <c r="R34" s="20">
        <v>7</v>
      </c>
      <c r="S34" s="20">
        <v>7</v>
      </c>
      <c r="T34" s="20">
        <v>7</v>
      </c>
      <c r="U34" s="20">
        <v>8</v>
      </c>
      <c r="V34" s="20">
        <v>8.1736842105263108</v>
      </c>
      <c r="W34" s="20">
        <v>8.5616541353383404</v>
      </c>
      <c r="X34" s="20">
        <v>8.94962406015037</v>
      </c>
      <c r="Y34" s="20">
        <v>9.3375939849623997</v>
      </c>
      <c r="Z34" s="20">
        <v>9.7255639097744293</v>
      </c>
      <c r="AA34" s="20">
        <v>10.1135338345865</v>
      </c>
      <c r="AB34" s="20">
        <v>10.501503759398499</v>
      </c>
      <c r="AC34" s="20">
        <v>10.8894736842105</v>
      </c>
      <c r="AD34" s="20">
        <v>11.2774436090225</v>
      </c>
      <c r="AE34" s="20">
        <v>11.665413533834601</v>
      </c>
      <c r="AF34" s="20">
        <v>12.0533834586466</v>
      </c>
      <c r="AG34" s="20">
        <v>12.441353383458599</v>
      </c>
      <c r="AH34" s="20">
        <v>12.8293233082707</v>
      </c>
      <c r="AI34" s="20">
        <v>13.2172932330827</v>
      </c>
      <c r="AJ34" s="20">
        <v>13.605263157894701</v>
      </c>
      <c r="AK34" s="20">
        <v>13.9932330827068</v>
      </c>
      <c r="AL34" s="20">
        <v>14.381203007518801</v>
      </c>
      <c r="AM34" s="20">
        <v>14.7691729323308</v>
      </c>
      <c r="AN34" s="20">
        <v>15.1571428571428</v>
      </c>
      <c r="AO34" s="20">
        <v>15.5451127819549</v>
      </c>
      <c r="AP34" s="20">
        <v>15.9330827067669</v>
      </c>
      <c r="AQ34" s="20">
        <v>16.321052631578901</v>
      </c>
      <c r="AR34" s="20">
        <v>16.709022556391002</v>
      </c>
      <c r="AS34" s="20">
        <v>17.096992481202999</v>
      </c>
      <c r="AT34" s="20">
        <v>17.484962406015001</v>
      </c>
      <c r="AU34" s="20">
        <v>17.872932330827101</v>
      </c>
      <c r="AV34" s="20">
        <v>18.260902255639099</v>
      </c>
      <c r="AW34" s="20">
        <v>18.6488721804511</v>
      </c>
      <c r="AX34" s="20">
        <v>19.036842105263101</v>
      </c>
      <c r="AY34" s="21">
        <v>19.424812030075199</v>
      </c>
    </row>
    <row r="35" spans="1:51">
      <c r="A35" s="12">
        <v>3</v>
      </c>
      <c r="B35" s="19">
        <v>1</v>
      </c>
      <c r="C35" s="20">
        <v>2</v>
      </c>
      <c r="D35" s="20">
        <v>2</v>
      </c>
      <c r="E35" s="20">
        <v>2</v>
      </c>
      <c r="F35" s="20">
        <v>3</v>
      </c>
      <c r="G35" s="20">
        <v>3</v>
      </c>
      <c r="H35" s="20">
        <v>4</v>
      </c>
      <c r="I35" s="20">
        <v>4</v>
      </c>
      <c r="J35" s="20">
        <v>4</v>
      </c>
      <c r="K35" s="20">
        <v>5</v>
      </c>
      <c r="L35" s="20">
        <v>5</v>
      </c>
      <c r="M35" s="20">
        <v>6</v>
      </c>
      <c r="N35" s="20">
        <v>6</v>
      </c>
      <c r="O35" s="20">
        <v>6</v>
      </c>
      <c r="P35" s="20">
        <v>7</v>
      </c>
      <c r="Q35" s="20">
        <v>7</v>
      </c>
      <c r="R35" s="20">
        <v>8</v>
      </c>
      <c r="S35" s="20">
        <v>8</v>
      </c>
      <c r="T35" s="20">
        <v>8</v>
      </c>
      <c r="U35" s="20">
        <v>9</v>
      </c>
      <c r="V35" s="20">
        <v>9.1999999999999993</v>
      </c>
      <c r="W35" s="20">
        <v>9.6</v>
      </c>
      <c r="X35" s="20">
        <v>10</v>
      </c>
      <c r="Y35" s="20">
        <v>10.4</v>
      </c>
      <c r="Z35" s="20">
        <v>10.8</v>
      </c>
      <c r="AA35" s="20">
        <v>11.2</v>
      </c>
      <c r="AB35" s="20">
        <v>11.6</v>
      </c>
      <c r="AC35" s="20">
        <v>12</v>
      </c>
      <c r="AD35" s="20">
        <v>12.4</v>
      </c>
      <c r="AE35" s="20">
        <v>12.8</v>
      </c>
      <c r="AF35" s="20">
        <v>13.2</v>
      </c>
      <c r="AG35" s="20">
        <v>13.6</v>
      </c>
      <c r="AH35" s="20">
        <v>14</v>
      </c>
      <c r="AI35" s="20">
        <v>14.4</v>
      </c>
      <c r="AJ35" s="20">
        <v>14.8</v>
      </c>
      <c r="AK35" s="20">
        <v>15.2</v>
      </c>
      <c r="AL35" s="20">
        <v>15.6</v>
      </c>
      <c r="AM35" s="20">
        <v>16</v>
      </c>
      <c r="AN35" s="20">
        <v>16.399999999999999</v>
      </c>
      <c r="AO35" s="20">
        <v>16.8</v>
      </c>
      <c r="AP35" s="20">
        <v>17.2</v>
      </c>
      <c r="AQ35" s="20">
        <v>17.600000000000001</v>
      </c>
      <c r="AR35" s="20">
        <v>18</v>
      </c>
      <c r="AS35" s="20">
        <v>18.399999999999999</v>
      </c>
      <c r="AT35" s="20">
        <v>18.8</v>
      </c>
      <c r="AU35" s="20">
        <v>19.2</v>
      </c>
      <c r="AV35" s="20">
        <v>19.600000000000001</v>
      </c>
      <c r="AW35" s="20">
        <v>20</v>
      </c>
      <c r="AX35" s="20">
        <v>20.399999999999999</v>
      </c>
      <c r="AY35" s="21">
        <v>20.8</v>
      </c>
    </row>
    <row r="36" spans="1:51">
      <c r="A36" s="12">
        <v>4</v>
      </c>
      <c r="B36" s="19">
        <v>1</v>
      </c>
      <c r="C36" s="20">
        <v>2</v>
      </c>
      <c r="D36" s="20">
        <v>2</v>
      </c>
      <c r="E36" s="20">
        <v>3</v>
      </c>
      <c r="F36" s="20">
        <v>3</v>
      </c>
      <c r="G36" s="20">
        <v>4</v>
      </c>
      <c r="H36" s="20">
        <v>4</v>
      </c>
      <c r="I36" s="20">
        <v>5</v>
      </c>
      <c r="J36" s="20">
        <v>5</v>
      </c>
      <c r="K36" s="20">
        <v>6</v>
      </c>
      <c r="L36" s="20">
        <v>6</v>
      </c>
      <c r="M36" s="20">
        <v>7</v>
      </c>
      <c r="N36" s="20">
        <v>7</v>
      </c>
      <c r="O36" s="20">
        <v>8</v>
      </c>
      <c r="P36" s="20">
        <v>8</v>
      </c>
      <c r="Q36" s="20">
        <v>9</v>
      </c>
      <c r="R36" s="20">
        <v>9</v>
      </c>
      <c r="S36" s="20">
        <v>10</v>
      </c>
      <c r="T36" s="20">
        <v>10</v>
      </c>
      <c r="U36" s="20">
        <v>11</v>
      </c>
      <c r="V36" s="20">
        <v>11.289473684210501</v>
      </c>
      <c r="W36" s="20">
        <v>11.7932330827068</v>
      </c>
      <c r="X36" s="20">
        <v>12.296992481203</v>
      </c>
      <c r="Y36" s="20">
        <v>12.800751879699201</v>
      </c>
      <c r="Z36" s="20">
        <v>13.3045112781955</v>
      </c>
      <c r="AA36" s="20">
        <v>13.8082706766917</v>
      </c>
      <c r="AB36" s="20">
        <v>14.312030075188</v>
      </c>
      <c r="AC36" s="20">
        <v>14.8157894736842</v>
      </c>
      <c r="AD36" s="20">
        <v>15.3195488721804</v>
      </c>
      <c r="AE36" s="20">
        <v>15.8233082706767</v>
      </c>
      <c r="AF36" s="20">
        <v>16.327067669172902</v>
      </c>
      <c r="AG36" s="20">
        <v>16.830827067669201</v>
      </c>
      <c r="AH36" s="20">
        <v>17.334586466165401</v>
      </c>
      <c r="AI36" s="20">
        <v>17.838345864661601</v>
      </c>
      <c r="AJ36" s="20">
        <v>18.342105263157901</v>
      </c>
      <c r="AK36" s="20">
        <v>18.845864661654101</v>
      </c>
      <c r="AL36" s="20">
        <v>19.349624060150401</v>
      </c>
      <c r="AM36" s="20">
        <v>19.853383458646601</v>
      </c>
      <c r="AN36" s="20">
        <v>20.357142857142801</v>
      </c>
      <c r="AO36" s="20">
        <v>20.8609022556391</v>
      </c>
      <c r="AP36" s="20">
        <v>21.3646616541353</v>
      </c>
      <c r="AQ36" s="20">
        <v>21.8684210526316</v>
      </c>
      <c r="AR36" s="20">
        <v>22.3721804511278</v>
      </c>
      <c r="AS36" s="20">
        <v>22.875939849624</v>
      </c>
      <c r="AT36" s="20">
        <v>23.3796992481203</v>
      </c>
      <c r="AU36" s="20">
        <v>23.8834586466165</v>
      </c>
      <c r="AV36" s="20">
        <v>24.3872180451128</v>
      </c>
      <c r="AW36" s="20">
        <v>24.890977443609</v>
      </c>
      <c r="AX36" s="20">
        <v>25.3947368421052</v>
      </c>
      <c r="AY36" s="21">
        <v>25.898496240601499</v>
      </c>
    </row>
    <row r="37" spans="1:51">
      <c r="A37" s="12">
        <v>5</v>
      </c>
      <c r="B37" s="19">
        <v>2</v>
      </c>
      <c r="C37" s="20">
        <v>3</v>
      </c>
      <c r="D37" s="20">
        <v>3</v>
      </c>
      <c r="E37" s="20">
        <v>4</v>
      </c>
      <c r="F37" s="20">
        <v>4</v>
      </c>
      <c r="G37" s="20">
        <v>5</v>
      </c>
      <c r="H37" s="20">
        <v>5</v>
      </c>
      <c r="I37" s="20">
        <v>6</v>
      </c>
      <c r="J37" s="20">
        <v>6</v>
      </c>
      <c r="K37" s="20">
        <v>7</v>
      </c>
      <c r="L37" s="20">
        <v>7</v>
      </c>
      <c r="M37" s="20">
        <v>8</v>
      </c>
      <c r="N37" s="20">
        <v>8</v>
      </c>
      <c r="O37" s="20">
        <v>9</v>
      </c>
      <c r="P37" s="20">
        <v>9</v>
      </c>
      <c r="Q37" s="20">
        <v>10</v>
      </c>
      <c r="R37" s="20">
        <v>10</v>
      </c>
      <c r="S37" s="20">
        <v>11</v>
      </c>
      <c r="T37" s="20">
        <v>11</v>
      </c>
      <c r="U37" s="20">
        <v>12</v>
      </c>
      <c r="V37" s="20">
        <v>12.289473684210501</v>
      </c>
      <c r="W37" s="20">
        <v>12.7932330827068</v>
      </c>
      <c r="X37" s="20">
        <v>13.296992481203</v>
      </c>
      <c r="Y37" s="20">
        <v>13.800751879699201</v>
      </c>
      <c r="Z37" s="20">
        <v>14.3045112781955</v>
      </c>
      <c r="AA37" s="20">
        <v>14.8082706766917</v>
      </c>
      <c r="AB37" s="20">
        <v>15.312030075188</v>
      </c>
      <c r="AC37" s="20">
        <v>15.8157894736842</v>
      </c>
      <c r="AD37" s="20">
        <v>16.319548872180398</v>
      </c>
      <c r="AE37" s="20">
        <v>16.823308270676701</v>
      </c>
      <c r="AF37" s="20">
        <v>17.327067669172902</v>
      </c>
      <c r="AG37" s="20">
        <v>17.830827067669201</v>
      </c>
      <c r="AH37" s="20">
        <v>18.334586466165401</v>
      </c>
      <c r="AI37" s="20">
        <v>18.838345864661601</v>
      </c>
      <c r="AJ37" s="20">
        <v>19.342105263157901</v>
      </c>
      <c r="AK37" s="20">
        <v>19.845864661654101</v>
      </c>
      <c r="AL37" s="20">
        <v>20.349624060150401</v>
      </c>
      <c r="AM37" s="20">
        <v>20.853383458646601</v>
      </c>
      <c r="AN37" s="20">
        <v>21.357142857142801</v>
      </c>
      <c r="AO37" s="20">
        <v>21.8609022556391</v>
      </c>
      <c r="AP37" s="20">
        <v>22.3646616541353</v>
      </c>
      <c r="AQ37" s="20">
        <v>22.8684210526316</v>
      </c>
      <c r="AR37" s="20">
        <v>23.3721804511278</v>
      </c>
      <c r="AS37" s="20">
        <v>23.875939849624</v>
      </c>
      <c r="AT37" s="20">
        <v>24.3796992481203</v>
      </c>
      <c r="AU37" s="20">
        <v>24.8834586466165</v>
      </c>
      <c r="AV37" s="20">
        <v>25.3872180451128</v>
      </c>
      <c r="AW37" s="20">
        <v>25.890977443609</v>
      </c>
      <c r="AX37" s="20">
        <v>26.3947368421052</v>
      </c>
      <c r="AY37" s="21">
        <v>26.898496240601499</v>
      </c>
    </row>
    <row r="38" spans="1:51">
      <c r="A38" s="12">
        <v>6</v>
      </c>
      <c r="B38" s="19">
        <v>2</v>
      </c>
      <c r="C38" s="20">
        <v>3</v>
      </c>
      <c r="D38" s="20">
        <v>3</v>
      </c>
      <c r="E38" s="20">
        <v>4</v>
      </c>
      <c r="F38" s="20">
        <v>5</v>
      </c>
      <c r="G38" s="20">
        <v>5</v>
      </c>
      <c r="H38" s="20">
        <v>6</v>
      </c>
      <c r="I38" s="20">
        <v>6</v>
      </c>
      <c r="J38" s="20">
        <v>7</v>
      </c>
      <c r="K38" s="20">
        <v>7</v>
      </c>
      <c r="L38" s="20">
        <v>8</v>
      </c>
      <c r="M38" s="20">
        <v>9</v>
      </c>
      <c r="N38" s="20">
        <v>9</v>
      </c>
      <c r="O38" s="20">
        <v>10</v>
      </c>
      <c r="P38" s="20">
        <v>10</v>
      </c>
      <c r="Q38" s="20">
        <v>11</v>
      </c>
      <c r="R38" s="20">
        <v>11</v>
      </c>
      <c r="S38" s="20">
        <v>12</v>
      </c>
      <c r="T38" s="20">
        <v>13</v>
      </c>
      <c r="U38" s="20">
        <v>14</v>
      </c>
      <c r="V38" s="20">
        <v>13.9473684210526</v>
      </c>
      <c r="W38" s="20">
        <v>14.537593984962401</v>
      </c>
      <c r="X38" s="20">
        <v>15.1278195488721</v>
      </c>
      <c r="Y38" s="20">
        <v>15.718045112781899</v>
      </c>
      <c r="Z38" s="20">
        <v>16.308270676691698</v>
      </c>
      <c r="AA38" s="20">
        <v>16.898496240601499</v>
      </c>
      <c r="AB38" s="20">
        <v>17.488721804511201</v>
      </c>
      <c r="AC38" s="20">
        <v>18.078947368421002</v>
      </c>
      <c r="AD38" s="20">
        <v>18.669172932330799</v>
      </c>
      <c r="AE38" s="20">
        <v>19.2593984962406</v>
      </c>
      <c r="AF38" s="20">
        <v>19.849624060150301</v>
      </c>
      <c r="AG38" s="20">
        <v>20.439849624060098</v>
      </c>
      <c r="AH38" s="20">
        <v>21.030075187969899</v>
      </c>
      <c r="AI38" s="20">
        <v>21.6203007518797</v>
      </c>
      <c r="AJ38" s="20">
        <v>22.210526315789402</v>
      </c>
      <c r="AK38" s="20">
        <v>22.800751879699199</v>
      </c>
      <c r="AL38" s="20">
        <v>23.390977443609</v>
      </c>
      <c r="AM38" s="20">
        <v>23.981203007518801</v>
      </c>
      <c r="AN38" s="20">
        <v>24.571428571428498</v>
      </c>
      <c r="AO38" s="20">
        <v>25.161654135338299</v>
      </c>
      <c r="AP38" s="20">
        <v>25.7518796992481</v>
      </c>
      <c r="AQ38" s="20">
        <v>26.342105263157901</v>
      </c>
      <c r="AR38" s="20">
        <v>26.932330827067599</v>
      </c>
      <c r="AS38" s="20">
        <v>27.5225563909774</v>
      </c>
      <c r="AT38" s="20">
        <v>28.1127819548872</v>
      </c>
      <c r="AU38" s="20">
        <v>28.703007518797001</v>
      </c>
      <c r="AV38" s="20">
        <v>29.293233082706699</v>
      </c>
      <c r="AW38" s="20">
        <v>29.8834586466165</v>
      </c>
      <c r="AX38" s="20">
        <v>30.473684210526301</v>
      </c>
      <c r="AY38" s="21">
        <v>31.063909774436102</v>
      </c>
    </row>
    <row r="39" spans="1:51">
      <c r="A39" s="12">
        <v>7</v>
      </c>
      <c r="B39" s="19">
        <v>3</v>
      </c>
      <c r="C39" s="20">
        <v>4</v>
      </c>
      <c r="D39" s="20">
        <v>4</v>
      </c>
      <c r="E39" s="20">
        <v>5</v>
      </c>
      <c r="F39" s="20">
        <v>6</v>
      </c>
      <c r="G39" s="20">
        <v>7</v>
      </c>
      <c r="H39" s="20">
        <v>7</v>
      </c>
      <c r="I39" s="20">
        <v>8</v>
      </c>
      <c r="J39" s="20">
        <v>8</v>
      </c>
      <c r="K39" s="20">
        <v>9</v>
      </c>
      <c r="L39" s="20">
        <v>10</v>
      </c>
      <c r="M39" s="20">
        <v>10</v>
      </c>
      <c r="N39" s="20">
        <v>11</v>
      </c>
      <c r="O39" s="20">
        <v>11</v>
      </c>
      <c r="P39" s="20">
        <v>12</v>
      </c>
      <c r="Q39" s="20">
        <v>13</v>
      </c>
      <c r="R39" s="20">
        <v>13</v>
      </c>
      <c r="S39" s="20">
        <v>14</v>
      </c>
      <c r="T39" s="20">
        <v>14</v>
      </c>
      <c r="U39" s="20">
        <v>15</v>
      </c>
      <c r="V39" s="20">
        <v>15.7052631578947</v>
      </c>
      <c r="W39" s="20">
        <v>16.324812030075201</v>
      </c>
      <c r="X39" s="20">
        <v>16.9443609022556</v>
      </c>
      <c r="Y39" s="20">
        <v>17.563909774436102</v>
      </c>
      <c r="Z39" s="20">
        <v>18.183458646616501</v>
      </c>
      <c r="AA39" s="20">
        <v>18.803007518796999</v>
      </c>
      <c r="AB39" s="20">
        <v>19.422556390977402</v>
      </c>
      <c r="AC39" s="20">
        <v>20.0421052631579</v>
      </c>
      <c r="AD39" s="20">
        <v>20.661654135338299</v>
      </c>
      <c r="AE39" s="20">
        <v>21.281203007518801</v>
      </c>
      <c r="AF39" s="20">
        <v>21.9007518796992</v>
      </c>
      <c r="AG39" s="20">
        <v>22.520300751879699</v>
      </c>
      <c r="AH39" s="20">
        <v>23.139849624060101</v>
      </c>
      <c r="AI39" s="20">
        <v>23.7593984962406</v>
      </c>
      <c r="AJ39" s="20">
        <v>24.378947368420999</v>
      </c>
      <c r="AK39" s="20">
        <v>24.998496240601501</v>
      </c>
      <c r="AL39" s="20">
        <v>25.6180451127819</v>
      </c>
      <c r="AM39" s="20">
        <v>26.237593984962398</v>
      </c>
      <c r="AN39" s="20">
        <v>26.857142857142801</v>
      </c>
      <c r="AO39" s="20">
        <v>27.476691729323299</v>
      </c>
      <c r="AP39" s="20">
        <v>28.096240601503801</v>
      </c>
      <c r="AQ39" s="20">
        <v>28.7157894736842</v>
      </c>
      <c r="AR39" s="20">
        <v>29.335338345864699</v>
      </c>
      <c r="AS39" s="20">
        <v>29.954887218045101</v>
      </c>
      <c r="AT39" s="20">
        <v>30.5744360902256</v>
      </c>
      <c r="AU39" s="20">
        <v>31.193984962405999</v>
      </c>
      <c r="AV39" s="20">
        <v>31.813533834586501</v>
      </c>
      <c r="AW39" s="20">
        <v>32.433082706766903</v>
      </c>
      <c r="AX39" s="20">
        <v>33.052631578947398</v>
      </c>
      <c r="AY39" s="21">
        <v>33.672180451127801</v>
      </c>
    </row>
    <row r="40" spans="1:51">
      <c r="A40" s="12">
        <v>8</v>
      </c>
      <c r="B40" s="19">
        <v>3</v>
      </c>
      <c r="C40" s="20">
        <v>4</v>
      </c>
      <c r="D40" s="20">
        <v>4</v>
      </c>
      <c r="E40" s="20">
        <v>5</v>
      </c>
      <c r="F40" s="20">
        <v>6</v>
      </c>
      <c r="G40" s="20">
        <v>7</v>
      </c>
      <c r="H40" s="20">
        <v>7</v>
      </c>
      <c r="I40" s="20">
        <v>8</v>
      </c>
      <c r="J40" s="20">
        <v>9</v>
      </c>
      <c r="K40" s="20">
        <v>10</v>
      </c>
      <c r="L40" s="20">
        <v>10</v>
      </c>
      <c r="M40" s="20">
        <v>11</v>
      </c>
      <c r="N40" s="20">
        <v>12</v>
      </c>
      <c r="O40" s="20">
        <v>13</v>
      </c>
      <c r="P40" s="20">
        <v>13</v>
      </c>
      <c r="Q40" s="20">
        <v>14</v>
      </c>
      <c r="R40" s="20">
        <v>15</v>
      </c>
      <c r="S40" s="20">
        <v>16</v>
      </c>
      <c r="T40" s="20">
        <v>16</v>
      </c>
      <c r="U40" s="20">
        <v>17</v>
      </c>
      <c r="V40" s="20">
        <v>17.815789473684202</v>
      </c>
      <c r="W40" s="20">
        <v>18.560150375939799</v>
      </c>
      <c r="X40" s="20">
        <v>19.304511278195498</v>
      </c>
      <c r="Y40" s="20">
        <v>20.048872180451099</v>
      </c>
      <c r="Z40" s="20">
        <v>20.793233082706699</v>
      </c>
      <c r="AA40" s="20">
        <v>21.537593984962399</v>
      </c>
      <c r="AB40" s="20">
        <v>22.281954887217999</v>
      </c>
      <c r="AC40" s="20">
        <v>23.026315789473699</v>
      </c>
      <c r="AD40" s="20">
        <v>23.7706766917293</v>
      </c>
      <c r="AE40" s="20">
        <v>24.5150375939849</v>
      </c>
      <c r="AF40" s="20">
        <v>25.2593984962406</v>
      </c>
      <c r="AG40" s="20">
        <v>26.0037593984962</v>
      </c>
      <c r="AH40" s="20">
        <v>26.7481203007519</v>
      </c>
      <c r="AI40" s="20">
        <v>27.4924812030075</v>
      </c>
      <c r="AJ40" s="20">
        <v>28.236842105263101</v>
      </c>
      <c r="AK40" s="20">
        <v>28.981203007518801</v>
      </c>
      <c r="AL40" s="20">
        <v>29.725563909774401</v>
      </c>
      <c r="AM40" s="20">
        <v>30.469924812030001</v>
      </c>
      <c r="AN40" s="20">
        <v>31.214285714285701</v>
      </c>
      <c r="AO40" s="20">
        <v>31.958646616541301</v>
      </c>
      <c r="AP40" s="20">
        <v>32.703007518797001</v>
      </c>
      <c r="AQ40" s="20">
        <v>33.447368421052602</v>
      </c>
      <c r="AR40" s="20">
        <v>34.191729323308202</v>
      </c>
      <c r="AS40" s="20">
        <v>34.936090225563902</v>
      </c>
      <c r="AT40" s="20">
        <v>35.680451127819502</v>
      </c>
      <c r="AU40" s="20">
        <v>36.424812030075202</v>
      </c>
      <c r="AV40" s="20">
        <v>37.169172932330802</v>
      </c>
      <c r="AW40" s="20">
        <v>37.913533834586403</v>
      </c>
      <c r="AX40" s="20">
        <v>38.657894736842103</v>
      </c>
      <c r="AY40" s="21">
        <v>39.402255639097703</v>
      </c>
    </row>
    <row r="41" spans="1:51">
      <c r="A41" s="12">
        <v>9</v>
      </c>
      <c r="B41" s="19">
        <v>4</v>
      </c>
      <c r="C41" s="20">
        <v>5</v>
      </c>
      <c r="D41" s="20">
        <v>6</v>
      </c>
      <c r="E41" s="20">
        <v>6</v>
      </c>
      <c r="F41" s="20">
        <v>7</v>
      </c>
      <c r="G41" s="20">
        <v>8</v>
      </c>
      <c r="H41" s="20">
        <v>9</v>
      </c>
      <c r="I41" s="20">
        <v>9</v>
      </c>
      <c r="J41" s="20">
        <v>10</v>
      </c>
      <c r="K41" s="20">
        <v>11</v>
      </c>
      <c r="L41" s="20">
        <v>12</v>
      </c>
      <c r="M41" s="20">
        <v>12</v>
      </c>
      <c r="N41" s="20">
        <v>13</v>
      </c>
      <c r="O41" s="20">
        <v>14</v>
      </c>
      <c r="P41" s="20">
        <v>15</v>
      </c>
      <c r="Q41" s="20">
        <v>15</v>
      </c>
      <c r="R41" s="20">
        <v>16</v>
      </c>
      <c r="S41" s="20">
        <v>17</v>
      </c>
      <c r="T41" s="20">
        <v>18</v>
      </c>
      <c r="U41" s="20">
        <v>18</v>
      </c>
      <c r="V41" s="20">
        <v>19.105263157894701</v>
      </c>
      <c r="W41" s="20">
        <v>19.853383458646601</v>
      </c>
      <c r="X41" s="20">
        <v>20.601503759398501</v>
      </c>
      <c r="Y41" s="20">
        <v>21.349624060150301</v>
      </c>
      <c r="Z41" s="20">
        <v>22.097744360902201</v>
      </c>
      <c r="AA41" s="20">
        <v>22.845864661654101</v>
      </c>
      <c r="AB41" s="20">
        <v>23.593984962406001</v>
      </c>
      <c r="AC41" s="20">
        <v>24.342105263157901</v>
      </c>
      <c r="AD41" s="20">
        <v>25.090225563909701</v>
      </c>
      <c r="AE41" s="20">
        <v>25.838345864661601</v>
      </c>
      <c r="AF41" s="20">
        <v>26.586466165413501</v>
      </c>
      <c r="AG41" s="20">
        <v>27.334586466165401</v>
      </c>
      <c r="AH41" s="20">
        <v>28.082706766917202</v>
      </c>
      <c r="AI41" s="20">
        <v>28.830827067669102</v>
      </c>
      <c r="AJ41" s="20">
        <v>29.578947368421002</v>
      </c>
      <c r="AK41" s="20">
        <v>30.327067669172902</v>
      </c>
      <c r="AL41" s="20">
        <v>31.075187969924801</v>
      </c>
      <c r="AM41" s="20">
        <v>31.823308270676598</v>
      </c>
      <c r="AN41" s="20">
        <v>32.571428571428498</v>
      </c>
      <c r="AO41" s="20">
        <v>33.319548872180398</v>
      </c>
      <c r="AP41" s="20">
        <v>34.067669172932298</v>
      </c>
      <c r="AQ41" s="20">
        <v>34.815789473684198</v>
      </c>
      <c r="AR41" s="20">
        <v>35.563909774435999</v>
      </c>
      <c r="AS41" s="20">
        <v>36.312030075187899</v>
      </c>
      <c r="AT41" s="20">
        <v>37.060150375939799</v>
      </c>
      <c r="AU41" s="20">
        <v>37.808270676691698</v>
      </c>
      <c r="AV41" s="20">
        <v>38.556390977443598</v>
      </c>
      <c r="AW41" s="20">
        <v>39.304511278195399</v>
      </c>
      <c r="AX41" s="20">
        <v>40.052631578947299</v>
      </c>
      <c r="AY41" s="21">
        <v>40.800751879699199</v>
      </c>
    </row>
    <row r="42" spans="1:51" ht="15.75" thickBot="1">
      <c r="A42" s="13">
        <v>10</v>
      </c>
      <c r="B42" s="22">
        <v>4</v>
      </c>
      <c r="C42" s="23">
        <v>5</v>
      </c>
      <c r="D42" s="23">
        <v>6</v>
      </c>
      <c r="E42" s="23">
        <v>7</v>
      </c>
      <c r="F42" s="23">
        <v>8</v>
      </c>
      <c r="G42" s="23">
        <v>8</v>
      </c>
      <c r="H42" s="23">
        <v>9</v>
      </c>
      <c r="I42" s="23">
        <v>10</v>
      </c>
      <c r="J42" s="23">
        <v>11</v>
      </c>
      <c r="K42" s="23">
        <v>12</v>
      </c>
      <c r="L42" s="23">
        <v>12</v>
      </c>
      <c r="M42" s="23">
        <v>13</v>
      </c>
      <c r="N42" s="23">
        <v>14</v>
      </c>
      <c r="O42" s="23">
        <v>15</v>
      </c>
      <c r="P42" s="23">
        <v>16</v>
      </c>
      <c r="Q42" s="23">
        <v>16</v>
      </c>
      <c r="R42" s="23">
        <v>17</v>
      </c>
      <c r="S42" s="23">
        <v>18</v>
      </c>
      <c r="T42" s="23">
        <v>19</v>
      </c>
      <c r="U42" s="23">
        <v>20</v>
      </c>
      <c r="V42" s="23">
        <v>20.526315789473699</v>
      </c>
      <c r="W42" s="23">
        <v>21.338345864661701</v>
      </c>
      <c r="X42" s="23">
        <v>22.150375939849599</v>
      </c>
      <c r="Y42" s="23">
        <v>22.962406015037601</v>
      </c>
      <c r="Z42" s="23">
        <v>23.774436090225599</v>
      </c>
      <c r="AA42" s="23">
        <v>24.586466165413501</v>
      </c>
      <c r="AB42" s="23">
        <v>25.398496240601499</v>
      </c>
      <c r="AC42" s="23">
        <v>26.210526315789501</v>
      </c>
      <c r="AD42" s="23">
        <v>27.022556390977499</v>
      </c>
      <c r="AE42" s="23">
        <v>27.834586466165401</v>
      </c>
      <c r="AF42" s="23">
        <v>28.646616541353399</v>
      </c>
      <c r="AG42" s="23">
        <v>29.458646616541401</v>
      </c>
      <c r="AH42" s="23">
        <v>30.2706766917293</v>
      </c>
      <c r="AI42" s="23">
        <v>31.082706766917301</v>
      </c>
      <c r="AJ42" s="23">
        <v>31.894736842105299</v>
      </c>
      <c r="AK42" s="23">
        <v>32.706766917293201</v>
      </c>
      <c r="AL42" s="23">
        <v>33.518796992481199</v>
      </c>
      <c r="AM42" s="23">
        <v>34.330827067669198</v>
      </c>
      <c r="AN42" s="23">
        <v>35.142857142857203</v>
      </c>
      <c r="AO42" s="23">
        <v>35.954887218045101</v>
      </c>
      <c r="AP42" s="23">
        <v>36.766917293233099</v>
      </c>
      <c r="AQ42" s="23">
        <v>37.578947368421098</v>
      </c>
      <c r="AR42" s="23">
        <v>38.390977443609003</v>
      </c>
      <c r="AS42" s="23">
        <v>39.203007518797001</v>
      </c>
      <c r="AT42" s="23">
        <v>40.015037593984999</v>
      </c>
      <c r="AU42" s="23">
        <v>40.827067669172898</v>
      </c>
      <c r="AV42" s="23">
        <v>41.639097744360903</v>
      </c>
      <c r="AW42" s="23">
        <v>42.451127819548901</v>
      </c>
      <c r="AX42" s="23">
        <v>43.263157894736899</v>
      </c>
      <c r="AY42" s="24">
        <v>44.075187969924798</v>
      </c>
    </row>
    <row r="45" spans="1:51" ht="15.75" thickBot="1">
      <c r="A45" t="s">
        <v>47</v>
      </c>
    </row>
    <row r="46" spans="1:51" ht="15.75" thickBot="1">
      <c r="A46" s="11"/>
      <c r="B46" s="41">
        <v>1</v>
      </c>
      <c r="C46" s="41">
        <v>2</v>
      </c>
      <c r="D46" s="41">
        <v>3</v>
      </c>
      <c r="E46" s="41">
        <v>4</v>
      </c>
      <c r="F46" s="41">
        <v>5</v>
      </c>
      <c r="G46" s="41">
        <v>6</v>
      </c>
      <c r="H46" s="41">
        <v>7</v>
      </c>
      <c r="I46" s="41">
        <v>8</v>
      </c>
      <c r="J46" s="41">
        <v>9</v>
      </c>
      <c r="K46" s="41">
        <v>10</v>
      </c>
      <c r="L46" s="41">
        <v>11</v>
      </c>
      <c r="M46" s="41">
        <v>12</v>
      </c>
      <c r="N46" s="41">
        <v>13</v>
      </c>
      <c r="O46" s="41">
        <v>14</v>
      </c>
      <c r="P46" s="41">
        <v>15</v>
      </c>
      <c r="Q46" s="41">
        <v>16</v>
      </c>
      <c r="R46" s="41">
        <v>17</v>
      </c>
      <c r="S46" s="41">
        <v>18</v>
      </c>
      <c r="T46" s="41">
        <v>19</v>
      </c>
      <c r="U46" s="42">
        <v>20</v>
      </c>
      <c r="V46" s="41">
        <v>21</v>
      </c>
      <c r="W46" s="41">
        <v>22</v>
      </c>
      <c r="X46" s="41">
        <v>23</v>
      </c>
      <c r="Y46" s="41">
        <v>24</v>
      </c>
      <c r="Z46" s="41">
        <v>25</v>
      </c>
      <c r="AA46" s="41">
        <v>26</v>
      </c>
      <c r="AB46" s="41">
        <v>27</v>
      </c>
      <c r="AC46" s="41">
        <v>28</v>
      </c>
      <c r="AD46" s="41">
        <v>29</v>
      </c>
      <c r="AE46" s="41">
        <v>30</v>
      </c>
      <c r="AF46" s="41">
        <v>31</v>
      </c>
      <c r="AG46" s="41">
        <v>32</v>
      </c>
      <c r="AH46" s="41">
        <v>33</v>
      </c>
      <c r="AI46" s="41">
        <v>34</v>
      </c>
      <c r="AJ46" s="41">
        <v>35</v>
      </c>
      <c r="AK46" s="41">
        <v>36</v>
      </c>
      <c r="AL46" s="41">
        <v>37</v>
      </c>
      <c r="AM46" s="41">
        <v>38</v>
      </c>
      <c r="AN46" s="41">
        <v>39</v>
      </c>
      <c r="AO46" s="42">
        <v>40</v>
      </c>
      <c r="AP46" s="41">
        <v>41</v>
      </c>
      <c r="AQ46" s="41">
        <v>42</v>
      </c>
      <c r="AR46" s="41">
        <v>43</v>
      </c>
      <c r="AS46" s="41">
        <v>44</v>
      </c>
      <c r="AT46" s="41">
        <v>45</v>
      </c>
      <c r="AU46" s="41">
        <v>46</v>
      </c>
      <c r="AV46" s="41">
        <v>47</v>
      </c>
      <c r="AW46" s="41">
        <v>48</v>
      </c>
      <c r="AX46" s="41">
        <v>49</v>
      </c>
      <c r="AY46" s="41">
        <v>50</v>
      </c>
    </row>
    <row r="47" spans="1:51">
      <c r="A47" s="12">
        <v>1</v>
      </c>
      <c r="B47" s="16">
        <v>2</v>
      </c>
      <c r="C47" s="17">
        <v>3</v>
      </c>
      <c r="D47" s="17">
        <v>3</v>
      </c>
      <c r="E47" s="17">
        <v>4</v>
      </c>
      <c r="F47" s="17">
        <v>4</v>
      </c>
      <c r="G47" s="17">
        <v>5</v>
      </c>
      <c r="H47" s="17">
        <v>5</v>
      </c>
      <c r="I47" s="17">
        <v>6</v>
      </c>
      <c r="J47" s="17">
        <v>6</v>
      </c>
      <c r="K47" s="17">
        <v>7</v>
      </c>
      <c r="L47" s="17">
        <v>7</v>
      </c>
      <c r="M47" s="17">
        <v>8</v>
      </c>
      <c r="N47" s="17">
        <v>8</v>
      </c>
      <c r="O47" s="17">
        <v>9</v>
      </c>
      <c r="P47" s="17">
        <v>9</v>
      </c>
      <c r="Q47" s="17">
        <v>10</v>
      </c>
      <c r="R47" s="17">
        <v>10</v>
      </c>
      <c r="S47" s="17">
        <v>11</v>
      </c>
      <c r="T47" s="17">
        <v>11</v>
      </c>
      <c r="U47" s="17">
        <v>12</v>
      </c>
      <c r="V47" s="17">
        <v>12.289473684210501</v>
      </c>
      <c r="W47" s="17">
        <v>12.7932330827068</v>
      </c>
      <c r="X47" s="17">
        <v>13.296992481203</v>
      </c>
      <c r="Y47" s="17">
        <v>13.800751879699201</v>
      </c>
      <c r="Z47" s="17">
        <v>14.3045112781955</v>
      </c>
      <c r="AA47" s="17">
        <v>14.8082706766917</v>
      </c>
      <c r="AB47" s="17">
        <v>15.312030075188</v>
      </c>
      <c r="AC47" s="17">
        <v>15.8157894736842</v>
      </c>
      <c r="AD47" s="17">
        <v>16.319548872180398</v>
      </c>
      <c r="AE47" s="17">
        <v>16.823308270676701</v>
      </c>
      <c r="AF47" s="17">
        <v>17.327067669172902</v>
      </c>
      <c r="AG47" s="17">
        <v>17.830827067669201</v>
      </c>
      <c r="AH47" s="17">
        <v>18.334586466165401</v>
      </c>
      <c r="AI47" s="17">
        <v>18.838345864661601</v>
      </c>
      <c r="AJ47" s="17">
        <v>19.342105263157901</v>
      </c>
      <c r="AK47" s="17">
        <v>19.845864661654101</v>
      </c>
      <c r="AL47" s="17">
        <v>20.349624060150401</v>
      </c>
      <c r="AM47" s="17">
        <v>20.853383458646601</v>
      </c>
      <c r="AN47" s="17">
        <v>21.357142857142801</v>
      </c>
      <c r="AO47" s="17">
        <v>21.8609022556391</v>
      </c>
      <c r="AP47" s="17">
        <v>22.3646616541353</v>
      </c>
      <c r="AQ47" s="17">
        <v>22.8684210526316</v>
      </c>
      <c r="AR47" s="17">
        <v>23.3721804511278</v>
      </c>
      <c r="AS47" s="17">
        <v>23.875939849624</v>
      </c>
      <c r="AT47" s="17">
        <v>24.3796992481203</v>
      </c>
      <c r="AU47" s="17">
        <v>24.8834586466165</v>
      </c>
      <c r="AV47" s="17">
        <v>25.3872180451128</v>
      </c>
      <c r="AW47" s="17">
        <v>25.890977443609</v>
      </c>
      <c r="AX47" s="17">
        <v>26.3947368421052</v>
      </c>
      <c r="AY47" s="18">
        <v>26.898496240601499</v>
      </c>
    </row>
    <row r="48" spans="1:51">
      <c r="A48" s="12">
        <v>2</v>
      </c>
      <c r="B48" s="19">
        <v>3</v>
      </c>
      <c r="C48" s="20">
        <v>3</v>
      </c>
      <c r="D48" s="20">
        <v>4</v>
      </c>
      <c r="E48" s="20">
        <v>5</v>
      </c>
      <c r="F48" s="20">
        <v>5</v>
      </c>
      <c r="G48" s="20">
        <v>6</v>
      </c>
      <c r="H48" s="20">
        <v>7</v>
      </c>
      <c r="I48" s="20">
        <v>7</v>
      </c>
      <c r="J48" s="20">
        <v>8</v>
      </c>
      <c r="K48" s="20">
        <v>9</v>
      </c>
      <c r="L48" s="20">
        <v>9</v>
      </c>
      <c r="M48" s="20">
        <v>10</v>
      </c>
      <c r="N48" s="20">
        <v>11</v>
      </c>
      <c r="O48" s="20">
        <v>11</v>
      </c>
      <c r="P48" s="20">
        <v>12</v>
      </c>
      <c r="Q48" s="20">
        <v>13</v>
      </c>
      <c r="R48" s="20">
        <v>13</v>
      </c>
      <c r="S48" s="20">
        <v>14</v>
      </c>
      <c r="T48" s="20">
        <v>15</v>
      </c>
      <c r="U48" s="20">
        <v>15</v>
      </c>
      <c r="V48" s="20">
        <v>15.963157894736799</v>
      </c>
      <c r="W48" s="20">
        <v>16.626315789473701</v>
      </c>
      <c r="X48" s="20">
        <v>17.289473684210499</v>
      </c>
      <c r="Y48" s="20">
        <v>17.9526315789474</v>
      </c>
      <c r="Z48" s="20">
        <v>18.615789473684199</v>
      </c>
      <c r="AA48" s="20">
        <v>19.2789473684211</v>
      </c>
      <c r="AB48" s="20">
        <v>19.942105263157899</v>
      </c>
      <c r="AC48" s="20">
        <v>20.605263157894701</v>
      </c>
      <c r="AD48" s="20">
        <v>21.268421052631599</v>
      </c>
      <c r="AE48" s="20">
        <v>21.931578947368401</v>
      </c>
      <c r="AF48" s="20">
        <v>22.594736842105299</v>
      </c>
      <c r="AG48" s="20">
        <v>23.257894736842101</v>
      </c>
      <c r="AH48" s="20">
        <v>23.921052631578899</v>
      </c>
      <c r="AI48" s="20">
        <v>24.5842105263158</v>
      </c>
      <c r="AJ48" s="20">
        <v>25.247368421052599</v>
      </c>
      <c r="AK48" s="20">
        <v>25.9105263157895</v>
      </c>
      <c r="AL48" s="20">
        <v>26.573684210526299</v>
      </c>
      <c r="AM48" s="20">
        <v>27.2368421052632</v>
      </c>
      <c r="AN48" s="20">
        <v>27.9</v>
      </c>
      <c r="AO48" s="20">
        <v>28.563157894736801</v>
      </c>
      <c r="AP48" s="20">
        <v>29.226315789473698</v>
      </c>
      <c r="AQ48" s="20">
        <v>29.8894736842105</v>
      </c>
      <c r="AR48" s="20">
        <v>30.552631578947398</v>
      </c>
      <c r="AS48" s="20">
        <v>31.2157894736842</v>
      </c>
      <c r="AT48" s="20">
        <v>31.878947368421102</v>
      </c>
      <c r="AU48" s="20">
        <v>32.5421052631579</v>
      </c>
      <c r="AV48" s="20">
        <v>33.205263157894699</v>
      </c>
      <c r="AW48" s="20">
        <v>33.868421052631597</v>
      </c>
      <c r="AX48" s="20">
        <v>34.531578947368402</v>
      </c>
      <c r="AY48" s="21">
        <v>35.1947368421053</v>
      </c>
    </row>
    <row r="49" spans="1:51">
      <c r="A49" s="12">
        <v>3</v>
      </c>
      <c r="B49" s="19">
        <v>4</v>
      </c>
      <c r="C49" s="20">
        <v>5</v>
      </c>
      <c r="D49" s="20">
        <v>6</v>
      </c>
      <c r="E49" s="20">
        <v>6</v>
      </c>
      <c r="F49" s="20">
        <v>7</v>
      </c>
      <c r="G49" s="20">
        <v>8</v>
      </c>
      <c r="H49" s="20">
        <v>9</v>
      </c>
      <c r="I49" s="20">
        <v>9</v>
      </c>
      <c r="J49" s="20">
        <v>10</v>
      </c>
      <c r="K49" s="20">
        <v>11</v>
      </c>
      <c r="L49" s="20">
        <v>12</v>
      </c>
      <c r="M49" s="20">
        <v>12</v>
      </c>
      <c r="N49" s="20">
        <v>13</v>
      </c>
      <c r="O49" s="20">
        <v>14</v>
      </c>
      <c r="P49" s="20">
        <v>15</v>
      </c>
      <c r="Q49" s="20">
        <v>15</v>
      </c>
      <c r="R49" s="20">
        <v>16</v>
      </c>
      <c r="S49" s="20">
        <v>17</v>
      </c>
      <c r="T49" s="20">
        <v>18</v>
      </c>
      <c r="U49" s="20">
        <v>18</v>
      </c>
      <c r="V49" s="20">
        <v>19.105263157894701</v>
      </c>
      <c r="W49" s="20">
        <v>19.853383458646601</v>
      </c>
      <c r="X49" s="20">
        <v>20.601503759398501</v>
      </c>
      <c r="Y49" s="20">
        <v>21.349624060150301</v>
      </c>
      <c r="Z49" s="20">
        <v>22.097744360902201</v>
      </c>
      <c r="AA49" s="20">
        <v>22.845864661654101</v>
      </c>
      <c r="AB49" s="20">
        <v>23.593984962406001</v>
      </c>
      <c r="AC49" s="20">
        <v>24.342105263157901</v>
      </c>
      <c r="AD49" s="20">
        <v>25.090225563909701</v>
      </c>
      <c r="AE49" s="20">
        <v>25.838345864661601</v>
      </c>
      <c r="AF49" s="20">
        <v>26.586466165413501</v>
      </c>
      <c r="AG49" s="20">
        <v>27.334586466165401</v>
      </c>
      <c r="AH49" s="20">
        <v>28.082706766917202</v>
      </c>
      <c r="AI49" s="20">
        <v>28.830827067669102</v>
      </c>
      <c r="AJ49" s="20">
        <v>29.578947368421002</v>
      </c>
      <c r="AK49" s="20">
        <v>30.327067669172902</v>
      </c>
      <c r="AL49" s="20">
        <v>31.075187969924801</v>
      </c>
      <c r="AM49" s="20">
        <v>31.823308270676598</v>
      </c>
      <c r="AN49" s="20">
        <v>32.571428571428498</v>
      </c>
      <c r="AO49" s="20">
        <v>33.319548872180398</v>
      </c>
      <c r="AP49" s="20">
        <v>34.067669172932298</v>
      </c>
      <c r="AQ49" s="20">
        <v>34.815789473684198</v>
      </c>
      <c r="AR49" s="20">
        <v>35.563909774435999</v>
      </c>
      <c r="AS49" s="20">
        <v>36.312030075187899</v>
      </c>
      <c r="AT49" s="20">
        <v>37.060150375939799</v>
      </c>
      <c r="AU49" s="20">
        <v>37.808270676691698</v>
      </c>
      <c r="AV49" s="20">
        <v>38.556390977443598</v>
      </c>
      <c r="AW49" s="20">
        <v>39.304511278195399</v>
      </c>
      <c r="AX49" s="20">
        <v>40.052631578947299</v>
      </c>
      <c r="AY49" s="21">
        <v>40.800751879699199</v>
      </c>
    </row>
    <row r="50" spans="1:51">
      <c r="A50" s="12">
        <v>4</v>
      </c>
      <c r="B50" s="19">
        <v>5</v>
      </c>
      <c r="C50" s="20">
        <v>6</v>
      </c>
      <c r="D50" s="20">
        <v>7</v>
      </c>
      <c r="E50" s="20">
        <v>8</v>
      </c>
      <c r="F50" s="20">
        <v>9</v>
      </c>
      <c r="G50" s="20">
        <v>10</v>
      </c>
      <c r="H50" s="20">
        <v>10</v>
      </c>
      <c r="I50" s="20">
        <v>11</v>
      </c>
      <c r="J50" s="20">
        <v>12</v>
      </c>
      <c r="K50" s="20">
        <v>13</v>
      </c>
      <c r="L50" s="20">
        <v>14</v>
      </c>
      <c r="M50" s="20">
        <v>15</v>
      </c>
      <c r="N50" s="20">
        <v>15</v>
      </c>
      <c r="O50" s="20">
        <v>16</v>
      </c>
      <c r="P50" s="20">
        <v>17</v>
      </c>
      <c r="Q50" s="20">
        <v>18</v>
      </c>
      <c r="R50" s="20">
        <v>19</v>
      </c>
      <c r="S50" s="20">
        <v>20</v>
      </c>
      <c r="T50" s="20">
        <v>20</v>
      </c>
      <c r="U50" s="20">
        <v>21</v>
      </c>
      <c r="V50" s="20">
        <v>22.094736842105199</v>
      </c>
      <c r="W50" s="20">
        <v>22.932330827067599</v>
      </c>
      <c r="X50" s="20">
        <v>23.769924812029998</v>
      </c>
      <c r="Y50" s="20">
        <v>24.607518796992402</v>
      </c>
      <c r="Z50" s="20">
        <v>25.445112781954801</v>
      </c>
      <c r="AA50" s="20">
        <v>26.2827067669173</v>
      </c>
      <c r="AB50" s="20">
        <v>27.1203007518797</v>
      </c>
      <c r="AC50" s="20">
        <v>27.9578947368421</v>
      </c>
      <c r="AD50" s="20">
        <v>28.795488721804499</v>
      </c>
      <c r="AE50" s="20">
        <v>29.633082706766899</v>
      </c>
      <c r="AF50" s="20">
        <v>30.470676691729299</v>
      </c>
      <c r="AG50" s="20">
        <v>31.308270676691698</v>
      </c>
      <c r="AH50" s="20">
        <v>32.145864661654102</v>
      </c>
      <c r="AI50" s="20">
        <v>32.983458646616498</v>
      </c>
      <c r="AJ50" s="20">
        <v>33.821052631578901</v>
      </c>
      <c r="AK50" s="20">
        <v>34.658646616541297</v>
      </c>
      <c r="AL50" s="20">
        <v>35.4962406015037</v>
      </c>
      <c r="AM50" s="20">
        <v>36.333834586466097</v>
      </c>
      <c r="AN50" s="20">
        <v>37.1714285714285</v>
      </c>
      <c r="AO50" s="20">
        <v>38.009022556390903</v>
      </c>
      <c r="AP50" s="20">
        <v>38.846616541353299</v>
      </c>
      <c r="AQ50" s="20">
        <v>39.684210526315702</v>
      </c>
      <c r="AR50" s="20">
        <v>40.521804511278098</v>
      </c>
      <c r="AS50" s="20">
        <v>41.359398496240601</v>
      </c>
      <c r="AT50" s="20">
        <v>42.196992481202997</v>
      </c>
      <c r="AU50" s="20">
        <v>43.034586466165401</v>
      </c>
      <c r="AV50" s="20">
        <v>43.872180451127797</v>
      </c>
      <c r="AW50" s="20">
        <v>44.7097744360902</v>
      </c>
      <c r="AX50" s="20">
        <v>45.547368421052603</v>
      </c>
      <c r="AY50" s="21">
        <v>46.384962406014999</v>
      </c>
    </row>
    <row r="51" spans="1:51">
      <c r="A51" s="12">
        <v>5</v>
      </c>
      <c r="B51" s="19">
        <v>6</v>
      </c>
      <c r="C51" s="20">
        <v>7</v>
      </c>
      <c r="D51" s="20">
        <v>8</v>
      </c>
      <c r="E51" s="20">
        <v>9</v>
      </c>
      <c r="F51" s="20">
        <v>10</v>
      </c>
      <c r="G51" s="20">
        <v>11</v>
      </c>
      <c r="H51" s="20">
        <v>12</v>
      </c>
      <c r="I51" s="20">
        <v>13</v>
      </c>
      <c r="J51" s="20">
        <v>14</v>
      </c>
      <c r="K51" s="20">
        <v>15</v>
      </c>
      <c r="L51" s="20">
        <v>15</v>
      </c>
      <c r="M51" s="20">
        <v>16</v>
      </c>
      <c r="N51" s="20">
        <v>17</v>
      </c>
      <c r="O51" s="20">
        <v>18</v>
      </c>
      <c r="P51" s="20">
        <v>19</v>
      </c>
      <c r="Q51" s="20">
        <v>20</v>
      </c>
      <c r="R51" s="20">
        <v>21</v>
      </c>
      <c r="S51" s="20">
        <v>22</v>
      </c>
      <c r="T51" s="20">
        <v>23</v>
      </c>
      <c r="U51" s="20">
        <v>24</v>
      </c>
      <c r="V51" s="20">
        <v>24.710526315789501</v>
      </c>
      <c r="W51" s="20">
        <v>25.6353383458646</v>
      </c>
      <c r="X51" s="20">
        <v>26.560150375939799</v>
      </c>
      <c r="Y51" s="20">
        <v>27.484962406015001</v>
      </c>
      <c r="Z51" s="20">
        <v>28.409774436090199</v>
      </c>
      <c r="AA51" s="20">
        <v>29.334586466165401</v>
      </c>
      <c r="AB51" s="20">
        <v>30.2593984962406</v>
      </c>
      <c r="AC51" s="20">
        <v>31.184210526315798</v>
      </c>
      <c r="AD51" s="20">
        <v>32.109022556390997</v>
      </c>
      <c r="AE51" s="20">
        <v>33.033834586466199</v>
      </c>
      <c r="AF51" s="20">
        <v>33.958646616541301</v>
      </c>
      <c r="AG51" s="20">
        <v>34.883458646616504</v>
      </c>
      <c r="AH51" s="20">
        <v>35.808270676691698</v>
      </c>
      <c r="AI51" s="20">
        <v>36.733082706766901</v>
      </c>
      <c r="AJ51" s="20">
        <v>37.657894736842103</v>
      </c>
      <c r="AK51" s="20">
        <v>38.582706766917298</v>
      </c>
      <c r="AL51" s="20">
        <v>39.5075187969925</v>
      </c>
      <c r="AM51" s="20">
        <v>40.432330827067702</v>
      </c>
      <c r="AN51" s="20">
        <v>41.357142857142797</v>
      </c>
      <c r="AO51" s="20">
        <v>42.281954887217999</v>
      </c>
      <c r="AP51" s="20">
        <v>43.206766917293201</v>
      </c>
      <c r="AQ51" s="20">
        <v>44.131578947368403</v>
      </c>
      <c r="AR51" s="20">
        <v>45.056390977443598</v>
      </c>
      <c r="AS51" s="20">
        <v>45.981203007518801</v>
      </c>
      <c r="AT51" s="20">
        <v>46.906015037594003</v>
      </c>
      <c r="AU51" s="20">
        <v>47.830827067669198</v>
      </c>
      <c r="AV51" s="20">
        <v>48.7556390977443</v>
      </c>
      <c r="AW51" s="20">
        <v>49.680451127819502</v>
      </c>
      <c r="AX51" s="20">
        <v>50.605263157894697</v>
      </c>
      <c r="AY51" s="21">
        <v>51.530075187969899</v>
      </c>
    </row>
    <row r="52" spans="1:51">
      <c r="A52" s="12">
        <v>6</v>
      </c>
      <c r="B52" s="19">
        <v>7</v>
      </c>
      <c r="C52" s="20">
        <v>8</v>
      </c>
      <c r="D52" s="20">
        <v>9</v>
      </c>
      <c r="E52" s="20">
        <v>10</v>
      </c>
      <c r="F52" s="20">
        <v>11</v>
      </c>
      <c r="G52" s="20">
        <v>12</v>
      </c>
      <c r="H52" s="20">
        <v>13</v>
      </c>
      <c r="I52" s="20">
        <v>14</v>
      </c>
      <c r="J52" s="20">
        <v>16</v>
      </c>
      <c r="K52" s="20">
        <v>17</v>
      </c>
      <c r="L52" s="20">
        <v>18</v>
      </c>
      <c r="M52" s="20">
        <v>19</v>
      </c>
      <c r="N52" s="20">
        <v>20</v>
      </c>
      <c r="O52" s="20">
        <v>21</v>
      </c>
      <c r="P52" s="20">
        <v>22</v>
      </c>
      <c r="Q52" s="20">
        <v>23</v>
      </c>
      <c r="R52" s="20">
        <v>24</v>
      </c>
      <c r="S52" s="20">
        <v>25</v>
      </c>
      <c r="T52" s="20">
        <v>26</v>
      </c>
      <c r="U52" s="20">
        <v>27</v>
      </c>
      <c r="V52" s="20">
        <v>28.357894736842098</v>
      </c>
      <c r="W52" s="20">
        <v>29.430075187969901</v>
      </c>
      <c r="X52" s="20">
        <v>30.502255639097701</v>
      </c>
      <c r="Y52" s="20">
        <v>31.5744360902255</v>
      </c>
      <c r="Z52" s="20">
        <v>32.646616541353403</v>
      </c>
      <c r="AA52" s="20">
        <v>33.718796992481202</v>
      </c>
      <c r="AB52" s="20">
        <v>34.790977443609002</v>
      </c>
      <c r="AC52" s="20">
        <v>35.863157894736801</v>
      </c>
      <c r="AD52" s="20">
        <v>36.935338345864601</v>
      </c>
      <c r="AE52" s="20">
        <v>38.0075187969925</v>
      </c>
      <c r="AF52" s="20">
        <v>39.079699248120299</v>
      </c>
      <c r="AG52" s="20">
        <v>40.151879699248099</v>
      </c>
      <c r="AH52" s="20">
        <v>41.224060150375898</v>
      </c>
      <c r="AI52" s="20">
        <v>42.296240601503698</v>
      </c>
      <c r="AJ52" s="20">
        <v>43.368421052631597</v>
      </c>
      <c r="AK52" s="20">
        <v>44.440601503759403</v>
      </c>
      <c r="AL52" s="20">
        <v>45.512781954887203</v>
      </c>
      <c r="AM52" s="20">
        <v>46.584962406015002</v>
      </c>
      <c r="AN52" s="20">
        <v>47.657142857142802</v>
      </c>
      <c r="AO52" s="20">
        <v>48.7293233082707</v>
      </c>
      <c r="AP52" s="20">
        <v>49.8015037593985</v>
      </c>
      <c r="AQ52" s="20">
        <v>50.873684210526299</v>
      </c>
      <c r="AR52" s="20">
        <v>51.945864661654099</v>
      </c>
      <c r="AS52" s="20">
        <v>53.018045112781898</v>
      </c>
      <c r="AT52" s="20">
        <v>54.090225563909797</v>
      </c>
      <c r="AU52" s="20">
        <v>55.162406015037597</v>
      </c>
      <c r="AV52" s="20">
        <v>56.234586466165403</v>
      </c>
      <c r="AW52" s="20">
        <v>57.306766917293203</v>
      </c>
      <c r="AX52" s="20">
        <v>58.378947368421002</v>
      </c>
      <c r="AY52" s="21">
        <v>59.451127819548901</v>
      </c>
    </row>
    <row r="53" spans="1:51">
      <c r="A53" s="12">
        <v>7</v>
      </c>
      <c r="B53" s="19">
        <v>8</v>
      </c>
      <c r="C53" s="20">
        <v>10</v>
      </c>
      <c r="D53" s="20">
        <v>11</v>
      </c>
      <c r="E53" s="20">
        <v>12</v>
      </c>
      <c r="F53" s="20">
        <v>13</v>
      </c>
      <c r="G53" s="20">
        <v>14</v>
      </c>
      <c r="H53" s="20">
        <v>15</v>
      </c>
      <c r="I53" s="20">
        <v>16</v>
      </c>
      <c r="J53" s="20">
        <v>17</v>
      </c>
      <c r="K53" s="20">
        <v>19</v>
      </c>
      <c r="L53" s="20">
        <v>20</v>
      </c>
      <c r="M53" s="20">
        <v>21</v>
      </c>
      <c r="N53" s="20">
        <v>22</v>
      </c>
      <c r="O53" s="20">
        <v>23</v>
      </c>
      <c r="P53" s="20">
        <v>24</v>
      </c>
      <c r="Q53" s="20">
        <v>25</v>
      </c>
      <c r="R53" s="20">
        <v>26</v>
      </c>
      <c r="S53" s="20">
        <v>28</v>
      </c>
      <c r="T53" s="20">
        <v>29</v>
      </c>
      <c r="U53" s="20">
        <v>30</v>
      </c>
      <c r="V53" s="20">
        <v>30.984210526315699</v>
      </c>
      <c r="W53" s="20">
        <v>32.111278195488701</v>
      </c>
      <c r="X53" s="20">
        <v>33.238345864661603</v>
      </c>
      <c r="Y53" s="20">
        <v>34.365413533834499</v>
      </c>
      <c r="Z53" s="20">
        <v>35.4924812030075</v>
      </c>
      <c r="AA53" s="20">
        <v>36.619548872180403</v>
      </c>
      <c r="AB53" s="20">
        <v>37.746616541353298</v>
      </c>
      <c r="AC53" s="20">
        <v>38.873684210526299</v>
      </c>
      <c r="AD53" s="20">
        <v>40.000751879699202</v>
      </c>
      <c r="AE53" s="20">
        <v>41.127819548872097</v>
      </c>
      <c r="AF53" s="20">
        <v>42.254887218045099</v>
      </c>
      <c r="AG53" s="20">
        <v>43.381954887218001</v>
      </c>
      <c r="AH53" s="20">
        <v>44.509022556390903</v>
      </c>
      <c r="AI53" s="20">
        <v>45.636090225563898</v>
      </c>
      <c r="AJ53" s="20">
        <v>46.7631578947368</v>
      </c>
      <c r="AK53" s="20">
        <v>47.890225563909702</v>
      </c>
      <c r="AL53" s="20">
        <v>49.017293233082697</v>
      </c>
      <c r="AM53" s="20">
        <v>50.144360902255599</v>
      </c>
      <c r="AN53" s="20">
        <v>51.271428571428501</v>
      </c>
      <c r="AO53" s="20">
        <v>52.398496240601503</v>
      </c>
      <c r="AP53" s="20">
        <v>53.525563909774398</v>
      </c>
      <c r="AQ53" s="20">
        <v>54.6526315789473</v>
      </c>
      <c r="AR53" s="20">
        <v>55.779699248120302</v>
      </c>
      <c r="AS53" s="20">
        <v>56.906766917293197</v>
      </c>
      <c r="AT53" s="20">
        <v>58.033834586466099</v>
      </c>
      <c r="AU53" s="20">
        <v>59.160902255639101</v>
      </c>
      <c r="AV53" s="20">
        <v>60.287969924812003</v>
      </c>
      <c r="AW53" s="20">
        <v>61.415037593984898</v>
      </c>
      <c r="AX53" s="20">
        <v>62.5421052631579</v>
      </c>
      <c r="AY53" s="21">
        <v>63.669172932330802</v>
      </c>
    </row>
    <row r="54" spans="1:51">
      <c r="A54" s="12">
        <v>8</v>
      </c>
      <c r="B54" s="19">
        <v>9</v>
      </c>
      <c r="C54" s="20">
        <v>11</v>
      </c>
      <c r="D54" s="20">
        <v>12</v>
      </c>
      <c r="E54" s="20">
        <v>13</v>
      </c>
      <c r="F54" s="20">
        <v>14</v>
      </c>
      <c r="G54" s="20">
        <v>16</v>
      </c>
      <c r="H54" s="20">
        <v>17</v>
      </c>
      <c r="I54" s="20">
        <v>18</v>
      </c>
      <c r="J54" s="20">
        <v>19</v>
      </c>
      <c r="K54" s="20">
        <v>21</v>
      </c>
      <c r="L54" s="20">
        <v>22</v>
      </c>
      <c r="M54" s="20">
        <v>23</v>
      </c>
      <c r="N54" s="20">
        <v>24</v>
      </c>
      <c r="O54" s="20">
        <v>26</v>
      </c>
      <c r="P54" s="20">
        <v>27</v>
      </c>
      <c r="Q54" s="20">
        <v>28</v>
      </c>
      <c r="R54" s="20">
        <v>29</v>
      </c>
      <c r="S54" s="20">
        <v>31</v>
      </c>
      <c r="T54" s="20">
        <v>32</v>
      </c>
      <c r="U54" s="20">
        <v>33</v>
      </c>
      <c r="V54" s="20">
        <v>34.394736842105303</v>
      </c>
      <c r="W54" s="20">
        <v>35.646616541353403</v>
      </c>
      <c r="X54" s="20">
        <v>36.898496240601503</v>
      </c>
      <c r="Y54" s="20">
        <v>38.150375939849702</v>
      </c>
      <c r="Z54" s="20">
        <v>39.402255639097802</v>
      </c>
      <c r="AA54" s="20">
        <v>40.654135338345903</v>
      </c>
      <c r="AB54" s="20">
        <v>41.906015037594003</v>
      </c>
      <c r="AC54" s="20">
        <v>43.157894736842103</v>
      </c>
      <c r="AD54" s="20">
        <v>44.409774436090302</v>
      </c>
      <c r="AE54" s="20">
        <v>45.661654135338402</v>
      </c>
      <c r="AF54" s="20">
        <v>46.913533834586502</v>
      </c>
      <c r="AG54" s="20">
        <v>48.165413533834602</v>
      </c>
      <c r="AH54" s="20">
        <v>49.417293233082702</v>
      </c>
      <c r="AI54" s="20">
        <v>50.669172932330902</v>
      </c>
      <c r="AJ54" s="20">
        <v>51.921052631579002</v>
      </c>
      <c r="AK54" s="20">
        <v>53.172932330827102</v>
      </c>
      <c r="AL54" s="20">
        <v>54.424812030075202</v>
      </c>
      <c r="AM54" s="20">
        <v>55.676691729323302</v>
      </c>
      <c r="AN54" s="20">
        <v>56.928571428571502</v>
      </c>
      <c r="AO54" s="20">
        <v>58.180451127819602</v>
      </c>
      <c r="AP54" s="20">
        <v>59.432330827067702</v>
      </c>
      <c r="AQ54" s="20">
        <v>60.684210526315802</v>
      </c>
      <c r="AR54" s="20">
        <v>61.936090225563902</v>
      </c>
      <c r="AS54" s="20">
        <v>63.187969924812101</v>
      </c>
      <c r="AT54" s="20">
        <v>64.439849624060201</v>
      </c>
      <c r="AU54" s="20">
        <v>65.691729323308294</v>
      </c>
      <c r="AV54" s="20">
        <v>66.943609022556402</v>
      </c>
      <c r="AW54" s="20">
        <v>68.195488721804594</v>
      </c>
      <c r="AX54" s="20">
        <v>69.447368421052701</v>
      </c>
      <c r="AY54" s="21">
        <v>70.699248120300794</v>
      </c>
    </row>
    <row r="55" spans="1:51">
      <c r="A55" s="12">
        <v>9</v>
      </c>
      <c r="B55" s="19">
        <v>10</v>
      </c>
      <c r="C55" s="20">
        <v>12</v>
      </c>
      <c r="D55" s="20">
        <v>13</v>
      </c>
      <c r="E55" s="20">
        <v>14</v>
      </c>
      <c r="F55" s="20">
        <v>16</v>
      </c>
      <c r="G55" s="20">
        <v>17</v>
      </c>
      <c r="H55" s="20">
        <v>18</v>
      </c>
      <c r="I55" s="20">
        <v>20</v>
      </c>
      <c r="J55" s="20">
        <v>21</v>
      </c>
      <c r="K55" s="20">
        <v>22</v>
      </c>
      <c r="L55" s="20">
        <v>24</v>
      </c>
      <c r="M55" s="20">
        <v>25</v>
      </c>
      <c r="N55" s="20">
        <v>26</v>
      </c>
      <c r="O55" s="20">
        <v>28</v>
      </c>
      <c r="P55" s="20">
        <v>29</v>
      </c>
      <c r="Q55" s="20">
        <v>30</v>
      </c>
      <c r="R55" s="20">
        <v>32</v>
      </c>
      <c r="S55" s="20">
        <v>33</v>
      </c>
      <c r="T55" s="20">
        <v>34</v>
      </c>
      <c r="U55" s="20">
        <v>36</v>
      </c>
      <c r="V55" s="20">
        <v>37.036842105263197</v>
      </c>
      <c r="W55" s="20">
        <v>38.373684210526299</v>
      </c>
      <c r="X55" s="20">
        <v>39.710526315789501</v>
      </c>
      <c r="Y55" s="20">
        <v>41.047368421052603</v>
      </c>
      <c r="Z55" s="20">
        <v>42.384210526315798</v>
      </c>
      <c r="AA55" s="20">
        <v>43.7210526315789</v>
      </c>
      <c r="AB55" s="20">
        <v>45.057894736842101</v>
      </c>
      <c r="AC55" s="20">
        <v>46.394736842105303</v>
      </c>
      <c r="AD55" s="20">
        <v>47.731578947368398</v>
      </c>
      <c r="AE55" s="20">
        <v>49.068421052631599</v>
      </c>
      <c r="AF55" s="20">
        <v>50.405263157894701</v>
      </c>
      <c r="AG55" s="20">
        <v>51.742105263157903</v>
      </c>
      <c r="AH55" s="20">
        <v>53.078947368420998</v>
      </c>
      <c r="AI55" s="20">
        <v>54.4157894736842</v>
      </c>
      <c r="AJ55" s="20">
        <v>55.752631578947401</v>
      </c>
      <c r="AK55" s="20">
        <v>57.089473684210503</v>
      </c>
      <c r="AL55" s="20">
        <v>58.426315789473698</v>
      </c>
      <c r="AM55" s="20">
        <v>59.7631578947368</v>
      </c>
      <c r="AN55" s="20">
        <v>61.1</v>
      </c>
      <c r="AO55" s="20">
        <v>62.436842105263104</v>
      </c>
      <c r="AP55" s="20">
        <v>63.773684210526298</v>
      </c>
      <c r="AQ55" s="20">
        <v>65.1105263157895</v>
      </c>
      <c r="AR55" s="20">
        <v>66.447368421052602</v>
      </c>
      <c r="AS55" s="20">
        <v>67.784210526315803</v>
      </c>
      <c r="AT55" s="20">
        <v>69.121052631578905</v>
      </c>
      <c r="AU55" s="20">
        <v>70.457894736842107</v>
      </c>
      <c r="AV55" s="20">
        <v>71.794736842105195</v>
      </c>
      <c r="AW55" s="20">
        <v>73.131578947368396</v>
      </c>
      <c r="AX55" s="20">
        <v>74.468421052631598</v>
      </c>
      <c r="AY55" s="21">
        <v>75.8052631578947</v>
      </c>
    </row>
    <row r="56" spans="1:51" ht="15.75" thickBot="1">
      <c r="A56" s="13">
        <v>10</v>
      </c>
      <c r="B56" s="22">
        <v>11</v>
      </c>
      <c r="C56" s="23">
        <v>12</v>
      </c>
      <c r="D56" s="23">
        <v>14</v>
      </c>
      <c r="E56" s="23">
        <v>15</v>
      </c>
      <c r="F56" s="23">
        <v>17</v>
      </c>
      <c r="G56" s="23">
        <v>18</v>
      </c>
      <c r="H56" s="23">
        <v>20</v>
      </c>
      <c r="I56" s="23">
        <v>21</v>
      </c>
      <c r="J56" s="23">
        <v>23</v>
      </c>
      <c r="K56" s="23">
        <v>24</v>
      </c>
      <c r="L56" s="23">
        <v>26</v>
      </c>
      <c r="M56" s="23">
        <v>27</v>
      </c>
      <c r="N56" s="23">
        <v>29</v>
      </c>
      <c r="O56" s="23">
        <v>30</v>
      </c>
      <c r="P56" s="23">
        <v>32</v>
      </c>
      <c r="Q56" s="23">
        <v>33</v>
      </c>
      <c r="R56" s="23">
        <v>35</v>
      </c>
      <c r="S56" s="23">
        <v>36</v>
      </c>
      <c r="T56" s="23">
        <v>38</v>
      </c>
      <c r="U56" s="23">
        <v>39</v>
      </c>
      <c r="V56" s="23">
        <v>40.710526315789501</v>
      </c>
      <c r="W56" s="23">
        <v>42.206766917293201</v>
      </c>
      <c r="X56" s="23">
        <v>43.703007518797001</v>
      </c>
      <c r="Y56" s="23">
        <v>45.199248120300801</v>
      </c>
      <c r="Z56" s="23">
        <v>46.695488721804502</v>
      </c>
      <c r="AA56" s="23">
        <v>48.191729323308302</v>
      </c>
      <c r="AB56" s="23">
        <v>49.687969924812002</v>
      </c>
      <c r="AC56" s="23">
        <v>51.184210526315802</v>
      </c>
      <c r="AD56" s="23">
        <v>52.680451127819602</v>
      </c>
      <c r="AE56" s="23">
        <v>54.176691729323302</v>
      </c>
      <c r="AF56" s="23">
        <v>55.672932330827102</v>
      </c>
      <c r="AG56" s="23">
        <v>57.169172932330802</v>
      </c>
      <c r="AH56" s="23">
        <v>58.665413533834602</v>
      </c>
      <c r="AI56" s="23">
        <v>60.161654135338402</v>
      </c>
      <c r="AJ56" s="23">
        <v>61.657894736842103</v>
      </c>
      <c r="AK56" s="23">
        <v>63.154135338345903</v>
      </c>
      <c r="AL56" s="23">
        <v>64.650375939849596</v>
      </c>
      <c r="AM56" s="23">
        <v>66.146616541353396</v>
      </c>
      <c r="AN56" s="23">
        <v>67.642857142857196</v>
      </c>
      <c r="AO56" s="23">
        <v>69.139097744360896</v>
      </c>
      <c r="AP56" s="23">
        <v>70.635338345864696</v>
      </c>
      <c r="AQ56" s="23">
        <v>72.131578947368396</v>
      </c>
      <c r="AR56" s="23">
        <v>73.627819548872196</v>
      </c>
      <c r="AS56" s="23">
        <v>75.124060150375897</v>
      </c>
      <c r="AT56" s="23">
        <v>76.620300751879697</v>
      </c>
      <c r="AU56" s="23">
        <v>78.116541353383496</v>
      </c>
      <c r="AV56" s="23">
        <v>79.612781954887197</v>
      </c>
      <c r="AW56" s="23">
        <v>81.109022556390997</v>
      </c>
      <c r="AX56" s="23">
        <v>82.605263157894697</v>
      </c>
      <c r="AY56" s="24">
        <v>84.101503759398497</v>
      </c>
    </row>
    <row r="60" spans="1:51" ht="15.75" thickBot="1">
      <c r="A60" t="s">
        <v>49</v>
      </c>
    </row>
    <row r="61" spans="1:51" ht="15.75" thickBot="1">
      <c r="A61" s="11"/>
      <c r="B61" s="45">
        <v>1</v>
      </c>
      <c r="C61" s="14">
        <v>2</v>
      </c>
      <c r="D61" s="14">
        <v>3</v>
      </c>
      <c r="E61" s="45">
        <v>4</v>
      </c>
      <c r="F61" s="14">
        <v>5</v>
      </c>
      <c r="G61" s="14">
        <v>6</v>
      </c>
      <c r="H61" s="45">
        <v>7</v>
      </c>
      <c r="I61" s="14">
        <v>8</v>
      </c>
      <c r="J61" s="14">
        <v>9</v>
      </c>
      <c r="K61" s="45">
        <v>10</v>
      </c>
      <c r="L61" s="14">
        <v>11</v>
      </c>
      <c r="M61" s="14">
        <v>12</v>
      </c>
    </row>
    <row r="62" spans="1:51" ht="15.75" thickBot="1">
      <c r="A62" s="11" t="s">
        <v>49</v>
      </c>
      <c r="B62" s="49" t="s">
        <v>51</v>
      </c>
      <c r="C62" s="50" t="s">
        <v>52</v>
      </c>
      <c r="D62" s="50" t="s">
        <v>53</v>
      </c>
      <c r="E62" s="50" t="s">
        <v>54</v>
      </c>
      <c r="F62" s="50" t="s">
        <v>55</v>
      </c>
      <c r="G62" s="50" t="s">
        <v>56</v>
      </c>
      <c r="H62" s="50" t="s">
        <v>57</v>
      </c>
      <c r="I62" s="50" t="s">
        <v>58</v>
      </c>
      <c r="J62" s="50" t="s">
        <v>59</v>
      </c>
      <c r="K62" s="50" t="s">
        <v>60</v>
      </c>
      <c r="L62" s="50" t="s">
        <v>61</v>
      </c>
      <c r="M62" s="51" t="s">
        <v>62</v>
      </c>
    </row>
    <row r="63" spans="1:51" ht="15.75" thickBot="1">
      <c r="A63" s="11" t="s">
        <v>50</v>
      </c>
      <c r="B63" s="46">
        <v>0.125</v>
      </c>
      <c r="C63" s="47">
        <v>0.25</v>
      </c>
      <c r="D63" s="47">
        <v>0.33333333333333331</v>
      </c>
      <c r="E63" s="47">
        <v>0.5</v>
      </c>
      <c r="F63" s="47">
        <v>0.66666666666666663</v>
      </c>
      <c r="G63" s="47">
        <v>1</v>
      </c>
      <c r="H63" s="47">
        <v>1.5</v>
      </c>
      <c r="I63" s="47">
        <v>2</v>
      </c>
      <c r="J63" s="47">
        <v>3</v>
      </c>
      <c r="K63" s="47">
        <v>4</v>
      </c>
      <c r="L63" s="47">
        <v>5</v>
      </c>
      <c r="M63" s="48">
        <v>6</v>
      </c>
    </row>
    <row r="64" spans="1:51" ht="15.75" thickBot="1">
      <c r="A64" s="11" t="s">
        <v>14</v>
      </c>
      <c r="B64" s="22">
        <v>16</v>
      </c>
      <c r="C64" s="23">
        <v>8</v>
      </c>
      <c r="D64" s="23">
        <v>4</v>
      </c>
      <c r="E64" s="23">
        <v>2</v>
      </c>
      <c r="F64" s="23">
        <v>1</v>
      </c>
      <c r="G64" s="23">
        <v>0</v>
      </c>
      <c r="H64" s="23">
        <v>-1</v>
      </c>
      <c r="I64" s="23">
        <v>-2</v>
      </c>
      <c r="J64" s="23">
        <v>-4</v>
      </c>
      <c r="K64" s="23">
        <v>-8</v>
      </c>
      <c r="L64" s="23">
        <v>-16</v>
      </c>
      <c r="M64" s="24">
        <v>-32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Fiche Stat</vt:lpstr>
      <vt:lpstr>Sorts</vt:lpstr>
      <vt:lpstr>Tab trait PNJ</vt:lpstr>
      <vt:lpstr>tab_attaque</vt:lpstr>
      <vt:lpstr>tab_CS</vt:lpstr>
      <vt:lpstr>Tab_init</vt:lpstr>
      <vt:lpstr>tab_JCS</vt:lpstr>
      <vt:lpstr>Tab_Taille</vt:lpstr>
      <vt:lpstr>'Tab trait PNJ'!TabTaille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Exalibur</dc:creator>
  <cp:lastModifiedBy>Beltharion</cp:lastModifiedBy>
  <cp:lastPrinted>2015-06-01T22:05:44Z</cp:lastPrinted>
  <dcterms:created xsi:type="dcterms:W3CDTF">2015-06-01T17:25:22Z</dcterms:created>
  <dcterms:modified xsi:type="dcterms:W3CDTF">2016-02-06T18:08:04Z</dcterms:modified>
</cp:coreProperties>
</file>