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G10" i="1"/>
  <c r="E10" i="1" l="1"/>
  <c r="F10" i="1"/>
  <c r="D10" i="1"/>
  <c r="Z4" i="2"/>
  <c r="Y4" i="2"/>
  <c r="E6" i="1"/>
  <c r="D13" i="1" s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<sst xmlns="http://schemas.openxmlformats.org/spreadsheetml/2006/main" count="100" uniqueCount="88">
  <si>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</si>
  <si>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</si>
  <si>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</si>
  <si>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</si>
  <si>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</si>
  <si>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</si>
  <si>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</si>
  <si>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</si>
  <si>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</si>
  <si>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</si>
  <si>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</si>
  <si>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</si>
  <si>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</si>
  <si>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</si>
  <si>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</si>
  <si>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</si>
  <si>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</si>
  <si>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</si>
  <si>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</si>
  <si>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</si>
  <si>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</si>
  <si>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</si>
  <si>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</si>
  <si>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</si>
  <si>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</si>
  <si>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</si>
  <si>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</si>
  <si>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</si>
  <si>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</si>
  <si>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</si>
  <si>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</si>
  <si>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</si>
  <si>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</si>
  <si>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</si>
  <si>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</si>
  <si>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</si>
  <si>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</si>
  <si>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</si>
  <si>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</si>
  <si>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</si>
  <si>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</si>
  <si>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</si>
  <si>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</si>
  <si>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</si>
  <si>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</si>
  <si>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</si>
  <si>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</si>
  <si>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</si>
  <si>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</si>
  <si>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</si>
  <si>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</si>
  <si>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</si>
  <si>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</si>
  <si>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</si>
  <si>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</si>
  <si>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</si>
  <si>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</si>
  <si>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</si>
  <si>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</si>
  <si>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</si>
  <si>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</si>
  <si>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</si>
  <si>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</si>
  <si>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</si>
  <si>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</si>
  <si>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</si>
  <si>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</si>
  <si>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</si>
  <si>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</si>
  <si>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Résistances</t>
  </si>
  <si>
    <t>Epée courte</t>
  </si>
  <si>
    <t>1d8</t>
  </si>
  <si>
    <t>19-20</t>
  </si>
  <si>
    <t>acéré 4</t>
  </si>
  <si>
    <t>cuir</t>
  </si>
  <si>
    <t>partielle</t>
  </si>
  <si>
    <t>1</t>
  </si>
  <si>
    <t>feu 3</t>
  </si>
  <si>
    <t>MD</t>
  </si>
  <si>
    <t>-1</t>
  </si>
  <si>
    <t>0</t>
  </si>
  <si>
    <t>Intimidation</t>
  </si>
  <si>
    <t>Tactique</t>
  </si>
  <si>
    <t>Manœuvre : coups bas</t>
  </si>
  <si>
    <t>Menace de groupe</t>
  </si>
  <si>
    <t>Pillard-Champion</t>
  </si>
  <si>
    <t>RD+1 DEF+1 (arme tranchante)</t>
  </si>
  <si>
    <t>Eventration (contre attaque)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</si>
</sst>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2" zoomScaleNormal="100" workbookViewId="0">
      <selection activeCell="L7" sqref="L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2" t="s">
        <v>85</v>
      </c>
      <c r="E3" s="93"/>
      <c r="F3" s="93"/>
      <c r="G3" s="93"/>
      <c r="H3" s="93"/>
      <c r="I3" s="94"/>
      <c r="J3" s="26"/>
      <c r="K3" s="79" t="s">
        <v>26</v>
      </c>
      <c r="L3" s="8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12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50</v>
      </c>
    </row>
    <row r="7" spans="3:14" ht="19.5" thickBot="1" x14ac:dyDescent="0.35">
      <c r="C7" s="33"/>
      <c r="D7" s="89"/>
      <c r="E7" s="90"/>
      <c r="F7" s="90"/>
      <c r="G7" s="90"/>
      <c r="H7" s="90"/>
      <c r="I7" s="91"/>
      <c r="J7" s="26"/>
      <c r="K7" s="2" t="s">
        <v>9</v>
      </c>
      <c r="L7" s="28">
        <v>6</v>
      </c>
      <c r="M7" s="69" t="str">
        <f>INDEX(Tab_Taille,1,L7)</f>
        <v>Moyenne</v>
      </c>
      <c r="N7" s="70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89"/>
      <c r="E11" s="90"/>
      <c r="F11" s="90"/>
      <c r="G11" s="90"/>
      <c r="H11" s="90"/>
      <c r="I11" s="91"/>
      <c r="J11" s="26"/>
      <c r="K11" s="2" t="s">
        <v>10</v>
      </c>
      <c r="L11" s="28">
        <v>1</v>
      </c>
    </row>
    <row r="12" spans="3:14" ht="19.5" thickBot="1" x14ac:dyDescent="0.35">
      <c r="C12" s="27"/>
      <c r="D12" s="79" t="s">
        <v>63</v>
      </c>
      <c r="E12" s="80"/>
      <c r="F12" s="79" t="s">
        <v>21</v>
      </c>
      <c r="G12" s="80"/>
      <c r="H12" s="79" t="s">
        <v>22</v>
      </c>
      <c r="I12" s="8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+E10+E6)+INDEX(Tab_Taille,3,L7)+M21</f>
        <v>11</v>
      </c>
      <c r="E13" s="88"/>
      <c r="F13" s="81">
        <f>E6+D10</f>
        <v>3</v>
      </c>
      <c r="G13" s="82"/>
      <c r="H13" s="88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79" t="s">
        <v>23</v>
      </c>
      <c r="E14" s="80"/>
      <c r="F14" s="79" t="s">
        <v>24</v>
      </c>
      <c r="G14" s="80"/>
      <c r="H14" s="86" t="s">
        <v>30</v>
      </c>
      <c r="I14" s="87"/>
      <c r="J14" s="26"/>
      <c r="K14" s="26"/>
      <c r="L14" s="26"/>
    </row>
    <row r="15" spans="3:14" ht="19.5" thickBot="1" x14ac:dyDescent="0.35">
      <c r="C15" s="27"/>
      <c r="D15" s="81">
        <f>D6+F10</f>
        <v>2</v>
      </c>
      <c r="E15" s="82"/>
      <c r="F15" s="81">
        <f>E6+F10</f>
        <v>2</v>
      </c>
      <c r="G15" s="82"/>
      <c r="H15" s="81">
        <f>I10</f>
        <v>0</v>
      </c>
      <c r="I15" s="82"/>
      <c r="J15" s="26"/>
      <c r="K15" s="26"/>
      <c r="L15" s="26"/>
    </row>
    <row r="16" spans="3:14" ht="19.5" thickBot="1" x14ac:dyDescent="0.35">
      <c r="C16" s="27"/>
      <c r="D16" s="84" t="s">
        <v>33</v>
      </c>
      <c r="E16" s="85"/>
      <c r="F16" s="85"/>
      <c r="G16" s="85"/>
      <c r="H16" s="85"/>
      <c r="I16" s="85"/>
      <c r="J16" s="26"/>
    </row>
    <row r="17" spans="3:25" ht="19.5" thickBot="1" x14ac:dyDescent="0.35">
      <c r="C17" s="27"/>
      <c r="D17" s="79" t="s">
        <v>34</v>
      </c>
      <c r="E17" s="83"/>
      <c r="F17" s="10" t="s">
        <v>35</v>
      </c>
      <c r="G17" s="10" t="s">
        <v>36</v>
      </c>
      <c r="H17" s="83" t="s">
        <v>31</v>
      </c>
      <c r="I17" s="80"/>
      <c r="J17" s="79" t="s">
        <v>64</v>
      </c>
      <c r="K17" s="83"/>
      <c r="L17" s="10" t="s">
        <v>65</v>
      </c>
      <c r="M17" s="10" t="s">
        <v>66</v>
      </c>
      <c r="N17" s="83" t="s">
        <v>69</v>
      </c>
      <c r="O17" s="80"/>
    </row>
    <row r="18" spans="3:25" ht="18.75" x14ac:dyDescent="0.3">
      <c r="C18" s="27"/>
      <c r="D18" s="71" t="s">
        <v>70</v>
      </c>
      <c r="E18" s="72"/>
      <c r="F18" s="75" t="s">
        <v>71</v>
      </c>
      <c r="G18" s="75" t="s">
        <v>72</v>
      </c>
      <c r="H18" s="71" t="s">
        <v>73</v>
      </c>
      <c r="I18" s="77"/>
      <c r="J18" s="71" t="s">
        <v>74</v>
      </c>
      <c r="K18" s="72"/>
      <c r="L18" s="75" t="s">
        <v>76</v>
      </c>
      <c r="M18" s="75" t="s">
        <v>79</v>
      </c>
      <c r="N18" s="71" t="s">
        <v>77</v>
      </c>
      <c r="O18" s="77"/>
    </row>
    <row r="19" spans="3:25" ht="19.5" thickBot="1" x14ac:dyDescent="0.35">
      <c r="C19" s="27"/>
      <c r="D19" s="73"/>
      <c r="E19" s="74"/>
      <c r="F19" s="76"/>
      <c r="G19" s="76"/>
      <c r="H19" s="73"/>
      <c r="I19" s="78"/>
      <c r="J19" s="73"/>
      <c r="K19" s="74"/>
      <c r="L19" s="76"/>
      <c r="M19" s="76"/>
      <c r="N19" s="73"/>
      <c r="O19" s="78"/>
    </row>
    <row r="20" spans="3:25" ht="19.5" thickBot="1" x14ac:dyDescent="0.35">
      <c r="C20" s="27"/>
      <c r="D20" s="79" t="s">
        <v>34</v>
      </c>
      <c r="E20" s="83"/>
      <c r="F20" s="10" t="s">
        <v>35</v>
      </c>
      <c r="G20" s="10" t="s">
        <v>36</v>
      </c>
      <c r="H20" s="83" t="s">
        <v>31</v>
      </c>
      <c r="I20" s="80"/>
      <c r="J20" s="79" t="s">
        <v>67</v>
      </c>
      <c r="K20" s="83"/>
      <c r="L20" s="10" t="s">
        <v>68</v>
      </c>
      <c r="M20" s="10" t="s">
        <v>78</v>
      </c>
      <c r="N20" s="83" t="s">
        <v>31</v>
      </c>
      <c r="O20" s="80"/>
    </row>
    <row r="21" spans="3:25" ht="18.75" x14ac:dyDescent="0.3">
      <c r="C21" s="27"/>
      <c r="D21" s="71"/>
      <c r="E21" s="72"/>
      <c r="F21" s="75"/>
      <c r="G21" s="75"/>
      <c r="H21" s="71"/>
      <c r="I21" s="77"/>
      <c r="J21" s="71" t="s">
        <v>75</v>
      </c>
      <c r="K21" s="72"/>
      <c r="L21" s="75" t="s">
        <v>80</v>
      </c>
      <c r="M21" s="75" t="s">
        <v>79</v>
      </c>
      <c r="N21" s="71"/>
      <c r="O21" s="77"/>
    </row>
    <row r="22" spans="3:25" ht="19.5" thickBot="1" x14ac:dyDescent="0.35">
      <c r="C22" s="27"/>
      <c r="D22" s="73"/>
      <c r="E22" s="74"/>
      <c r="F22" s="76"/>
      <c r="G22" s="76"/>
      <c r="H22" s="73"/>
      <c r="I22" s="78"/>
      <c r="J22" s="73"/>
      <c r="K22" s="74"/>
      <c r="L22" s="76"/>
      <c r="M22" s="76"/>
      <c r="N22" s="73"/>
      <c r="O22" s="78"/>
    </row>
    <row r="23" spans="3:25" ht="19.5" thickBot="1" x14ac:dyDescent="0.35">
      <c r="C23" s="27"/>
      <c r="D23" s="79" t="s">
        <v>31</v>
      </c>
      <c r="E23" s="83"/>
      <c r="F23" s="83"/>
      <c r="G23" s="83"/>
      <c r="H23" s="83"/>
      <c r="I23" s="83"/>
      <c r="J23" s="79" t="s">
        <v>32</v>
      </c>
      <c r="K23" s="83"/>
      <c r="L23" s="83"/>
      <c r="M23" s="83"/>
      <c r="N23" s="83"/>
      <c r="O23" s="85"/>
    </row>
    <row r="24" spans="3:25" ht="19.5" thickBot="1" x14ac:dyDescent="0.35">
      <c r="C24" s="27"/>
      <c r="D24" s="63" t="s">
        <v>83</v>
      </c>
      <c r="E24" s="64"/>
      <c r="F24" s="64"/>
      <c r="G24" s="64"/>
      <c r="H24" s="64"/>
      <c r="I24" s="65"/>
      <c r="J24" s="95" t="s">
        <v>39</v>
      </c>
      <c r="K24" s="95"/>
      <c r="L24" s="95"/>
      <c r="M24" s="95"/>
      <c r="N24" s="6" t="s">
        <v>40</v>
      </c>
      <c r="O24" s="7" t="s">
        <v>41</v>
      </c>
    </row>
    <row r="25" spans="3:25" ht="19.5" thickBot="1" x14ac:dyDescent="0.35">
      <c r="C25" s="27"/>
      <c r="D25" s="66" t="s">
        <v>84</v>
      </c>
      <c r="E25" s="67"/>
      <c r="F25" s="67"/>
      <c r="G25" s="67"/>
      <c r="H25" s="67"/>
      <c r="I25" s="68"/>
      <c r="J25" s="96" t="s">
        <v>81</v>
      </c>
      <c r="K25" s="97"/>
      <c r="L25" s="97"/>
      <c r="M25" s="98"/>
      <c r="N25" s="36">
        <v>6</v>
      </c>
      <c r="O25" s="56">
        <f t="shared" ref="O25:O46" si="1">INDEX(tab_CS,N25,$L$4)</f>
        <v>7</v>
      </c>
    </row>
    <row r="26" spans="3:25" ht="19.5" thickBot="1" x14ac:dyDescent="0.35">
      <c r="C26" s="27"/>
      <c r="D26" s="66" t="s">
        <v>86</v>
      </c>
      <c r="E26" s="67"/>
      <c r="F26" s="67"/>
      <c r="G26" s="67"/>
      <c r="H26" s="67"/>
      <c r="I26" s="68"/>
      <c r="J26" s="96" t="s">
        <v>82</v>
      </c>
      <c r="K26" s="97"/>
      <c r="L26" s="97"/>
      <c r="M26" s="98"/>
      <c r="N26" s="36">
        <v>4</v>
      </c>
      <c r="O26" s="56">
        <f t="shared" si="1"/>
        <v>5</v>
      </c>
    </row>
    <row r="27" spans="3:25" ht="19.5" thickBot="1" x14ac:dyDescent="0.35">
      <c r="C27" s="27"/>
      <c r="D27" s="66" t="s">
        <v>87</v>
      </c>
      <c r="E27" s="67"/>
      <c r="F27" s="67"/>
      <c r="G27" s="67"/>
      <c r="H27" s="67"/>
      <c r="I27" s="68"/>
      <c r="J27" s="96"/>
      <c r="K27" s="97"/>
      <c r="L27" s="97"/>
      <c r="M27" s="98"/>
      <c r="N27" s="36">
        <v>1</v>
      </c>
      <c r="O27" s="56">
        <f t="shared" si="1"/>
        <v>2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96"/>
      <c r="K28" s="97"/>
      <c r="L28" s="97"/>
      <c r="M28" s="98"/>
      <c r="N28" s="36">
        <v>1</v>
      </c>
      <c r="O28" s="56">
        <f t="shared" si="1"/>
        <v>2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6"/>
      <c r="K29" s="97"/>
      <c r="L29" s="97"/>
      <c r="M29" s="98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96"/>
      <c r="K30" s="97"/>
      <c r="L30" s="97"/>
      <c r="M30" s="98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6"/>
      <c r="K31" s="97"/>
      <c r="L31" s="97"/>
      <c r="M31" s="98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6"/>
      <c r="K32" s="97"/>
      <c r="L32" s="97"/>
      <c r="M32" s="98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6"/>
      <c r="K33" s="97"/>
      <c r="L33" s="97"/>
      <c r="M33" s="98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6"/>
      <c r="K34" s="97"/>
      <c r="L34" s="97"/>
      <c r="M34" s="98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6"/>
      <c r="K35" s="97"/>
      <c r="L35" s="97"/>
      <c r="M35" s="98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6"/>
      <c r="K36" s="97"/>
      <c r="L36" s="97"/>
      <c r="M36" s="98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6"/>
      <c r="K37" s="97"/>
      <c r="L37" s="97"/>
      <c r="M37" s="98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6"/>
      <c r="K38" s="97"/>
      <c r="L38" s="97"/>
      <c r="M38" s="98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6"/>
      <c r="K39" s="97"/>
      <c r="L39" s="97"/>
      <c r="M39" s="98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6"/>
      <c r="K40" s="97"/>
      <c r="L40" s="97"/>
      <c r="M40" s="98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6"/>
      <c r="K41" s="97"/>
      <c r="L41" s="97"/>
      <c r="M41" s="98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6"/>
      <c r="K42" s="97"/>
      <c r="L42" s="97"/>
      <c r="M42" s="98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6"/>
      <c r="K43" s="97"/>
      <c r="L43" s="97"/>
      <c r="M43" s="98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6"/>
      <c r="K44" s="97"/>
      <c r="L44" s="97"/>
      <c r="M44" s="98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6"/>
      <c r="K45" s="97"/>
      <c r="L45" s="97"/>
      <c r="M45" s="98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6"/>
      <c r="K46" s="97"/>
      <c r="L46" s="97"/>
      <c r="M46" s="98"/>
      <c r="N46" s="36">
        <v>1</v>
      </c>
      <c r="O46" s="56">
        <f t="shared" si="1"/>
        <v>2</v>
      </c>
    </row>
  </sheetData>
  <mergeCells count="71">
    <mergeCell ref="D26:I26"/>
    <mergeCell ref="D27:I27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D24:I24"/>
    <mergeCell ref="D25:I2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5" t="s">
        <v>45</v>
      </c>
      <c r="I3" s="95"/>
      <c r="J3" s="95"/>
      <c r="K3" s="95"/>
      <c r="L3" s="95"/>
      <c r="M3" s="95"/>
      <c r="N3" s="95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2016-02-28T10:28:33Z</dcterms:modified>
</cp:coreProperties>
</file>