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\Correlation\"/>
    </mc:Choice>
  </mc:AlternateContent>
  <xr:revisionPtr revIDLastSave="0" documentId="13_ncr:1_{C68B67AB-2DC4-42F5-A2EC-783336B52783}" xr6:coauthVersionLast="47" xr6:coauthVersionMax="47" xr10:uidLastSave="{00000000-0000-0000-0000-000000000000}"/>
  <bookViews>
    <workbookView xWindow="-108" yWindow="-108" windowWidth="23256" windowHeight="12720" xr2:uid="{457CACFF-1E01-4B4D-AD39-77C1422225CF}"/>
  </bookViews>
  <sheets>
    <sheet name="Mean Age" sheetId="3" r:id="rId1"/>
    <sheet name="Education" sheetId="4" r:id="rId2"/>
    <sheet name="Income Level" sheetId="5" r:id="rId3"/>
    <sheet name="Marital Status" sheetId="6" r:id="rId4"/>
    <sheet name="Household" sheetId="7" r:id="rId5"/>
    <sheet name="Q7b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7" l="1"/>
  <c r="G12" i="7"/>
  <c r="GM46" i="1" l="1"/>
  <c r="GM34" i="1"/>
  <c r="GM22" i="1"/>
  <c r="GM10" i="1"/>
  <c r="GG46" i="1"/>
  <c r="GG34" i="1"/>
  <c r="GG22" i="1"/>
  <c r="GG9" i="1"/>
  <c r="FT45" i="1"/>
  <c r="FT33" i="1"/>
  <c r="FT22" i="1"/>
  <c r="FT9" i="1"/>
  <c r="FO36" i="1"/>
  <c r="FO25" i="1"/>
  <c r="FO14" i="1"/>
  <c r="FO3" i="1"/>
  <c r="FI36" i="1"/>
  <c r="FI25" i="1"/>
  <c r="FI14" i="1"/>
  <c r="FI3" i="1"/>
  <c r="FC34" i="1"/>
  <c r="FC23" i="1"/>
  <c r="FC13" i="1"/>
  <c r="FC2" i="1"/>
  <c r="EW35" i="1"/>
  <c r="EW24" i="1"/>
  <c r="EW13" i="1"/>
  <c r="EW3" i="1"/>
  <c r="EQ36" i="1"/>
  <c r="EQ25" i="1"/>
  <c r="EQ13" i="1"/>
  <c r="EQ3" i="1"/>
  <c r="EK38" i="1"/>
  <c r="EK27" i="1"/>
  <c r="EK14" i="1"/>
  <c r="EK3" i="1"/>
  <c r="EF39" i="1"/>
  <c r="EF27" i="1"/>
  <c r="EF15" i="1"/>
  <c r="EF3" i="1"/>
  <c r="EA40" i="1"/>
  <c r="EA28" i="1"/>
  <c r="EA4" i="1"/>
  <c r="EA16" i="1"/>
  <c r="G15" i="1"/>
  <c r="G4" i="1"/>
</calcChain>
</file>

<file path=xl/sharedStrings.xml><?xml version="1.0" encoding="utf-8"?>
<sst xmlns="http://schemas.openxmlformats.org/spreadsheetml/2006/main" count="2314" uniqueCount="122">
  <si>
    <t>Algona</t>
  </si>
  <si>
    <t>Q7b_work  To get to work</t>
  </si>
  <si>
    <t/>
  </si>
  <si>
    <t>Frequency</t>
  </si>
  <si>
    <t>Percent</t>
  </si>
  <si>
    <t>Valid Percent</t>
  </si>
  <si>
    <t>Cumulative Percent</t>
  </si>
  <si>
    <t>Valid</t>
  </si>
  <si>
    <t>1 never</t>
  </si>
  <si>
    <t>2 monthly</t>
  </si>
  <si>
    <t>4 daily</t>
  </si>
  <si>
    <t>Total</t>
  </si>
  <si>
    <t>Missing</t>
  </si>
  <si>
    <t>8</t>
  </si>
  <si>
    <t>9</t>
  </si>
  <si>
    <t>Q7b_exer  Exercise</t>
  </si>
  <si>
    <t>3 weekly</t>
  </si>
  <si>
    <t>Q7b_enjo  Enjoyment</t>
  </si>
  <si>
    <t>Q7b_need  To meet basic needs</t>
  </si>
  <si>
    <t>Dunlap</t>
  </si>
  <si>
    <t>Logan</t>
  </si>
  <si>
    <t>West Branch</t>
  </si>
  <si>
    <t>Q7b_work To get to work</t>
  </si>
  <si>
    <t>3 Weekly</t>
  </si>
  <si>
    <t>4 Daily</t>
  </si>
  <si>
    <t>8 N/A does not walk</t>
  </si>
  <si>
    <t>9 missing</t>
  </si>
  <si>
    <t>Q7b_exer Exercise</t>
  </si>
  <si>
    <t>1</t>
  </si>
  <si>
    <t>2</t>
  </si>
  <si>
    <t>3</t>
  </si>
  <si>
    <t>4</t>
  </si>
  <si>
    <t>Q7b_enjo Enjoyment</t>
  </si>
  <si>
    <t>Q7b_need To meet basic needs</t>
  </si>
  <si>
    <t>Alleman</t>
  </si>
  <si>
    <t>8 n/a does not walk</t>
  </si>
  <si>
    <t>Calamus</t>
  </si>
  <si>
    <t>Q7b_enjo For enjoyment</t>
  </si>
  <si>
    <t>Emmetsburg</t>
  </si>
  <si>
    <t>Q7b_exer For exercise</t>
  </si>
  <si>
    <t>Princeton</t>
  </si>
  <si>
    <t>Shenandoah</t>
  </si>
  <si>
    <t>Tama</t>
  </si>
  <si>
    <t>Descriptive Statistics</t>
  </si>
  <si>
    <t>N</t>
  </si>
  <si>
    <t>Minimum</t>
  </si>
  <si>
    <t>Maximum</t>
  </si>
  <si>
    <t>Mean</t>
  </si>
  <si>
    <t>Std. Deviation</t>
  </si>
  <si>
    <t>Q7b_work</t>
  </si>
  <si>
    <t>Q7b_exer</t>
  </si>
  <si>
    <t>Q7b_enjo</t>
  </si>
  <si>
    <t>Q7b_need</t>
  </si>
  <si>
    <t>Valid N (listwise)</t>
  </si>
  <si>
    <t>Toledo</t>
  </si>
  <si>
    <t>Wheatland</t>
  </si>
  <si>
    <t>8 n/a does not work</t>
  </si>
  <si>
    <t>Q7b_work ‘To get to work’</t>
  </si>
  <si>
    <t>1 ‘Never’</t>
  </si>
  <si>
    <t>2 ‘Monthly’</t>
  </si>
  <si>
    <t>3 ‘Weekly’</t>
  </si>
  <si>
    <t>8 ‘NA'</t>
  </si>
  <si>
    <t>Q7b_exer ‘For exercise’</t>
  </si>
  <si>
    <t>4 ‘Daily’</t>
  </si>
  <si>
    <t>Q7b_enjo ‘For enjoyment’</t>
  </si>
  <si>
    <t>Q7b_need ‘To meet basic needs’</t>
  </si>
  <si>
    <t>Avoca</t>
  </si>
  <si>
    <t>Elkader</t>
  </si>
  <si>
    <t>Fairfax</t>
  </si>
  <si>
    <t>Madrid</t>
  </si>
  <si>
    <t>Polk City</t>
  </si>
  <si>
    <t>Reinbeck</t>
  </si>
  <si>
    <t>8 ‘NA, DOES NOT WALK’</t>
  </si>
  <si>
    <t>9 ‘MISSING’</t>
  </si>
  <si>
    <t>Q7b_need ‘To meet basic needs (groceries, school. etc)’</t>
  </si>
  <si>
    <t>Durant</t>
  </si>
  <si>
    <t>Mount Pleasant</t>
  </si>
  <si>
    <t>Van Meter</t>
  </si>
  <si>
    <t>Q7b_work How often do you walk TO GET TO WORK?</t>
  </si>
  <si>
    <t>Cumulative</t>
  </si>
  <si>
    <t>1 Never</t>
  </si>
  <si>
    <t>2 Monthly</t>
  </si>
  <si>
    <t>8 NA, DOES NOT WALK IN TOWN</t>
  </si>
  <si>
    <t>9 Missing</t>
  </si>
  <si>
    <t>Q7b_exer How often do you walk FOR EXERCISE?</t>
  </si>
  <si>
    <t>Q7b_enjo How often do you walk for ENJOYMENT?</t>
  </si>
  <si>
    <t>Q7b_need How often do you walk to MEET BASIC NEEDS?</t>
  </si>
  <si>
    <t>Coon Rapids</t>
  </si>
  <si>
    <t>Decorah</t>
  </si>
  <si>
    <t>Forest City</t>
  </si>
  <si>
    <t>Glidden</t>
  </si>
  <si>
    <t>Q7b_need How often do you walk to MEET BASIC NEEDS?d</t>
  </si>
  <si>
    <t>Wapello</t>
  </si>
  <si>
    <t>Why walk?</t>
  </si>
  <si>
    <t>Never</t>
  </si>
  <si>
    <t>Monthly</t>
  </si>
  <si>
    <t>Weekly</t>
  </si>
  <si>
    <t>Daily</t>
  </si>
  <si>
    <t>To get to work</t>
  </si>
  <si>
    <t>To exercise</t>
  </si>
  <si>
    <t>For enjoyment</t>
  </si>
  <si>
    <t>To meet basic needs</t>
  </si>
  <si>
    <t>Adel</t>
  </si>
  <si>
    <t>Q7b_work ‘often  walk  to get to work’</t>
  </si>
  <si>
    <t xml:space="preserve"> </t>
  </si>
  <si>
    <t>Q7b_exer ‘often walk  to exercise’</t>
  </si>
  <si>
    <t>Q7b_enjo ‘often  walk for enjoyment’</t>
  </si>
  <si>
    <t>Q7b_need ‘often –meet basic needs’</t>
  </si>
  <si>
    <t>Granger</t>
  </si>
  <si>
    <t>Humboldt</t>
  </si>
  <si>
    <t>Clarion</t>
  </si>
  <si>
    <t>Year of survey</t>
  </si>
  <si>
    <t>City</t>
  </si>
  <si>
    <t>For exercise</t>
  </si>
  <si>
    <t>Mean Age</t>
  </si>
  <si>
    <t>Educational Score</t>
  </si>
  <si>
    <t>Weighted Income</t>
  </si>
  <si>
    <t>Single</t>
  </si>
  <si>
    <t>Divorced/Separated</t>
  </si>
  <si>
    <t>Married or living as married</t>
  </si>
  <si>
    <t>Widowed</t>
  </si>
  <si>
    <t>Household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</si>
</sst>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0"/>
    <numFmt numFmtId="165" formatCode="###0.0"/>
    <numFmt numFmtId="166" formatCode="###0.00"/>
    <numFmt numFmtId="167" formatCode="###0.000"/>
    <numFmt numFmtId="168" formatCode="0.0%"/>
    <numFmt numFmtId="169" formatCode="####.0"/>
    <numFmt numFmtId="170" formatCode="####.00"/>
    <numFmt numFmtId="171" formatCode="####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indexed="8"/>
      <name val="Arial"/>
      <family val="2"/>
    </font>
    <font>
      <b/>
      <sz val="9"/>
      <color indexed="8"/>
      <name val="Arial Bold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8">
    <xf numFmtId="0" fontId="0" fillId="0" borderId="0" xfId="0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2" borderId="5" xfId="1" applyFont="1" applyFill="1" applyBorder="1" applyAlignment="1">
      <alignment horizontal="left" vertical="top" wrapText="1"/>
    </xf>
    <xf numFmtId="164" fontId="5" fillId="0" borderId="6" xfId="1" applyNumberFormat="1" applyFont="1" applyBorder="1" applyAlignment="1">
      <alignment horizontal="right" vertical="top"/>
    </xf>
    <xf numFmtId="165" fontId="5" fillId="0" borderId="7" xfId="1" applyNumberFormat="1" applyFont="1" applyBorder="1" applyAlignment="1">
      <alignment horizontal="right" vertical="top"/>
    </xf>
    <xf numFmtId="165" fontId="5" fillId="0" borderId="8" xfId="1" applyNumberFormat="1" applyFont="1" applyBorder="1" applyAlignment="1">
      <alignment horizontal="right" vertical="top"/>
    </xf>
    <xf numFmtId="0" fontId="4" fillId="2" borderId="9" xfId="1" applyFont="1" applyFill="1" applyBorder="1" applyAlignment="1">
      <alignment horizontal="left" vertical="top" wrapText="1"/>
    </xf>
    <xf numFmtId="164" fontId="5" fillId="0" borderId="10" xfId="1" applyNumberFormat="1" applyFont="1" applyBorder="1" applyAlignment="1">
      <alignment horizontal="right" vertical="top"/>
    </xf>
    <xf numFmtId="165" fontId="5" fillId="0" borderId="11" xfId="1" applyNumberFormat="1" applyFont="1" applyBorder="1" applyAlignment="1">
      <alignment horizontal="right" vertical="top"/>
    </xf>
    <xf numFmtId="165" fontId="5" fillId="0" borderId="12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/>
    </xf>
    <xf numFmtId="0" fontId="5" fillId="0" borderId="11" xfId="1" applyFont="1" applyBorder="1" applyAlignment="1">
      <alignment horizontal="left" vertical="top" wrapText="1"/>
    </xf>
    <xf numFmtId="0" fontId="4" fillId="2" borderId="13" xfId="1" applyFont="1" applyFill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165" fontId="5" fillId="0" borderId="15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2" fillId="0" borderId="0" xfId="1"/>
    <xf numFmtId="0" fontId="4" fillId="2" borderId="0" xfId="1" applyFont="1" applyFill="1" applyAlignment="1">
      <alignment horizontal="left" vertical="top" wrapText="1"/>
    </xf>
    <xf numFmtId="164" fontId="5" fillId="0" borderId="0" xfId="1" applyNumberFormat="1" applyFont="1" applyAlignment="1">
      <alignment horizontal="right" vertical="top"/>
    </xf>
    <xf numFmtId="165" fontId="5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left" vertical="top" wrapText="1"/>
    </xf>
    <xf numFmtId="0" fontId="1" fillId="0" borderId="0" xfId="0" applyFont="1"/>
    <xf numFmtId="0" fontId="4" fillId="2" borderId="5" xfId="1" applyFont="1" applyFill="1" applyBorder="1" applyAlignment="1">
      <alignment horizontal="left" vertical="top"/>
    </xf>
    <xf numFmtId="164" fontId="5" fillId="3" borderId="6" xfId="1" applyNumberFormat="1" applyFont="1" applyFill="1" applyBorder="1" applyAlignment="1">
      <alignment horizontal="right" vertical="top"/>
    </xf>
    <xf numFmtId="165" fontId="5" fillId="3" borderId="7" xfId="1" applyNumberFormat="1" applyFont="1" applyFill="1" applyBorder="1" applyAlignment="1">
      <alignment horizontal="right" vertical="top"/>
    </xf>
    <xf numFmtId="165" fontId="5" fillId="3" borderId="8" xfId="1" applyNumberFormat="1" applyFont="1" applyFill="1" applyBorder="1" applyAlignment="1">
      <alignment horizontal="right" vertical="top"/>
    </xf>
    <xf numFmtId="164" fontId="5" fillId="3" borderId="10" xfId="1" applyNumberFormat="1" applyFont="1" applyFill="1" applyBorder="1" applyAlignment="1">
      <alignment horizontal="right" vertical="top"/>
    </xf>
    <xf numFmtId="165" fontId="5" fillId="3" borderId="11" xfId="1" applyNumberFormat="1" applyFont="1" applyFill="1" applyBorder="1" applyAlignment="1">
      <alignment horizontal="right" vertical="top"/>
    </xf>
    <xf numFmtId="165" fontId="5" fillId="3" borderId="12" xfId="1" applyNumberFormat="1" applyFont="1" applyFill="1" applyBorder="1" applyAlignment="1">
      <alignment horizontal="right" vertical="top"/>
    </xf>
    <xf numFmtId="0" fontId="5" fillId="3" borderId="12" xfId="1" applyFont="1" applyFill="1" applyBorder="1" applyAlignment="1">
      <alignment horizontal="left" vertical="top" wrapText="1"/>
    </xf>
    <xf numFmtId="0" fontId="5" fillId="3" borderId="11" xfId="1" applyFont="1" applyFill="1" applyBorder="1" applyAlignment="1">
      <alignment horizontal="left" vertical="top" wrapText="1"/>
    </xf>
    <xf numFmtId="164" fontId="5" fillId="3" borderId="14" xfId="1" applyNumberFormat="1" applyFont="1" applyFill="1" applyBorder="1" applyAlignment="1">
      <alignment horizontal="right" vertical="top"/>
    </xf>
    <xf numFmtId="165" fontId="5" fillId="3" borderId="15" xfId="1" applyNumberFormat="1" applyFont="1" applyFill="1" applyBorder="1" applyAlignment="1">
      <alignment horizontal="right" vertical="top"/>
    </xf>
    <xf numFmtId="0" fontId="5" fillId="3" borderId="15" xfId="1" applyFont="1" applyFill="1" applyBorder="1" applyAlignment="1">
      <alignment horizontal="left" vertical="top" wrapText="1"/>
    </xf>
    <xf numFmtId="0" fontId="5" fillId="3" borderId="16" xfId="1" applyFont="1" applyFill="1" applyBorder="1" applyAlignment="1">
      <alignment horizontal="left" vertical="top" wrapText="1"/>
    </xf>
    <xf numFmtId="164" fontId="5" fillId="3" borderId="7" xfId="1" applyNumberFormat="1" applyFont="1" applyFill="1" applyBorder="1" applyAlignment="1">
      <alignment horizontal="right" vertical="top"/>
    </xf>
    <xf numFmtId="166" fontId="5" fillId="3" borderId="7" xfId="1" applyNumberFormat="1" applyFont="1" applyFill="1" applyBorder="1" applyAlignment="1">
      <alignment horizontal="right" vertical="top"/>
    </xf>
    <xf numFmtId="167" fontId="5" fillId="3" borderId="8" xfId="1" applyNumberFormat="1" applyFont="1" applyFill="1" applyBorder="1" applyAlignment="1">
      <alignment horizontal="right" vertical="top"/>
    </xf>
    <xf numFmtId="164" fontId="5" fillId="3" borderId="11" xfId="1" applyNumberFormat="1" applyFont="1" applyFill="1" applyBorder="1" applyAlignment="1">
      <alignment horizontal="right" vertical="top"/>
    </xf>
    <xf numFmtId="166" fontId="5" fillId="3" borderId="11" xfId="1" applyNumberFormat="1" applyFont="1" applyFill="1" applyBorder="1" applyAlignment="1">
      <alignment horizontal="right" vertical="top"/>
    </xf>
    <xf numFmtId="167" fontId="5" fillId="3" borderId="12" xfId="1" applyNumberFormat="1" applyFont="1" applyFill="1" applyBorder="1" applyAlignment="1">
      <alignment horizontal="right" vertical="top"/>
    </xf>
    <xf numFmtId="164" fontId="5" fillId="0" borderId="7" xfId="1" applyNumberFormat="1" applyFont="1" applyBorder="1" applyAlignment="1">
      <alignment horizontal="right" vertical="top"/>
    </xf>
    <xf numFmtId="166" fontId="5" fillId="0" borderId="7" xfId="1" applyNumberFormat="1" applyFont="1" applyBorder="1" applyAlignment="1">
      <alignment horizontal="right" vertical="top"/>
    </xf>
    <xf numFmtId="167" fontId="5" fillId="0" borderId="8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166" fontId="5" fillId="0" borderId="11" xfId="1" applyNumberFormat="1" applyFont="1" applyBorder="1" applyAlignment="1">
      <alignment horizontal="right" vertical="top"/>
    </xf>
    <xf numFmtId="167" fontId="5" fillId="0" borderId="12" xfId="1" applyNumberFormat="1" applyFont="1" applyBorder="1" applyAlignment="1">
      <alignment horizontal="right" vertical="top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2" borderId="5" xfId="2" applyFont="1" applyFill="1" applyBorder="1" applyAlignment="1">
      <alignment horizontal="left" vertical="top" wrapText="1"/>
    </xf>
    <xf numFmtId="164" fontId="5" fillId="0" borderId="6" xfId="2" applyNumberFormat="1" applyFont="1" applyBorder="1" applyAlignment="1">
      <alignment horizontal="right" vertical="top"/>
    </xf>
    <xf numFmtId="164" fontId="5" fillId="0" borderId="7" xfId="2" applyNumberFormat="1" applyFont="1" applyBorder="1" applyAlignment="1">
      <alignment horizontal="right" vertical="top"/>
    </xf>
    <xf numFmtId="166" fontId="5" fillId="0" borderId="7" xfId="2" applyNumberFormat="1" applyFont="1" applyBorder="1" applyAlignment="1">
      <alignment horizontal="right" vertical="top"/>
    </xf>
    <xf numFmtId="167" fontId="5" fillId="0" borderId="8" xfId="2" applyNumberFormat="1" applyFont="1" applyBorder="1" applyAlignment="1">
      <alignment horizontal="right" vertical="top"/>
    </xf>
    <xf numFmtId="0" fontId="4" fillId="2" borderId="9" xfId="2" applyFont="1" applyFill="1" applyBorder="1" applyAlignment="1">
      <alignment horizontal="left" vertical="top" wrapText="1"/>
    </xf>
    <xf numFmtId="164" fontId="5" fillId="0" borderId="10" xfId="2" applyNumberFormat="1" applyFont="1" applyBorder="1" applyAlignment="1">
      <alignment horizontal="right" vertical="top"/>
    </xf>
    <xf numFmtId="164" fontId="5" fillId="0" borderId="11" xfId="2" applyNumberFormat="1" applyFont="1" applyBorder="1" applyAlignment="1">
      <alignment horizontal="right" vertical="top"/>
    </xf>
    <xf numFmtId="166" fontId="5" fillId="0" borderId="11" xfId="2" applyNumberFormat="1" applyFont="1" applyBorder="1" applyAlignment="1">
      <alignment horizontal="right" vertical="top"/>
    </xf>
    <xf numFmtId="167" fontId="5" fillId="0" borderId="12" xfId="2" applyNumberFormat="1" applyFont="1" applyBorder="1" applyAlignment="1">
      <alignment horizontal="right" vertical="top"/>
    </xf>
    <xf numFmtId="0" fontId="4" fillId="2" borderId="13" xfId="2" applyFont="1" applyFill="1" applyBorder="1" applyAlignment="1">
      <alignment horizontal="left" vertical="top" wrapText="1"/>
    </xf>
    <xf numFmtId="164" fontId="5" fillId="0" borderId="14" xfId="2" applyNumberFormat="1" applyFont="1" applyBorder="1" applyAlignment="1">
      <alignment horizontal="right" vertical="top"/>
    </xf>
    <xf numFmtId="0" fontId="5" fillId="0" borderId="15" xfId="2" applyFont="1" applyBorder="1" applyAlignment="1">
      <alignment horizontal="left" vertical="top" wrapText="1"/>
    </xf>
    <xf numFmtId="0" fontId="5" fillId="0" borderId="16" xfId="2" applyFont="1" applyBorder="1" applyAlignment="1">
      <alignment horizontal="left" vertical="top" wrapText="1"/>
    </xf>
    <xf numFmtId="165" fontId="5" fillId="0" borderId="7" xfId="2" applyNumberFormat="1" applyFont="1" applyBorder="1" applyAlignment="1">
      <alignment horizontal="right" vertical="top"/>
    </xf>
    <xf numFmtId="0" fontId="5" fillId="0" borderId="11" xfId="2" applyFont="1" applyBorder="1" applyAlignment="1">
      <alignment horizontal="left" vertical="top" wrapText="1"/>
    </xf>
    <xf numFmtId="0" fontId="2" fillId="0" borderId="0" xfId="2"/>
    <xf numFmtId="165" fontId="5" fillId="0" borderId="11" xfId="2" applyNumberFormat="1" applyFont="1" applyBorder="1" applyAlignment="1">
      <alignment horizontal="right" vertical="top"/>
    </xf>
    <xf numFmtId="0" fontId="4" fillId="0" borderId="2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2" borderId="5" xfId="3" applyFont="1" applyFill="1" applyBorder="1" applyAlignment="1">
      <alignment horizontal="left" vertical="top" wrapText="1"/>
    </xf>
    <xf numFmtId="164" fontId="5" fillId="0" borderId="6" xfId="3" applyNumberFormat="1" applyFont="1" applyBorder="1" applyAlignment="1">
      <alignment horizontal="right" vertical="top"/>
    </xf>
    <xf numFmtId="165" fontId="5" fillId="0" borderId="7" xfId="3" applyNumberFormat="1" applyFont="1" applyBorder="1" applyAlignment="1">
      <alignment horizontal="right" vertical="top"/>
    </xf>
    <xf numFmtId="0" fontId="4" fillId="2" borderId="9" xfId="3" applyFont="1" applyFill="1" applyBorder="1" applyAlignment="1">
      <alignment horizontal="left" vertical="top" wrapText="1"/>
    </xf>
    <xf numFmtId="164" fontId="5" fillId="0" borderId="10" xfId="3" applyNumberFormat="1" applyFont="1" applyBorder="1" applyAlignment="1">
      <alignment horizontal="right" vertical="top"/>
    </xf>
    <xf numFmtId="165" fontId="5" fillId="0" borderId="11" xfId="3" applyNumberFormat="1" applyFont="1" applyBorder="1" applyAlignment="1">
      <alignment horizontal="right" vertical="top"/>
    </xf>
    <xf numFmtId="0" fontId="5" fillId="0" borderId="11" xfId="3" applyFont="1" applyBorder="1" applyAlignment="1">
      <alignment horizontal="left" vertical="top" wrapText="1"/>
    </xf>
    <xf numFmtId="164" fontId="5" fillId="0" borderId="14" xfId="3" applyNumberFormat="1" applyFont="1" applyBorder="1" applyAlignment="1">
      <alignment horizontal="right" vertical="top"/>
    </xf>
    <xf numFmtId="0" fontId="5" fillId="0" borderId="15" xfId="3" applyFont="1" applyBorder="1" applyAlignment="1">
      <alignment horizontal="left" vertical="top" wrapText="1"/>
    </xf>
    <xf numFmtId="0" fontId="2" fillId="0" borderId="0" xfId="3"/>
    <xf numFmtId="0" fontId="4" fillId="0" borderId="2" xfId="4" applyFont="1" applyBorder="1" applyAlignment="1">
      <alignment horizontal="center" wrapText="1"/>
    </xf>
    <xf numFmtId="0" fontId="4" fillId="0" borderId="3" xfId="4" applyFont="1" applyBorder="1" applyAlignment="1">
      <alignment horizontal="center" wrapText="1"/>
    </xf>
    <xf numFmtId="0" fontId="4" fillId="2" borderId="5" xfId="4" applyFont="1" applyFill="1" applyBorder="1" applyAlignment="1">
      <alignment horizontal="left" vertical="top" wrapText="1"/>
    </xf>
    <xf numFmtId="164" fontId="5" fillId="0" borderId="6" xfId="4" applyNumberFormat="1" applyFont="1" applyBorder="1" applyAlignment="1">
      <alignment horizontal="right" vertical="top"/>
    </xf>
    <xf numFmtId="165" fontId="5" fillId="0" borderId="7" xfId="4" applyNumberFormat="1" applyFont="1" applyBorder="1" applyAlignment="1">
      <alignment horizontal="right" vertical="top"/>
    </xf>
    <xf numFmtId="0" fontId="4" fillId="2" borderId="9" xfId="4" applyFont="1" applyFill="1" applyBorder="1" applyAlignment="1">
      <alignment horizontal="left" vertical="top" wrapText="1"/>
    </xf>
    <xf numFmtId="164" fontId="5" fillId="0" borderId="10" xfId="4" applyNumberFormat="1" applyFont="1" applyBorder="1" applyAlignment="1">
      <alignment horizontal="right" vertical="top"/>
    </xf>
    <xf numFmtId="165" fontId="5" fillId="0" borderId="11" xfId="4" applyNumberFormat="1" applyFont="1" applyBorder="1" applyAlignment="1">
      <alignment horizontal="right" vertical="top"/>
    </xf>
    <xf numFmtId="0" fontId="5" fillId="0" borderId="11" xfId="4" applyFont="1" applyBorder="1" applyAlignment="1">
      <alignment horizontal="left" vertical="top" wrapText="1"/>
    </xf>
    <xf numFmtId="164" fontId="5" fillId="0" borderId="14" xfId="4" applyNumberFormat="1" applyFont="1" applyBorder="1" applyAlignment="1">
      <alignment horizontal="right" vertical="top"/>
    </xf>
    <xf numFmtId="0" fontId="5" fillId="0" borderId="15" xfId="4" applyFont="1" applyBorder="1" applyAlignment="1">
      <alignment horizontal="left" vertical="top" wrapText="1"/>
    </xf>
    <xf numFmtId="0" fontId="2" fillId="0" borderId="0" xfId="4"/>
    <xf numFmtId="0" fontId="6" fillId="4" borderId="21" xfId="0" applyFont="1" applyFill="1" applyBorder="1" applyAlignment="1">
      <alignment horizontal="right" vertical="center" wrapText="1"/>
    </xf>
    <xf numFmtId="0" fontId="6" fillId="4" borderId="20" xfId="0" applyFont="1" applyFill="1" applyBorder="1" applyAlignment="1">
      <alignment horizontal="right" vertical="center" wrapText="1"/>
    </xf>
    <xf numFmtId="0" fontId="6" fillId="4" borderId="23" xfId="0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right" vertical="center" wrapText="1"/>
    </xf>
    <xf numFmtId="0" fontId="7" fillId="5" borderId="20" xfId="0" applyFont="1" applyFill="1" applyBorder="1" applyAlignment="1">
      <alignment horizontal="right" vertical="center" wrapText="1"/>
    </xf>
    <xf numFmtId="0" fontId="7" fillId="5" borderId="22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8" fontId="8" fillId="0" borderId="30" xfId="5" applyNumberFormat="1" applyFont="1" applyBorder="1" applyAlignment="1">
      <alignment horizontal="right" vertical="top"/>
    </xf>
    <xf numFmtId="168" fontId="8" fillId="0" borderId="31" xfId="5" applyNumberFormat="1" applyFont="1" applyBorder="1" applyAlignment="1">
      <alignment horizontal="right" vertical="top"/>
    </xf>
    <xf numFmtId="168" fontId="8" fillId="0" borderId="32" xfId="5" applyNumberFormat="1" applyFont="1" applyBorder="1" applyAlignment="1">
      <alignment horizontal="right" vertical="top"/>
    </xf>
    <xf numFmtId="168" fontId="8" fillId="0" borderId="29" xfId="5" applyNumberFormat="1" applyFont="1" applyBorder="1" applyAlignment="1">
      <alignment horizontal="right" vertical="top"/>
    </xf>
    <xf numFmtId="168" fontId="8" fillId="0" borderId="0" xfId="5" applyNumberFormat="1" applyFont="1" applyAlignment="1">
      <alignment horizontal="right" vertical="top"/>
    </xf>
    <xf numFmtId="168" fontId="8" fillId="0" borderId="33" xfId="5" applyNumberFormat="1" applyFont="1" applyBorder="1" applyAlignment="1">
      <alignment horizontal="right" vertical="top"/>
    </xf>
    <xf numFmtId="0" fontId="0" fillId="0" borderId="34" xfId="0" applyBorder="1"/>
    <xf numFmtId="168" fontId="8" fillId="0" borderId="34" xfId="5" applyNumberFormat="1" applyFont="1" applyBorder="1" applyAlignment="1">
      <alignment horizontal="right" vertical="top"/>
    </xf>
    <xf numFmtId="168" fontId="8" fillId="0" borderId="35" xfId="5" applyNumberFormat="1" applyFont="1" applyBorder="1" applyAlignment="1">
      <alignment horizontal="right" vertical="top"/>
    </xf>
    <xf numFmtId="168" fontId="8" fillId="0" borderId="36" xfId="5" applyNumberFormat="1" applyFont="1" applyBorder="1" applyAlignment="1">
      <alignment horizontal="right" vertical="top"/>
    </xf>
    <xf numFmtId="0" fontId="2" fillId="0" borderId="37" xfId="5" applyBorder="1" applyAlignment="1">
      <alignment horizontal="center" vertical="center" wrapText="1"/>
    </xf>
    <xf numFmtId="0" fontId="8" fillId="0" borderId="39" xfId="5" applyFont="1" applyBorder="1" applyAlignment="1">
      <alignment horizontal="center" wrapText="1"/>
    </xf>
    <xf numFmtId="0" fontId="8" fillId="0" borderId="40" xfId="5" applyFont="1" applyBorder="1" applyAlignment="1">
      <alignment horizontal="center" wrapText="1"/>
    </xf>
    <xf numFmtId="0" fontId="8" fillId="0" borderId="42" xfId="5" applyFont="1" applyBorder="1" applyAlignment="1">
      <alignment horizontal="left" vertical="top" wrapText="1"/>
    </xf>
    <xf numFmtId="164" fontId="8" fillId="0" borderId="43" xfId="5" applyNumberFormat="1" applyFont="1" applyBorder="1" applyAlignment="1">
      <alignment horizontal="right" vertical="top"/>
    </xf>
    <xf numFmtId="169" fontId="8" fillId="0" borderId="44" xfId="5" applyNumberFormat="1" applyFont="1" applyBorder="1" applyAlignment="1">
      <alignment horizontal="right" vertical="top"/>
    </xf>
    <xf numFmtId="0" fontId="8" fillId="0" borderId="46" xfId="5" applyFont="1" applyBorder="1" applyAlignment="1">
      <alignment horizontal="left" vertical="top" wrapText="1"/>
    </xf>
    <xf numFmtId="164" fontId="8" fillId="0" borderId="47" xfId="5" applyNumberFormat="1" applyFont="1" applyBorder="1" applyAlignment="1">
      <alignment horizontal="right" vertical="top"/>
    </xf>
    <xf numFmtId="169" fontId="8" fillId="0" borderId="48" xfId="5" applyNumberFormat="1" applyFont="1" applyBorder="1" applyAlignment="1">
      <alignment horizontal="right" vertical="top"/>
    </xf>
    <xf numFmtId="0" fontId="2" fillId="0" borderId="48" xfId="5" applyBorder="1" applyAlignment="1">
      <alignment horizontal="center" vertical="center"/>
    </xf>
    <xf numFmtId="0" fontId="8" fillId="0" borderId="49" xfId="5" applyFont="1" applyBorder="1" applyAlignment="1">
      <alignment horizontal="left" vertical="top" wrapText="1"/>
    </xf>
    <xf numFmtId="164" fontId="8" fillId="0" borderId="51" xfId="5" applyNumberFormat="1" applyFont="1" applyBorder="1" applyAlignment="1">
      <alignment horizontal="right" vertical="top"/>
    </xf>
    <xf numFmtId="0" fontId="2" fillId="0" borderId="52" xfId="5" applyBorder="1" applyAlignment="1">
      <alignment horizontal="center" vertical="center"/>
    </xf>
    <xf numFmtId="0" fontId="2" fillId="0" borderId="0" xfId="5"/>
    <xf numFmtId="0" fontId="8" fillId="0" borderId="53" xfId="5" applyFont="1" applyBorder="1" applyAlignment="1">
      <alignment horizontal="center" wrapText="1"/>
    </xf>
    <xf numFmtId="0" fontId="8" fillId="0" borderId="54" xfId="5" applyFont="1" applyBorder="1" applyAlignment="1">
      <alignment horizontal="left" vertical="top" wrapText="1"/>
    </xf>
    <xf numFmtId="164" fontId="8" fillId="0" borderId="44" xfId="5" applyNumberFormat="1" applyFont="1" applyBorder="1" applyAlignment="1">
      <alignment horizontal="right" vertical="top"/>
    </xf>
    <xf numFmtId="170" fontId="8" fillId="0" borderId="44" xfId="5" applyNumberFormat="1" applyFont="1" applyBorder="1" applyAlignment="1">
      <alignment horizontal="right" vertical="top"/>
    </xf>
    <xf numFmtId="171" fontId="8" fillId="0" borderId="55" xfId="5" applyNumberFormat="1" applyFont="1" applyBorder="1" applyAlignment="1">
      <alignment horizontal="right" vertical="top"/>
    </xf>
    <xf numFmtId="0" fontId="8" fillId="0" borderId="56" xfId="5" applyFont="1" applyBorder="1" applyAlignment="1">
      <alignment horizontal="left" vertical="top" wrapText="1"/>
    </xf>
    <xf numFmtId="164" fontId="8" fillId="0" borderId="48" xfId="5" applyNumberFormat="1" applyFont="1" applyBorder="1" applyAlignment="1">
      <alignment horizontal="right" vertical="top"/>
    </xf>
    <xf numFmtId="170" fontId="8" fillId="0" borderId="48" xfId="5" applyNumberFormat="1" applyFont="1" applyBorder="1" applyAlignment="1">
      <alignment horizontal="right" vertical="top"/>
    </xf>
    <xf numFmtId="171" fontId="8" fillId="0" borderId="57" xfId="5" applyNumberFormat="1" applyFont="1" applyBorder="1" applyAlignment="1">
      <alignment horizontal="right" vertical="top"/>
    </xf>
    <xf numFmtId="0" fontId="2" fillId="0" borderId="58" xfId="5" applyBorder="1" applyAlignment="1">
      <alignment horizontal="center" vertical="center"/>
    </xf>
    <xf numFmtId="0" fontId="0" fillId="0" borderId="59" xfId="0" applyBorder="1"/>
    <xf numFmtId="0" fontId="0" fillId="0" borderId="60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3" fillId="0" borderId="0" xfId="1" applyFont="1" applyAlignment="1">
      <alignment horizontal="center" vertical="center" wrapText="1"/>
    </xf>
    <xf numFmtId="0" fontId="8" fillId="0" borderId="49" xfId="5" applyFont="1" applyBorder="1" applyAlignment="1">
      <alignment horizontal="left" vertical="top" wrapText="1"/>
    </xf>
    <xf numFmtId="0" fontId="2" fillId="0" borderId="50" xfId="5" applyBorder="1" applyAlignment="1">
      <alignment horizontal="center" vertical="center"/>
    </xf>
    <xf numFmtId="0" fontId="9" fillId="0" borderId="0" xfId="5" applyFont="1" applyAlignment="1">
      <alignment horizontal="center" vertical="center" wrapText="1"/>
    </xf>
    <xf numFmtId="0" fontId="2" fillId="0" borderId="0" xfId="5" applyAlignment="1">
      <alignment horizontal="center" vertical="center"/>
    </xf>
    <xf numFmtId="0" fontId="2" fillId="0" borderId="37" xfId="5" applyBorder="1" applyAlignment="1">
      <alignment horizontal="center" vertical="center" wrapText="1"/>
    </xf>
    <xf numFmtId="0" fontId="2" fillId="0" borderId="38" xfId="5" applyBorder="1" applyAlignment="1">
      <alignment horizontal="center" vertical="center"/>
    </xf>
    <xf numFmtId="0" fontId="8" fillId="0" borderId="41" xfId="5" applyFont="1" applyBorder="1" applyAlignment="1">
      <alignment horizontal="left" vertical="top" wrapText="1"/>
    </xf>
    <xf numFmtId="0" fontId="2" fillId="0" borderId="45" xfId="5" applyBorder="1" applyAlignment="1">
      <alignment horizontal="center" vertical="center"/>
    </xf>
    <xf numFmtId="0" fontId="8" fillId="0" borderId="45" xfId="5" applyFont="1" applyBorder="1" applyAlignment="1">
      <alignment horizontal="left" vertical="top" wrapText="1"/>
    </xf>
    <xf numFmtId="0" fontId="6" fillId="4" borderId="24" xfId="0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right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4" fillId="2" borderId="5" xfId="4" applyFont="1" applyFill="1" applyBorder="1" applyAlignment="1">
      <alignment horizontal="left" vertical="top" wrapText="1"/>
    </xf>
    <xf numFmtId="0" fontId="4" fillId="2" borderId="9" xfId="4" applyFont="1" applyFill="1" applyBorder="1" applyAlignment="1">
      <alignment horizontal="left" vertical="top" wrapText="1"/>
    </xf>
    <xf numFmtId="0" fontId="4" fillId="2" borderId="13" xfId="4" applyFont="1" applyFill="1" applyBorder="1" applyAlignment="1">
      <alignment horizontal="left" vertical="top" wrapText="1"/>
    </xf>
    <xf numFmtId="0" fontId="4" fillId="0" borderId="1" xfId="4" applyFont="1" applyBorder="1" applyAlignment="1">
      <alignment horizontal="left" wrapText="1"/>
    </xf>
    <xf numFmtId="0" fontId="3" fillId="0" borderId="0" xfId="4" applyFont="1" applyAlignment="1">
      <alignment horizontal="center" vertical="center" wrapText="1"/>
    </xf>
    <xf numFmtId="0" fontId="4" fillId="2" borderId="5" xfId="1" applyFont="1" applyFill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 wrapText="1"/>
    </xf>
    <xf numFmtId="0" fontId="4" fillId="2" borderId="1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horizontal="left" wrapText="1"/>
    </xf>
    <xf numFmtId="0" fontId="4" fillId="2" borderId="13" xfId="3" applyFont="1" applyFill="1" applyBorder="1" applyAlignment="1">
      <alignment horizontal="left" vertical="top" wrapText="1"/>
    </xf>
    <xf numFmtId="0" fontId="3" fillId="0" borderId="0" xfId="3" applyFont="1" applyAlignment="1">
      <alignment horizontal="center" vertical="center" wrapText="1"/>
    </xf>
    <xf numFmtId="0" fontId="4" fillId="0" borderId="1" xfId="3" applyFont="1" applyBorder="1" applyAlignment="1">
      <alignment horizontal="left" wrapText="1"/>
    </xf>
    <xf numFmtId="0" fontId="4" fillId="2" borderId="5" xfId="3" applyFont="1" applyFill="1" applyBorder="1" applyAlignment="1">
      <alignment horizontal="left" vertical="top" wrapText="1"/>
    </xf>
    <xf numFmtId="0" fontId="4" fillId="2" borderId="9" xfId="3" applyFont="1" applyFill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4" fillId="2" borderId="5" xfId="2" applyFont="1" applyFill="1" applyBorder="1" applyAlignment="1">
      <alignment horizontal="left" vertical="top" wrapText="1"/>
    </xf>
    <xf numFmtId="0" fontId="3" fillId="0" borderId="0" xfId="2" applyFont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</cellXfs>
  <cellStyles count="6">
    <cellStyle name="Normal" xfId="0" builtinId="0"/>
    <cellStyle name="Normal_additional question" xfId="4" xr:uid="{7476FE53-5DF8-434B-A42C-D28FA9CB4FCD}"/>
    <cellStyle name="Normal_page 4" xfId="5" xr:uid="{A5051AFD-4459-44A1-A057-D8E5372C6C3C}"/>
    <cellStyle name="Normal_Q7. Walking" xfId="1" xr:uid="{78CB98F1-F028-4337-A0A7-8AEC566F02C2}"/>
    <cellStyle name="Normal_Q7. Walking_1" xfId="2" xr:uid="{168BC783-26E2-4D34-B94C-3CE25F048A0E}"/>
    <cellStyle name="Normal_Sheet2" xfId="3" xr:uid="{0D1929DA-411B-4EF0-B9F6-A818EC739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0503-B75C-485C-81CF-DBE37F8864A2}">
  <dimension ref="A1:G31"/>
  <sheetViews>
    <sheetView tabSelected="1" workbookViewId="0"/>
  </sheetViews>
  <sheetFormatPr defaultRowHeight="14.4" x14ac:dyDescent="0.3"/>
  <cols>
    <col min="1" max="6" width="8.88671875" style="147"/>
    <col min="8" max="16384" width="8.88671875" style="147"/>
  </cols>
  <sheetData>
    <row r="1" spans="1:7" s="146" customFormat="1" x14ac:dyDescent="0.3">
      <c r="A1" s="146" t="s">
        <v>111</v>
      </c>
      <c r="B1" s="146" t="s">
        <v>112</v>
      </c>
      <c r="C1" s="146" t="s">
        <v>98</v>
      </c>
      <c r="D1" s="146" t="s">
        <v>113</v>
      </c>
      <c r="E1" s="146" t="s">
        <v>100</v>
      </c>
      <c r="F1" s="146" t="s">
        <v>101</v>
      </c>
      <c r="G1" s="26" t="s">
        <v>114</v>
      </c>
    </row>
    <row r="2" spans="1:7" x14ac:dyDescent="0.3">
      <c r="A2" s="147">
        <v>2017</v>
      </c>
      <c r="B2" s="147" t="s">
        <v>102</v>
      </c>
      <c r="C2" s="147">
        <v>1.3125</v>
      </c>
      <c r="D2" s="147">
        <v>2.707865168539326</v>
      </c>
      <c r="E2" s="147">
        <v>2.7662337662337664</v>
      </c>
      <c r="F2" s="147">
        <v>1.5820895522388059</v>
      </c>
      <c r="G2">
        <v>53.7</v>
      </c>
    </row>
    <row r="3" spans="1:7" x14ac:dyDescent="0.3">
      <c r="A3" s="147">
        <v>2022</v>
      </c>
      <c r="B3" s="147" t="s">
        <v>0</v>
      </c>
      <c r="C3" s="147">
        <v>1.1643835616438352</v>
      </c>
      <c r="D3" s="147">
        <v>2.9746835443037978</v>
      </c>
      <c r="E3" s="147">
        <v>2.6133333333333333</v>
      </c>
      <c r="F3" s="147">
        <v>1.3733333333333335</v>
      </c>
      <c r="G3">
        <v>64.87</v>
      </c>
    </row>
    <row r="4" spans="1:7" x14ac:dyDescent="0.3">
      <c r="A4" s="147">
        <v>2021</v>
      </c>
      <c r="B4" s="147" t="s">
        <v>34</v>
      </c>
      <c r="C4" s="147">
        <v>1.1190476190476191</v>
      </c>
      <c r="D4" s="147">
        <v>3.1525423728813564</v>
      </c>
      <c r="E4" s="147">
        <v>2.9622641509433958</v>
      </c>
      <c r="F4" s="147">
        <v>1.1538461538461544</v>
      </c>
      <c r="G4">
        <v>57.22</v>
      </c>
    </row>
    <row r="5" spans="1:7" x14ac:dyDescent="0.3">
      <c r="A5" s="147">
        <v>2020</v>
      </c>
      <c r="B5" s="147" t="s">
        <v>66</v>
      </c>
      <c r="C5" s="147">
        <v>1.1627906976744187</v>
      </c>
      <c r="D5" s="147">
        <v>3.0000000000000013</v>
      </c>
      <c r="E5" s="147">
        <v>2.9375000000000009</v>
      </c>
      <c r="F5" s="147">
        <v>1.5652173913043477</v>
      </c>
      <c r="G5">
        <v>60.19</v>
      </c>
    </row>
    <row r="6" spans="1:7" x14ac:dyDescent="0.3">
      <c r="A6" s="147">
        <v>2021</v>
      </c>
      <c r="B6" s="147" t="s">
        <v>36</v>
      </c>
      <c r="C6" s="147">
        <v>1.2058823529411766</v>
      </c>
      <c r="D6" s="147">
        <v>2.8200000000000007</v>
      </c>
      <c r="E6" s="147">
        <v>2.7872340425531923</v>
      </c>
      <c r="F6" s="147">
        <v>1.5945945945945943</v>
      </c>
      <c r="G6">
        <v>60.38</v>
      </c>
    </row>
    <row r="7" spans="1:7" x14ac:dyDescent="0.3">
      <c r="A7" s="147">
        <v>2017</v>
      </c>
      <c r="B7" s="147" t="s">
        <v>110</v>
      </c>
      <c r="C7" s="147">
        <v>1.1710526315789469</v>
      </c>
      <c r="D7" s="147">
        <v>2.9340659340659339</v>
      </c>
      <c r="E7" s="147">
        <v>2.7471264367816093</v>
      </c>
      <c r="F7" s="147">
        <v>1.5394736842105263</v>
      </c>
      <c r="G7">
        <v>61.76</v>
      </c>
    </row>
    <row r="8" spans="1:7" x14ac:dyDescent="0.3">
      <c r="A8" s="147">
        <v>2018</v>
      </c>
      <c r="B8" s="147" t="s">
        <v>87</v>
      </c>
      <c r="C8" s="147">
        <v>1.4888888888888889</v>
      </c>
      <c r="D8" s="147">
        <v>2.95</v>
      </c>
      <c r="E8" s="147">
        <v>2.7777777777777777</v>
      </c>
      <c r="F8" s="147">
        <v>2</v>
      </c>
      <c r="G8">
        <v>58.73</v>
      </c>
    </row>
    <row r="9" spans="1:7" x14ac:dyDescent="0.3">
      <c r="A9" s="147">
        <v>2018</v>
      </c>
      <c r="B9" s="147" t="s">
        <v>88</v>
      </c>
      <c r="C9" s="147">
        <v>1.3623188405797102</v>
      </c>
      <c r="D9" s="147">
        <v>3.086021505376344</v>
      </c>
      <c r="E9" s="147">
        <v>2.9887640449438204</v>
      </c>
      <c r="F9" s="147">
        <v>1.8076923076923077</v>
      </c>
      <c r="G9">
        <v>57.64</v>
      </c>
    </row>
    <row r="10" spans="1:7" x14ac:dyDescent="0.3">
      <c r="A10" s="147">
        <v>2022</v>
      </c>
      <c r="B10" s="147" t="s">
        <v>19</v>
      </c>
      <c r="C10" s="147">
        <v>1.1578947368421053</v>
      </c>
      <c r="D10" s="147">
        <v>2.9000000000000004</v>
      </c>
      <c r="E10" s="147">
        <v>2.5762711864406782</v>
      </c>
      <c r="F10" s="147">
        <v>1.7758620689655169</v>
      </c>
      <c r="G10">
        <v>61.66</v>
      </c>
    </row>
    <row r="11" spans="1:7" x14ac:dyDescent="0.3">
      <c r="A11" s="147">
        <v>2019</v>
      </c>
      <c r="B11" s="147" t="s">
        <v>75</v>
      </c>
      <c r="C11" s="147">
        <v>1.144927536231884</v>
      </c>
      <c r="D11" s="147">
        <v>2.9801980198019802</v>
      </c>
      <c r="E11" s="147">
        <v>2.7721518987341773</v>
      </c>
      <c r="F11" s="147">
        <v>1.8028169014084507</v>
      </c>
      <c r="G11">
        <v>57.73</v>
      </c>
    </row>
    <row r="12" spans="1:7" x14ac:dyDescent="0.3">
      <c r="A12" s="147">
        <v>2020</v>
      </c>
      <c r="B12" s="147" t="s">
        <v>67</v>
      </c>
      <c r="C12" s="147">
        <v>1.604166666666667</v>
      </c>
      <c r="D12" s="147">
        <v>3.0714285714285712</v>
      </c>
      <c r="E12" s="147">
        <v>3.0298507462686572</v>
      </c>
      <c r="F12" s="147">
        <v>2.2758620689655173</v>
      </c>
      <c r="G12">
        <v>60.97</v>
      </c>
    </row>
    <row r="13" spans="1:7" x14ac:dyDescent="0.3">
      <c r="A13" s="147">
        <v>2021</v>
      </c>
      <c r="B13" s="147" t="s">
        <v>38</v>
      </c>
      <c r="C13" s="147">
        <v>1.2941176470588236</v>
      </c>
      <c r="D13" s="147">
        <v>3.2345679012345676</v>
      </c>
      <c r="E13" s="147">
        <v>2.9722222222222223</v>
      </c>
      <c r="F13" s="147">
        <v>1.4814814814814814</v>
      </c>
      <c r="G13">
        <v>63.22</v>
      </c>
    </row>
    <row r="14" spans="1:7" x14ac:dyDescent="0.3">
      <c r="A14" s="147">
        <v>2020</v>
      </c>
      <c r="B14" s="147" t="s">
        <v>68</v>
      </c>
      <c r="C14" s="147">
        <v>1</v>
      </c>
      <c r="D14" s="147">
        <v>2.8947368421052624</v>
      </c>
      <c r="E14" s="147">
        <v>2.7714285714285722</v>
      </c>
      <c r="F14" s="147">
        <v>1.2166666666666666</v>
      </c>
      <c r="G14">
        <v>57.31</v>
      </c>
    </row>
    <row r="15" spans="1:7" x14ac:dyDescent="0.3">
      <c r="A15" s="147">
        <v>2018</v>
      </c>
      <c r="B15" s="147" t="s">
        <v>89</v>
      </c>
      <c r="C15" s="147">
        <v>1.1891891891891893</v>
      </c>
      <c r="D15" s="147">
        <v>2.9649122807017543</v>
      </c>
      <c r="E15" s="147">
        <v>2.8235294117647061</v>
      </c>
      <c r="F15" s="147">
        <v>1.6944444444444444</v>
      </c>
      <c r="G15">
        <v>57.85</v>
      </c>
    </row>
    <row r="16" spans="1:7" x14ac:dyDescent="0.3">
      <c r="A16" s="147">
        <v>2018</v>
      </c>
      <c r="B16" s="147" t="s">
        <v>90</v>
      </c>
      <c r="C16" s="147">
        <v>1.2321428571428572</v>
      </c>
      <c r="D16" s="147">
        <v>2.8205128205128207</v>
      </c>
      <c r="E16" s="147">
        <v>2.704225352112676</v>
      </c>
      <c r="F16" s="147">
        <v>1.8166666666666667</v>
      </c>
      <c r="G16">
        <v>57.06</v>
      </c>
    </row>
    <row r="17" spans="1:7" x14ac:dyDescent="0.3">
      <c r="A17" s="147">
        <v>2017</v>
      </c>
      <c r="B17" s="147" t="s">
        <v>108</v>
      </c>
      <c r="C17" s="147">
        <v>1.2054794520547945</v>
      </c>
      <c r="D17" s="147">
        <v>3.0603448275862069</v>
      </c>
      <c r="E17" s="147">
        <v>2.9411764705882355</v>
      </c>
      <c r="F17" s="147">
        <v>1.7974683544303798</v>
      </c>
      <c r="G17">
        <v>53.78</v>
      </c>
    </row>
    <row r="18" spans="1:7" x14ac:dyDescent="0.3">
      <c r="A18" s="147">
        <v>2017</v>
      </c>
      <c r="B18" s="147" t="s">
        <v>109</v>
      </c>
      <c r="C18" s="147">
        <v>1.467741935483871</v>
      </c>
      <c r="D18" s="147">
        <v>2.8241758241758244</v>
      </c>
      <c r="E18" s="147">
        <v>2.7397260273972601</v>
      </c>
      <c r="F18" s="147">
        <v>1.8656716417910448</v>
      </c>
      <c r="G18">
        <v>58.59</v>
      </c>
    </row>
    <row r="19" spans="1:7" x14ac:dyDescent="0.3">
      <c r="A19" s="147">
        <v>2022</v>
      </c>
      <c r="B19" s="147" t="s">
        <v>20</v>
      </c>
      <c r="C19" s="147">
        <v>1.3103448275862071</v>
      </c>
      <c r="D19" s="147">
        <v>2.9333333333333336</v>
      </c>
      <c r="E19" s="147">
        <v>2.7166666666666668</v>
      </c>
      <c r="F19" s="147">
        <v>1.8333333333333337</v>
      </c>
      <c r="G19">
        <v>57.61</v>
      </c>
    </row>
    <row r="20" spans="1:7" x14ac:dyDescent="0.3">
      <c r="A20" s="147">
        <v>2020</v>
      </c>
      <c r="B20" s="147" t="s">
        <v>69</v>
      </c>
      <c r="C20" s="147">
        <v>1.1891891891891895</v>
      </c>
      <c r="D20" s="147">
        <v>2.836363636363636</v>
      </c>
      <c r="E20" s="147">
        <v>2.7083333333333344</v>
      </c>
      <c r="F20" s="147">
        <v>1.7435897435897438</v>
      </c>
      <c r="G20">
        <v>60.83</v>
      </c>
    </row>
    <row r="21" spans="1:7" x14ac:dyDescent="0.3">
      <c r="A21" s="147">
        <v>2019</v>
      </c>
      <c r="B21" s="147" t="s">
        <v>76</v>
      </c>
      <c r="C21" s="147">
        <v>1.3103448275862069</v>
      </c>
      <c r="D21" s="147">
        <v>2.9268292682926829</v>
      </c>
      <c r="E21" s="147">
        <v>2.9722222222222223</v>
      </c>
      <c r="F21" s="147">
        <v>1.6206896551724137</v>
      </c>
      <c r="G21">
        <v>56.77</v>
      </c>
    </row>
    <row r="22" spans="1:7" x14ac:dyDescent="0.3">
      <c r="A22" s="147">
        <v>2020</v>
      </c>
      <c r="B22" s="147" t="s">
        <v>70</v>
      </c>
      <c r="C22" s="147">
        <v>1.0416666666666667</v>
      </c>
      <c r="D22" s="147">
        <v>2.9247311827956994</v>
      </c>
      <c r="E22" s="147">
        <v>2.8791208791208787</v>
      </c>
      <c r="F22" s="147">
        <v>1.5657894736842113</v>
      </c>
      <c r="G22">
        <v>52.9</v>
      </c>
    </row>
    <row r="23" spans="1:7" x14ac:dyDescent="0.3">
      <c r="A23" s="147">
        <v>2021</v>
      </c>
      <c r="B23" s="147" t="s">
        <v>40</v>
      </c>
      <c r="C23" s="147">
        <v>1.1702127659574464</v>
      </c>
      <c r="D23" s="147">
        <v>2.9531250000000004</v>
      </c>
      <c r="E23" s="147">
        <v>2.806451612903226</v>
      </c>
      <c r="F23" s="147">
        <v>1.5531914893617023</v>
      </c>
      <c r="G23">
        <v>54.61</v>
      </c>
    </row>
    <row r="24" spans="1:7" x14ac:dyDescent="0.3">
      <c r="A24" s="147">
        <v>2020</v>
      </c>
      <c r="B24" s="147" t="s">
        <v>71</v>
      </c>
      <c r="C24" s="147">
        <v>1.4038461538461533</v>
      </c>
      <c r="D24" s="147">
        <v>2.8309859154929571</v>
      </c>
      <c r="E24" s="147">
        <v>2.6417910447761197</v>
      </c>
      <c r="F24" s="147">
        <v>1.9090909090909098</v>
      </c>
      <c r="G24">
        <v>60.38</v>
      </c>
    </row>
    <row r="25" spans="1:7" x14ac:dyDescent="0.3">
      <c r="A25" s="147">
        <v>2021</v>
      </c>
      <c r="B25" s="147" t="s">
        <v>41</v>
      </c>
      <c r="C25" s="147">
        <v>1.1911764705882348</v>
      </c>
      <c r="D25" s="147">
        <v>3.0000000000000004</v>
      </c>
      <c r="E25" s="147">
        <v>2.795918367346939</v>
      </c>
      <c r="F25" s="147">
        <v>1.5540540540540542</v>
      </c>
      <c r="G25">
        <v>63.29</v>
      </c>
    </row>
    <row r="26" spans="1:7" x14ac:dyDescent="0.3">
      <c r="A26" s="147">
        <v>2021</v>
      </c>
      <c r="B26" s="147" t="s">
        <v>42</v>
      </c>
      <c r="C26" s="147">
        <v>1.5000000000000002</v>
      </c>
      <c r="D26" s="147">
        <v>2.9473684210526314</v>
      </c>
      <c r="E26" s="147">
        <v>2.7352941176470584</v>
      </c>
      <c r="F26" s="147">
        <v>1.5833333333333335</v>
      </c>
      <c r="G26">
        <v>63.02</v>
      </c>
    </row>
    <row r="27" spans="1:7" x14ac:dyDescent="0.3">
      <c r="A27" s="147">
        <v>2021</v>
      </c>
      <c r="B27" s="147" t="s">
        <v>54</v>
      </c>
      <c r="C27" s="147">
        <v>1.2608695652173916</v>
      </c>
      <c r="D27" s="147">
        <v>2.9696969696969697</v>
      </c>
      <c r="E27" s="147">
        <v>3.0322580645161281</v>
      </c>
      <c r="F27" s="147">
        <v>1.4285714285714286</v>
      </c>
      <c r="G27">
        <v>60.52</v>
      </c>
    </row>
    <row r="28" spans="1:7" x14ac:dyDescent="0.3">
      <c r="A28" s="147">
        <v>2019</v>
      </c>
      <c r="B28" s="147" t="s">
        <v>77</v>
      </c>
      <c r="C28" s="147">
        <v>1.203125</v>
      </c>
      <c r="D28" s="147">
        <v>2.8875000000000002</v>
      </c>
      <c r="E28" s="147">
        <v>2.8947368421052633</v>
      </c>
      <c r="F28" s="147">
        <v>1.523076923076923</v>
      </c>
      <c r="G28">
        <v>49.63</v>
      </c>
    </row>
    <row r="29" spans="1:7" x14ac:dyDescent="0.3">
      <c r="A29" s="147">
        <v>2018</v>
      </c>
      <c r="B29" s="147" t="s">
        <v>92</v>
      </c>
      <c r="C29" s="147">
        <v>1.3720930232558139</v>
      </c>
      <c r="D29" s="147">
        <v>2.953846153846154</v>
      </c>
      <c r="E29" s="147">
        <v>2.7457627118644066</v>
      </c>
      <c r="F29" s="147">
        <v>1.7647058823529411</v>
      </c>
      <c r="G29">
        <v>59.2</v>
      </c>
    </row>
    <row r="30" spans="1:7" x14ac:dyDescent="0.3">
      <c r="A30" s="147">
        <v>2022</v>
      </c>
      <c r="B30" s="147" t="s">
        <v>21</v>
      </c>
      <c r="C30" s="147">
        <v>1.0857142857142856</v>
      </c>
      <c r="D30" s="147">
        <v>2.9878048780487805</v>
      </c>
      <c r="E30" s="147">
        <v>2.8051948051948039</v>
      </c>
      <c r="F30" s="147">
        <v>1.4444444444444446</v>
      </c>
      <c r="G30">
        <v>55.96</v>
      </c>
    </row>
    <row r="31" spans="1:7" x14ac:dyDescent="0.3">
      <c r="A31" s="147">
        <v>2021</v>
      </c>
      <c r="B31" s="147" t="s">
        <v>55</v>
      </c>
      <c r="C31" s="147">
        <v>1.3513513513513511</v>
      </c>
      <c r="D31" s="147">
        <v>2.6799999999999997</v>
      </c>
      <c r="E31" s="147">
        <v>2.5744680851063828</v>
      </c>
      <c r="F31" s="147">
        <v>2.1162790697674425</v>
      </c>
      <c r="G31">
        <v>57.3</v>
      </c>
    </row>
  </sheetData>
  <sortState xmlns:xlrd2="http://schemas.microsoft.com/office/spreadsheetml/2017/richdata2" ref="A2:F31">
    <sortCondition ref="B1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3112-C5E0-450E-A9FA-2F245F97B754}">
  <dimension ref="A1:G33"/>
  <sheetViews>
    <sheetView workbookViewId="0"/>
  </sheetViews>
  <sheetFormatPr defaultRowHeight="14.4" x14ac:dyDescent="0.3"/>
  <cols>
    <col min="1" max="6" width="8.88671875" style="147"/>
    <col min="7" max="7" width="15.77734375" customWidth="1"/>
  </cols>
  <sheetData>
    <row r="1" spans="1:7" x14ac:dyDescent="0.3">
      <c r="A1" s="146" t="s">
        <v>111</v>
      </c>
      <c r="B1" s="146" t="s">
        <v>112</v>
      </c>
      <c r="C1" s="146" t="s">
        <v>98</v>
      </c>
      <c r="D1" s="146" t="s">
        <v>113</v>
      </c>
      <c r="E1" s="146" t="s">
        <v>100</v>
      </c>
      <c r="F1" s="146" t="s">
        <v>101</v>
      </c>
      <c r="G1" s="148" t="s">
        <v>115</v>
      </c>
    </row>
    <row r="2" spans="1:7" x14ac:dyDescent="0.3">
      <c r="A2" s="147">
        <v>2017</v>
      </c>
      <c r="B2" s="147" t="s">
        <v>102</v>
      </c>
      <c r="C2" s="147">
        <v>1.3125</v>
      </c>
      <c r="D2" s="147">
        <v>2.707865168539326</v>
      </c>
      <c r="E2" s="147">
        <v>2.7662337662337664</v>
      </c>
      <c r="F2" s="147">
        <v>1.5820895522388059</v>
      </c>
      <c r="G2" s="149">
        <v>2.7076023391812867</v>
      </c>
    </row>
    <row r="3" spans="1:7" x14ac:dyDescent="0.3">
      <c r="A3" s="147">
        <v>2022</v>
      </c>
      <c r="B3" s="147" t="s">
        <v>0</v>
      </c>
      <c r="C3" s="147">
        <v>1.1643835616438352</v>
      </c>
      <c r="D3" s="147">
        <v>2.9746835443037978</v>
      </c>
      <c r="E3" s="147">
        <v>2.6133333333333333</v>
      </c>
      <c r="F3" s="147">
        <v>1.3733333333333335</v>
      </c>
      <c r="G3" s="149">
        <v>2.3263888888888888</v>
      </c>
    </row>
    <row r="4" spans="1:7" x14ac:dyDescent="0.3">
      <c r="A4" s="147">
        <v>2021</v>
      </c>
      <c r="B4" s="147" t="s">
        <v>34</v>
      </c>
      <c r="C4" s="147">
        <v>1.1190476190476191</v>
      </c>
      <c r="D4" s="147">
        <v>3.1525423728813564</v>
      </c>
      <c r="E4" s="147">
        <v>2.9622641509433958</v>
      </c>
      <c r="F4" s="147">
        <v>1.1538461538461544</v>
      </c>
      <c r="G4" s="149">
        <v>2.8045977011494254</v>
      </c>
    </row>
    <row r="5" spans="1:7" x14ac:dyDescent="0.3">
      <c r="A5" s="147">
        <v>2020</v>
      </c>
      <c r="B5" s="147" t="s">
        <v>66</v>
      </c>
      <c r="C5" s="147">
        <v>1.1627906976744187</v>
      </c>
      <c r="D5" s="147">
        <v>3.0000000000000013</v>
      </c>
      <c r="E5" s="147">
        <v>2.9375000000000009</v>
      </c>
      <c r="F5" s="147">
        <v>1.5652173913043477</v>
      </c>
      <c r="G5" s="149">
        <v>2.4528301886792452</v>
      </c>
    </row>
    <row r="6" spans="1:7" x14ac:dyDescent="0.3">
      <c r="A6" s="147">
        <v>2021</v>
      </c>
      <c r="B6" s="147" t="s">
        <v>36</v>
      </c>
      <c r="C6" s="147">
        <v>1.2058823529411766</v>
      </c>
      <c r="D6" s="147">
        <v>2.8200000000000007</v>
      </c>
      <c r="E6" s="147">
        <v>2.7872340425531923</v>
      </c>
      <c r="F6" s="147">
        <v>1.5945945945945943</v>
      </c>
      <c r="G6" s="149">
        <v>1.8987341772151898</v>
      </c>
    </row>
    <row r="7" spans="1:7" x14ac:dyDescent="0.3">
      <c r="A7" s="147">
        <v>2017</v>
      </c>
      <c r="B7" s="147" t="s">
        <v>110</v>
      </c>
      <c r="C7" s="147">
        <v>1.1710526315789469</v>
      </c>
      <c r="D7" s="147">
        <v>2.9340659340659339</v>
      </c>
      <c r="E7" s="147">
        <v>2.7471264367816093</v>
      </c>
      <c r="F7" s="147">
        <v>1.5394736842105263</v>
      </c>
      <c r="G7" s="149">
        <v>3.1293103448275863</v>
      </c>
    </row>
    <row r="8" spans="1:7" x14ac:dyDescent="0.3">
      <c r="A8" s="147">
        <v>2018</v>
      </c>
      <c r="B8" s="147" t="s">
        <v>87</v>
      </c>
      <c r="C8" s="147">
        <v>1.4888888888888889</v>
      </c>
      <c r="D8" s="147">
        <v>2.95</v>
      </c>
      <c r="E8" s="147">
        <v>2.7777777777777777</v>
      </c>
      <c r="F8" s="147">
        <v>2</v>
      </c>
      <c r="G8" s="149">
        <v>2.1076923076923078</v>
      </c>
    </row>
    <row r="9" spans="1:7" x14ac:dyDescent="0.3">
      <c r="A9" s="147">
        <v>2018</v>
      </c>
      <c r="B9" s="147" t="s">
        <v>88</v>
      </c>
      <c r="C9" s="147">
        <v>1.3623188405797102</v>
      </c>
      <c r="D9" s="147">
        <v>3.086021505376344</v>
      </c>
      <c r="E9" s="147">
        <v>2.9887640449438204</v>
      </c>
      <c r="F9" s="147">
        <v>1.8076923076923077</v>
      </c>
      <c r="G9" s="149">
        <v>2.6818181818181817</v>
      </c>
    </row>
    <row r="10" spans="1:7" x14ac:dyDescent="0.3">
      <c r="A10" s="147">
        <v>2022</v>
      </c>
      <c r="B10" s="147" t="s">
        <v>19</v>
      </c>
      <c r="C10" s="147">
        <v>1.1578947368421053</v>
      </c>
      <c r="D10" s="147">
        <v>2.9000000000000004</v>
      </c>
      <c r="E10" s="147">
        <v>2.5762711864406782</v>
      </c>
      <c r="F10" s="147">
        <v>1.7758620689655169</v>
      </c>
      <c r="G10" s="149">
        <v>1.9306930693069306</v>
      </c>
    </row>
    <row r="11" spans="1:7" x14ac:dyDescent="0.3">
      <c r="A11" s="147">
        <v>2019</v>
      </c>
      <c r="B11" s="147" t="s">
        <v>75</v>
      </c>
      <c r="C11" s="147">
        <v>1.144927536231884</v>
      </c>
      <c r="D11" s="147">
        <v>2.9801980198019802</v>
      </c>
      <c r="E11" s="147">
        <v>2.7721518987341773</v>
      </c>
      <c r="F11" s="147">
        <v>1.8028169014084507</v>
      </c>
      <c r="G11" s="149">
        <v>2.3716216220000002</v>
      </c>
    </row>
    <row r="12" spans="1:7" x14ac:dyDescent="0.3">
      <c r="A12" s="147">
        <v>2020</v>
      </c>
      <c r="B12" s="147" t="s">
        <v>67</v>
      </c>
      <c r="C12" s="147">
        <v>1.604166666666667</v>
      </c>
      <c r="D12" s="147">
        <v>3.0714285714285712</v>
      </c>
      <c r="E12" s="147">
        <v>3.0298507462686572</v>
      </c>
      <c r="F12" s="147">
        <v>2.2758620689655173</v>
      </c>
      <c r="G12" s="149">
        <v>2.2192982456140351</v>
      </c>
    </row>
    <row r="13" spans="1:7" x14ac:dyDescent="0.3">
      <c r="A13" s="147">
        <v>2021</v>
      </c>
      <c r="B13" s="147" t="s">
        <v>38</v>
      </c>
      <c r="C13" s="147">
        <v>1.2941176470588236</v>
      </c>
      <c r="D13" s="147">
        <v>3.2345679012345676</v>
      </c>
      <c r="E13" s="147">
        <v>2.9722222222222223</v>
      </c>
      <c r="F13" s="147">
        <v>1.4814814814814814</v>
      </c>
      <c r="G13" s="149">
        <v>2.9202898550724639</v>
      </c>
    </row>
    <row r="14" spans="1:7" x14ac:dyDescent="0.3">
      <c r="A14" s="147">
        <v>2020</v>
      </c>
      <c r="B14" s="147" t="s">
        <v>68</v>
      </c>
      <c r="C14" s="147">
        <v>1</v>
      </c>
      <c r="D14" s="147">
        <v>2.8947368421052624</v>
      </c>
      <c r="E14" s="147">
        <v>2.7714285714285722</v>
      </c>
      <c r="F14" s="147">
        <v>1.2166666666666666</v>
      </c>
      <c r="G14" s="149">
        <v>2.6216216216216215</v>
      </c>
    </row>
    <row r="15" spans="1:7" x14ac:dyDescent="0.3">
      <c r="A15" s="147">
        <v>2018</v>
      </c>
      <c r="B15" s="147" t="s">
        <v>89</v>
      </c>
      <c r="C15" s="147">
        <v>1.1891891891891893</v>
      </c>
      <c r="D15" s="147">
        <v>2.9649122807017543</v>
      </c>
      <c r="E15" s="147">
        <v>2.8235294117647061</v>
      </c>
      <c r="F15" s="147">
        <v>1.6944444444444444</v>
      </c>
      <c r="G15" s="149">
        <v>2.3608247422680413</v>
      </c>
    </row>
    <row r="16" spans="1:7" x14ac:dyDescent="0.3">
      <c r="A16" s="147">
        <v>2018</v>
      </c>
      <c r="B16" s="147" t="s">
        <v>90</v>
      </c>
      <c r="C16" s="147">
        <v>1.2321428571428572</v>
      </c>
      <c r="D16" s="147">
        <v>2.8205128205128207</v>
      </c>
      <c r="E16" s="147">
        <v>2.704225352112676</v>
      </c>
      <c r="F16" s="147">
        <v>1.8166666666666667</v>
      </c>
      <c r="G16" s="149">
        <v>2.0833333333333335</v>
      </c>
    </row>
    <row r="17" spans="1:7" x14ac:dyDescent="0.3">
      <c r="A17" s="147">
        <v>2017</v>
      </c>
      <c r="B17" s="147" t="s">
        <v>108</v>
      </c>
      <c r="C17" s="147">
        <v>1.2054794520547945</v>
      </c>
      <c r="D17" s="147">
        <v>3.0603448275862069</v>
      </c>
      <c r="E17" s="147">
        <v>2.9411764705882355</v>
      </c>
      <c r="F17" s="147">
        <v>1.7974683544303798</v>
      </c>
      <c r="G17" s="149">
        <v>2.5150000000000001</v>
      </c>
    </row>
    <row r="18" spans="1:7" x14ac:dyDescent="0.3">
      <c r="A18" s="147">
        <v>2017</v>
      </c>
      <c r="B18" s="147" t="s">
        <v>109</v>
      </c>
      <c r="C18" s="147">
        <v>1.467741935483871</v>
      </c>
      <c r="D18" s="147">
        <v>2.8241758241758244</v>
      </c>
      <c r="E18" s="147">
        <v>2.7397260273972601</v>
      </c>
      <c r="F18" s="147">
        <v>1.8656716417910448</v>
      </c>
      <c r="G18" s="149">
        <v>2.2391304349999999</v>
      </c>
    </row>
    <row r="19" spans="1:7" x14ac:dyDescent="0.3">
      <c r="A19" s="147">
        <v>2022</v>
      </c>
      <c r="B19" s="147" t="s">
        <v>20</v>
      </c>
      <c r="C19" s="147">
        <v>1.3103448275862071</v>
      </c>
      <c r="D19" s="147">
        <v>2.9333333333333336</v>
      </c>
      <c r="E19" s="147">
        <v>2.7166666666666668</v>
      </c>
      <c r="F19" s="147">
        <v>1.8333333333333337</v>
      </c>
      <c r="G19" s="149">
        <v>2.3738317757009346</v>
      </c>
    </row>
    <row r="20" spans="1:7" x14ac:dyDescent="0.3">
      <c r="A20" s="147">
        <v>2020</v>
      </c>
      <c r="B20" s="147" t="s">
        <v>69</v>
      </c>
      <c r="C20" s="147">
        <v>1.1891891891891895</v>
      </c>
      <c r="D20" s="147">
        <v>2.836363636363636</v>
      </c>
      <c r="E20" s="147">
        <v>2.7083333333333344</v>
      </c>
      <c r="F20" s="147">
        <v>1.7435897435897438</v>
      </c>
      <c r="G20" s="149">
        <v>2.375</v>
      </c>
    </row>
    <row r="21" spans="1:7" x14ac:dyDescent="0.3">
      <c r="A21" s="147">
        <v>2019</v>
      </c>
      <c r="B21" s="147" t="s">
        <v>76</v>
      </c>
      <c r="C21" s="147">
        <v>1.3103448275862069</v>
      </c>
      <c r="D21" s="147">
        <v>2.9268292682926829</v>
      </c>
      <c r="E21" s="147">
        <v>2.9722222222222223</v>
      </c>
      <c r="F21" s="147">
        <v>1.6206896551724137</v>
      </c>
      <c r="G21" s="149">
        <v>2.4358974358974357</v>
      </c>
    </row>
    <row r="22" spans="1:7" x14ac:dyDescent="0.3">
      <c r="A22" s="147">
        <v>2020</v>
      </c>
      <c r="B22" s="147" t="s">
        <v>70</v>
      </c>
      <c r="C22" s="147">
        <v>1.0416666666666667</v>
      </c>
      <c r="D22" s="147">
        <v>2.9247311827956994</v>
      </c>
      <c r="E22" s="147">
        <v>2.8791208791208787</v>
      </c>
      <c r="F22" s="147">
        <v>1.5657894736842113</v>
      </c>
      <c r="G22" s="150">
        <v>2.7734375</v>
      </c>
    </row>
    <row r="23" spans="1:7" x14ac:dyDescent="0.3">
      <c r="A23" s="147">
        <v>2021</v>
      </c>
      <c r="B23" s="147" t="s">
        <v>40</v>
      </c>
      <c r="C23" s="147">
        <v>1.1702127659574464</v>
      </c>
      <c r="D23" s="147">
        <v>2.9531250000000004</v>
      </c>
      <c r="E23" s="147">
        <v>2.806451612903226</v>
      </c>
      <c r="F23" s="147">
        <v>1.5531914893617023</v>
      </c>
      <c r="G23" s="149">
        <v>2.5</v>
      </c>
    </row>
    <row r="24" spans="1:7" x14ac:dyDescent="0.3">
      <c r="A24" s="147">
        <v>2020</v>
      </c>
      <c r="B24" s="147" t="s">
        <v>71</v>
      </c>
      <c r="C24" s="147">
        <v>1.4038461538461533</v>
      </c>
      <c r="D24" s="147">
        <v>2.8309859154929571</v>
      </c>
      <c r="E24" s="147">
        <v>2.6417910447761197</v>
      </c>
      <c r="F24" s="147">
        <v>1.9090909090909098</v>
      </c>
      <c r="G24" s="149">
        <v>2.2992125984251968</v>
      </c>
    </row>
    <row r="25" spans="1:7" x14ac:dyDescent="0.3">
      <c r="A25" s="147">
        <v>2021</v>
      </c>
      <c r="B25" s="147" t="s">
        <v>41</v>
      </c>
      <c r="C25" s="147">
        <v>1.1911764705882348</v>
      </c>
      <c r="D25" s="147">
        <v>3.0000000000000004</v>
      </c>
      <c r="E25" s="147">
        <v>2.795918367346939</v>
      </c>
      <c r="F25" s="147">
        <v>1.5540540540540542</v>
      </c>
      <c r="G25" s="149">
        <v>2.3405405405405406</v>
      </c>
    </row>
    <row r="26" spans="1:7" x14ac:dyDescent="0.3">
      <c r="A26" s="147">
        <v>2021</v>
      </c>
      <c r="B26" s="147" t="s">
        <v>42</v>
      </c>
      <c r="C26" s="147">
        <v>1.5000000000000002</v>
      </c>
      <c r="D26" s="147">
        <v>2.9473684210526314</v>
      </c>
      <c r="E26" s="147">
        <v>2.7352941176470584</v>
      </c>
      <c r="F26" s="147">
        <v>1.5833333333333335</v>
      </c>
      <c r="G26" s="151">
        <v>2.2419354838709675</v>
      </c>
    </row>
    <row r="27" spans="1:7" x14ac:dyDescent="0.3">
      <c r="A27" s="147">
        <v>2021</v>
      </c>
      <c r="B27" s="147" t="s">
        <v>54</v>
      </c>
      <c r="C27" s="147">
        <v>1.2608695652173916</v>
      </c>
      <c r="D27" s="147">
        <v>2.9696969696969697</v>
      </c>
      <c r="E27" s="147">
        <v>3.0322580645161281</v>
      </c>
      <c r="F27" s="147">
        <v>1.4285714285714286</v>
      </c>
      <c r="G27" s="149">
        <v>2.1451612903225805</v>
      </c>
    </row>
    <row r="28" spans="1:7" x14ac:dyDescent="0.3">
      <c r="A28" s="147">
        <v>2019</v>
      </c>
      <c r="B28" s="147" t="s">
        <v>77</v>
      </c>
      <c r="C28" s="147">
        <v>1.203125</v>
      </c>
      <c r="D28" s="147">
        <v>2.8875000000000002</v>
      </c>
      <c r="E28" s="147">
        <v>2.8947368421052633</v>
      </c>
      <c r="F28" s="147">
        <v>1.523076923076923</v>
      </c>
      <c r="G28" s="149">
        <v>2.7666666666666666</v>
      </c>
    </row>
    <row r="29" spans="1:7" x14ac:dyDescent="0.3">
      <c r="A29" s="147">
        <v>2018</v>
      </c>
      <c r="B29" s="147" t="s">
        <v>92</v>
      </c>
      <c r="C29" s="147">
        <v>1.3720930232558139</v>
      </c>
      <c r="D29" s="147">
        <v>2.953846153846154</v>
      </c>
      <c r="E29" s="147">
        <v>2.7457627118644066</v>
      </c>
      <c r="F29" s="147">
        <v>1.7647058823529411</v>
      </c>
      <c r="G29" s="149">
        <v>2.0840336134453783</v>
      </c>
    </row>
    <row r="30" spans="1:7" x14ac:dyDescent="0.3">
      <c r="A30" s="147">
        <v>2022</v>
      </c>
      <c r="B30" s="147" t="s">
        <v>21</v>
      </c>
      <c r="C30" s="147">
        <v>1.0857142857142856</v>
      </c>
      <c r="D30" s="147">
        <v>2.9878048780487805</v>
      </c>
      <c r="E30" s="147">
        <v>2.8051948051948039</v>
      </c>
      <c r="F30" s="147">
        <v>1.4444444444444446</v>
      </c>
      <c r="G30" s="149">
        <v>2.5446428571428572</v>
      </c>
    </row>
    <row r="31" spans="1:7" x14ac:dyDescent="0.3">
      <c r="A31" s="147">
        <v>2021</v>
      </c>
      <c r="B31" s="147" t="s">
        <v>55</v>
      </c>
      <c r="C31" s="147">
        <v>1.3513513513513511</v>
      </c>
      <c r="D31" s="147">
        <v>2.6799999999999997</v>
      </c>
      <c r="E31" s="147">
        <v>2.5744680851063828</v>
      </c>
      <c r="F31" s="147">
        <v>2.1162790697674425</v>
      </c>
      <c r="G31" s="149">
        <v>2.0084745762711864</v>
      </c>
    </row>
    <row r="33" spans="7:7" x14ac:dyDescent="0.3">
      <c r="G3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ED96-A966-4500-A8C4-4E915B55EE86}">
  <dimension ref="A1:G31"/>
  <sheetViews>
    <sheetView workbookViewId="0"/>
  </sheetViews>
  <sheetFormatPr defaultRowHeight="14.4" x14ac:dyDescent="0.3"/>
  <cols>
    <col min="1" max="6" width="8.88671875" style="147"/>
  </cols>
  <sheetData>
    <row r="1" spans="1:7" x14ac:dyDescent="0.3">
      <c r="A1" s="146" t="s">
        <v>111</v>
      </c>
      <c r="B1" s="146" t="s">
        <v>112</v>
      </c>
      <c r="C1" s="146" t="s">
        <v>98</v>
      </c>
      <c r="D1" s="146" t="s">
        <v>113</v>
      </c>
      <c r="E1" s="146" t="s">
        <v>100</v>
      </c>
      <c r="F1" s="146" t="s">
        <v>101</v>
      </c>
      <c r="G1" s="26" t="s">
        <v>116</v>
      </c>
    </row>
    <row r="2" spans="1:7" x14ac:dyDescent="0.3">
      <c r="A2" s="147">
        <v>2017</v>
      </c>
      <c r="B2" s="147" t="s">
        <v>102</v>
      </c>
      <c r="C2" s="147">
        <v>1.3125</v>
      </c>
      <c r="D2" s="147">
        <v>2.707865168539326</v>
      </c>
      <c r="E2" s="147">
        <v>2.7662337662337664</v>
      </c>
      <c r="F2" s="147">
        <v>1.5820895522388059</v>
      </c>
      <c r="G2">
        <v>4.88</v>
      </c>
    </row>
    <row r="3" spans="1:7" x14ac:dyDescent="0.3">
      <c r="A3" s="147">
        <v>2022</v>
      </c>
      <c r="B3" s="147" t="s">
        <v>0</v>
      </c>
      <c r="C3" s="147">
        <v>1.1643835616438352</v>
      </c>
      <c r="D3" s="147">
        <v>2.9746835443037978</v>
      </c>
      <c r="E3" s="147">
        <v>2.6133333333333333</v>
      </c>
      <c r="F3" s="147">
        <v>1.3733333333333335</v>
      </c>
      <c r="G3">
        <v>5.41</v>
      </c>
    </row>
    <row r="4" spans="1:7" x14ac:dyDescent="0.3">
      <c r="A4" s="147">
        <v>2021</v>
      </c>
      <c r="B4" s="147" t="s">
        <v>34</v>
      </c>
      <c r="C4" s="147">
        <v>1.1190476190476191</v>
      </c>
      <c r="D4" s="147">
        <v>3.1525423728813564</v>
      </c>
      <c r="E4" s="147">
        <v>2.9622641509433958</v>
      </c>
      <c r="F4" s="147">
        <v>1.1538461538461544</v>
      </c>
      <c r="G4">
        <v>4.8499999999999996</v>
      </c>
    </row>
    <row r="5" spans="1:7" x14ac:dyDescent="0.3">
      <c r="A5" s="147">
        <v>2020</v>
      </c>
      <c r="B5" s="147" t="s">
        <v>66</v>
      </c>
      <c r="C5" s="147">
        <v>1.1627906976744187</v>
      </c>
      <c r="D5" s="147">
        <v>3.0000000000000013</v>
      </c>
      <c r="E5" s="147">
        <v>2.9375000000000009</v>
      </c>
      <c r="F5" s="147">
        <v>1.5652173913043477</v>
      </c>
      <c r="G5">
        <v>5.43</v>
      </c>
    </row>
    <row r="6" spans="1:7" x14ac:dyDescent="0.3">
      <c r="A6" s="147">
        <v>2021</v>
      </c>
      <c r="B6" s="147" t="s">
        <v>36</v>
      </c>
      <c r="C6" s="147">
        <v>1.2058823529411766</v>
      </c>
      <c r="D6" s="147">
        <v>2.8200000000000007</v>
      </c>
      <c r="E6" s="147">
        <v>2.7872340425531923</v>
      </c>
      <c r="F6" s="147">
        <v>1.5945945945945943</v>
      </c>
      <c r="G6">
        <v>5.12</v>
      </c>
    </row>
    <row r="7" spans="1:7" x14ac:dyDescent="0.3">
      <c r="A7" s="147">
        <v>2017</v>
      </c>
      <c r="B7" s="147" t="s">
        <v>110</v>
      </c>
      <c r="C7" s="147">
        <v>1.1710526315789469</v>
      </c>
      <c r="D7" s="147">
        <v>2.9340659340659339</v>
      </c>
      <c r="E7" s="147">
        <v>2.7471264367816093</v>
      </c>
      <c r="F7" s="147">
        <v>1.5394736842105263</v>
      </c>
      <c r="G7">
        <v>5.74</v>
      </c>
    </row>
    <row r="8" spans="1:7" x14ac:dyDescent="0.3">
      <c r="A8" s="147">
        <v>2018</v>
      </c>
      <c r="B8" s="147" t="s">
        <v>87</v>
      </c>
      <c r="C8" s="147">
        <v>1.4888888888888889</v>
      </c>
      <c r="D8" s="147">
        <v>2.95</v>
      </c>
      <c r="E8" s="147">
        <v>2.7777777777777777</v>
      </c>
      <c r="F8" s="147">
        <v>2</v>
      </c>
      <c r="G8">
        <v>6.92</v>
      </c>
    </row>
    <row r="9" spans="1:7" x14ac:dyDescent="0.3">
      <c r="A9" s="147">
        <v>2018</v>
      </c>
      <c r="B9" s="147" t="s">
        <v>88</v>
      </c>
      <c r="C9" s="147">
        <v>1.3623188405797102</v>
      </c>
      <c r="D9" s="147">
        <v>3.086021505376344</v>
      </c>
      <c r="E9" s="147">
        <v>2.9887640449438204</v>
      </c>
      <c r="F9" s="147">
        <v>1.8076923076923077</v>
      </c>
      <c r="G9">
        <v>6.17</v>
      </c>
    </row>
    <row r="10" spans="1:7" x14ac:dyDescent="0.3">
      <c r="A10" s="147">
        <v>2022</v>
      </c>
      <c r="B10" s="147" t="s">
        <v>19</v>
      </c>
      <c r="C10" s="147">
        <v>1.1578947368421053</v>
      </c>
      <c r="D10" s="147">
        <v>2.9000000000000004</v>
      </c>
      <c r="E10" s="147">
        <v>2.5762711864406782</v>
      </c>
      <c r="F10" s="147">
        <v>1.7758620689655169</v>
      </c>
      <c r="G10">
        <v>6.28</v>
      </c>
    </row>
    <row r="11" spans="1:7" x14ac:dyDescent="0.3">
      <c r="A11" s="147">
        <v>2019</v>
      </c>
      <c r="B11" s="147" t="s">
        <v>75</v>
      </c>
      <c r="C11" s="147">
        <v>1.144927536231884</v>
      </c>
      <c r="D11" s="147">
        <v>2.9801980198019802</v>
      </c>
      <c r="E11" s="147">
        <v>2.7721518987341773</v>
      </c>
      <c r="F11" s="147">
        <v>1.8028169014084507</v>
      </c>
      <c r="G11">
        <v>6.79</v>
      </c>
    </row>
    <row r="12" spans="1:7" x14ac:dyDescent="0.3">
      <c r="A12" s="147">
        <v>2020</v>
      </c>
      <c r="B12" s="147" t="s">
        <v>67</v>
      </c>
      <c r="C12" s="147">
        <v>1.604166666666667</v>
      </c>
      <c r="D12" s="147">
        <v>3.0714285714285712</v>
      </c>
      <c r="E12" s="147">
        <v>3.0298507462686572</v>
      </c>
      <c r="F12" s="147">
        <v>2.2758620689655173</v>
      </c>
      <c r="G12">
        <v>5.79</v>
      </c>
    </row>
    <row r="13" spans="1:7" x14ac:dyDescent="0.3">
      <c r="A13" s="147">
        <v>2021</v>
      </c>
      <c r="B13" s="147" t="s">
        <v>38</v>
      </c>
      <c r="C13" s="147">
        <v>1.2941176470588236</v>
      </c>
      <c r="D13" s="147">
        <v>3.2345679012345676</v>
      </c>
      <c r="E13" s="147">
        <v>2.9722222222222223</v>
      </c>
      <c r="F13" s="147">
        <v>1.4814814814814814</v>
      </c>
      <c r="G13">
        <v>6.23</v>
      </c>
    </row>
    <row r="14" spans="1:7" x14ac:dyDescent="0.3">
      <c r="A14" s="147">
        <v>2020</v>
      </c>
      <c r="B14" s="147" t="s">
        <v>68</v>
      </c>
      <c r="C14" s="147">
        <v>1</v>
      </c>
      <c r="D14" s="147">
        <v>2.8947368421052624</v>
      </c>
      <c r="E14" s="147">
        <v>2.7714285714285722</v>
      </c>
      <c r="F14" s="147">
        <v>1.2166666666666666</v>
      </c>
      <c r="G14">
        <v>5.75</v>
      </c>
    </row>
    <row r="15" spans="1:7" x14ac:dyDescent="0.3">
      <c r="A15" s="147">
        <v>2018</v>
      </c>
      <c r="B15" s="147" t="s">
        <v>89</v>
      </c>
      <c r="C15" s="147">
        <v>1.1891891891891893</v>
      </c>
      <c r="D15" s="147">
        <v>2.9649122807017543</v>
      </c>
      <c r="E15" s="147">
        <v>2.8235294117647061</v>
      </c>
      <c r="F15" s="147">
        <v>1.6944444444444444</v>
      </c>
      <c r="G15">
        <v>5.28</v>
      </c>
    </row>
    <row r="16" spans="1:7" x14ac:dyDescent="0.3">
      <c r="A16" s="147">
        <v>2018</v>
      </c>
      <c r="B16" s="147" t="s">
        <v>90</v>
      </c>
      <c r="C16" s="147">
        <v>1.2321428571428572</v>
      </c>
      <c r="D16" s="147">
        <v>2.8205128205128207</v>
      </c>
      <c r="E16" s="147">
        <v>2.704225352112676</v>
      </c>
      <c r="F16" s="147">
        <v>1.8166666666666667</v>
      </c>
      <c r="G16">
        <v>6.84</v>
      </c>
    </row>
    <row r="17" spans="1:7" x14ac:dyDescent="0.3">
      <c r="A17" s="147">
        <v>2017</v>
      </c>
      <c r="B17" s="147" t="s">
        <v>108</v>
      </c>
      <c r="C17" s="147">
        <v>1.2054794520547945</v>
      </c>
      <c r="D17" s="147">
        <v>3.0603448275862069</v>
      </c>
      <c r="E17" s="147">
        <v>2.9411764705882355</v>
      </c>
      <c r="F17" s="147">
        <v>1.7974683544303798</v>
      </c>
      <c r="G17">
        <v>7</v>
      </c>
    </row>
    <row r="18" spans="1:7" x14ac:dyDescent="0.3">
      <c r="A18" s="147">
        <v>2017</v>
      </c>
      <c r="B18" s="147" t="s">
        <v>109</v>
      </c>
      <c r="C18" s="147">
        <v>1.467741935483871</v>
      </c>
      <c r="D18" s="147">
        <v>2.8241758241758244</v>
      </c>
      <c r="E18" s="147">
        <v>2.7397260273972601</v>
      </c>
      <c r="F18" s="147">
        <v>1.8656716417910448</v>
      </c>
      <c r="G18">
        <v>5.73</v>
      </c>
    </row>
    <row r="19" spans="1:7" x14ac:dyDescent="0.3">
      <c r="A19" s="147">
        <v>2022</v>
      </c>
      <c r="B19" s="147" t="s">
        <v>20</v>
      </c>
      <c r="C19" s="147">
        <v>1.3103448275862071</v>
      </c>
      <c r="D19" s="147">
        <v>2.9333333333333336</v>
      </c>
      <c r="E19" s="147">
        <v>2.7166666666666668</v>
      </c>
      <c r="F19" s="147">
        <v>1.8333333333333337</v>
      </c>
      <c r="G19">
        <v>4.76</v>
      </c>
    </row>
    <row r="20" spans="1:7" x14ac:dyDescent="0.3">
      <c r="A20" s="147">
        <v>2020</v>
      </c>
      <c r="B20" s="147" t="s">
        <v>69</v>
      </c>
      <c r="C20" s="147">
        <v>1.1891891891891895</v>
      </c>
      <c r="D20" s="147">
        <v>2.836363636363636</v>
      </c>
      <c r="E20" s="147">
        <v>2.7083333333333344</v>
      </c>
      <c r="F20" s="147">
        <v>1.7435897435897438</v>
      </c>
      <c r="G20">
        <v>5.09</v>
      </c>
    </row>
    <row r="21" spans="1:7" x14ac:dyDescent="0.3">
      <c r="A21" s="147">
        <v>2019</v>
      </c>
      <c r="B21" s="147" t="s">
        <v>76</v>
      </c>
      <c r="C21" s="147">
        <v>1.3103448275862069</v>
      </c>
      <c r="D21" s="147">
        <v>2.9268292682926829</v>
      </c>
      <c r="E21" s="147">
        <v>2.9722222222222223</v>
      </c>
      <c r="F21" s="147">
        <v>1.6206896551724137</v>
      </c>
      <c r="G21">
        <v>3.36</v>
      </c>
    </row>
    <row r="22" spans="1:7" x14ac:dyDescent="0.3">
      <c r="A22" s="147">
        <v>2020</v>
      </c>
      <c r="B22" s="147" t="s">
        <v>70</v>
      </c>
      <c r="C22" s="147">
        <v>1.0416666666666667</v>
      </c>
      <c r="D22" s="147">
        <v>2.9247311827956994</v>
      </c>
      <c r="E22" s="147">
        <v>2.8791208791208787</v>
      </c>
      <c r="F22" s="147">
        <v>1.5657894736842113</v>
      </c>
      <c r="G22">
        <v>4.76</v>
      </c>
    </row>
    <row r="23" spans="1:7" x14ac:dyDescent="0.3">
      <c r="A23" s="147">
        <v>2021</v>
      </c>
      <c r="B23" s="147" t="s">
        <v>40</v>
      </c>
      <c r="C23" s="147">
        <v>1.1702127659574464</v>
      </c>
      <c r="D23" s="147">
        <v>2.9531250000000004</v>
      </c>
      <c r="E23" s="147">
        <v>2.806451612903226</v>
      </c>
      <c r="F23" s="147">
        <v>1.5531914893617023</v>
      </c>
      <c r="G23">
        <v>6.01</v>
      </c>
    </row>
    <row r="24" spans="1:7" x14ac:dyDescent="0.3">
      <c r="A24" s="147">
        <v>2020</v>
      </c>
      <c r="B24" s="147" t="s">
        <v>71</v>
      </c>
      <c r="C24" s="147">
        <v>1.4038461538461533</v>
      </c>
      <c r="D24" s="147">
        <v>2.8309859154929571</v>
      </c>
      <c r="E24" s="147">
        <v>2.6417910447761197</v>
      </c>
      <c r="F24" s="147">
        <v>1.9090909090909098</v>
      </c>
      <c r="G24">
        <v>6.45</v>
      </c>
    </row>
    <row r="25" spans="1:7" x14ac:dyDescent="0.3">
      <c r="A25" s="147">
        <v>2021</v>
      </c>
      <c r="B25" s="147" t="s">
        <v>41</v>
      </c>
      <c r="C25" s="147">
        <v>1.1911764705882348</v>
      </c>
      <c r="D25" s="147">
        <v>3.0000000000000004</v>
      </c>
      <c r="E25" s="147">
        <v>2.795918367346939</v>
      </c>
      <c r="F25" s="147">
        <v>1.5540540540540542</v>
      </c>
      <c r="G25">
        <v>5.51</v>
      </c>
    </row>
    <row r="26" spans="1:7" x14ac:dyDescent="0.3">
      <c r="A26" s="147">
        <v>2021</v>
      </c>
      <c r="B26" s="147" t="s">
        <v>42</v>
      </c>
      <c r="C26" s="147">
        <v>1.5000000000000002</v>
      </c>
      <c r="D26" s="147">
        <v>2.9473684210526314</v>
      </c>
      <c r="E26" s="147">
        <v>2.7352941176470584</v>
      </c>
      <c r="F26" s="147">
        <v>1.5833333333333335</v>
      </c>
      <c r="G26">
        <v>6</v>
      </c>
    </row>
    <row r="27" spans="1:7" x14ac:dyDescent="0.3">
      <c r="A27" s="147">
        <v>2021</v>
      </c>
      <c r="B27" s="147" t="s">
        <v>54</v>
      </c>
      <c r="C27" s="147">
        <v>1.2608695652173916</v>
      </c>
      <c r="D27" s="147">
        <v>2.9696969696969697</v>
      </c>
      <c r="E27" s="147">
        <v>3.0322580645161281</v>
      </c>
      <c r="F27" s="147">
        <v>1.4285714285714286</v>
      </c>
      <c r="G27">
        <v>5.39</v>
      </c>
    </row>
    <row r="28" spans="1:7" x14ac:dyDescent="0.3">
      <c r="A28" s="147">
        <v>2019</v>
      </c>
      <c r="B28" s="147" t="s">
        <v>77</v>
      </c>
      <c r="C28" s="147">
        <v>1.203125</v>
      </c>
      <c r="D28" s="147">
        <v>2.8875000000000002</v>
      </c>
      <c r="E28" s="147">
        <v>2.8947368421052633</v>
      </c>
      <c r="F28" s="147">
        <v>1.523076923076923</v>
      </c>
      <c r="G28">
        <v>4.75</v>
      </c>
    </row>
    <row r="29" spans="1:7" x14ac:dyDescent="0.3">
      <c r="A29" s="147">
        <v>2018</v>
      </c>
      <c r="B29" s="147" t="s">
        <v>92</v>
      </c>
      <c r="C29" s="147">
        <v>1.3720930232558139</v>
      </c>
      <c r="D29" s="147">
        <v>2.953846153846154</v>
      </c>
      <c r="E29" s="147">
        <v>2.7457627118644066</v>
      </c>
      <c r="F29" s="147">
        <v>1.7647058823529411</v>
      </c>
      <c r="G29">
        <v>6.04</v>
      </c>
    </row>
    <row r="30" spans="1:7" x14ac:dyDescent="0.3">
      <c r="A30" s="147">
        <v>2022</v>
      </c>
      <c r="B30" s="147" t="s">
        <v>21</v>
      </c>
      <c r="C30" s="147">
        <v>1.0857142857142856</v>
      </c>
      <c r="D30" s="147">
        <v>2.9878048780487805</v>
      </c>
      <c r="E30" s="147">
        <v>2.8051948051948039</v>
      </c>
      <c r="F30" s="147">
        <v>1.4444444444444446</v>
      </c>
      <c r="G30">
        <v>5.72</v>
      </c>
    </row>
    <row r="31" spans="1:7" x14ac:dyDescent="0.3">
      <c r="A31" s="147">
        <v>2021</v>
      </c>
      <c r="B31" s="147" t="s">
        <v>55</v>
      </c>
      <c r="C31" s="147">
        <v>1.3513513513513511</v>
      </c>
      <c r="D31" s="147">
        <v>2.6799999999999997</v>
      </c>
      <c r="E31" s="147">
        <v>2.5744680851063828</v>
      </c>
      <c r="F31" s="147">
        <v>2.1162790697674425</v>
      </c>
      <c r="G31">
        <v>5.72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E7A8-C587-4B29-90EB-31345488FAFA}">
  <dimension ref="A1:J31"/>
  <sheetViews>
    <sheetView workbookViewId="0"/>
  </sheetViews>
  <sheetFormatPr defaultRowHeight="14.4" x14ac:dyDescent="0.3"/>
  <cols>
    <col min="1" max="6" width="8.88671875" style="147"/>
    <col min="7" max="10" width="15.77734375" customWidth="1"/>
  </cols>
  <sheetData>
    <row r="1" spans="1:10" x14ac:dyDescent="0.3">
      <c r="A1" s="146" t="s">
        <v>111</v>
      </c>
      <c r="B1" s="146" t="s">
        <v>112</v>
      </c>
      <c r="C1" s="146" t="s">
        <v>98</v>
      </c>
      <c r="D1" s="146" t="s">
        <v>113</v>
      </c>
      <c r="E1" s="146" t="s">
        <v>100</v>
      </c>
      <c r="F1" s="146" t="s">
        <v>101</v>
      </c>
      <c r="G1" s="152" t="s">
        <v>117</v>
      </c>
      <c r="H1" s="152" t="s">
        <v>118</v>
      </c>
      <c r="I1" s="152" t="s">
        <v>119</v>
      </c>
      <c r="J1" s="152" t="s">
        <v>120</v>
      </c>
    </row>
    <row r="2" spans="1:10" x14ac:dyDescent="0.3">
      <c r="A2" s="147">
        <v>2017</v>
      </c>
      <c r="B2" s="147" t="s">
        <v>102</v>
      </c>
      <c r="C2" s="147">
        <v>1.3125</v>
      </c>
      <c r="D2" s="147">
        <v>2.707865168539326</v>
      </c>
      <c r="E2" s="147">
        <v>2.7662337662337664</v>
      </c>
      <c r="F2" s="147">
        <v>1.5820895522388059</v>
      </c>
      <c r="G2" s="149">
        <v>5.8139534883720927</v>
      </c>
      <c r="H2" s="149">
        <v>8.720930232558139</v>
      </c>
      <c r="I2" s="149">
        <v>77.906976744186053</v>
      </c>
      <c r="J2" s="149">
        <v>7.5581395348837201</v>
      </c>
    </row>
    <row r="3" spans="1:10" x14ac:dyDescent="0.3">
      <c r="A3" s="147">
        <v>2022</v>
      </c>
      <c r="B3" s="147" t="s">
        <v>0</v>
      </c>
      <c r="C3" s="147">
        <v>1.1643835616438352</v>
      </c>
      <c r="D3" s="147">
        <v>2.9746835443037978</v>
      </c>
      <c r="E3" s="147">
        <v>2.6133333333333333</v>
      </c>
      <c r="F3" s="147">
        <v>1.3733333333333335</v>
      </c>
      <c r="G3" s="149">
        <v>6.25</v>
      </c>
      <c r="H3" s="149">
        <v>16.666666666666664</v>
      </c>
      <c r="I3" s="149">
        <v>59.7222222222222</v>
      </c>
      <c r="J3" s="149">
        <v>17.361111111111111</v>
      </c>
    </row>
    <row r="4" spans="1:10" x14ac:dyDescent="0.3">
      <c r="A4" s="147">
        <v>2021</v>
      </c>
      <c r="B4" s="147" t="s">
        <v>34</v>
      </c>
      <c r="C4" s="147">
        <v>1.1190476190476191</v>
      </c>
      <c r="D4" s="147">
        <v>3.1525423728813564</v>
      </c>
      <c r="E4" s="147">
        <v>2.9622641509433958</v>
      </c>
      <c r="F4" s="147">
        <v>1.1538461538461544</v>
      </c>
      <c r="G4" s="149">
        <v>2.2727272727272729</v>
      </c>
      <c r="H4" s="149">
        <v>6.8181818181818175</v>
      </c>
      <c r="I4" s="149">
        <v>86.36363636363636</v>
      </c>
      <c r="J4" s="149">
        <v>4.5454545454545459</v>
      </c>
    </row>
    <row r="5" spans="1:10" x14ac:dyDescent="0.3">
      <c r="A5" s="147">
        <v>2020</v>
      </c>
      <c r="B5" s="147" t="s">
        <v>66</v>
      </c>
      <c r="C5" s="147">
        <v>1.1627906976744187</v>
      </c>
      <c r="D5" s="147">
        <v>3.0000000000000013</v>
      </c>
      <c r="E5" s="147">
        <v>2.9375000000000009</v>
      </c>
      <c r="F5" s="147">
        <v>1.5652173913043477</v>
      </c>
      <c r="G5" s="149">
        <v>7.4074074074074066</v>
      </c>
      <c r="H5" s="149">
        <v>10.185185185185185</v>
      </c>
      <c r="I5" s="149">
        <v>70.370370370370367</v>
      </c>
      <c r="J5" s="149">
        <v>12.037037037037036</v>
      </c>
    </row>
    <row r="6" spans="1:10" x14ac:dyDescent="0.3">
      <c r="A6" s="147">
        <v>2021</v>
      </c>
      <c r="B6" s="147" t="s">
        <v>36</v>
      </c>
      <c r="C6" s="147">
        <v>1.2058823529411766</v>
      </c>
      <c r="D6" s="147">
        <v>2.8200000000000007</v>
      </c>
      <c r="E6" s="147">
        <v>2.7872340425531923</v>
      </c>
      <c r="F6" s="147">
        <v>1.5945945945945943</v>
      </c>
      <c r="G6" s="149">
        <v>8.8607594936708853</v>
      </c>
      <c r="H6" s="149">
        <v>20.253164556962027</v>
      </c>
      <c r="I6" s="149">
        <v>55.696202531645568</v>
      </c>
      <c r="J6" s="149">
        <v>15.18987341772152</v>
      </c>
    </row>
    <row r="7" spans="1:10" x14ac:dyDescent="0.3">
      <c r="A7" s="147">
        <v>2017</v>
      </c>
      <c r="B7" s="147" t="s">
        <v>110</v>
      </c>
      <c r="C7" s="147">
        <v>1.1710526315789469</v>
      </c>
      <c r="D7" s="147">
        <v>2.9340659340659339</v>
      </c>
      <c r="E7" s="147">
        <v>2.7471264367816093</v>
      </c>
      <c r="F7" s="147">
        <v>1.5394736842105263</v>
      </c>
      <c r="G7" s="149">
        <v>6.9364161849710975</v>
      </c>
      <c r="H7" s="149">
        <v>11.560693641618498</v>
      </c>
      <c r="I7" s="149">
        <v>64.739884393063591</v>
      </c>
      <c r="J7" s="149">
        <v>16.76300578034682</v>
      </c>
    </row>
    <row r="8" spans="1:10" x14ac:dyDescent="0.3">
      <c r="A8" s="147">
        <v>2018</v>
      </c>
      <c r="B8" s="147" t="s">
        <v>87</v>
      </c>
      <c r="C8" s="147">
        <v>1.4888888888888889</v>
      </c>
      <c r="D8" s="147">
        <v>2.95</v>
      </c>
      <c r="E8" s="147">
        <v>2.7777777777777777</v>
      </c>
      <c r="F8" s="147">
        <v>2</v>
      </c>
      <c r="G8" s="149">
        <v>7.4626865671641696</v>
      </c>
      <c r="H8" s="149">
        <v>14.179104477611901</v>
      </c>
      <c r="I8" s="149">
        <v>63.432835820895498</v>
      </c>
      <c r="J8" s="149">
        <v>14.9253731343283</v>
      </c>
    </row>
    <row r="9" spans="1:10" x14ac:dyDescent="0.3">
      <c r="A9" s="147">
        <v>2018</v>
      </c>
      <c r="B9" s="147" t="s">
        <v>88</v>
      </c>
      <c r="C9" s="147">
        <v>1.3623188405797102</v>
      </c>
      <c r="D9" s="147">
        <v>3.086021505376344</v>
      </c>
      <c r="E9" s="147">
        <v>2.9887640449438204</v>
      </c>
      <c r="F9" s="147">
        <v>1.8076923076923077</v>
      </c>
      <c r="G9" s="149">
        <v>8.8888888888888804</v>
      </c>
      <c r="H9" s="149">
        <v>10.370370370370299</v>
      </c>
      <c r="I9" s="149">
        <v>70.895522388059703</v>
      </c>
      <c r="J9" s="149">
        <v>10.370370370370299</v>
      </c>
    </row>
    <row r="10" spans="1:10" x14ac:dyDescent="0.3">
      <c r="A10" s="147">
        <v>2022</v>
      </c>
      <c r="B10" s="147" t="s">
        <v>19</v>
      </c>
      <c r="C10" s="147">
        <v>1.1578947368421053</v>
      </c>
      <c r="D10" s="147">
        <v>2.9000000000000004</v>
      </c>
      <c r="E10" s="147">
        <v>2.5762711864406782</v>
      </c>
      <c r="F10" s="147">
        <v>1.7758620689655169</v>
      </c>
      <c r="G10" s="149">
        <v>10</v>
      </c>
      <c r="H10" s="149">
        <v>9</v>
      </c>
      <c r="I10" s="149">
        <v>64</v>
      </c>
      <c r="J10" s="149">
        <v>17</v>
      </c>
    </row>
    <row r="11" spans="1:10" x14ac:dyDescent="0.3">
      <c r="A11" s="147">
        <v>2019</v>
      </c>
      <c r="B11" s="147" t="s">
        <v>75</v>
      </c>
      <c r="C11" s="147">
        <v>1.144927536231884</v>
      </c>
      <c r="D11" s="147">
        <v>2.9801980198019802</v>
      </c>
      <c r="E11" s="147">
        <v>2.7721518987341773</v>
      </c>
      <c r="F11" s="147">
        <v>1.8028169014084507</v>
      </c>
      <c r="G11" s="149">
        <v>4.0540540540540544</v>
      </c>
      <c r="H11" s="149">
        <v>5.4054054054054053</v>
      </c>
      <c r="I11" s="149">
        <v>79.054054054054063</v>
      </c>
      <c r="J11" s="149">
        <v>11.486486486486488</v>
      </c>
    </row>
    <row r="12" spans="1:10" x14ac:dyDescent="0.3">
      <c r="A12" s="147">
        <v>2020</v>
      </c>
      <c r="B12" s="147" t="s">
        <v>67</v>
      </c>
      <c r="C12" s="147">
        <v>1.604166666666667</v>
      </c>
      <c r="D12" s="147">
        <v>3.0714285714285712</v>
      </c>
      <c r="E12" s="147">
        <v>3.0298507462686572</v>
      </c>
      <c r="F12" s="147">
        <v>2.2758620689655173</v>
      </c>
      <c r="G12" s="149">
        <v>9.5652173913043477</v>
      </c>
      <c r="H12" s="149">
        <v>5.2173913043478262</v>
      </c>
      <c r="I12" s="149">
        <v>69.565217391304344</v>
      </c>
      <c r="J12" s="149">
        <v>15.65217391304348</v>
      </c>
    </row>
    <row r="13" spans="1:10" x14ac:dyDescent="0.3">
      <c r="A13" s="147">
        <v>2021</v>
      </c>
      <c r="B13" s="147" t="s">
        <v>38</v>
      </c>
      <c r="C13" s="147">
        <v>1.2941176470588236</v>
      </c>
      <c r="D13" s="147">
        <v>3.2345679012345676</v>
      </c>
      <c r="E13" s="147">
        <v>2.9722222222222223</v>
      </c>
      <c r="F13" s="147">
        <v>1.4814814814814814</v>
      </c>
      <c r="G13" s="149">
        <v>11.4285714285714</v>
      </c>
      <c r="H13" s="149">
        <v>9.2857142857142865</v>
      </c>
      <c r="I13" s="149">
        <v>55.000000000000007</v>
      </c>
      <c r="J13" s="149">
        <v>24.285714285714285</v>
      </c>
    </row>
    <row r="14" spans="1:10" x14ac:dyDescent="0.3">
      <c r="A14" s="147">
        <v>2020</v>
      </c>
      <c r="B14" s="147" t="s">
        <v>68</v>
      </c>
      <c r="C14" s="147">
        <v>1</v>
      </c>
      <c r="D14" s="147">
        <v>2.8947368421052624</v>
      </c>
      <c r="E14" s="147">
        <v>2.7714285714285722</v>
      </c>
      <c r="F14" s="147">
        <v>1.2166666666666666</v>
      </c>
      <c r="G14" s="149">
        <v>8.9285714285714288</v>
      </c>
      <c r="H14" s="149">
        <v>5.3571428571428568</v>
      </c>
      <c r="I14" s="149">
        <v>78.571428571428569</v>
      </c>
      <c r="J14" s="149">
        <v>7.1428571428571423</v>
      </c>
    </row>
    <row r="15" spans="1:10" x14ac:dyDescent="0.3">
      <c r="A15" s="147">
        <v>2018</v>
      </c>
      <c r="B15" s="147" t="s">
        <v>89</v>
      </c>
      <c r="C15" s="147">
        <v>1.1891891891891893</v>
      </c>
      <c r="D15" s="147">
        <v>2.9649122807017543</v>
      </c>
      <c r="E15" s="147">
        <v>2.8235294117647061</v>
      </c>
      <c r="F15" s="147">
        <v>1.6944444444444444</v>
      </c>
      <c r="G15" s="149">
        <v>8.2474226804123703</v>
      </c>
      <c r="H15" s="149">
        <v>18.556701030927801</v>
      </c>
      <c r="I15" s="149">
        <v>63.917525773195798</v>
      </c>
      <c r="J15" s="149">
        <v>9.2783505154639094</v>
      </c>
    </row>
    <row r="16" spans="1:10" x14ac:dyDescent="0.3">
      <c r="A16" s="147">
        <v>2018</v>
      </c>
      <c r="B16" s="147" t="s">
        <v>90</v>
      </c>
      <c r="C16" s="147">
        <v>1.2321428571428572</v>
      </c>
      <c r="D16" s="147">
        <v>2.8205128205128207</v>
      </c>
      <c r="E16" s="147">
        <v>2.704225352112676</v>
      </c>
      <c r="F16" s="147">
        <v>1.8166666666666667</v>
      </c>
      <c r="G16" s="149">
        <v>3.7313432835820901</v>
      </c>
      <c r="H16" s="149">
        <v>10.4477611940298</v>
      </c>
      <c r="I16" s="149">
        <v>76.865671641790996</v>
      </c>
      <c r="J16" s="149">
        <v>8.9552238805970106</v>
      </c>
    </row>
    <row r="17" spans="1:10" x14ac:dyDescent="0.3">
      <c r="A17" s="147">
        <v>2017</v>
      </c>
      <c r="B17" s="147" t="s">
        <v>108</v>
      </c>
      <c r="C17" s="147">
        <v>1.2054794520547945</v>
      </c>
      <c r="D17" s="147">
        <v>3.0603448275862069</v>
      </c>
      <c r="E17" s="147">
        <v>2.9411764705882355</v>
      </c>
      <c r="F17" s="147">
        <v>1.7974683544303798</v>
      </c>
      <c r="G17" s="149">
        <v>5</v>
      </c>
      <c r="H17" s="149">
        <v>5.5</v>
      </c>
      <c r="I17" s="149">
        <v>84.5</v>
      </c>
      <c r="J17" s="149">
        <v>5</v>
      </c>
    </row>
    <row r="18" spans="1:10" x14ac:dyDescent="0.3">
      <c r="A18" s="147">
        <v>2017</v>
      </c>
      <c r="B18" s="147" t="s">
        <v>109</v>
      </c>
      <c r="C18" s="147">
        <v>1.467741935483871</v>
      </c>
      <c r="D18" s="147">
        <v>2.8241758241758244</v>
      </c>
      <c r="E18" s="147">
        <v>2.7397260273972601</v>
      </c>
      <c r="F18" s="147">
        <v>1.8656716417910448</v>
      </c>
      <c r="G18" s="149">
        <v>10.695187165775401</v>
      </c>
      <c r="H18" s="149">
        <v>11.76470588235294</v>
      </c>
      <c r="I18" s="149">
        <v>64.171122994652407</v>
      </c>
      <c r="J18" s="149">
        <v>13.368983957219251</v>
      </c>
    </row>
    <row r="19" spans="1:10" x14ac:dyDescent="0.3">
      <c r="A19" s="147">
        <v>2022</v>
      </c>
      <c r="B19" s="147" t="s">
        <v>20</v>
      </c>
      <c r="C19" s="147">
        <v>1.3103448275862071</v>
      </c>
      <c r="D19" s="147">
        <v>2.9333333333333336</v>
      </c>
      <c r="E19" s="147">
        <v>2.7166666666666668</v>
      </c>
      <c r="F19" s="147">
        <v>1.8333333333333337</v>
      </c>
      <c r="G19" s="149">
        <v>5.5045871559633035</v>
      </c>
      <c r="H19" s="149">
        <v>8.2568807339449553</v>
      </c>
      <c r="I19" s="149">
        <v>73.394495412844037</v>
      </c>
      <c r="J19" s="149">
        <v>12.844036697247708</v>
      </c>
    </row>
    <row r="20" spans="1:10" x14ac:dyDescent="0.3">
      <c r="A20" s="147">
        <v>2020</v>
      </c>
      <c r="B20" s="147" t="s">
        <v>69</v>
      </c>
      <c r="C20" s="147">
        <v>1.1891891891891895</v>
      </c>
      <c r="D20" s="147">
        <v>2.836363636363636</v>
      </c>
      <c r="E20" s="147">
        <v>2.7083333333333344</v>
      </c>
      <c r="F20" s="147">
        <v>1.7435897435897438</v>
      </c>
      <c r="G20" s="149">
        <v>7.6923076923076925</v>
      </c>
      <c r="H20" s="149">
        <v>7.6923076923076925</v>
      </c>
      <c r="I20" s="149">
        <v>71.15384615384616</v>
      </c>
      <c r="J20" s="149">
        <v>13.461538461538462</v>
      </c>
    </row>
    <row r="21" spans="1:10" x14ac:dyDescent="0.3">
      <c r="A21" s="147">
        <v>2019</v>
      </c>
      <c r="B21" s="147" t="s">
        <v>76</v>
      </c>
      <c r="C21" s="147">
        <v>1.3103448275862069</v>
      </c>
      <c r="D21" s="147">
        <v>2.9268292682926829</v>
      </c>
      <c r="E21" s="147">
        <v>2.9722222222222223</v>
      </c>
      <c r="F21" s="147">
        <v>1.6206896551724137</v>
      </c>
      <c r="G21" s="149">
        <v>8.8607594936708853</v>
      </c>
      <c r="H21" s="149">
        <v>10.126582278481013</v>
      </c>
      <c r="I21" s="149">
        <v>69.620253164556971</v>
      </c>
      <c r="J21" s="149">
        <v>11.39240506329114</v>
      </c>
    </row>
    <row r="22" spans="1:10" x14ac:dyDescent="0.3">
      <c r="A22" s="147">
        <v>2020</v>
      </c>
      <c r="B22" s="147" t="s">
        <v>70</v>
      </c>
      <c r="C22" s="147">
        <v>1.0416666666666667</v>
      </c>
      <c r="D22" s="147">
        <v>2.9247311827956994</v>
      </c>
      <c r="E22" s="147">
        <v>2.8791208791208787</v>
      </c>
      <c r="F22" s="147">
        <v>1.5657894736842113</v>
      </c>
      <c r="G22" s="149">
        <v>3.90625</v>
      </c>
      <c r="H22" s="149">
        <v>12.5</v>
      </c>
      <c r="I22" s="149">
        <v>79.6875</v>
      </c>
      <c r="J22" s="149">
        <v>3.90625</v>
      </c>
    </row>
    <row r="23" spans="1:10" x14ac:dyDescent="0.3">
      <c r="A23" s="147">
        <v>2021</v>
      </c>
      <c r="B23" s="147" t="s">
        <v>40</v>
      </c>
      <c r="C23" s="147">
        <v>1.1702127659574464</v>
      </c>
      <c r="D23" s="147">
        <v>2.9531250000000004</v>
      </c>
      <c r="E23" s="147">
        <v>2.806451612903226</v>
      </c>
      <c r="F23" s="147">
        <v>1.5531914893617023</v>
      </c>
      <c r="G23" s="149">
        <v>7.8651685393258424</v>
      </c>
      <c r="H23" s="149">
        <v>11.235955056179799</v>
      </c>
      <c r="I23" s="149">
        <v>68.539325842696627</v>
      </c>
      <c r="J23" s="149">
        <v>12.359550561797752</v>
      </c>
    </row>
    <row r="24" spans="1:10" x14ac:dyDescent="0.3">
      <c r="A24" s="147">
        <v>2020</v>
      </c>
      <c r="B24" s="147" t="s">
        <v>71</v>
      </c>
      <c r="C24" s="147">
        <v>1.4038461538461533</v>
      </c>
      <c r="D24" s="147">
        <v>2.8309859154929571</v>
      </c>
      <c r="E24" s="147">
        <v>2.6417910447761197</v>
      </c>
      <c r="F24" s="147">
        <v>1.9090909090909098</v>
      </c>
      <c r="G24" s="149">
        <v>11.627906976744185</v>
      </c>
      <c r="H24" s="149">
        <v>8.5271317829457356</v>
      </c>
      <c r="I24" s="149">
        <v>66.666666666666657</v>
      </c>
      <c r="J24" s="149">
        <v>13.178294573643413</v>
      </c>
    </row>
    <row r="25" spans="1:10" x14ac:dyDescent="0.3">
      <c r="A25" s="147">
        <v>2021</v>
      </c>
      <c r="B25" s="147" t="s">
        <v>41</v>
      </c>
      <c r="C25" s="147">
        <v>1.1911764705882348</v>
      </c>
      <c r="D25" s="147">
        <v>3.0000000000000004</v>
      </c>
      <c r="E25" s="147">
        <v>2.795918367346939</v>
      </c>
      <c r="F25" s="147">
        <v>1.5540540540540542</v>
      </c>
      <c r="G25" s="149">
        <v>8.695652173913043</v>
      </c>
      <c r="H25" s="149">
        <v>22.826086956521738</v>
      </c>
      <c r="I25" s="149">
        <v>51.630434782608688</v>
      </c>
      <c r="J25" s="149">
        <v>16.847826086956523</v>
      </c>
    </row>
    <row r="26" spans="1:10" x14ac:dyDescent="0.3">
      <c r="A26" s="147">
        <v>2021</v>
      </c>
      <c r="B26" s="147" t="s">
        <v>42</v>
      </c>
      <c r="C26" s="147">
        <v>1.5000000000000002</v>
      </c>
      <c r="D26" s="147">
        <v>2.9473684210526314</v>
      </c>
      <c r="E26" s="147">
        <v>2.7352941176470584</v>
      </c>
      <c r="F26" s="147">
        <v>1.5833333333333335</v>
      </c>
      <c r="G26" s="149">
        <v>13.636363636363635</v>
      </c>
      <c r="H26" s="149">
        <v>15.151515151515152</v>
      </c>
      <c r="I26" s="149">
        <v>46.969696969696969</v>
      </c>
      <c r="J26" s="149">
        <v>24.242424242424242</v>
      </c>
    </row>
    <row r="27" spans="1:10" x14ac:dyDescent="0.3">
      <c r="A27" s="147">
        <v>2021</v>
      </c>
      <c r="B27" s="147" t="s">
        <v>54</v>
      </c>
      <c r="C27" s="147">
        <v>1.2608695652173916</v>
      </c>
      <c r="D27" s="147">
        <v>2.9696969696969697</v>
      </c>
      <c r="E27" s="147">
        <v>3.0322580645161281</v>
      </c>
      <c r="F27" s="147">
        <v>1.4285714285714286</v>
      </c>
      <c r="G27" s="149">
        <v>9.67741935483871</v>
      </c>
      <c r="H27" s="149">
        <v>14.516129032258066</v>
      </c>
      <c r="I27" s="149">
        <v>62.903225806451616</v>
      </c>
      <c r="J27" s="149">
        <v>12.903225806451612</v>
      </c>
    </row>
    <row r="28" spans="1:10" x14ac:dyDescent="0.3">
      <c r="A28" s="147">
        <v>2019</v>
      </c>
      <c r="B28" s="147" t="s">
        <v>77</v>
      </c>
      <c r="C28" s="147">
        <v>1.203125</v>
      </c>
      <c r="D28" s="147">
        <v>2.8875000000000002</v>
      </c>
      <c r="E28" s="147">
        <v>2.8947368421052633</v>
      </c>
      <c r="F28" s="147">
        <v>1.523076923076923</v>
      </c>
      <c r="G28" s="149">
        <v>5.833333333333333</v>
      </c>
      <c r="H28" s="149">
        <v>11.666666666666666</v>
      </c>
      <c r="I28" s="149">
        <v>80.833333333333329</v>
      </c>
      <c r="J28" s="149">
        <v>1.6666666666666667</v>
      </c>
    </row>
    <row r="29" spans="1:10" x14ac:dyDescent="0.3">
      <c r="A29" s="147">
        <v>2018</v>
      </c>
      <c r="B29" s="147" t="s">
        <v>92</v>
      </c>
      <c r="C29" s="147">
        <v>1.3720930232558139</v>
      </c>
      <c r="D29" s="147">
        <v>2.953846153846154</v>
      </c>
      <c r="E29" s="147">
        <v>2.7457627118644066</v>
      </c>
      <c r="F29" s="147">
        <v>1.7647058823529411</v>
      </c>
      <c r="G29" s="149">
        <v>7.4380165289256199</v>
      </c>
      <c r="H29" s="149">
        <v>15.702479338842901</v>
      </c>
      <c r="I29" s="149">
        <v>64.462809917355301</v>
      </c>
      <c r="J29" s="149">
        <v>12.396694214876</v>
      </c>
    </row>
    <row r="30" spans="1:10" x14ac:dyDescent="0.3">
      <c r="A30" s="147">
        <v>2022</v>
      </c>
      <c r="B30" s="147" t="s">
        <v>21</v>
      </c>
      <c r="C30" s="147">
        <v>1.0857142857142856</v>
      </c>
      <c r="D30" s="147">
        <v>2.9878048780487805</v>
      </c>
      <c r="E30" s="147">
        <v>2.8051948051948039</v>
      </c>
      <c r="F30" s="147">
        <v>1.4444444444444446</v>
      </c>
      <c r="G30" s="149">
        <v>6.25</v>
      </c>
      <c r="H30" s="149">
        <v>13.392857142857142</v>
      </c>
      <c r="I30" s="149">
        <v>69.642857142857139</v>
      </c>
      <c r="J30" s="149">
        <v>10.714285714285714</v>
      </c>
    </row>
    <row r="31" spans="1:10" x14ac:dyDescent="0.3">
      <c r="A31" s="147">
        <v>2021</v>
      </c>
      <c r="B31" s="147" t="s">
        <v>55</v>
      </c>
      <c r="C31" s="147">
        <v>1.3513513513513511</v>
      </c>
      <c r="D31" s="147">
        <v>2.6799999999999997</v>
      </c>
      <c r="E31" s="147">
        <v>2.5744680851063828</v>
      </c>
      <c r="F31" s="147">
        <v>2.1162790697674425</v>
      </c>
      <c r="G31" s="149">
        <v>15.254237288135593</v>
      </c>
      <c r="H31" s="149">
        <v>6.7796610169491522</v>
      </c>
      <c r="I31" s="149">
        <v>65.254237288135599</v>
      </c>
      <c r="J31" s="149">
        <v>12.711864406779661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26F1-266D-44E6-949A-42DABCA407FE}">
  <dimension ref="A1:G31"/>
  <sheetViews>
    <sheetView workbookViewId="0"/>
  </sheetViews>
  <sheetFormatPr defaultRowHeight="14.4" x14ac:dyDescent="0.3"/>
  <cols>
    <col min="1" max="6" width="8.88671875" style="147"/>
  </cols>
  <sheetData>
    <row r="1" spans="1:7" x14ac:dyDescent="0.3">
      <c r="A1" s="146" t="s">
        <v>111</v>
      </c>
      <c r="B1" s="146" t="s">
        <v>112</v>
      </c>
      <c r="C1" s="146" t="s">
        <v>98</v>
      </c>
      <c r="D1" s="146" t="s">
        <v>113</v>
      </c>
      <c r="E1" s="146" t="s">
        <v>100</v>
      </c>
      <c r="F1" s="146" t="s">
        <v>101</v>
      </c>
      <c r="G1" s="26" t="s">
        <v>121</v>
      </c>
    </row>
    <row r="2" spans="1:7" x14ac:dyDescent="0.3">
      <c r="A2" s="147">
        <v>2017</v>
      </c>
      <c r="B2" s="147" t="s">
        <v>102</v>
      </c>
      <c r="C2" s="147">
        <v>1.3125</v>
      </c>
      <c r="D2" s="147">
        <v>2.707865168539326</v>
      </c>
      <c r="E2" s="147">
        <v>2.7662337662337664</v>
      </c>
      <c r="F2" s="147">
        <v>1.5820895522388059</v>
      </c>
      <c r="G2">
        <v>1.115</v>
      </c>
    </row>
    <row r="3" spans="1:7" x14ac:dyDescent="0.3">
      <c r="A3" s="147">
        <v>2022</v>
      </c>
      <c r="B3" s="147" t="s">
        <v>0</v>
      </c>
      <c r="C3" s="147">
        <v>1.1643835616438352</v>
      </c>
      <c r="D3" s="147">
        <v>2.9746835443037978</v>
      </c>
      <c r="E3" s="147">
        <v>2.6133333333333333</v>
      </c>
      <c r="F3" s="147">
        <v>1.3733333333333335</v>
      </c>
      <c r="G3">
        <v>1.56</v>
      </c>
    </row>
    <row r="4" spans="1:7" x14ac:dyDescent="0.3">
      <c r="A4" s="147">
        <v>2021</v>
      </c>
      <c r="B4" s="147" t="s">
        <v>34</v>
      </c>
      <c r="C4" s="147">
        <v>1.1190476190476191</v>
      </c>
      <c r="D4" s="147">
        <v>3.1525423728813564</v>
      </c>
      <c r="E4" s="147">
        <v>2.9622641509433958</v>
      </c>
      <c r="F4" s="147">
        <v>1.1538461538461544</v>
      </c>
      <c r="G4" s="153">
        <v>1.4890000000000001</v>
      </c>
    </row>
    <row r="5" spans="1:7" x14ac:dyDescent="0.3">
      <c r="A5" s="147">
        <v>2020</v>
      </c>
      <c r="B5" s="147" t="s">
        <v>66</v>
      </c>
      <c r="C5" s="147">
        <v>1.1627906976744187</v>
      </c>
      <c r="D5" s="147">
        <v>3.0000000000000013</v>
      </c>
      <c r="E5" s="147">
        <v>2.9375000000000009</v>
      </c>
      <c r="F5" s="147">
        <v>1.5652173913043477</v>
      </c>
      <c r="G5">
        <v>1.6970000000000001</v>
      </c>
    </row>
    <row r="6" spans="1:7" x14ac:dyDescent="0.3">
      <c r="A6" s="147">
        <v>2021</v>
      </c>
      <c r="B6" s="147" t="s">
        <v>36</v>
      </c>
      <c r="C6" s="147">
        <v>1.2058823529411766</v>
      </c>
      <c r="D6" s="147">
        <v>2.8200000000000007</v>
      </c>
      <c r="E6" s="147">
        <v>2.7872340425531923</v>
      </c>
      <c r="F6" s="147">
        <v>1.5945945945945943</v>
      </c>
      <c r="G6">
        <v>1.7969999999999999</v>
      </c>
    </row>
    <row r="7" spans="1:7" x14ac:dyDescent="0.3">
      <c r="A7" s="147">
        <v>2017</v>
      </c>
      <c r="B7" s="147" t="s">
        <v>110</v>
      </c>
      <c r="C7" s="147">
        <v>1.1710526315789469</v>
      </c>
      <c r="D7" s="147">
        <v>2.9340659340659339</v>
      </c>
      <c r="E7" s="147">
        <v>2.7471264367816093</v>
      </c>
      <c r="F7" s="147">
        <v>1.5394736842105263</v>
      </c>
      <c r="G7">
        <v>1.81</v>
      </c>
    </row>
    <row r="8" spans="1:7" x14ac:dyDescent="0.3">
      <c r="A8" s="147">
        <v>2018</v>
      </c>
      <c r="B8" s="147" t="s">
        <v>87</v>
      </c>
      <c r="C8" s="147">
        <v>1.4888888888888889</v>
      </c>
      <c r="D8" s="147">
        <v>2.95</v>
      </c>
      <c r="E8" s="147">
        <v>2.7777777777777777</v>
      </c>
      <c r="F8" s="147">
        <v>2</v>
      </c>
      <c r="G8">
        <v>1.647</v>
      </c>
    </row>
    <row r="9" spans="1:7" x14ac:dyDescent="0.3">
      <c r="A9" s="147">
        <v>2018</v>
      </c>
      <c r="B9" s="147" t="s">
        <v>88</v>
      </c>
      <c r="C9" s="147">
        <v>1.3623188405797102</v>
      </c>
      <c r="D9" s="147">
        <v>3.086021505376344</v>
      </c>
      <c r="E9" s="147">
        <v>2.9887640449438204</v>
      </c>
      <c r="F9" s="147">
        <v>1.8076923076923077</v>
      </c>
      <c r="G9">
        <v>1.72</v>
      </c>
    </row>
    <row r="10" spans="1:7" x14ac:dyDescent="0.3">
      <c r="A10" s="147">
        <v>2022</v>
      </c>
      <c r="B10" s="147" t="s">
        <v>19</v>
      </c>
      <c r="C10" s="147">
        <v>1.1578947368421053</v>
      </c>
      <c r="D10" s="147">
        <v>2.9000000000000004</v>
      </c>
      <c r="E10" s="147">
        <v>2.5762711864406782</v>
      </c>
      <c r="F10" s="147">
        <v>1.7758620689655169</v>
      </c>
      <c r="G10">
        <v>1.8109999999999999</v>
      </c>
    </row>
    <row r="11" spans="1:7" x14ac:dyDescent="0.3">
      <c r="A11" s="147">
        <v>2019</v>
      </c>
      <c r="B11" s="147" t="s">
        <v>75</v>
      </c>
      <c r="C11" s="147">
        <v>1.144927536231884</v>
      </c>
      <c r="D11" s="147">
        <v>2.9801980198019802</v>
      </c>
      <c r="E11" s="147">
        <v>2.7721518987341773</v>
      </c>
      <c r="F11" s="147">
        <v>1.8028169014084507</v>
      </c>
      <c r="G11" s="153">
        <v>2.3039999999999998</v>
      </c>
    </row>
    <row r="12" spans="1:7" x14ac:dyDescent="0.3">
      <c r="A12" s="147">
        <v>2020</v>
      </c>
      <c r="B12" s="147" t="s">
        <v>67</v>
      </c>
      <c r="C12" s="147">
        <v>1.604166666666667</v>
      </c>
      <c r="D12" s="147">
        <v>3.0714285714285712</v>
      </c>
      <c r="E12" s="147">
        <v>3.0298507462686572</v>
      </c>
      <c r="F12" s="147">
        <v>2.2758620689655173</v>
      </c>
      <c r="G12">
        <f>162/100</f>
        <v>1.62</v>
      </c>
    </row>
    <row r="13" spans="1:7" x14ac:dyDescent="0.3">
      <c r="A13" s="147">
        <v>2021</v>
      </c>
      <c r="B13" s="147" t="s">
        <v>38</v>
      </c>
      <c r="C13" s="147">
        <v>1.2941176470588236</v>
      </c>
      <c r="D13" s="147">
        <v>3.2345679012345676</v>
      </c>
      <c r="E13" s="147">
        <v>2.9722222222222223</v>
      </c>
      <c r="F13" s="147">
        <v>1.4814814814814814</v>
      </c>
      <c r="G13">
        <v>1.5649999999999999</v>
      </c>
    </row>
    <row r="14" spans="1:7" x14ac:dyDescent="0.3">
      <c r="A14" s="147">
        <v>2020</v>
      </c>
      <c r="B14" s="147" t="s">
        <v>68</v>
      </c>
      <c r="C14" s="147">
        <v>1</v>
      </c>
      <c r="D14" s="147">
        <v>2.8947368421052624</v>
      </c>
      <c r="E14" s="147">
        <v>2.7714285714285722</v>
      </c>
      <c r="F14" s="147">
        <v>1.2166666666666666</v>
      </c>
      <c r="G14">
        <v>1.59</v>
      </c>
    </row>
    <row r="15" spans="1:7" x14ac:dyDescent="0.3">
      <c r="A15" s="147">
        <v>2018</v>
      </c>
      <c r="B15" s="147" t="s">
        <v>89</v>
      </c>
      <c r="C15" s="147">
        <v>1.1891891891891893</v>
      </c>
      <c r="D15" s="147">
        <v>2.9649122807017543</v>
      </c>
      <c r="E15" s="147">
        <v>2.8235294117647061</v>
      </c>
      <c r="F15" s="147">
        <v>1.6944444444444444</v>
      </c>
      <c r="G15">
        <v>1.64</v>
      </c>
    </row>
    <row r="16" spans="1:7" x14ac:dyDescent="0.3">
      <c r="A16" s="147">
        <v>2018</v>
      </c>
      <c r="B16" s="147" t="s">
        <v>90</v>
      </c>
      <c r="C16" s="147">
        <v>1.2321428571428572</v>
      </c>
      <c r="D16" s="147">
        <v>2.8205128205128207</v>
      </c>
      <c r="E16" s="147">
        <v>2.704225352112676</v>
      </c>
      <c r="F16" s="147">
        <v>1.8166666666666667</v>
      </c>
      <c r="G16">
        <v>1.778</v>
      </c>
    </row>
    <row r="17" spans="1:7" x14ac:dyDescent="0.3">
      <c r="A17" s="147">
        <v>2017</v>
      </c>
      <c r="B17" s="147" t="s">
        <v>108</v>
      </c>
      <c r="C17" s="147">
        <v>1.2054794520547945</v>
      </c>
      <c r="D17" s="147">
        <v>3.0603448275862069</v>
      </c>
      <c r="E17" s="147">
        <v>2.9411764705882355</v>
      </c>
      <c r="F17" s="147">
        <v>1.7974683544303798</v>
      </c>
      <c r="G17">
        <v>1.722</v>
      </c>
    </row>
    <row r="18" spans="1:7" x14ac:dyDescent="0.3">
      <c r="A18" s="147">
        <v>2017</v>
      </c>
      <c r="B18" s="147" t="s">
        <v>109</v>
      </c>
      <c r="C18" s="147">
        <v>1.467741935483871</v>
      </c>
      <c r="D18" s="147">
        <v>2.8241758241758244</v>
      </c>
      <c r="E18" s="147">
        <v>2.7397260273972601</v>
      </c>
      <c r="F18" s="147">
        <v>1.8656716417910448</v>
      </c>
      <c r="G18">
        <v>1.7509999999999999</v>
      </c>
    </row>
    <row r="19" spans="1:7" x14ac:dyDescent="0.3">
      <c r="A19" s="147">
        <v>2022</v>
      </c>
      <c r="B19" s="147" t="s">
        <v>20</v>
      </c>
      <c r="C19" s="147">
        <v>1.3103448275862071</v>
      </c>
      <c r="D19" s="147">
        <v>2.9333333333333336</v>
      </c>
      <c r="E19" s="147">
        <v>2.7166666666666668</v>
      </c>
      <c r="F19" s="147">
        <v>1.8333333333333337</v>
      </c>
      <c r="G19">
        <v>1.478</v>
      </c>
    </row>
    <row r="20" spans="1:7" x14ac:dyDescent="0.3">
      <c r="A20" s="147">
        <v>2020</v>
      </c>
      <c r="B20" s="147" t="s">
        <v>69</v>
      </c>
      <c r="C20" s="147">
        <v>1.1891891891891895</v>
      </c>
      <c r="D20" s="147">
        <v>2.836363636363636</v>
      </c>
      <c r="E20" s="147">
        <v>2.7083333333333344</v>
      </c>
      <c r="F20" s="147">
        <v>1.7435897435897438</v>
      </c>
      <c r="G20">
        <v>1.774</v>
      </c>
    </row>
    <row r="21" spans="1:7" x14ac:dyDescent="0.3">
      <c r="A21" s="147">
        <v>2019</v>
      </c>
      <c r="B21" s="147" t="s">
        <v>76</v>
      </c>
      <c r="C21" s="147">
        <v>1.3103448275862069</v>
      </c>
      <c r="D21" s="147">
        <v>2.9268292682926829</v>
      </c>
      <c r="E21" s="147">
        <v>2.9722222222222223</v>
      </c>
      <c r="F21" s="147">
        <v>1.6206896551724137</v>
      </c>
      <c r="G21">
        <v>1.7430000000000001</v>
      </c>
    </row>
    <row r="22" spans="1:7" x14ac:dyDescent="0.3">
      <c r="A22" s="147">
        <v>2020</v>
      </c>
      <c r="B22" s="147" t="s">
        <v>70</v>
      </c>
      <c r="C22" s="147">
        <v>1.0416666666666667</v>
      </c>
      <c r="D22" s="147">
        <v>2.9247311827956994</v>
      </c>
      <c r="E22" s="147">
        <v>2.8791208791208787</v>
      </c>
      <c r="F22" s="147">
        <v>1.5657894736842113</v>
      </c>
      <c r="G22">
        <v>1.694</v>
      </c>
    </row>
    <row r="23" spans="1:7" x14ac:dyDescent="0.3">
      <c r="A23" s="147">
        <v>2021</v>
      </c>
      <c r="B23" s="147" t="s">
        <v>40</v>
      </c>
      <c r="C23" s="147">
        <v>1.1702127659574464</v>
      </c>
      <c r="D23" s="147">
        <v>2.9531250000000004</v>
      </c>
      <c r="E23" s="147">
        <v>2.806451612903226</v>
      </c>
      <c r="F23" s="147">
        <v>1.5531914893617023</v>
      </c>
      <c r="G23" s="153">
        <f>161.3/100</f>
        <v>1.6130000000000002</v>
      </c>
    </row>
    <row r="24" spans="1:7" x14ac:dyDescent="0.3">
      <c r="A24" s="147">
        <v>2020</v>
      </c>
      <c r="B24" s="147" t="s">
        <v>71</v>
      </c>
      <c r="C24" s="147">
        <v>1.4038461538461533</v>
      </c>
      <c r="D24" s="147">
        <v>2.8309859154929571</v>
      </c>
      <c r="E24" s="147">
        <v>2.6417910447761197</v>
      </c>
      <c r="F24" s="147">
        <v>1.9090909090909098</v>
      </c>
      <c r="G24">
        <v>1.4750000000000001</v>
      </c>
    </row>
    <row r="25" spans="1:7" x14ac:dyDescent="0.3">
      <c r="A25" s="147">
        <v>2021</v>
      </c>
      <c r="B25" s="147" t="s">
        <v>41</v>
      </c>
      <c r="C25" s="147">
        <v>1.1911764705882348</v>
      </c>
      <c r="D25" s="147">
        <v>3.0000000000000004</v>
      </c>
      <c r="E25" s="147">
        <v>2.795918367346939</v>
      </c>
      <c r="F25" s="147">
        <v>1.5540540540540542</v>
      </c>
      <c r="G25">
        <v>1.8109999999999999</v>
      </c>
    </row>
    <row r="26" spans="1:7" x14ac:dyDescent="0.3">
      <c r="A26" s="147">
        <v>2021</v>
      </c>
      <c r="B26" s="147" t="s">
        <v>42</v>
      </c>
      <c r="C26" s="147">
        <v>1.5000000000000002</v>
      </c>
      <c r="D26" s="147">
        <v>2.9473684210526314</v>
      </c>
      <c r="E26" s="147">
        <v>2.7352941176470584</v>
      </c>
      <c r="F26" s="147">
        <v>1.5833333333333335</v>
      </c>
      <c r="G26">
        <v>1.5089999999999999</v>
      </c>
    </row>
    <row r="27" spans="1:7" x14ac:dyDescent="0.3">
      <c r="A27" s="147">
        <v>2021</v>
      </c>
      <c r="B27" s="147" t="s">
        <v>54</v>
      </c>
      <c r="C27" s="147">
        <v>1.2608695652173916</v>
      </c>
      <c r="D27" s="147">
        <v>2.9696969696969697</v>
      </c>
      <c r="E27" s="147">
        <v>3.0322580645161281</v>
      </c>
      <c r="F27" s="147">
        <v>1.4285714285714286</v>
      </c>
      <c r="G27">
        <v>1.516</v>
      </c>
    </row>
    <row r="28" spans="1:7" x14ac:dyDescent="0.3">
      <c r="A28" s="147">
        <v>2019</v>
      </c>
      <c r="B28" s="147" t="s">
        <v>77</v>
      </c>
      <c r="C28" s="147">
        <v>1.203125</v>
      </c>
      <c r="D28" s="147">
        <v>2.8875000000000002</v>
      </c>
      <c r="E28" s="147">
        <v>2.8947368421052633</v>
      </c>
      <c r="F28" s="147">
        <v>1.523076923076923</v>
      </c>
      <c r="G28">
        <v>2.645</v>
      </c>
    </row>
    <row r="29" spans="1:7" x14ac:dyDescent="0.3">
      <c r="A29" s="147">
        <v>2018</v>
      </c>
      <c r="B29" s="147" t="s">
        <v>92</v>
      </c>
      <c r="C29" s="147">
        <v>1.3720930232558139</v>
      </c>
      <c r="D29" s="147">
        <v>2.953846153846154</v>
      </c>
      <c r="E29" s="147">
        <v>2.7457627118644066</v>
      </c>
      <c r="F29" s="147">
        <v>1.7647058823529411</v>
      </c>
      <c r="G29">
        <v>2.6429999999999998</v>
      </c>
    </row>
    <row r="30" spans="1:7" x14ac:dyDescent="0.3">
      <c r="A30" s="147">
        <v>2022</v>
      </c>
      <c r="B30" s="147" t="s">
        <v>21</v>
      </c>
      <c r="C30" s="147">
        <v>1.0857142857142856</v>
      </c>
      <c r="D30" s="147">
        <v>2.9878048780487805</v>
      </c>
      <c r="E30" s="147">
        <v>2.8051948051948039</v>
      </c>
      <c r="F30" s="147">
        <v>1.4444444444444446</v>
      </c>
      <c r="G30">
        <v>1.643</v>
      </c>
    </row>
    <row r="31" spans="1:7" x14ac:dyDescent="0.3">
      <c r="A31" s="147">
        <v>2021</v>
      </c>
      <c r="B31" s="147" t="s">
        <v>55</v>
      </c>
      <c r="C31" s="147">
        <v>1.3513513513513511</v>
      </c>
      <c r="D31" s="147">
        <v>2.6799999999999997</v>
      </c>
      <c r="E31" s="147">
        <v>2.5744680851063828</v>
      </c>
      <c r="F31" s="147">
        <v>2.1162790697674425</v>
      </c>
      <c r="G31">
        <v>1.629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8F21-DAD9-45AD-9746-7A9B2AEECA71}">
  <dimension ref="A1:GM59"/>
  <sheetViews>
    <sheetView topLeftCell="FM9" zoomScale="119" zoomScaleNormal="70" workbookViewId="0">
      <selection activeCell="FT9" sqref="FT9"/>
    </sheetView>
  </sheetViews>
  <sheetFormatPr defaultRowHeight="14.4" x14ac:dyDescent="0.3"/>
  <sheetData>
    <row r="1" spans="1:195" s="26" customFormat="1" ht="15" thickBot="1" x14ac:dyDescent="0.35">
      <c r="A1" s="26" t="s">
        <v>0</v>
      </c>
      <c r="H1" s="26" t="s">
        <v>19</v>
      </c>
      <c r="O1" s="26" t="s">
        <v>20</v>
      </c>
      <c r="V1" s="26" t="s">
        <v>21</v>
      </c>
      <c r="AC1" s="26" t="s">
        <v>34</v>
      </c>
      <c r="AJ1" s="26" t="s">
        <v>36</v>
      </c>
      <c r="AQ1" s="26" t="s">
        <v>38</v>
      </c>
      <c r="AX1" s="26" t="s">
        <v>40</v>
      </c>
      <c r="BE1" s="26" t="s">
        <v>41</v>
      </c>
      <c r="BL1" s="26" t="s">
        <v>42</v>
      </c>
      <c r="BS1" s="26" t="s">
        <v>54</v>
      </c>
      <c r="BZ1" s="26" t="s">
        <v>55</v>
      </c>
      <c r="CG1" s="26" t="s">
        <v>66</v>
      </c>
      <c r="CN1" s="26" t="s">
        <v>67</v>
      </c>
      <c r="CU1" s="26" t="s">
        <v>68</v>
      </c>
      <c r="DB1" s="26" t="s">
        <v>69</v>
      </c>
      <c r="DI1" s="26" t="s">
        <v>70</v>
      </c>
      <c r="DP1" s="26" t="s">
        <v>71</v>
      </c>
      <c r="DW1" s="26" t="s">
        <v>75</v>
      </c>
      <c r="EB1" s="26" t="s">
        <v>76</v>
      </c>
      <c r="EG1" s="26" t="s">
        <v>77</v>
      </c>
      <c r="EL1" s="26" t="s">
        <v>87</v>
      </c>
      <c r="ER1" s="26" t="s">
        <v>88</v>
      </c>
      <c r="EX1" s="26" t="s">
        <v>89</v>
      </c>
      <c r="FD1" s="26" t="s">
        <v>90</v>
      </c>
      <c r="FJ1" s="26" t="s">
        <v>92</v>
      </c>
      <c r="FP1" s="26" t="s">
        <v>102</v>
      </c>
      <c r="FV1" s="26" t="s">
        <v>108</v>
      </c>
      <c r="GC1" s="26" t="s">
        <v>109</v>
      </c>
      <c r="GI1" s="26" t="s">
        <v>110</v>
      </c>
    </row>
    <row r="2" spans="1:195" ht="27.6" customHeight="1" thickBot="1" x14ac:dyDescent="0.35">
      <c r="A2" s="154" t="s">
        <v>1</v>
      </c>
      <c r="B2" s="154"/>
      <c r="C2" s="154"/>
      <c r="D2" s="154"/>
      <c r="E2" s="154"/>
      <c r="F2" s="154"/>
      <c r="H2" s="154" t="s">
        <v>1</v>
      </c>
      <c r="I2" s="154"/>
      <c r="J2" s="154"/>
      <c r="K2" s="154"/>
      <c r="L2" s="154"/>
      <c r="M2" s="154"/>
      <c r="O2" s="154" t="s">
        <v>1</v>
      </c>
      <c r="P2" s="154"/>
      <c r="Q2" s="154"/>
      <c r="R2" s="154"/>
      <c r="S2" s="154"/>
      <c r="T2" s="154"/>
      <c r="V2" s="154" t="s">
        <v>1</v>
      </c>
      <c r="W2" s="154"/>
      <c r="X2" s="154"/>
      <c r="Y2" s="154"/>
      <c r="Z2" s="154"/>
      <c r="AA2" s="154"/>
      <c r="AC2" s="154" t="s">
        <v>22</v>
      </c>
      <c r="AD2" s="154"/>
      <c r="AE2" s="154"/>
      <c r="AF2" s="154"/>
      <c r="AG2" s="154"/>
      <c r="AH2" s="154"/>
      <c r="AJ2" s="154" t="s">
        <v>22</v>
      </c>
      <c r="AK2" s="154"/>
      <c r="AL2" s="154"/>
      <c r="AM2" s="154"/>
      <c r="AN2" s="154"/>
      <c r="AO2" s="154"/>
      <c r="AQ2" s="154" t="s">
        <v>22</v>
      </c>
      <c r="AR2" s="154"/>
      <c r="AS2" s="154"/>
      <c r="AT2" s="154"/>
      <c r="AU2" s="154"/>
      <c r="AV2" s="154"/>
      <c r="AX2" s="154" t="s">
        <v>22</v>
      </c>
      <c r="AY2" s="154"/>
      <c r="AZ2" s="154"/>
      <c r="BA2" s="154"/>
      <c r="BB2" s="154"/>
      <c r="BC2" s="154"/>
      <c r="BE2" s="154" t="s">
        <v>22</v>
      </c>
      <c r="BF2" s="154"/>
      <c r="BG2" s="154"/>
      <c r="BH2" s="154"/>
      <c r="BI2" s="154"/>
      <c r="BJ2" s="154"/>
      <c r="BL2" s="154" t="s">
        <v>43</v>
      </c>
      <c r="BM2" s="154"/>
      <c r="BN2" s="154"/>
      <c r="BO2" s="154"/>
      <c r="BP2" s="154"/>
      <c r="BQ2" s="154"/>
      <c r="BS2" s="154" t="s">
        <v>43</v>
      </c>
      <c r="BT2" s="154"/>
      <c r="BU2" s="154"/>
      <c r="BV2" s="154"/>
      <c r="BW2" s="154"/>
      <c r="BX2" s="154"/>
      <c r="BZ2" s="154" t="s">
        <v>43</v>
      </c>
      <c r="CA2" s="154"/>
      <c r="CB2" s="154"/>
      <c r="CC2" s="154"/>
      <c r="CD2" s="154"/>
      <c r="CE2" s="154"/>
      <c r="CG2" s="154" t="s">
        <v>43</v>
      </c>
      <c r="CH2" s="154"/>
      <c r="CI2" s="154"/>
      <c r="CJ2" s="154"/>
      <c r="CK2" s="154"/>
      <c r="CL2" s="154"/>
      <c r="CN2" s="154" t="s">
        <v>43</v>
      </c>
      <c r="CO2" s="154"/>
      <c r="CP2" s="154"/>
      <c r="CQ2" s="154"/>
      <c r="CR2" s="154"/>
      <c r="CS2" s="154"/>
      <c r="CU2" s="186" t="s">
        <v>43</v>
      </c>
      <c r="CV2" s="186"/>
      <c r="CW2" s="186"/>
      <c r="CX2" s="186"/>
      <c r="CY2" s="186"/>
      <c r="CZ2" s="186"/>
      <c r="DB2" s="154" t="s">
        <v>43</v>
      </c>
      <c r="DC2" s="154"/>
      <c r="DD2" s="154"/>
      <c r="DE2" s="154"/>
      <c r="DF2" s="154"/>
      <c r="DG2" s="154"/>
      <c r="DI2" s="154" t="s">
        <v>43</v>
      </c>
      <c r="DJ2" s="154"/>
      <c r="DK2" s="154"/>
      <c r="DL2" s="154"/>
      <c r="DM2" s="154"/>
      <c r="DN2" s="154"/>
      <c r="DP2" s="154" t="s">
        <v>43</v>
      </c>
      <c r="DQ2" s="154"/>
      <c r="DR2" s="154"/>
      <c r="DS2" s="154"/>
      <c r="DT2" s="154"/>
      <c r="DU2" s="154"/>
      <c r="DW2" s="173" t="s">
        <v>57</v>
      </c>
      <c r="DX2" s="173"/>
      <c r="DY2" s="173"/>
      <c r="DZ2" s="173"/>
      <c r="EB2" s="173" t="s">
        <v>57</v>
      </c>
      <c r="EC2" s="173"/>
      <c r="ED2" s="173"/>
      <c r="EE2" s="173"/>
      <c r="EG2" s="173" t="s">
        <v>57</v>
      </c>
      <c r="EH2" s="173"/>
      <c r="EI2" s="173"/>
      <c r="EJ2" s="173"/>
      <c r="EL2" s="166" t="s">
        <v>78</v>
      </c>
      <c r="EM2" s="167"/>
      <c r="EN2" s="167"/>
      <c r="EO2" s="167"/>
      <c r="EP2" s="168"/>
      <c r="ER2" s="166" t="s">
        <v>78</v>
      </c>
      <c r="ES2" s="167"/>
      <c r="ET2" s="167"/>
      <c r="EU2" s="167"/>
      <c r="EV2" s="168"/>
      <c r="EX2" s="166" t="s">
        <v>78</v>
      </c>
      <c r="EY2" s="167"/>
      <c r="EZ2" s="167"/>
      <c r="FA2" s="167"/>
      <c r="FB2" s="168"/>
      <c r="FC2">
        <f>(1*EY5+2*EY6+4*EY7)/SUM(EY5:EY7)</f>
        <v>1.1891891891891893</v>
      </c>
      <c r="FD2" s="166" t="s">
        <v>78</v>
      </c>
      <c r="FE2" s="167"/>
      <c r="FF2" s="167"/>
      <c r="FG2" s="167"/>
      <c r="FH2" s="168"/>
      <c r="FJ2" s="166" t="s">
        <v>78</v>
      </c>
      <c r="FK2" s="167"/>
      <c r="FL2" s="167"/>
      <c r="FM2" s="167"/>
      <c r="FN2" s="168"/>
      <c r="FP2" s="105" t="s">
        <v>93</v>
      </c>
      <c r="FQ2" s="106" t="s">
        <v>94</v>
      </c>
      <c r="FR2" s="107" t="s">
        <v>95</v>
      </c>
      <c r="FS2" s="107" t="s">
        <v>96</v>
      </c>
      <c r="FT2" s="108" t="s">
        <v>97</v>
      </c>
      <c r="FV2" s="157" t="s">
        <v>43</v>
      </c>
      <c r="FW2" s="158"/>
      <c r="FX2" s="158"/>
      <c r="FY2" s="158"/>
      <c r="FZ2" s="158"/>
      <c r="GA2" s="158"/>
      <c r="GC2" s="105" t="s">
        <v>93</v>
      </c>
      <c r="GD2" s="107" t="s">
        <v>94</v>
      </c>
      <c r="GE2" s="107" t="s">
        <v>95</v>
      </c>
      <c r="GF2" s="107" t="s">
        <v>96</v>
      </c>
      <c r="GG2" s="108" t="s">
        <v>97</v>
      </c>
      <c r="GI2" s="105" t="s">
        <v>93</v>
      </c>
      <c r="GJ2" s="107" t="s">
        <v>94</v>
      </c>
      <c r="GK2" s="107" t="s">
        <v>95</v>
      </c>
      <c r="GL2" s="107" t="s">
        <v>96</v>
      </c>
      <c r="GM2" s="108" t="s">
        <v>97</v>
      </c>
    </row>
    <row r="3" spans="1:195" ht="28.2" thickBot="1" x14ac:dyDescent="0.35">
      <c r="A3" s="177" t="s">
        <v>2</v>
      </c>
      <c r="B3" s="177"/>
      <c r="C3" s="2" t="s">
        <v>3</v>
      </c>
      <c r="D3" s="3" t="s">
        <v>4</v>
      </c>
      <c r="E3" s="3" t="s">
        <v>5</v>
      </c>
      <c r="F3" s="4" t="s">
        <v>6</v>
      </c>
      <c r="H3" s="177" t="s">
        <v>2</v>
      </c>
      <c r="I3" s="177"/>
      <c r="J3" s="2" t="s">
        <v>3</v>
      </c>
      <c r="K3" s="3" t="s">
        <v>4</v>
      </c>
      <c r="L3" s="3" t="s">
        <v>5</v>
      </c>
      <c r="M3" s="4" t="s">
        <v>6</v>
      </c>
      <c r="O3" s="177" t="s">
        <v>2</v>
      </c>
      <c r="P3" s="177"/>
      <c r="Q3" s="2" t="s">
        <v>3</v>
      </c>
      <c r="R3" s="3" t="s">
        <v>4</v>
      </c>
      <c r="S3" s="3" t="s">
        <v>5</v>
      </c>
      <c r="T3" s="4" t="s">
        <v>6</v>
      </c>
      <c r="V3" s="177" t="s">
        <v>2</v>
      </c>
      <c r="W3" s="177"/>
      <c r="X3" s="2" t="s">
        <v>3</v>
      </c>
      <c r="Y3" s="3" t="s">
        <v>4</v>
      </c>
      <c r="Z3" s="3" t="s">
        <v>5</v>
      </c>
      <c r="AA3" s="4" t="s">
        <v>6</v>
      </c>
      <c r="AC3" s="177" t="s">
        <v>2</v>
      </c>
      <c r="AD3" s="177"/>
      <c r="AE3" s="2" t="s">
        <v>3</v>
      </c>
      <c r="AF3" s="3" t="s">
        <v>4</v>
      </c>
      <c r="AG3" s="3" t="s">
        <v>5</v>
      </c>
      <c r="AH3" s="4" t="s">
        <v>6</v>
      </c>
      <c r="AJ3" s="177" t="s">
        <v>2</v>
      </c>
      <c r="AK3" s="177"/>
      <c r="AL3" s="2" t="s">
        <v>3</v>
      </c>
      <c r="AM3" s="3" t="s">
        <v>4</v>
      </c>
      <c r="AN3" s="3" t="s">
        <v>5</v>
      </c>
      <c r="AO3" s="4" t="s">
        <v>6</v>
      </c>
      <c r="AQ3" s="177" t="s">
        <v>2</v>
      </c>
      <c r="AR3" s="177"/>
      <c r="AS3" s="2" t="s">
        <v>3</v>
      </c>
      <c r="AT3" s="3" t="s">
        <v>4</v>
      </c>
      <c r="AU3" s="3" t="s">
        <v>5</v>
      </c>
      <c r="AV3" s="4" t="s">
        <v>6</v>
      </c>
      <c r="AX3" s="177" t="s">
        <v>2</v>
      </c>
      <c r="AY3" s="177"/>
      <c r="AZ3" s="2" t="s">
        <v>3</v>
      </c>
      <c r="BA3" s="3" t="s">
        <v>4</v>
      </c>
      <c r="BB3" s="3" t="s">
        <v>5</v>
      </c>
      <c r="BC3" s="4" t="s">
        <v>6</v>
      </c>
      <c r="BE3" s="177" t="s">
        <v>2</v>
      </c>
      <c r="BF3" s="177"/>
      <c r="BG3" s="2" t="s">
        <v>3</v>
      </c>
      <c r="BH3" s="3" t="s">
        <v>4</v>
      </c>
      <c r="BI3" s="3" t="s">
        <v>5</v>
      </c>
      <c r="BJ3" s="4" t="s">
        <v>6</v>
      </c>
      <c r="BL3" s="1" t="s">
        <v>2</v>
      </c>
      <c r="BM3" s="2" t="s">
        <v>44</v>
      </c>
      <c r="BN3" s="3" t="s">
        <v>45</v>
      </c>
      <c r="BO3" s="3" t="s">
        <v>46</v>
      </c>
      <c r="BP3" s="3" t="s">
        <v>47</v>
      </c>
      <c r="BQ3" s="4" t="s">
        <v>48</v>
      </c>
      <c r="BS3" s="1" t="s">
        <v>2</v>
      </c>
      <c r="BT3" s="2" t="s">
        <v>44</v>
      </c>
      <c r="BU3" s="3" t="s">
        <v>45</v>
      </c>
      <c r="BV3" s="3" t="s">
        <v>46</v>
      </c>
      <c r="BW3" s="3" t="s">
        <v>47</v>
      </c>
      <c r="BX3" s="4" t="s">
        <v>48</v>
      </c>
      <c r="BZ3" s="1" t="s">
        <v>2</v>
      </c>
      <c r="CA3" s="2" t="s">
        <v>44</v>
      </c>
      <c r="CB3" s="3" t="s">
        <v>45</v>
      </c>
      <c r="CC3" s="3" t="s">
        <v>46</v>
      </c>
      <c r="CD3" s="3" t="s">
        <v>47</v>
      </c>
      <c r="CE3" s="4" t="s">
        <v>48</v>
      </c>
      <c r="CG3" s="1" t="s">
        <v>2</v>
      </c>
      <c r="CH3" s="2" t="s">
        <v>44</v>
      </c>
      <c r="CI3" s="3" t="s">
        <v>45</v>
      </c>
      <c r="CJ3" s="3" t="s">
        <v>46</v>
      </c>
      <c r="CK3" s="3" t="s">
        <v>47</v>
      </c>
      <c r="CL3" s="4" t="s">
        <v>48</v>
      </c>
      <c r="CN3" s="1" t="s">
        <v>2</v>
      </c>
      <c r="CO3" s="2" t="s">
        <v>44</v>
      </c>
      <c r="CP3" s="3" t="s">
        <v>45</v>
      </c>
      <c r="CQ3" s="3" t="s">
        <v>46</v>
      </c>
      <c r="CR3" s="3" t="s">
        <v>47</v>
      </c>
      <c r="CS3" s="4" t="s">
        <v>48</v>
      </c>
      <c r="CU3" s="52" t="s">
        <v>2</v>
      </c>
      <c r="CV3" s="53" t="s">
        <v>44</v>
      </c>
      <c r="CW3" s="54" t="s">
        <v>45</v>
      </c>
      <c r="CX3" s="54" t="s">
        <v>46</v>
      </c>
      <c r="CY3" s="54" t="s">
        <v>47</v>
      </c>
      <c r="CZ3" s="55" t="s">
        <v>48</v>
      </c>
      <c r="DB3" s="1" t="s">
        <v>2</v>
      </c>
      <c r="DC3" s="2" t="s">
        <v>44</v>
      </c>
      <c r="DD3" s="3" t="s">
        <v>45</v>
      </c>
      <c r="DE3" s="3" t="s">
        <v>46</v>
      </c>
      <c r="DF3" s="3" t="s">
        <v>47</v>
      </c>
      <c r="DG3" s="4" t="s">
        <v>48</v>
      </c>
      <c r="DI3" s="1" t="s">
        <v>2</v>
      </c>
      <c r="DJ3" s="2" t="s">
        <v>44</v>
      </c>
      <c r="DK3" s="3" t="s">
        <v>45</v>
      </c>
      <c r="DL3" s="3" t="s">
        <v>46</v>
      </c>
      <c r="DM3" s="3" t="s">
        <v>47</v>
      </c>
      <c r="DN3" s="4" t="s">
        <v>48</v>
      </c>
      <c r="DP3" s="1" t="s">
        <v>2</v>
      </c>
      <c r="DQ3" s="2" t="s">
        <v>44</v>
      </c>
      <c r="DR3" s="3" t="s">
        <v>45</v>
      </c>
      <c r="DS3" s="3" t="s">
        <v>46</v>
      </c>
      <c r="DT3" s="3" t="s">
        <v>47</v>
      </c>
      <c r="DU3" s="4" t="s">
        <v>48</v>
      </c>
      <c r="DW3" s="172" t="s">
        <v>2</v>
      </c>
      <c r="DX3" s="172"/>
      <c r="DY3" s="86" t="s">
        <v>3</v>
      </c>
      <c r="DZ3" s="87" t="s">
        <v>5</v>
      </c>
      <c r="EB3" s="172" t="s">
        <v>2</v>
      </c>
      <c r="EC3" s="172"/>
      <c r="ED3" s="86" t="s">
        <v>3</v>
      </c>
      <c r="EE3" s="87" t="s">
        <v>5</v>
      </c>
      <c r="EF3">
        <f>(1*ED4+2*ED5+3*ED6+4*ED7)/ED8</f>
        <v>1.3103448275862069</v>
      </c>
      <c r="EG3" s="172" t="s">
        <v>2</v>
      </c>
      <c r="EH3" s="172"/>
      <c r="EI3" s="86" t="s">
        <v>3</v>
      </c>
      <c r="EJ3" s="87" t="s">
        <v>5</v>
      </c>
      <c r="EK3">
        <f>(1*EI4+2*EI5+4*EI6)/EI7</f>
        <v>1.203125</v>
      </c>
      <c r="EL3" s="164" t="s">
        <v>49</v>
      </c>
      <c r="EM3" s="164" t="s">
        <v>3</v>
      </c>
      <c r="EN3" s="164" t="s">
        <v>4</v>
      </c>
      <c r="EO3" s="98" t="s">
        <v>79</v>
      </c>
      <c r="EP3" s="100" t="s">
        <v>79</v>
      </c>
      <c r="EQ3">
        <f>(1*EM5+2*EM6+3*EM7+4*EM8)/SUM(EM5:EM8)</f>
        <v>1.4888888888888889</v>
      </c>
      <c r="ER3" s="164" t="s">
        <v>49</v>
      </c>
      <c r="ES3" s="164" t="s">
        <v>3</v>
      </c>
      <c r="ET3" s="164" t="s">
        <v>4</v>
      </c>
      <c r="EU3" s="98" t="s">
        <v>79</v>
      </c>
      <c r="EV3" s="100" t="s">
        <v>79</v>
      </c>
      <c r="EW3">
        <f>(1*ES5+2*ES6+3*ES7+4*ES8)/SUM(ES5:ES8)</f>
        <v>1.3623188405797102</v>
      </c>
      <c r="EX3" s="164" t="s">
        <v>49</v>
      </c>
      <c r="EY3" s="164" t="s">
        <v>3</v>
      </c>
      <c r="EZ3" s="164" t="s">
        <v>4</v>
      </c>
      <c r="FA3" s="98" t="s">
        <v>79</v>
      </c>
      <c r="FB3" s="100" t="s">
        <v>79</v>
      </c>
      <c r="FD3" s="164" t="s">
        <v>49</v>
      </c>
      <c r="FE3" s="164" t="s">
        <v>3</v>
      </c>
      <c r="FF3" s="164" t="s">
        <v>4</v>
      </c>
      <c r="FG3" s="98" t="s">
        <v>79</v>
      </c>
      <c r="FH3" s="100" t="s">
        <v>79</v>
      </c>
      <c r="FI3">
        <f>(1*FE5+2*FE6+3*FE7+4*FE8)/SUM(FE5:FE8)</f>
        <v>1.2321428571428572</v>
      </c>
      <c r="FJ3" s="164" t="s">
        <v>49</v>
      </c>
      <c r="FK3" s="164" t="s">
        <v>3</v>
      </c>
      <c r="FL3" s="164" t="s">
        <v>4</v>
      </c>
      <c r="FM3" s="98" t="s">
        <v>79</v>
      </c>
      <c r="FN3" s="100" t="s">
        <v>79</v>
      </c>
      <c r="FO3">
        <f>(1*FK5+2*FK6+3*FK7+4*FK8)/SUM(FK5:FK8)</f>
        <v>1.3720930232558139</v>
      </c>
      <c r="FP3" s="109" t="s">
        <v>98</v>
      </c>
      <c r="FQ3" s="110">
        <v>0.859375</v>
      </c>
      <c r="FR3" s="111">
        <v>4.6875E-2</v>
      </c>
      <c r="FS3" s="111">
        <v>1.5625E-2</v>
      </c>
      <c r="FT3" s="112">
        <v>7.8125E-2</v>
      </c>
      <c r="FV3" s="120" t="s">
        <v>104</v>
      </c>
      <c r="FW3" s="121" t="s">
        <v>44</v>
      </c>
      <c r="FX3" s="122" t="s">
        <v>45</v>
      </c>
      <c r="FY3" s="122" t="s">
        <v>46</v>
      </c>
      <c r="FZ3" s="122" t="s">
        <v>47</v>
      </c>
      <c r="GA3" s="134" t="s">
        <v>48</v>
      </c>
      <c r="GC3" s="144" t="s">
        <v>98</v>
      </c>
      <c r="GD3" s="114">
        <v>0.90410958904109573</v>
      </c>
      <c r="GE3" s="114">
        <v>2.7397260273972601E-2</v>
      </c>
      <c r="GF3" s="114">
        <v>2.7397260273972601E-2</v>
      </c>
      <c r="GG3" s="115">
        <v>4.1095890410958902E-2</v>
      </c>
      <c r="GI3" s="144" t="s">
        <v>98</v>
      </c>
      <c r="GJ3" s="114">
        <v>0.77419354838709675</v>
      </c>
      <c r="GK3" s="114">
        <v>6.4516129032258063E-2</v>
      </c>
      <c r="GL3" s="114">
        <v>8.0645161290322578E-2</v>
      </c>
      <c r="GM3" s="115">
        <v>8.0645161290322578E-2</v>
      </c>
    </row>
    <row r="4" spans="1:195" ht="34.799999999999997" thickBot="1" x14ac:dyDescent="0.35">
      <c r="A4" s="174" t="s">
        <v>7</v>
      </c>
      <c r="B4" s="5" t="s">
        <v>8</v>
      </c>
      <c r="C4" s="6">
        <v>67</v>
      </c>
      <c r="D4" s="7">
        <v>46.206896551724135</v>
      </c>
      <c r="E4" s="7">
        <v>91.780821917808225</v>
      </c>
      <c r="F4" s="8">
        <v>91.780821917808225</v>
      </c>
      <c r="G4">
        <f>(1*C4+2*C5+4*C6)/C7</f>
        <v>1.1643835616438356</v>
      </c>
      <c r="H4" s="174" t="s">
        <v>7</v>
      </c>
      <c r="I4" s="5" t="s">
        <v>8</v>
      </c>
      <c r="J4" s="6">
        <v>52</v>
      </c>
      <c r="K4" s="7">
        <v>51.485148514851488</v>
      </c>
      <c r="L4" s="7">
        <v>91.228070175438589</v>
      </c>
      <c r="M4" s="8">
        <v>91.228070175438589</v>
      </c>
      <c r="O4" s="174" t="s">
        <v>7</v>
      </c>
      <c r="P4" s="5" t="s">
        <v>8</v>
      </c>
      <c r="Q4" s="6">
        <v>49</v>
      </c>
      <c r="R4" s="7">
        <v>44.954128440366972</v>
      </c>
      <c r="S4" s="7">
        <v>84.482758620689651</v>
      </c>
      <c r="T4" s="8">
        <v>84.482758620689651</v>
      </c>
      <c r="V4" s="174" t="s">
        <v>7</v>
      </c>
      <c r="W4" s="5" t="s">
        <v>8</v>
      </c>
      <c r="X4" s="6">
        <v>66</v>
      </c>
      <c r="Y4" s="7">
        <v>57.894736842105267</v>
      </c>
      <c r="Z4" s="7">
        <v>94.285714285714278</v>
      </c>
      <c r="AA4" s="8">
        <v>94.285714285714278</v>
      </c>
      <c r="AC4" s="174" t="s">
        <v>7</v>
      </c>
      <c r="AD4" s="27" t="s">
        <v>8</v>
      </c>
      <c r="AE4" s="28">
        <v>40</v>
      </c>
      <c r="AF4" s="29">
        <v>44.444444444444443</v>
      </c>
      <c r="AG4" s="29">
        <v>95.238095238095227</v>
      </c>
      <c r="AH4" s="30">
        <v>95.238095238095227</v>
      </c>
      <c r="AJ4" s="174" t="s">
        <v>7</v>
      </c>
      <c r="AK4" s="27" t="s">
        <v>8</v>
      </c>
      <c r="AL4" s="28">
        <v>30</v>
      </c>
      <c r="AM4" s="29">
        <v>37.974683544303801</v>
      </c>
      <c r="AN4" s="29">
        <v>88.235294117647058</v>
      </c>
      <c r="AO4" s="30">
        <v>88.235294117647058</v>
      </c>
      <c r="AQ4" s="174" t="s">
        <v>7</v>
      </c>
      <c r="AR4" s="27" t="s">
        <v>8</v>
      </c>
      <c r="AS4" s="28">
        <v>41</v>
      </c>
      <c r="AT4" s="29">
        <v>29.078014184397162</v>
      </c>
      <c r="AU4" s="29">
        <v>80.392156862745097</v>
      </c>
      <c r="AV4" s="30">
        <v>80.392156862745097</v>
      </c>
      <c r="AX4" s="174" t="s">
        <v>7</v>
      </c>
      <c r="AY4" s="27" t="s">
        <v>8</v>
      </c>
      <c r="AZ4" s="28">
        <v>42</v>
      </c>
      <c r="BA4" s="29">
        <v>46.666666666666664</v>
      </c>
      <c r="BB4" s="29">
        <v>89.361702127659569</v>
      </c>
      <c r="BC4" s="30">
        <v>89.361702127659569</v>
      </c>
      <c r="BE4" s="174" t="s">
        <v>7</v>
      </c>
      <c r="BF4" s="27" t="s">
        <v>8</v>
      </c>
      <c r="BG4" s="28">
        <v>58</v>
      </c>
      <c r="BH4" s="29">
        <v>31.016042780748666</v>
      </c>
      <c r="BI4" s="29">
        <v>85.294117647058826</v>
      </c>
      <c r="BJ4" s="30">
        <v>85.294117647058826</v>
      </c>
      <c r="BL4" s="5" t="s">
        <v>49</v>
      </c>
      <c r="BM4" s="28">
        <v>22</v>
      </c>
      <c r="BN4" s="40">
        <v>1</v>
      </c>
      <c r="BO4" s="40">
        <v>4</v>
      </c>
      <c r="BP4" s="41">
        <v>1.5000000000000002</v>
      </c>
      <c r="BQ4" s="42">
        <v>1.0578504710249077</v>
      </c>
      <c r="BS4" s="5" t="s">
        <v>49</v>
      </c>
      <c r="BT4" s="28">
        <v>23</v>
      </c>
      <c r="BU4" s="40">
        <v>1</v>
      </c>
      <c r="BV4" s="40">
        <v>4</v>
      </c>
      <c r="BW4" s="41">
        <v>1.2608695652173916</v>
      </c>
      <c r="BX4" s="42">
        <v>0.75180941155611225</v>
      </c>
      <c r="BZ4" s="5" t="s">
        <v>49</v>
      </c>
      <c r="CA4" s="28">
        <v>37</v>
      </c>
      <c r="CB4" s="40">
        <v>1</v>
      </c>
      <c r="CC4" s="40">
        <v>4</v>
      </c>
      <c r="CD4" s="41">
        <v>1.3513513513513511</v>
      </c>
      <c r="CE4" s="42">
        <v>0.78938148136571018</v>
      </c>
      <c r="CG4" s="5" t="s">
        <v>57</v>
      </c>
      <c r="CH4" s="6">
        <v>43</v>
      </c>
      <c r="CI4" s="46">
        <v>1</v>
      </c>
      <c r="CJ4" s="46">
        <v>3</v>
      </c>
      <c r="CK4" s="47">
        <v>1.1627906976744187</v>
      </c>
      <c r="CL4" s="48">
        <v>0.5314057080781811</v>
      </c>
      <c r="CN4" s="5" t="s">
        <v>57</v>
      </c>
      <c r="CO4" s="6">
        <v>48</v>
      </c>
      <c r="CP4" s="46">
        <v>1</v>
      </c>
      <c r="CQ4" s="46">
        <v>4</v>
      </c>
      <c r="CR4" s="47">
        <v>1.604166666666667</v>
      </c>
      <c r="CS4" s="48">
        <v>1.1437077318469633</v>
      </c>
      <c r="CU4" s="56" t="s">
        <v>57</v>
      </c>
      <c r="CV4" s="57">
        <v>58</v>
      </c>
      <c r="CW4" s="58">
        <v>1</v>
      </c>
      <c r="CX4" s="58">
        <v>1</v>
      </c>
      <c r="CY4" s="59">
        <v>1</v>
      </c>
      <c r="CZ4" s="60">
        <v>0</v>
      </c>
      <c r="DB4" s="5" t="s">
        <v>57</v>
      </c>
      <c r="DC4" s="6">
        <v>37</v>
      </c>
      <c r="DD4" s="46">
        <v>1</v>
      </c>
      <c r="DE4" s="46">
        <v>4</v>
      </c>
      <c r="DF4" s="47">
        <v>1.1891891891891895</v>
      </c>
      <c r="DG4" s="48">
        <v>0.70070749317457082</v>
      </c>
      <c r="DI4" s="5" t="s">
        <v>57</v>
      </c>
      <c r="DJ4" s="6">
        <v>72</v>
      </c>
      <c r="DK4" s="46">
        <v>1</v>
      </c>
      <c r="DL4" s="46">
        <v>4</v>
      </c>
      <c r="DM4" s="47">
        <v>1.0416666666666667</v>
      </c>
      <c r="DN4" s="48">
        <v>0.35355339059327379</v>
      </c>
      <c r="DP4" s="5" t="s">
        <v>57</v>
      </c>
      <c r="DQ4" s="6">
        <v>52</v>
      </c>
      <c r="DR4" s="46">
        <v>1</v>
      </c>
      <c r="DS4" s="46">
        <v>4</v>
      </c>
      <c r="DT4" s="47">
        <v>1.4038461538461533</v>
      </c>
      <c r="DU4" s="48">
        <v>0.79851861335054042</v>
      </c>
      <c r="DW4" s="169" t="s">
        <v>7</v>
      </c>
      <c r="DX4" s="88" t="s">
        <v>58</v>
      </c>
      <c r="DY4" s="89">
        <v>64</v>
      </c>
      <c r="DZ4" s="90">
        <v>92.753623188405797</v>
      </c>
      <c r="EA4">
        <f>(1*DY4+2*DY5+3*DY6+4*DY7)/DY8</f>
        <v>1.144927536231884</v>
      </c>
      <c r="EB4" s="169" t="s">
        <v>7</v>
      </c>
      <c r="EC4" s="88" t="s">
        <v>58</v>
      </c>
      <c r="ED4" s="89">
        <v>25</v>
      </c>
      <c r="EE4" s="90">
        <v>86.206896551724128</v>
      </c>
      <c r="EG4" s="169" t="s">
        <v>7</v>
      </c>
      <c r="EH4" s="88" t="s">
        <v>58</v>
      </c>
      <c r="EI4" s="89">
        <v>59</v>
      </c>
      <c r="EJ4" s="90">
        <v>92.1875</v>
      </c>
      <c r="EL4" s="165"/>
      <c r="EM4" s="165"/>
      <c r="EN4" s="165"/>
      <c r="EO4" s="99" t="s">
        <v>3</v>
      </c>
      <c r="EP4" s="101" t="s">
        <v>4</v>
      </c>
      <c r="ER4" s="165"/>
      <c r="ES4" s="165"/>
      <c r="ET4" s="165"/>
      <c r="EU4" s="99" t="s">
        <v>3</v>
      </c>
      <c r="EV4" s="101" t="s">
        <v>4</v>
      </c>
      <c r="EX4" s="165"/>
      <c r="EY4" s="165"/>
      <c r="EZ4" s="165"/>
      <c r="FA4" s="99" t="s">
        <v>3</v>
      </c>
      <c r="FB4" s="101" t="s">
        <v>4</v>
      </c>
      <c r="FD4" s="165"/>
      <c r="FE4" s="165"/>
      <c r="FF4" s="165"/>
      <c r="FG4" s="99" t="s">
        <v>3</v>
      </c>
      <c r="FH4" s="101" t="s">
        <v>4</v>
      </c>
      <c r="FJ4" s="165"/>
      <c r="FK4" s="165"/>
      <c r="FL4" s="165"/>
      <c r="FM4" s="99" t="s">
        <v>3</v>
      </c>
      <c r="FN4" s="101" t="s">
        <v>4</v>
      </c>
      <c r="FP4" s="109" t="s">
        <v>99</v>
      </c>
      <c r="FQ4" s="113">
        <v>0.14606741573033707</v>
      </c>
      <c r="FR4" s="114">
        <v>0.2134831460674157</v>
      </c>
      <c r="FS4" s="114">
        <v>0.42696629213483139</v>
      </c>
      <c r="FT4" s="115">
        <v>0.2134831460674157</v>
      </c>
      <c r="FV4" s="135" t="s">
        <v>49</v>
      </c>
      <c r="FW4" s="124">
        <v>76</v>
      </c>
      <c r="FX4" s="136">
        <v>1</v>
      </c>
      <c r="FY4" s="136">
        <v>4</v>
      </c>
      <c r="FZ4" s="137">
        <v>1.1710526315789469</v>
      </c>
      <c r="GA4" s="138">
        <v>0.55107550347145329</v>
      </c>
      <c r="GC4" s="144" t="s">
        <v>99</v>
      </c>
      <c r="GD4" s="114">
        <v>4.3103448275862072E-2</v>
      </c>
      <c r="GE4" s="114">
        <v>0.20689655172413793</v>
      </c>
      <c r="GF4" s="114">
        <v>0.39655172413793105</v>
      </c>
      <c r="GG4" s="115">
        <v>0.35344827586206895</v>
      </c>
      <c r="GI4" s="144" t="s">
        <v>99</v>
      </c>
      <c r="GJ4" s="114">
        <v>9.8901098901098911E-2</v>
      </c>
      <c r="GK4" s="114">
        <v>0.24175824175824176</v>
      </c>
      <c r="GL4" s="114">
        <v>0.39560439560439564</v>
      </c>
      <c r="GM4" s="115">
        <v>0.26373626373626374</v>
      </c>
    </row>
    <row r="5" spans="1:195" ht="34.799999999999997" thickBot="1" x14ac:dyDescent="0.35">
      <c r="A5" s="175"/>
      <c r="B5" s="9" t="s">
        <v>9</v>
      </c>
      <c r="C5" s="10">
        <v>3</v>
      </c>
      <c r="D5" s="11">
        <v>2.0689655172413794</v>
      </c>
      <c r="E5" s="11">
        <v>4.10958904109589</v>
      </c>
      <c r="F5" s="12">
        <v>95.890410958904098</v>
      </c>
      <c r="H5" s="175"/>
      <c r="I5" s="9" t="s">
        <v>9</v>
      </c>
      <c r="J5" s="10">
        <v>2</v>
      </c>
      <c r="K5" s="11">
        <v>1.9801980198019802</v>
      </c>
      <c r="L5" s="11">
        <v>3.5087719298245612</v>
      </c>
      <c r="M5" s="12">
        <v>94.73684210526315</v>
      </c>
      <c r="O5" s="175"/>
      <c r="P5" s="9" t="s">
        <v>9</v>
      </c>
      <c r="Q5" s="10">
        <v>4</v>
      </c>
      <c r="R5" s="11">
        <v>3.669724770642202</v>
      </c>
      <c r="S5" s="11">
        <v>6.8965517241379306</v>
      </c>
      <c r="T5" s="12">
        <v>91.379310344827587</v>
      </c>
      <c r="V5" s="175"/>
      <c r="W5" s="9" t="s">
        <v>9</v>
      </c>
      <c r="X5" s="10">
        <v>2</v>
      </c>
      <c r="Y5" s="11">
        <v>1.7543859649122806</v>
      </c>
      <c r="Z5" s="11">
        <v>2.8571428571428572</v>
      </c>
      <c r="AA5" s="12">
        <v>97.142857142857139</v>
      </c>
      <c r="AC5" s="175"/>
      <c r="AD5" s="14" t="s">
        <v>23</v>
      </c>
      <c r="AE5" s="31">
        <v>1</v>
      </c>
      <c r="AF5" s="32">
        <v>1.1111111111111112</v>
      </c>
      <c r="AG5" s="32">
        <v>2.3809523809523809</v>
      </c>
      <c r="AH5" s="33">
        <v>97.61904761904762</v>
      </c>
      <c r="AJ5" s="175"/>
      <c r="AK5" s="14" t="s">
        <v>9</v>
      </c>
      <c r="AL5" s="31">
        <v>2</v>
      </c>
      <c r="AM5" s="32">
        <v>2.5316455696202533</v>
      </c>
      <c r="AN5" s="32">
        <v>5.8823529411764701</v>
      </c>
      <c r="AO5" s="33">
        <v>94.117647058823522</v>
      </c>
      <c r="AQ5" s="175"/>
      <c r="AR5" s="14" t="s">
        <v>9</v>
      </c>
      <c r="AS5" s="31">
        <v>7</v>
      </c>
      <c r="AT5" s="32">
        <v>4.9645390070921991</v>
      </c>
      <c r="AU5" s="32">
        <v>13.725490196078432</v>
      </c>
      <c r="AV5" s="33">
        <v>94.117647058823522</v>
      </c>
      <c r="AX5" s="175"/>
      <c r="AY5" s="14" t="s">
        <v>9</v>
      </c>
      <c r="AZ5" s="31">
        <v>3</v>
      </c>
      <c r="BA5" s="32">
        <v>3.3333333333333335</v>
      </c>
      <c r="BB5" s="32">
        <v>6.3829787234042552</v>
      </c>
      <c r="BC5" s="33">
        <v>95.744680851063833</v>
      </c>
      <c r="BE5" s="175"/>
      <c r="BF5" s="14" t="s">
        <v>9</v>
      </c>
      <c r="BG5" s="31">
        <v>8</v>
      </c>
      <c r="BH5" s="32">
        <v>4.2780748663101598</v>
      </c>
      <c r="BI5" s="32">
        <v>11.76470588235294</v>
      </c>
      <c r="BJ5" s="33">
        <v>97.058823529411768</v>
      </c>
      <c r="BL5" s="9" t="s">
        <v>50</v>
      </c>
      <c r="BM5" s="31">
        <v>38</v>
      </c>
      <c r="BN5" s="43">
        <v>1</v>
      </c>
      <c r="BO5" s="43">
        <v>4</v>
      </c>
      <c r="BP5" s="44">
        <v>2.9473684210526314</v>
      </c>
      <c r="BQ5" s="45">
        <v>0.80361912522990475</v>
      </c>
      <c r="BS5" s="9" t="s">
        <v>50</v>
      </c>
      <c r="BT5" s="31">
        <v>33</v>
      </c>
      <c r="BU5" s="43">
        <v>1</v>
      </c>
      <c r="BV5" s="43">
        <v>4</v>
      </c>
      <c r="BW5" s="44">
        <v>2.9696969696969697</v>
      </c>
      <c r="BX5" s="45">
        <v>0.76993703008949388</v>
      </c>
      <c r="BZ5" s="9" t="s">
        <v>50</v>
      </c>
      <c r="CA5" s="31">
        <v>50</v>
      </c>
      <c r="CB5" s="43">
        <v>1</v>
      </c>
      <c r="CC5" s="43">
        <v>4</v>
      </c>
      <c r="CD5" s="44">
        <v>2.6799999999999997</v>
      </c>
      <c r="CE5" s="45">
        <v>0.84370417487048022</v>
      </c>
      <c r="CG5" s="9" t="s">
        <v>62</v>
      </c>
      <c r="CH5" s="10">
        <v>68</v>
      </c>
      <c r="CI5" s="49">
        <v>2</v>
      </c>
      <c r="CJ5" s="49">
        <v>4</v>
      </c>
      <c r="CK5" s="50">
        <v>3.0000000000000013</v>
      </c>
      <c r="CL5" s="51">
        <v>0.59850560166457989</v>
      </c>
      <c r="CN5" s="9" t="s">
        <v>62</v>
      </c>
      <c r="CO5" s="10">
        <v>70</v>
      </c>
      <c r="CP5" s="49">
        <v>1</v>
      </c>
      <c r="CQ5" s="49">
        <v>4</v>
      </c>
      <c r="CR5" s="50">
        <v>3.0714285714285712</v>
      </c>
      <c r="CS5" s="51">
        <v>0.87346434305707765</v>
      </c>
      <c r="CU5" s="61" t="s">
        <v>62</v>
      </c>
      <c r="CV5" s="62">
        <v>76</v>
      </c>
      <c r="CW5" s="63">
        <v>1</v>
      </c>
      <c r="CX5" s="63">
        <v>4</v>
      </c>
      <c r="CY5" s="64">
        <v>2.8947368421052624</v>
      </c>
      <c r="CZ5" s="65">
        <v>0.82589664193402224</v>
      </c>
      <c r="DB5" s="9" t="s">
        <v>62</v>
      </c>
      <c r="DC5" s="10">
        <v>55</v>
      </c>
      <c r="DD5" s="49">
        <v>1</v>
      </c>
      <c r="DE5" s="49">
        <v>4</v>
      </c>
      <c r="DF5" s="50">
        <v>2.836363636363636</v>
      </c>
      <c r="DG5" s="51">
        <v>0.95769082546076278</v>
      </c>
      <c r="DI5" s="9" t="s">
        <v>62</v>
      </c>
      <c r="DJ5" s="10">
        <v>93</v>
      </c>
      <c r="DK5" s="49">
        <v>1</v>
      </c>
      <c r="DL5" s="49">
        <v>4</v>
      </c>
      <c r="DM5" s="50">
        <v>2.9247311827956994</v>
      </c>
      <c r="DN5" s="51">
        <v>0.75522180933794048</v>
      </c>
      <c r="DP5" s="9" t="s">
        <v>62</v>
      </c>
      <c r="DQ5" s="10">
        <v>71</v>
      </c>
      <c r="DR5" s="49">
        <v>1</v>
      </c>
      <c r="DS5" s="49">
        <v>4</v>
      </c>
      <c r="DT5" s="50">
        <v>2.8309859154929571</v>
      </c>
      <c r="DU5" s="51">
        <v>0.82783565472101073</v>
      </c>
      <c r="DW5" s="170"/>
      <c r="DX5" s="91" t="s">
        <v>59</v>
      </c>
      <c r="DY5" s="92">
        <v>2</v>
      </c>
      <c r="DZ5" s="93">
        <v>2.8985507246376812</v>
      </c>
      <c r="EB5" s="170"/>
      <c r="EC5" s="91" t="s">
        <v>59</v>
      </c>
      <c r="ED5" s="92">
        <v>1</v>
      </c>
      <c r="EE5" s="93">
        <v>3.4482758620689653</v>
      </c>
      <c r="EG5" s="170"/>
      <c r="EH5" s="91" t="s">
        <v>59</v>
      </c>
      <c r="EI5" s="92">
        <v>1</v>
      </c>
      <c r="EJ5" s="93">
        <v>1.5625</v>
      </c>
      <c r="EL5" s="99" t="s">
        <v>80</v>
      </c>
      <c r="EM5" s="102">
        <v>33</v>
      </c>
      <c r="EN5" s="102">
        <v>24.26</v>
      </c>
      <c r="EO5" s="102">
        <v>33</v>
      </c>
      <c r="EP5" s="103">
        <v>24.26</v>
      </c>
      <c r="ER5" s="99" t="s">
        <v>80</v>
      </c>
      <c r="ES5" s="102">
        <v>56</v>
      </c>
      <c r="ET5" s="102">
        <v>40.880000000000003</v>
      </c>
      <c r="EU5" s="102">
        <v>56</v>
      </c>
      <c r="EV5" s="103">
        <v>40.880000000000003</v>
      </c>
      <c r="EX5" s="99" t="s">
        <v>80</v>
      </c>
      <c r="EY5" s="102">
        <v>32</v>
      </c>
      <c r="EZ5" s="102">
        <v>32.99</v>
      </c>
      <c r="FA5" s="102">
        <v>32</v>
      </c>
      <c r="FB5" s="103">
        <v>32.99</v>
      </c>
      <c r="FD5" s="99" t="s">
        <v>80</v>
      </c>
      <c r="FE5" s="102">
        <v>50</v>
      </c>
      <c r="FF5" s="102">
        <v>37.04</v>
      </c>
      <c r="FG5" s="102">
        <v>50</v>
      </c>
      <c r="FH5" s="103">
        <v>37.04</v>
      </c>
      <c r="FJ5" s="99" t="s">
        <v>80</v>
      </c>
      <c r="FK5" s="102">
        <v>35</v>
      </c>
      <c r="FL5" s="102">
        <v>27.78</v>
      </c>
      <c r="FM5" s="102">
        <v>35</v>
      </c>
      <c r="FN5" s="103">
        <v>27.78</v>
      </c>
      <c r="FP5" s="109" t="s">
        <v>100</v>
      </c>
      <c r="FQ5" s="113">
        <v>5.1948051948051945E-2</v>
      </c>
      <c r="FR5" s="114">
        <v>0.35064935064935066</v>
      </c>
      <c r="FS5" s="114">
        <v>0.37662337662337664</v>
      </c>
      <c r="FT5" s="115">
        <v>0.2207792207792208</v>
      </c>
      <c r="FV5" s="139" t="s">
        <v>50</v>
      </c>
      <c r="FW5" s="127">
        <v>91</v>
      </c>
      <c r="FX5" s="140">
        <v>1</v>
      </c>
      <c r="FY5" s="140">
        <v>4</v>
      </c>
      <c r="FZ5" s="141">
        <v>2.9340659340659339</v>
      </c>
      <c r="GA5" s="142">
        <v>0.82734109319753024</v>
      </c>
      <c r="GC5" s="144" t="s">
        <v>100</v>
      </c>
      <c r="GD5" s="114">
        <v>3.9215686274509803E-2</v>
      </c>
      <c r="GE5" s="114">
        <v>0.25490196078431371</v>
      </c>
      <c r="GF5" s="114">
        <v>0.43137254901960786</v>
      </c>
      <c r="GG5" s="115">
        <v>0.27450980392156865</v>
      </c>
      <c r="GI5" s="144" t="s">
        <v>100</v>
      </c>
      <c r="GJ5" s="114">
        <v>9.5890410958904104E-2</v>
      </c>
      <c r="GK5" s="114">
        <v>0.30136986301369861</v>
      </c>
      <c r="GL5" s="114">
        <v>0.36986301369863012</v>
      </c>
      <c r="GM5" s="115">
        <v>0.23287671232876711</v>
      </c>
    </row>
    <row r="6" spans="1:195" ht="34.799999999999997" thickBot="1" x14ac:dyDescent="0.35">
      <c r="A6" s="175"/>
      <c r="B6" s="9" t="s">
        <v>10</v>
      </c>
      <c r="C6" s="10">
        <v>3</v>
      </c>
      <c r="D6" s="11">
        <v>2.0689655172413794</v>
      </c>
      <c r="E6" s="11">
        <v>4.10958904109589</v>
      </c>
      <c r="F6" s="12">
        <v>100</v>
      </c>
      <c r="H6" s="175"/>
      <c r="I6" s="9" t="s">
        <v>16</v>
      </c>
      <c r="J6" s="10">
        <v>2</v>
      </c>
      <c r="K6" s="11">
        <v>1.9801980198019802</v>
      </c>
      <c r="L6" s="11">
        <v>3.5087719298245612</v>
      </c>
      <c r="M6" s="12">
        <v>98.245614035087712</v>
      </c>
      <c r="O6" s="175"/>
      <c r="P6" s="9" t="s">
        <v>16</v>
      </c>
      <c r="Q6" s="10">
        <v>1</v>
      </c>
      <c r="R6" s="11">
        <v>0.91743119266055051</v>
      </c>
      <c r="S6" s="11">
        <v>1.7241379310344827</v>
      </c>
      <c r="T6" s="12">
        <v>93.103448275862064</v>
      </c>
      <c r="V6" s="175"/>
      <c r="W6" s="9" t="s">
        <v>16</v>
      </c>
      <c r="X6" s="10">
        <v>2</v>
      </c>
      <c r="Y6" s="11">
        <v>1.7543859649122806</v>
      </c>
      <c r="Z6" s="11">
        <v>2.8571428571428572</v>
      </c>
      <c r="AA6" s="12">
        <v>100</v>
      </c>
      <c r="AC6" s="175"/>
      <c r="AD6" s="14" t="s">
        <v>24</v>
      </c>
      <c r="AE6" s="31">
        <v>1</v>
      </c>
      <c r="AF6" s="32">
        <v>1.1111111111111112</v>
      </c>
      <c r="AG6" s="32">
        <v>2.3809523809523809</v>
      </c>
      <c r="AH6" s="33">
        <v>100</v>
      </c>
      <c r="AJ6" s="175"/>
      <c r="AK6" s="14" t="s">
        <v>16</v>
      </c>
      <c r="AL6" s="31">
        <v>1</v>
      </c>
      <c r="AM6" s="32">
        <v>1.2658227848101267</v>
      </c>
      <c r="AN6" s="32">
        <v>2.9411764705882351</v>
      </c>
      <c r="AO6" s="33">
        <v>97.058823529411768</v>
      </c>
      <c r="AQ6" s="175"/>
      <c r="AR6" s="14" t="s">
        <v>16</v>
      </c>
      <c r="AS6" s="31">
        <v>1</v>
      </c>
      <c r="AT6" s="32">
        <v>0.70921985815602839</v>
      </c>
      <c r="AU6" s="32">
        <v>1.9607843137254901</v>
      </c>
      <c r="AV6" s="33">
        <v>96.078431372549019</v>
      </c>
      <c r="AX6" s="175"/>
      <c r="AY6" s="14" t="s">
        <v>16</v>
      </c>
      <c r="AZ6" s="31">
        <v>1</v>
      </c>
      <c r="BA6" s="32">
        <v>1.1111111111111112</v>
      </c>
      <c r="BB6" s="32">
        <v>2.1276595744680851</v>
      </c>
      <c r="BC6" s="33">
        <v>97.872340425531917</v>
      </c>
      <c r="BE6" s="175"/>
      <c r="BF6" s="14" t="s">
        <v>16</v>
      </c>
      <c r="BG6" s="31">
        <v>1</v>
      </c>
      <c r="BH6" s="32">
        <v>0.53475935828876997</v>
      </c>
      <c r="BI6" s="32">
        <v>1.4705882352941175</v>
      </c>
      <c r="BJ6" s="33">
        <v>98.529411764705884</v>
      </c>
      <c r="BL6" s="9" t="s">
        <v>51</v>
      </c>
      <c r="BM6" s="31">
        <v>34</v>
      </c>
      <c r="BN6" s="43">
        <v>1</v>
      </c>
      <c r="BO6" s="43">
        <v>4</v>
      </c>
      <c r="BP6" s="44">
        <v>2.7352941176470584</v>
      </c>
      <c r="BQ6" s="45">
        <v>0.82787876178023423</v>
      </c>
      <c r="BS6" s="9" t="s">
        <v>51</v>
      </c>
      <c r="BT6" s="31">
        <v>31</v>
      </c>
      <c r="BU6" s="43">
        <v>1</v>
      </c>
      <c r="BV6" s="43">
        <v>4</v>
      </c>
      <c r="BW6" s="44">
        <v>3.0322580645161281</v>
      </c>
      <c r="BX6" s="45">
        <v>0.87498079856043831</v>
      </c>
      <c r="BZ6" s="9" t="s">
        <v>51</v>
      </c>
      <c r="CA6" s="31">
        <v>47</v>
      </c>
      <c r="CB6" s="43">
        <v>1</v>
      </c>
      <c r="CC6" s="43">
        <v>4</v>
      </c>
      <c r="CD6" s="44">
        <v>2.5744680851063828</v>
      </c>
      <c r="CE6" s="45">
        <v>0.82737617886340031</v>
      </c>
      <c r="CG6" s="9" t="s">
        <v>64</v>
      </c>
      <c r="CH6" s="10">
        <v>64</v>
      </c>
      <c r="CI6" s="49">
        <v>2</v>
      </c>
      <c r="CJ6" s="49">
        <v>4</v>
      </c>
      <c r="CK6" s="50">
        <v>2.9375000000000009</v>
      </c>
      <c r="CL6" s="51">
        <v>0.63932007533797863</v>
      </c>
      <c r="CN6" s="9" t="s">
        <v>64</v>
      </c>
      <c r="CO6" s="10">
        <v>67</v>
      </c>
      <c r="CP6" s="49">
        <v>1</v>
      </c>
      <c r="CQ6" s="49">
        <v>4</v>
      </c>
      <c r="CR6" s="50">
        <v>3.0298507462686572</v>
      </c>
      <c r="CS6" s="51">
        <v>0.79715686555087084</v>
      </c>
      <c r="CU6" s="61" t="s">
        <v>64</v>
      </c>
      <c r="CV6" s="62">
        <v>70</v>
      </c>
      <c r="CW6" s="63">
        <v>1</v>
      </c>
      <c r="CX6" s="63">
        <v>4</v>
      </c>
      <c r="CY6" s="64">
        <v>2.7714285714285722</v>
      </c>
      <c r="CZ6" s="65">
        <v>0.81953377646442704</v>
      </c>
      <c r="DB6" s="9" t="s">
        <v>64</v>
      </c>
      <c r="DC6" s="10">
        <v>48</v>
      </c>
      <c r="DD6" s="49">
        <v>1</v>
      </c>
      <c r="DE6" s="49">
        <v>4</v>
      </c>
      <c r="DF6" s="50">
        <v>2.7083333333333344</v>
      </c>
      <c r="DG6" s="51">
        <v>0.84948879078758832</v>
      </c>
      <c r="DI6" s="9" t="s">
        <v>64</v>
      </c>
      <c r="DJ6" s="10">
        <v>91</v>
      </c>
      <c r="DK6" s="49">
        <v>1</v>
      </c>
      <c r="DL6" s="49">
        <v>4</v>
      </c>
      <c r="DM6" s="50">
        <v>2.8791208791208787</v>
      </c>
      <c r="DN6" s="51">
        <v>0.71235392007632514</v>
      </c>
      <c r="DP6" s="9" t="s">
        <v>64</v>
      </c>
      <c r="DQ6" s="10">
        <v>67</v>
      </c>
      <c r="DR6" s="49">
        <v>1</v>
      </c>
      <c r="DS6" s="49">
        <v>4</v>
      </c>
      <c r="DT6" s="50">
        <v>2.6417910447761197</v>
      </c>
      <c r="DU6" s="51">
        <v>0.89951994835820426</v>
      </c>
      <c r="DW6" s="170"/>
      <c r="DX6" s="91" t="s">
        <v>60</v>
      </c>
      <c r="DY6" s="92">
        <v>1</v>
      </c>
      <c r="DZ6" s="93">
        <v>1.4492753623188406</v>
      </c>
      <c r="EB6" s="170"/>
      <c r="EC6" s="91" t="s">
        <v>60</v>
      </c>
      <c r="ED6" s="92">
        <v>1</v>
      </c>
      <c r="EE6" s="93">
        <v>3.4482758620689653</v>
      </c>
      <c r="EG6" s="170"/>
      <c r="EH6" s="91" t="s">
        <v>63</v>
      </c>
      <c r="EI6" s="92">
        <v>4</v>
      </c>
      <c r="EJ6" s="93">
        <v>6.25</v>
      </c>
      <c r="EL6" s="99" t="s">
        <v>81</v>
      </c>
      <c r="EM6" s="102">
        <v>5</v>
      </c>
      <c r="EN6" s="102">
        <v>3.68</v>
      </c>
      <c r="EO6" s="102">
        <v>38</v>
      </c>
      <c r="EP6" s="103">
        <v>27.94</v>
      </c>
      <c r="ER6" s="99" t="s">
        <v>81</v>
      </c>
      <c r="ES6" s="102">
        <v>5</v>
      </c>
      <c r="ET6" s="102">
        <v>3.65</v>
      </c>
      <c r="EU6" s="102">
        <v>61</v>
      </c>
      <c r="EV6" s="103">
        <v>44.53</v>
      </c>
      <c r="EX6" s="99" t="s">
        <v>81</v>
      </c>
      <c r="EY6" s="102">
        <v>4</v>
      </c>
      <c r="EZ6" s="102">
        <v>4.12</v>
      </c>
      <c r="FA6" s="102">
        <v>36</v>
      </c>
      <c r="FB6" s="103">
        <v>37.11</v>
      </c>
      <c r="FD6" s="99" t="s">
        <v>81</v>
      </c>
      <c r="FE6" s="102">
        <v>2</v>
      </c>
      <c r="FF6" s="102">
        <v>1.48</v>
      </c>
      <c r="FG6" s="102">
        <v>52</v>
      </c>
      <c r="FH6" s="103">
        <v>38.520000000000003</v>
      </c>
      <c r="FJ6" s="99" t="s">
        <v>81</v>
      </c>
      <c r="FK6" s="102">
        <v>3</v>
      </c>
      <c r="FL6" s="102">
        <v>2.38</v>
      </c>
      <c r="FM6" s="102">
        <v>38</v>
      </c>
      <c r="FN6" s="103">
        <v>30.16</v>
      </c>
      <c r="FP6" s="116" t="s">
        <v>101</v>
      </c>
      <c r="FQ6" s="117">
        <v>0.67164179104477606</v>
      </c>
      <c r="FR6" s="118">
        <v>0.14925373134328357</v>
      </c>
      <c r="FS6" s="118">
        <v>0.1044776119402985</v>
      </c>
      <c r="FT6" s="119">
        <v>7.4626865671641784E-2</v>
      </c>
      <c r="FV6" s="139" t="s">
        <v>51</v>
      </c>
      <c r="FW6" s="127">
        <v>87</v>
      </c>
      <c r="FX6" s="140">
        <v>1</v>
      </c>
      <c r="FY6" s="140">
        <v>4</v>
      </c>
      <c r="FZ6" s="141">
        <v>2.7471264367816093</v>
      </c>
      <c r="GA6" s="142">
        <v>0.82431635951983862</v>
      </c>
      <c r="GC6" s="145" t="s">
        <v>101</v>
      </c>
      <c r="GD6" s="118">
        <v>0.53164556962025311</v>
      </c>
      <c r="GE6" s="118">
        <v>0.20253164556962028</v>
      </c>
      <c r="GF6" s="118">
        <v>0.20253164556962028</v>
      </c>
      <c r="GG6" s="119">
        <v>6.3291139240506333E-2</v>
      </c>
      <c r="GI6" s="145" t="s">
        <v>101</v>
      </c>
      <c r="GJ6" s="118">
        <v>0.46268656716417911</v>
      </c>
      <c r="GK6" s="118">
        <v>0.29850746268656714</v>
      </c>
      <c r="GL6" s="118">
        <v>0.14925373134328357</v>
      </c>
      <c r="GM6" s="119">
        <v>8.9552238805970144E-2</v>
      </c>
    </row>
    <row r="7" spans="1:195" ht="46.2" thickBot="1" x14ac:dyDescent="0.35">
      <c r="A7" s="175"/>
      <c r="B7" s="9" t="s">
        <v>11</v>
      </c>
      <c r="C7" s="10">
        <v>73</v>
      </c>
      <c r="D7" s="11">
        <v>50.344827586206897</v>
      </c>
      <c r="E7" s="11">
        <v>100</v>
      </c>
      <c r="F7" s="13"/>
      <c r="H7" s="175"/>
      <c r="I7" s="9" t="s">
        <v>10</v>
      </c>
      <c r="J7" s="10">
        <v>1</v>
      </c>
      <c r="K7" s="11">
        <v>0.99009900990099009</v>
      </c>
      <c r="L7" s="11">
        <v>1.7543859649122806</v>
      </c>
      <c r="M7" s="12">
        <v>100</v>
      </c>
      <c r="O7" s="175"/>
      <c r="P7" s="9" t="s">
        <v>10</v>
      </c>
      <c r="Q7" s="10">
        <v>4</v>
      </c>
      <c r="R7" s="11">
        <v>3.669724770642202</v>
      </c>
      <c r="S7" s="11">
        <v>6.8965517241379306</v>
      </c>
      <c r="T7" s="12">
        <v>100</v>
      </c>
      <c r="V7" s="175"/>
      <c r="W7" s="9" t="s">
        <v>11</v>
      </c>
      <c r="X7" s="10">
        <v>70</v>
      </c>
      <c r="Y7" s="11">
        <v>61.403508771929829</v>
      </c>
      <c r="Z7" s="11">
        <v>100</v>
      </c>
      <c r="AA7" s="13"/>
      <c r="AC7" s="175"/>
      <c r="AD7" s="9" t="s">
        <v>11</v>
      </c>
      <c r="AE7" s="31">
        <v>42</v>
      </c>
      <c r="AF7" s="32">
        <v>46.666666666666664</v>
      </c>
      <c r="AG7" s="32">
        <v>100</v>
      </c>
      <c r="AH7" s="34"/>
      <c r="AJ7" s="175"/>
      <c r="AK7" s="14" t="s">
        <v>10</v>
      </c>
      <c r="AL7" s="31">
        <v>1</v>
      </c>
      <c r="AM7" s="32">
        <v>1.2658227848101267</v>
      </c>
      <c r="AN7" s="32">
        <v>2.9411764705882351</v>
      </c>
      <c r="AO7" s="33">
        <v>100</v>
      </c>
      <c r="AQ7" s="175"/>
      <c r="AR7" s="14" t="s">
        <v>10</v>
      </c>
      <c r="AS7" s="31">
        <v>2</v>
      </c>
      <c r="AT7" s="32">
        <v>1.4184397163120568</v>
      </c>
      <c r="AU7" s="32">
        <v>3.9215686274509802</v>
      </c>
      <c r="AV7" s="33">
        <v>100</v>
      </c>
      <c r="AX7" s="175"/>
      <c r="AY7" s="14" t="s">
        <v>10</v>
      </c>
      <c r="AZ7" s="31">
        <v>1</v>
      </c>
      <c r="BA7" s="32">
        <v>1.1111111111111112</v>
      </c>
      <c r="BB7" s="32">
        <v>2.1276595744680851</v>
      </c>
      <c r="BC7" s="33">
        <v>100</v>
      </c>
      <c r="BE7" s="175"/>
      <c r="BF7" s="14" t="s">
        <v>10</v>
      </c>
      <c r="BG7" s="31">
        <v>1</v>
      </c>
      <c r="BH7" s="32">
        <v>0.53475935828876997</v>
      </c>
      <c r="BI7" s="32">
        <v>1.4705882352941175</v>
      </c>
      <c r="BJ7" s="33">
        <v>100</v>
      </c>
      <c r="BL7" s="9" t="s">
        <v>52</v>
      </c>
      <c r="BM7" s="31">
        <v>24</v>
      </c>
      <c r="BN7" s="43">
        <v>1</v>
      </c>
      <c r="BO7" s="43">
        <v>4</v>
      </c>
      <c r="BP7" s="44">
        <v>1.5833333333333335</v>
      </c>
      <c r="BQ7" s="45">
        <v>1.017954755408103</v>
      </c>
      <c r="BS7" s="9" t="s">
        <v>52</v>
      </c>
      <c r="BT7" s="31">
        <v>21</v>
      </c>
      <c r="BU7" s="43">
        <v>1</v>
      </c>
      <c r="BV7" s="43">
        <v>3</v>
      </c>
      <c r="BW7" s="44">
        <v>1.4285714285714286</v>
      </c>
      <c r="BX7" s="45">
        <v>0.81064348337777759</v>
      </c>
      <c r="BZ7" s="9" t="s">
        <v>52</v>
      </c>
      <c r="CA7" s="31">
        <v>43</v>
      </c>
      <c r="CB7" s="43">
        <v>1</v>
      </c>
      <c r="CC7" s="43">
        <v>4</v>
      </c>
      <c r="CD7" s="44">
        <v>2.1162790697674425</v>
      </c>
      <c r="CE7" s="45">
        <v>1.0283899187699603</v>
      </c>
      <c r="CG7" s="9" t="s">
        <v>65</v>
      </c>
      <c r="CH7" s="10">
        <v>46</v>
      </c>
      <c r="CI7" s="49">
        <v>1</v>
      </c>
      <c r="CJ7" s="49">
        <v>4</v>
      </c>
      <c r="CK7" s="50">
        <v>1.5652173913043477</v>
      </c>
      <c r="CL7" s="51">
        <v>0.9104864124446761</v>
      </c>
      <c r="CN7" s="9" t="s">
        <v>65</v>
      </c>
      <c r="CO7" s="10">
        <v>58</v>
      </c>
      <c r="CP7" s="49">
        <v>1</v>
      </c>
      <c r="CQ7" s="49">
        <v>4</v>
      </c>
      <c r="CR7" s="50">
        <v>2.2758620689655173</v>
      </c>
      <c r="CS7" s="51">
        <v>1.1515527800334044</v>
      </c>
      <c r="CU7" s="61" t="s">
        <v>65</v>
      </c>
      <c r="CV7" s="62">
        <v>60</v>
      </c>
      <c r="CW7" s="63">
        <v>1</v>
      </c>
      <c r="CX7" s="63">
        <v>4</v>
      </c>
      <c r="CY7" s="64">
        <v>1.2166666666666666</v>
      </c>
      <c r="CZ7" s="65">
        <v>0.6661721329614918</v>
      </c>
      <c r="DB7" s="9" t="s">
        <v>65</v>
      </c>
      <c r="DC7" s="10">
        <v>39</v>
      </c>
      <c r="DD7" s="49">
        <v>1</v>
      </c>
      <c r="DE7" s="49">
        <v>4</v>
      </c>
      <c r="DF7" s="50">
        <v>1.7435897435897438</v>
      </c>
      <c r="DG7" s="51">
        <v>0.88013003578564331</v>
      </c>
      <c r="DI7" s="9" t="s">
        <v>65</v>
      </c>
      <c r="DJ7" s="10">
        <v>76</v>
      </c>
      <c r="DK7" s="49">
        <v>1</v>
      </c>
      <c r="DL7" s="49">
        <v>3</v>
      </c>
      <c r="DM7" s="50">
        <v>1.5657894736842113</v>
      </c>
      <c r="DN7" s="51">
        <v>0.77176034822198458</v>
      </c>
      <c r="DP7" s="9" t="s">
        <v>65</v>
      </c>
      <c r="DQ7" s="10">
        <v>55</v>
      </c>
      <c r="DR7" s="49">
        <v>1</v>
      </c>
      <c r="DS7" s="49">
        <v>4</v>
      </c>
      <c r="DT7" s="50">
        <v>1.9090909090909098</v>
      </c>
      <c r="DU7" s="51">
        <v>1.0762198466155313</v>
      </c>
      <c r="DW7" s="170"/>
      <c r="DX7" s="91" t="s">
        <v>63</v>
      </c>
      <c r="DY7" s="92">
        <v>2</v>
      </c>
      <c r="DZ7" s="93">
        <v>2.8985507246376812</v>
      </c>
      <c r="EB7" s="170"/>
      <c r="EC7" s="91" t="s">
        <v>63</v>
      </c>
      <c r="ED7" s="92">
        <v>2</v>
      </c>
      <c r="EE7" s="93">
        <v>6.8965517241379306</v>
      </c>
      <c r="EG7" s="170"/>
      <c r="EH7" s="91" t="s">
        <v>11</v>
      </c>
      <c r="EI7" s="92">
        <v>64</v>
      </c>
      <c r="EJ7" s="93">
        <v>100</v>
      </c>
      <c r="EL7" s="99" t="s">
        <v>23</v>
      </c>
      <c r="EM7" s="102">
        <v>4</v>
      </c>
      <c r="EN7" s="102">
        <v>2.94</v>
      </c>
      <c r="EO7" s="102">
        <v>42</v>
      </c>
      <c r="EP7" s="103">
        <v>30.88</v>
      </c>
      <c r="ER7" s="99" t="s">
        <v>23</v>
      </c>
      <c r="ES7" s="102">
        <v>4</v>
      </c>
      <c r="ET7" s="102">
        <v>2.92</v>
      </c>
      <c r="EU7" s="102">
        <v>65</v>
      </c>
      <c r="EV7" s="103">
        <v>47.45</v>
      </c>
      <c r="EX7" s="99" t="s">
        <v>24</v>
      </c>
      <c r="EY7" s="102">
        <v>1</v>
      </c>
      <c r="EZ7" s="102">
        <v>1.03</v>
      </c>
      <c r="FA7" s="102">
        <v>37</v>
      </c>
      <c r="FB7" s="103">
        <v>38.14</v>
      </c>
      <c r="FD7" s="99" t="s">
        <v>23</v>
      </c>
      <c r="FE7" s="102">
        <v>1</v>
      </c>
      <c r="FF7" s="102">
        <v>0.74</v>
      </c>
      <c r="FG7" s="102">
        <v>53</v>
      </c>
      <c r="FH7" s="103">
        <v>39.26</v>
      </c>
      <c r="FJ7" s="99" t="s">
        <v>23</v>
      </c>
      <c r="FK7" s="102">
        <v>2</v>
      </c>
      <c r="FL7" s="102">
        <v>1.59</v>
      </c>
      <c r="FM7" s="102">
        <v>40</v>
      </c>
      <c r="FN7" s="103">
        <v>31.75</v>
      </c>
      <c r="FV7" s="139" t="s">
        <v>52</v>
      </c>
      <c r="FW7" s="127">
        <v>76</v>
      </c>
      <c r="FX7" s="140">
        <v>1</v>
      </c>
      <c r="FY7" s="140">
        <v>4</v>
      </c>
      <c r="FZ7" s="141">
        <v>1.5394736842105263</v>
      </c>
      <c r="GA7" s="142">
        <v>0.90097413168465179</v>
      </c>
    </row>
    <row r="8" spans="1:195" ht="83.4" thickBot="1" x14ac:dyDescent="0.35">
      <c r="A8" s="175" t="s">
        <v>12</v>
      </c>
      <c r="B8" s="14" t="s">
        <v>13</v>
      </c>
      <c r="C8" s="10">
        <v>65</v>
      </c>
      <c r="D8" s="11">
        <v>44.827586206896555</v>
      </c>
      <c r="E8" s="15"/>
      <c r="F8" s="13"/>
      <c r="H8" s="175"/>
      <c r="I8" s="9" t="s">
        <v>11</v>
      </c>
      <c r="J8" s="10">
        <v>57</v>
      </c>
      <c r="K8" s="11">
        <v>56.435643564356432</v>
      </c>
      <c r="L8" s="11">
        <v>100</v>
      </c>
      <c r="M8" s="13"/>
      <c r="O8" s="175"/>
      <c r="P8" s="9" t="s">
        <v>11</v>
      </c>
      <c r="Q8" s="10">
        <v>58</v>
      </c>
      <c r="R8" s="11">
        <v>53.211009174311933</v>
      </c>
      <c r="S8" s="11">
        <v>100</v>
      </c>
      <c r="T8" s="13"/>
      <c r="V8" s="175" t="s">
        <v>12</v>
      </c>
      <c r="W8" s="14" t="s">
        <v>13</v>
      </c>
      <c r="X8" s="10">
        <v>30</v>
      </c>
      <c r="Y8" s="11">
        <v>26.315789473684209</v>
      </c>
      <c r="Z8" s="15"/>
      <c r="AA8" s="13"/>
      <c r="AC8" s="175" t="s">
        <v>12</v>
      </c>
      <c r="AD8" s="14" t="s">
        <v>25</v>
      </c>
      <c r="AE8" s="31">
        <v>29</v>
      </c>
      <c r="AF8" s="32">
        <v>32.222222222222221</v>
      </c>
      <c r="AG8" s="35"/>
      <c r="AH8" s="34"/>
      <c r="AJ8" s="175"/>
      <c r="AK8" s="9" t="s">
        <v>11</v>
      </c>
      <c r="AL8" s="31">
        <v>34</v>
      </c>
      <c r="AM8" s="32">
        <v>43.037974683544306</v>
      </c>
      <c r="AN8" s="32">
        <v>100</v>
      </c>
      <c r="AO8" s="34"/>
      <c r="AQ8" s="175"/>
      <c r="AR8" s="9" t="s">
        <v>11</v>
      </c>
      <c r="AS8" s="31">
        <v>51</v>
      </c>
      <c r="AT8" s="32">
        <v>36.170212765957451</v>
      </c>
      <c r="AU8" s="32">
        <v>100</v>
      </c>
      <c r="AV8" s="34"/>
      <c r="AX8" s="175"/>
      <c r="AY8" s="9" t="s">
        <v>11</v>
      </c>
      <c r="AZ8" s="31">
        <v>47</v>
      </c>
      <c r="BA8" s="32">
        <v>52.222222222222229</v>
      </c>
      <c r="BB8" s="32">
        <v>100</v>
      </c>
      <c r="BC8" s="34"/>
      <c r="BE8" s="175"/>
      <c r="BF8" s="9" t="s">
        <v>11</v>
      </c>
      <c r="BG8" s="31">
        <v>68</v>
      </c>
      <c r="BH8" s="32">
        <v>36.363636363636367</v>
      </c>
      <c r="BI8" s="32">
        <v>100</v>
      </c>
      <c r="BJ8" s="34"/>
      <c r="BL8" s="16" t="s">
        <v>53</v>
      </c>
      <c r="BM8" s="36">
        <v>21</v>
      </c>
      <c r="BN8" s="38"/>
      <c r="BO8" s="38"/>
      <c r="BP8" s="38"/>
      <c r="BQ8" s="39"/>
      <c r="BS8" s="16" t="s">
        <v>53</v>
      </c>
      <c r="BT8" s="36">
        <v>20</v>
      </c>
      <c r="BU8" s="38"/>
      <c r="BV8" s="38"/>
      <c r="BW8" s="38"/>
      <c r="BX8" s="39"/>
      <c r="BZ8" s="16" t="s">
        <v>53</v>
      </c>
      <c r="CA8" s="36">
        <v>36</v>
      </c>
      <c r="CB8" s="38"/>
      <c r="CC8" s="38"/>
      <c r="CD8" s="38"/>
      <c r="CE8" s="39"/>
      <c r="CG8" s="16" t="s">
        <v>53</v>
      </c>
      <c r="CH8" s="17">
        <v>42</v>
      </c>
      <c r="CI8" s="19"/>
      <c r="CJ8" s="19"/>
      <c r="CK8" s="19"/>
      <c r="CL8" s="20"/>
      <c r="CN8" s="16" t="s">
        <v>53</v>
      </c>
      <c r="CO8" s="17">
        <v>46</v>
      </c>
      <c r="CP8" s="19"/>
      <c r="CQ8" s="19"/>
      <c r="CR8" s="19"/>
      <c r="CS8" s="20"/>
      <c r="CU8" s="66" t="s">
        <v>53</v>
      </c>
      <c r="CV8" s="67">
        <v>57</v>
      </c>
      <c r="CW8" s="68"/>
      <c r="CX8" s="68"/>
      <c r="CY8" s="68"/>
      <c r="CZ8" s="69"/>
      <c r="DB8" s="16" t="s">
        <v>53</v>
      </c>
      <c r="DC8" s="17">
        <v>33</v>
      </c>
      <c r="DD8" s="19"/>
      <c r="DE8" s="19"/>
      <c r="DF8" s="19"/>
      <c r="DG8" s="20"/>
      <c r="DI8" s="16" t="s">
        <v>53</v>
      </c>
      <c r="DJ8" s="17">
        <v>67</v>
      </c>
      <c r="DK8" s="19"/>
      <c r="DL8" s="19"/>
      <c r="DM8" s="19"/>
      <c r="DN8" s="20"/>
      <c r="DP8" s="16" t="s">
        <v>53</v>
      </c>
      <c r="DQ8" s="17">
        <v>49</v>
      </c>
      <c r="DR8" s="19"/>
      <c r="DS8" s="19"/>
      <c r="DT8" s="19"/>
      <c r="DU8" s="20"/>
      <c r="DW8" s="170"/>
      <c r="DX8" s="91" t="s">
        <v>11</v>
      </c>
      <c r="DY8" s="92">
        <v>69</v>
      </c>
      <c r="DZ8" s="93">
        <v>100</v>
      </c>
      <c r="EB8" s="170"/>
      <c r="EC8" s="91" t="s">
        <v>11</v>
      </c>
      <c r="ED8" s="92">
        <v>29</v>
      </c>
      <c r="EE8" s="93">
        <v>100</v>
      </c>
      <c r="EG8" s="170" t="s">
        <v>12</v>
      </c>
      <c r="EH8" s="91" t="s">
        <v>72</v>
      </c>
      <c r="EI8" s="92">
        <v>37</v>
      </c>
      <c r="EJ8" s="94"/>
      <c r="EL8" s="99" t="s">
        <v>24</v>
      </c>
      <c r="EM8" s="102">
        <v>3</v>
      </c>
      <c r="EN8" s="102">
        <v>2.21</v>
      </c>
      <c r="EO8" s="102">
        <v>45</v>
      </c>
      <c r="EP8" s="103">
        <v>33.090000000000003</v>
      </c>
      <c r="ER8" s="99" t="s">
        <v>24</v>
      </c>
      <c r="ES8" s="102">
        <v>4</v>
      </c>
      <c r="ET8" s="102">
        <v>2.92</v>
      </c>
      <c r="EU8" s="102">
        <v>69</v>
      </c>
      <c r="EV8" s="103">
        <v>50.36</v>
      </c>
      <c r="EX8" s="99" t="s">
        <v>82</v>
      </c>
      <c r="EY8" s="102">
        <v>33</v>
      </c>
      <c r="EZ8" s="102">
        <v>34.020000000000003</v>
      </c>
      <c r="FA8" s="102">
        <v>70</v>
      </c>
      <c r="FB8" s="103">
        <v>72.16</v>
      </c>
      <c r="FD8" s="99" t="s">
        <v>24</v>
      </c>
      <c r="FE8" s="102">
        <v>3</v>
      </c>
      <c r="FF8" s="102">
        <v>2.2200000000000002</v>
      </c>
      <c r="FG8" s="102">
        <v>56</v>
      </c>
      <c r="FH8" s="103">
        <v>41.48</v>
      </c>
      <c r="FJ8" s="99" t="s">
        <v>24</v>
      </c>
      <c r="FK8" s="102">
        <v>3</v>
      </c>
      <c r="FL8" s="102">
        <v>2.38</v>
      </c>
      <c r="FM8" s="102">
        <v>43</v>
      </c>
      <c r="FN8" s="103">
        <v>34.130000000000003</v>
      </c>
      <c r="FP8" s="157" t="s">
        <v>103</v>
      </c>
      <c r="FQ8" s="158"/>
      <c r="FR8" s="158"/>
      <c r="FS8" s="158"/>
      <c r="FV8" s="130" t="s">
        <v>53</v>
      </c>
      <c r="FW8" s="131">
        <v>72</v>
      </c>
      <c r="FX8" s="132"/>
      <c r="FY8" s="132"/>
      <c r="FZ8" s="132"/>
      <c r="GA8" s="143"/>
      <c r="GC8" s="157" t="s">
        <v>103</v>
      </c>
      <c r="GD8" s="158"/>
      <c r="GE8" s="158"/>
      <c r="GF8" s="158"/>
      <c r="GI8" s="157" t="s">
        <v>103</v>
      </c>
      <c r="GJ8" s="158"/>
      <c r="GK8" s="158"/>
      <c r="GL8" s="158"/>
    </row>
    <row r="9" spans="1:195" ht="83.4" thickBot="1" x14ac:dyDescent="0.35">
      <c r="A9" s="175"/>
      <c r="B9" s="14" t="s">
        <v>14</v>
      </c>
      <c r="C9" s="10">
        <v>7</v>
      </c>
      <c r="D9" s="11">
        <v>4.8275862068965516</v>
      </c>
      <c r="E9" s="15"/>
      <c r="F9" s="13"/>
      <c r="H9" s="175" t="s">
        <v>12</v>
      </c>
      <c r="I9" s="14" t="s">
        <v>13</v>
      </c>
      <c r="J9" s="10">
        <v>39</v>
      </c>
      <c r="K9" s="11">
        <v>38.613861386138616</v>
      </c>
      <c r="L9" s="15"/>
      <c r="M9" s="13"/>
      <c r="O9" s="175" t="s">
        <v>12</v>
      </c>
      <c r="P9" s="14" t="s">
        <v>13</v>
      </c>
      <c r="Q9" s="10">
        <v>46</v>
      </c>
      <c r="R9" s="11">
        <v>42.201834862385326</v>
      </c>
      <c r="S9" s="15"/>
      <c r="T9" s="13"/>
      <c r="V9" s="175"/>
      <c r="W9" s="14" t="s">
        <v>14</v>
      </c>
      <c r="X9" s="10">
        <v>14</v>
      </c>
      <c r="Y9" s="11">
        <v>12.280701754385964</v>
      </c>
      <c r="Z9" s="15"/>
      <c r="AA9" s="13"/>
      <c r="AC9" s="175"/>
      <c r="AD9" s="14" t="s">
        <v>26</v>
      </c>
      <c r="AE9" s="31">
        <v>19</v>
      </c>
      <c r="AF9" s="32">
        <v>21.111111111111111</v>
      </c>
      <c r="AG9" s="35"/>
      <c r="AH9" s="34"/>
      <c r="AJ9" s="175" t="s">
        <v>12</v>
      </c>
      <c r="AK9" s="14" t="s">
        <v>35</v>
      </c>
      <c r="AL9" s="31">
        <v>24</v>
      </c>
      <c r="AM9" s="32">
        <v>30.37974683544304</v>
      </c>
      <c r="AN9" s="35"/>
      <c r="AO9" s="34"/>
      <c r="AQ9" s="175" t="s">
        <v>12</v>
      </c>
      <c r="AR9" s="14" t="s">
        <v>35</v>
      </c>
      <c r="AS9" s="31">
        <v>53</v>
      </c>
      <c r="AT9" s="32">
        <v>37.588652482269502</v>
      </c>
      <c r="AU9" s="35"/>
      <c r="AV9" s="34"/>
      <c r="AX9" s="175" t="s">
        <v>12</v>
      </c>
      <c r="AY9" s="14" t="s">
        <v>35</v>
      </c>
      <c r="AZ9" s="31">
        <v>21</v>
      </c>
      <c r="BA9" s="32">
        <v>23.333333333333332</v>
      </c>
      <c r="BB9" s="35"/>
      <c r="BC9" s="34"/>
      <c r="BE9" s="175" t="s">
        <v>12</v>
      </c>
      <c r="BF9" s="14" t="s">
        <v>35</v>
      </c>
      <c r="BG9" s="31">
        <v>64</v>
      </c>
      <c r="BH9" s="32">
        <v>34.224598930481278</v>
      </c>
      <c r="BI9" s="35"/>
      <c r="BJ9" s="34"/>
      <c r="DW9" s="170" t="s">
        <v>12</v>
      </c>
      <c r="DX9" s="91" t="s">
        <v>72</v>
      </c>
      <c r="DY9" s="92">
        <v>42</v>
      </c>
      <c r="DZ9" s="94"/>
      <c r="EB9" s="170" t="s">
        <v>12</v>
      </c>
      <c r="EC9" s="91" t="s">
        <v>72</v>
      </c>
      <c r="ED9" s="92">
        <v>37</v>
      </c>
      <c r="EE9" s="94"/>
      <c r="EG9" s="170"/>
      <c r="EH9" s="91" t="s">
        <v>73</v>
      </c>
      <c r="EI9" s="92">
        <v>22</v>
      </c>
      <c r="EJ9" s="94"/>
      <c r="EL9" s="99" t="s">
        <v>82</v>
      </c>
      <c r="EM9" s="102">
        <v>45</v>
      </c>
      <c r="EN9" s="102">
        <v>33.090000000000003</v>
      </c>
      <c r="EO9" s="102">
        <v>90</v>
      </c>
      <c r="EP9" s="103">
        <v>66.180000000000007</v>
      </c>
      <c r="ER9" s="99" t="s">
        <v>82</v>
      </c>
      <c r="ES9" s="102">
        <v>35</v>
      </c>
      <c r="ET9" s="102">
        <v>25.55</v>
      </c>
      <c r="EU9" s="102">
        <v>104</v>
      </c>
      <c r="EV9" s="103">
        <v>75.91</v>
      </c>
      <c r="EX9" s="99" t="s">
        <v>83</v>
      </c>
      <c r="EY9" s="102">
        <v>27</v>
      </c>
      <c r="EZ9" s="102">
        <v>27.84</v>
      </c>
      <c r="FA9" s="102">
        <v>97</v>
      </c>
      <c r="FB9" s="103">
        <v>100</v>
      </c>
      <c r="FD9" s="99" t="s">
        <v>82</v>
      </c>
      <c r="FE9" s="102">
        <v>50</v>
      </c>
      <c r="FF9" s="102">
        <v>37.04</v>
      </c>
      <c r="FG9" s="102">
        <v>106</v>
      </c>
      <c r="FH9" s="103">
        <v>78.52</v>
      </c>
      <c r="FJ9" s="99" t="s">
        <v>82</v>
      </c>
      <c r="FK9" s="102">
        <v>53</v>
      </c>
      <c r="FL9" s="102">
        <v>42.06</v>
      </c>
      <c r="FM9" s="102">
        <v>96</v>
      </c>
      <c r="FN9" s="103">
        <v>76.19</v>
      </c>
      <c r="FP9" s="159" t="s">
        <v>104</v>
      </c>
      <c r="FQ9" s="160"/>
      <c r="FR9" s="121" t="s">
        <v>3</v>
      </c>
      <c r="FS9" s="122" t="s">
        <v>5</v>
      </c>
      <c r="FT9">
        <f>(1*FR10+2*FR11+3*FR12+4*FR13)/FR14</f>
        <v>1.3125</v>
      </c>
      <c r="GC9" s="159" t="s">
        <v>104</v>
      </c>
      <c r="GD9" s="160"/>
      <c r="GE9" s="121" t="s">
        <v>3</v>
      </c>
      <c r="GF9" s="122" t="s">
        <v>5</v>
      </c>
      <c r="GG9">
        <f>(1*GE10+2*GE11+3*GE12+4*GE13)/GE14</f>
        <v>1.2054794520547945</v>
      </c>
      <c r="GI9" s="159" t="s">
        <v>104</v>
      </c>
      <c r="GJ9" s="160"/>
      <c r="GK9" s="121" t="s">
        <v>3</v>
      </c>
      <c r="GL9" s="122" t="s">
        <v>5</v>
      </c>
    </row>
    <row r="10" spans="1:195" ht="28.2" thickBot="1" x14ac:dyDescent="0.35">
      <c r="A10" s="175"/>
      <c r="B10" s="9" t="s">
        <v>11</v>
      </c>
      <c r="C10" s="10">
        <v>72</v>
      </c>
      <c r="D10" s="11">
        <v>49.655172413793103</v>
      </c>
      <c r="E10" s="15"/>
      <c r="F10" s="13"/>
      <c r="H10" s="175"/>
      <c r="I10" s="14" t="s">
        <v>14</v>
      </c>
      <c r="J10" s="10">
        <v>5</v>
      </c>
      <c r="K10" s="11">
        <v>4.9504950495049505</v>
      </c>
      <c r="L10" s="15"/>
      <c r="M10" s="13"/>
      <c r="O10" s="175"/>
      <c r="P10" s="14" t="s">
        <v>14</v>
      </c>
      <c r="Q10" s="10">
        <v>5</v>
      </c>
      <c r="R10" s="11">
        <v>4.5871559633027523</v>
      </c>
      <c r="S10" s="15"/>
      <c r="T10" s="13"/>
      <c r="V10" s="175"/>
      <c r="W10" s="9" t="s">
        <v>11</v>
      </c>
      <c r="X10" s="10">
        <v>44</v>
      </c>
      <c r="Y10" s="11">
        <v>38.596491228070171</v>
      </c>
      <c r="Z10" s="15"/>
      <c r="AA10" s="13"/>
      <c r="AC10" s="175"/>
      <c r="AD10" s="9" t="s">
        <v>11</v>
      </c>
      <c r="AE10" s="31">
        <v>48</v>
      </c>
      <c r="AF10" s="32">
        <v>53.333333333333336</v>
      </c>
      <c r="AG10" s="35"/>
      <c r="AH10" s="34"/>
      <c r="AJ10" s="175"/>
      <c r="AK10" s="14" t="s">
        <v>26</v>
      </c>
      <c r="AL10" s="31">
        <v>21</v>
      </c>
      <c r="AM10" s="32">
        <v>26.582278481012654</v>
      </c>
      <c r="AN10" s="35"/>
      <c r="AO10" s="34"/>
      <c r="AQ10" s="175"/>
      <c r="AR10" s="14" t="s">
        <v>26</v>
      </c>
      <c r="AS10" s="31">
        <v>37</v>
      </c>
      <c r="AT10" s="32">
        <v>26.24113475177305</v>
      </c>
      <c r="AU10" s="35"/>
      <c r="AV10" s="34"/>
      <c r="AX10" s="175"/>
      <c r="AY10" s="14" t="s">
        <v>26</v>
      </c>
      <c r="AZ10" s="31">
        <v>22</v>
      </c>
      <c r="BA10" s="32">
        <v>24.444444444444443</v>
      </c>
      <c r="BB10" s="35"/>
      <c r="BC10" s="34"/>
      <c r="BE10" s="175"/>
      <c r="BF10" s="14" t="s">
        <v>26</v>
      </c>
      <c r="BG10" s="31">
        <v>55</v>
      </c>
      <c r="BH10" s="32">
        <v>29.411764705882355</v>
      </c>
      <c r="BI10" s="35"/>
      <c r="BJ10" s="34"/>
      <c r="BL10" s="154" t="s">
        <v>22</v>
      </c>
      <c r="BM10" s="154"/>
      <c r="BN10" s="154"/>
      <c r="BO10" s="154"/>
      <c r="BP10" s="154"/>
      <c r="BQ10" s="154"/>
      <c r="BS10" s="154" t="s">
        <v>22</v>
      </c>
      <c r="BT10" s="154"/>
      <c r="BU10" s="154"/>
      <c r="BV10" s="154"/>
      <c r="BW10" s="154"/>
      <c r="BX10" s="154"/>
      <c r="BZ10" s="154" t="s">
        <v>22</v>
      </c>
      <c r="CA10" s="154"/>
      <c r="CB10" s="154"/>
      <c r="CC10" s="154"/>
      <c r="CD10" s="154"/>
      <c r="CE10" s="154"/>
      <c r="CG10" s="154" t="s">
        <v>57</v>
      </c>
      <c r="CH10" s="154"/>
      <c r="CI10" s="154"/>
      <c r="CJ10" s="154"/>
      <c r="CN10" s="154" t="s">
        <v>57</v>
      </c>
      <c r="CO10" s="154"/>
      <c r="CP10" s="154"/>
      <c r="CQ10" s="154"/>
      <c r="CU10" s="186" t="s">
        <v>57</v>
      </c>
      <c r="CV10" s="186"/>
      <c r="CW10" s="186"/>
      <c r="CX10" s="186"/>
      <c r="DB10" s="154" t="s">
        <v>57</v>
      </c>
      <c r="DC10" s="154"/>
      <c r="DD10" s="154"/>
      <c r="DE10" s="154"/>
      <c r="DI10" s="179" t="s">
        <v>57</v>
      </c>
      <c r="DJ10" s="179"/>
      <c r="DK10" s="179"/>
      <c r="DL10" s="179"/>
      <c r="DP10" s="154" t="s">
        <v>57</v>
      </c>
      <c r="DQ10" s="154"/>
      <c r="DR10" s="154"/>
      <c r="DS10" s="154"/>
      <c r="DW10" s="170"/>
      <c r="DX10" s="91" t="s">
        <v>73</v>
      </c>
      <c r="DY10" s="92">
        <v>39</v>
      </c>
      <c r="DZ10" s="94"/>
      <c r="EB10" s="170"/>
      <c r="EC10" s="91" t="s">
        <v>73</v>
      </c>
      <c r="ED10" s="92">
        <v>15</v>
      </c>
      <c r="EE10" s="94"/>
      <c r="EG10" s="170"/>
      <c r="EH10" s="91" t="s">
        <v>11</v>
      </c>
      <c r="EI10" s="92">
        <v>59</v>
      </c>
      <c r="EJ10" s="94"/>
      <c r="EL10" s="99" t="s">
        <v>83</v>
      </c>
      <c r="EM10" s="102">
        <v>46</v>
      </c>
      <c r="EN10" s="102">
        <v>33.82</v>
      </c>
      <c r="EO10" s="102">
        <v>136</v>
      </c>
      <c r="EP10" s="103">
        <v>100</v>
      </c>
      <c r="ER10" s="99" t="s">
        <v>83</v>
      </c>
      <c r="ES10" s="102">
        <v>33</v>
      </c>
      <c r="ET10" s="102">
        <v>24.09</v>
      </c>
      <c r="EU10" s="102">
        <v>137</v>
      </c>
      <c r="EV10" s="103">
        <v>100</v>
      </c>
      <c r="EX10" s="104"/>
      <c r="FD10" s="99" t="s">
        <v>83</v>
      </c>
      <c r="FE10" s="102">
        <v>29</v>
      </c>
      <c r="FF10" s="102">
        <v>21.48</v>
      </c>
      <c r="FG10" s="102">
        <v>135</v>
      </c>
      <c r="FH10" s="103">
        <v>100</v>
      </c>
      <c r="FJ10" s="99" t="s">
        <v>83</v>
      </c>
      <c r="FK10" s="102">
        <v>30</v>
      </c>
      <c r="FL10" s="102">
        <v>23.81</v>
      </c>
      <c r="FM10" s="102">
        <v>126</v>
      </c>
      <c r="FN10" s="103">
        <v>100</v>
      </c>
      <c r="FP10" s="161" t="s">
        <v>7</v>
      </c>
      <c r="FQ10" s="123" t="s">
        <v>8</v>
      </c>
      <c r="FR10" s="124">
        <v>55</v>
      </c>
      <c r="FS10" s="125">
        <v>85.9375</v>
      </c>
      <c r="FV10" s="157" t="s">
        <v>49</v>
      </c>
      <c r="FW10" s="158"/>
      <c r="FX10" s="158"/>
      <c r="FY10" s="158"/>
      <c r="GC10" s="161" t="s">
        <v>7</v>
      </c>
      <c r="GD10" s="123" t="s">
        <v>8</v>
      </c>
      <c r="GE10" s="124">
        <v>66</v>
      </c>
      <c r="GF10" s="125">
        <v>90.410958904109577</v>
      </c>
      <c r="GI10" s="161" t="s">
        <v>7</v>
      </c>
      <c r="GJ10" s="123" t="s">
        <v>8</v>
      </c>
      <c r="GK10" s="124">
        <v>48</v>
      </c>
      <c r="GL10" s="125">
        <v>77.41935483870968</v>
      </c>
      <c r="GM10">
        <f>(1*GK10+2*GK11+3*GK12+4*GK13)/GK14</f>
        <v>1.467741935483871</v>
      </c>
    </row>
    <row r="11" spans="1:195" ht="24.6" thickBot="1" x14ac:dyDescent="0.35">
      <c r="A11" s="176" t="s">
        <v>11</v>
      </c>
      <c r="B11" s="176"/>
      <c r="C11" s="17">
        <v>145</v>
      </c>
      <c r="D11" s="18">
        <v>100</v>
      </c>
      <c r="E11" s="19"/>
      <c r="F11" s="20"/>
      <c r="H11" s="175"/>
      <c r="I11" s="9" t="s">
        <v>11</v>
      </c>
      <c r="J11" s="10">
        <v>44</v>
      </c>
      <c r="K11" s="11">
        <v>43.564356435643568</v>
      </c>
      <c r="L11" s="15"/>
      <c r="M11" s="13"/>
      <c r="O11" s="175"/>
      <c r="P11" s="9" t="s">
        <v>11</v>
      </c>
      <c r="Q11" s="10">
        <v>51</v>
      </c>
      <c r="R11" s="11">
        <v>46.788990825688074</v>
      </c>
      <c r="S11" s="15"/>
      <c r="T11" s="13"/>
      <c r="V11" s="176" t="s">
        <v>11</v>
      </c>
      <c r="W11" s="176"/>
      <c r="X11" s="17">
        <v>114</v>
      </c>
      <c r="Y11" s="18">
        <v>100</v>
      </c>
      <c r="Z11" s="19"/>
      <c r="AA11" s="20"/>
      <c r="AC11" s="176" t="s">
        <v>11</v>
      </c>
      <c r="AD11" s="176"/>
      <c r="AE11" s="36">
        <v>90</v>
      </c>
      <c r="AF11" s="37">
        <v>100</v>
      </c>
      <c r="AG11" s="38"/>
      <c r="AH11" s="39"/>
      <c r="AJ11" s="175"/>
      <c r="AK11" s="9" t="s">
        <v>11</v>
      </c>
      <c r="AL11" s="31">
        <v>45</v>
      </c>
      <c r="AM11" s="32">
        <v>56.962025316455701</v>
      </c>
      <c r="AN11" s="35"/>
      <c r="AO11" s="34"/>
      <c r="AQ11" s="175"/>
      <c r="AR11" s="9" t="s">
        <v>11</v>
      </c>
      <c r="AS11" s="31">
        <v>90</v>
      </c>
      <c r="AT11" s="32">
        <v>63.829787234042556</v>
      </c>
      <c r="AU11" s="35"/>
      <c r="AV11" s="34"/>
      <c r="AX11" s="175"/>
      <c r="AY11" s="9" t="s">
        <v>11</v>
      </c>
      <c r="AZ11" s="31">
        <v>43</v>
      </c>
      <c r="BA11" s="32">
        <v>47.777777777777779</v>
      </c>
      <c r="BB11" s="35"/>
      <c r="BC11" s="34"/>
      <c r="BE11" s="175"/>
      <c r="BF11" s="9" t="s">
        <v>11</v>
      </c>
      <c r="BG11" s="31">
        <v>119</v>
      </c>
      <c r="BH11" s="32">
        <v>63.636363636363633</v>
      </c>
      <c r="BI11" s="35"/>
      <c r="BJ11" s="34"/>
      <c r="BL11" s="177" t="s">
        <v>2</v>
      </c>
      <c r="BM11" s="177"/>
      <c r="BN11" s="2" t="s">
        <v>3</v>
      </c>
      <c r="BO11" s="3" t="s">
        <v>4</v>
      </c>
      <c r="BP11" s="3" t="s">
        <v>5</v>
      </c>
      <c r="BQ11" s="4" t="s">
        <v>6</v>
      </c>
      <c r="BS11" s="177" t="s">
        <v>2</v>
      </c>
      <c r="BT11" s="177"/>
      <c r="BU11" s="2" t="s">
        <v>3</v>
      </c>
      <c r="BV11" s="3" t="s">
        <v>4</v>
      </c>
      <c r="BW11" s="3" t="s">
        <v>5</v>
      </c>
      <c r="BX11" s="4" t="s">
        <v>6</v>
      </c>
      <c r="BZ11" s="177" t="s">
        <v>2</v>
      </c>
      <c r="CA11" s="177"/>
      <c r="CB11" s="2" t="s">
        <v>3</v>
      </c>
      <c r="CC11" s="3" t="s">
        <v>4</v>
      </c>
      <c r="CD11" s="3" t="s">
        <v>5</v>
      </c>
      <c r="CE11" s="4" t="s">
        <v>6</v>
      </c>
      <c r="CG11" s="177" t="s">
        <v>2</v>
      </c>
      <c r="CH11" s="177"/>
      <c r="CI11" s="2" t="s">
        <v>3</v>
      </c>
      <c r="CJ11" s="3" t="s">
        <v>5</v>
      </c>
      <c r="CN11" s="177" t="s">
        <v>2</v>
      </c>
      <c r="CO11" s="177"/>
      <c r="CP11" s="2" t="s">
        <v>3</v>
      </c>
      <c r="CQ11" s="3" t="s">
        <v>5</v>
      </c>
      <c r="CU11" s="187" t="s">
        <v>2</v>
      </c>
      <c r="CV11" s="187"/>
      <c r="CW11" s="53" t="s">
        <v>3</v>
      </c>
      <c r="CX11" s="54" t="s">
        <v>5</v>
      </c>
      <c r="DB11" s="177" t="s">
        <v>2</v>
      </c>
      <c r="DC11" s="177"/>
      <c r="DD11" s="2" t="s">
        <v>3</v>
      </c>
      <c r="DE11" s="3" t="s">
        <v>5</v>
      </c>
      <c r="DI11" s="180" t="s">
        <v>2</v>
      </c>
      <c r="DJ11" s="180"/>
      <c r="DK11" s="74" t="s">
        <v>3</v>
      </c>
      <c r="DL11" s="75" t="s">
        <v>5</v>
      </c>
      <c r="DP11" s="177" t="s">
        <v>2</v>
      </c>
      <c r="DQ11" s="177"/>
      <c r="DR11" s="2" t="s">
        <v>3</v>
      </c>
      <c r="DS11" s="3" t="s">
        <v>5</v>
      </c>
      <c r="DW11" s="170"/>
      <c r="DX11" s="91" t="s">
        <v>11</v>
      </c>
      <c r="DY11" s="92">
        <v>81</v>
      </c>
      <c r="DZ11" s="94"/>
      <c r="EB11" s="170"/>
      <c r="EC11" s="91" t="s">
        <v>11</v>
      </c>
      <c r="ED11" s="92">
        <v>52</v>
      </c>
      <c r="EE11" s="94"/>
      <c r="EG11" s="171" t="s">
        <v>11</v>
      </c>
      <c r="EH11" s="171"/>
      <c r="EI11" s="95">
        <v>123</v>
      </c>
      <c r="EJ11" s="96"/>
      <c r="EL11" s="104"/>
      <c r="ER11" s="104"/>
      <c r="EX11" s="104"/>
      <c r="FD11" s="104"/>
      <c r="FJ11" s="104"/>
      <c r="FP11" s="162"/>
      <c r="FQ11" s="126" t="s">
        <v>9</v>
      </c>
      <c r="FR11" s="127">
        <v>3</v>
      </c>
      <c r="FS11" s="128">
        <v>4.6875</v>
      </c>
      <c r="FV11" s="159" t="s">
        <v>104</v>
      </c>
      <c r="FW11" s="160"/>
      <c r="FX11" s="121" t="s">
        <v>3</v>
      </c>
      <c r="FY11" s="122" t="s">
        <v>5</v>
      </c>
      <c r="GC11" s="162"/>
      <c r="GD11" s="126" t="s">
        <v>9</v>
      </c>
      <c r="GE11" s="127">
        <v>2</v>
      </c>
      <c r="GF11" s="128">
        <v>2.7397260273972601</v>
      </c>
      <c r="GI11" s="162"/>
      <c r="GJ11" s="126" t="s">
        <v>9</v>
      </c>
      <c r="GK11" s="127">
        <v>4</v>
      </c>
      <c r="GL11" s="128">
        <v>6.4516129032258061</v>
      </c>
    </row>
    <row r="12" spans="1:195" ht="27.6" customHeight="1" thickBot="1" x14ac:dyDescent="0.35">
      <c r="A12" s="21"/>
      <c r="B12" s="21"/>
      <c r="C12" s="21"/>
      <c r="D12" s="21"/>
      <c r="E12" s="21"/>
      <c r="F12" s="21"/>
      <c r="H12" s="176" t="s">
        <v>11</v>
      </c>
      <c r="I12" s="176"/>
      <c r="J12" s="17">
        <v>101</v>
      </c>
      <c r="K12" s="18">
        <v>100</v>
      </c>
      <c r="L12" s="19"/>
      <c r="M12" s="20"/>
      <c r="O12" s="176" t="s">
        <v>11</v>
      </c>
      <c r="P12" s="176"/>
      <c r="Q12" s="17">
        <v>109</v>
      </c>
      <c r="R12" s="18">
        <v>100</v>
      </c>
      <c r="S12" s="19"/>
      <c r="T12" s="20"/>
      <c r="V12" s="21"/>
      <c r="W12" s="21"/>
      <c r="X12" s="21"/>
      <c r="Y12" s="21"/>
      <c r="Z12" s="21"/>
      <c r="AA12" s="21"/>
      <c r="AJ12" s="176" t="s">
        <v>11</v>
      </c>
      <c r="AK12" s="176"/>
      <c r="AL12" s="36">
        <v>79</v>
      </c>
      <c r="AM12" s="37">
        <v>100</v>
      </c>
      <c r="AN12" s="38"/>
      <c r="AO12" s="39"/>
      <c r="AQ12" s="176" t="s">
        <v>11</v>
      </c>
      <c r="AR12" s="176"/>
      <c r="AS12" s="36">
        <v>141</v>
      </c>
      <c r="AT12" s="37">
        <v>100</v>
      </c>
      <c r="AU12" s="38"/>
      <c r="AV12" s="39"/>
      <c r="AX12" s="176" t="s">
        <v>11</v>
      </c>
      <c r="AY12" s="176"/>
      <c r="AZ12" s="36">
        <v>90</v>
      </c>
      <c r="BA12" s="37">
        <v>100</v>
      </c>
      <c r="BB12" s="38"/>
      <c r="BC12" s="39"/>
      <c r="BE12" s="176" t="s">
        <v>11</v>
      </c>
      <c r="BF12" s="176"/>
      <c r="BG12" s="36">
        <v>187</v>
      </c>
      <c r="BH12" s="37">
        <v>100</v>
      </c>
      <c r="BI12" s="38"/>
      <c r="BJ12" s="39"/>
      <c r="BL12" s="174" t="s">
        <v>7</v>
      </c>
      <c r="BM12" s="27" t="s">
        <v>8</v>
      </c>
      <c r="BN12" s="28">
        <v>17</v>
      </c>
      <c r="BO12" s="29">
        <v>25.373134328358208</v>
      </c>
      <c r="BP12" s="29">
        <v>77.272727272727266</v>
      </c>
      <c r="BQ12" s="30">
        <v>77.272727272727266</v>
      </c>
      <c r="BS12" s="174" t="s">
        <v>7</v>
      </c>
      <c r="BT12" s="27" t="s">
        <v>8</v>
      </c>
      <c r="BU12" s="28">
        <v>20</v>
      </c>
      <c r="BV12" s="29">
        <v>31.25</v>
      </c>
      <c r="BW12" s="29">
        <v>86.956521739130437</v>
      </c>
      <c r="BX12" s="30">
        <v>86.956521739130437</v>
      </c>
      <c r="BZ12" s="174" t="s">
        <v>7</v>
      </c>
      <c r="CA12" s="27" t="s">
        <v>8</v>
      </c>
      <c r="CB12" s="28">
        <v>29</v>
      </c>
      <c r="CC12" s="29">
        <v>24.369747899159663</v>
      </c>
      <c r="CD12" s="29">
        <v>78.378378378378372</v>
      </c>
      <c r="CE12" s="30">
        <v>78.378378378378372</v>
      </c>
      <c r="CG12" s="174" t="s">
        <v>7</v>
      </c>
      <c r="CH12" s="5" t="s">
        <v>58</v>
      </c>
      <c r="CI12" s="6">
        <v>39</v>
      </c>
      <c r="CJ12" s="7">
        <v>90.697674418604649</v>
      </c>
      <c r="CN12" s="174" t="s">
        <v>7</v>
      </c>
      <c r="CO12" s="5" t="s">
        <v>58</v>
      </c>
      <c r="CP12" s="6">
        <v>36</v>
      </c>
      <c r="CQ12" s="7">
        <v>75</v>
      </c>
      <c r="CU12" s="56" t="s">
        <v>7</v>
      </c>
      <c r="CV12" s="56" t="s">
        <v>58</v>
      </c>
      <c r="CW12" s="57">
        <v>58</v>
      </c>
      <c r="CX12" s="70">
        <v>100</v>
      </c>
      <c r="DB12" s="174" t="s">
        <v>7</v>
      </c>
      <c r="DC12" s="5" t="s">
        <v>58</v>
      </c>
      <c r="DD12" s="6">
        <v>34</v>
      </c>
      <c r="DE12" s="7">
        <v>91.891891891891902</v>
      </c>
      <c r="DI12" s="181" t="s">
        <v>7</v>
      </c>
      <c r="DJ12" s="76" t="s">
        <v>58</v>
      </c>
      <c r="DK12" s="77">
        <v>71</v>
      </c>
      <c r="DL12" s="78">
        <v>98.611111111111114</v>
      </c>
      <c r="DP12" s="174" t="s">
        <v>7</v>
      </c>
      <c r="DQ12" s="5" t="s">
        <v>58</v>
      </c>
      <c r="DR12" s="6">
        <v>39</v>
      </c>
      <c r="DS12" s="7">
        <v>75</v>
      </c>
      <c r="DW12" s="171" t="s">
        <v>11</v>
      </c>
      <c r="DX12" s="171"/>
      <c r="DY12" s="95">
        <v>150</v>
      </c>
      <c r="DZ12" s="96"/>
      <c r="EB12" s="171" t="s">
        <v>11</v>
      </c>
      <c r="EC12" s="171"/>
      <c r="ED12" s="95">
        <v>81</v>
      </c>
      <c r="EE12" s="96"/>
      <c r="EG12" s="97"/>
      <c r="EH12" s="97"/>
      <c r="EI12" s="97"/>
      <c r="EJ12" s="97"/>
      <c r="EL12" s="104"/>
      <c r="ER12" s="104"/>
      <c r="EX12" s="166" t="s">
        <v>84</v>
      </c>
      <c r="EY12" s="167"/>
      <c r="EZ12" s="167"/>
      <c r="FA12" s="167"/>
      <c r="FB12" s="168"/>
      <c r="FD12" s="104"/>
      <c r="FJ12" s="104"/>
      <c r="FP12" s="162"/>
      <c r="FQ12" s="126" t="s">
        <v>16</v>
      </c>
      <c r="FR12" s="127">
        <v>1</v>
      </c>
      <c r="FS12" s="128">
        <v>1.5625</v>
      </c>
      <c r="FV12" s="161" t="s">
        <v>7</v>
      </c>
      <c r="FW12" s="123" t="s">
        <v>8</v>
      </c>
      <c r="FX12" s="124">
        <v>68</v>
      </c>
      <c r="FY12" s="125">
        <v>89.473684210526315</v>
      </c>
      <c r="GC12" s="162"/>
      <c r="GD12" s="126" t="s">
        <v>16</v>
      </c>
      <c r="GE12" s="127">
        <v>2</v>
      </c>
      <c r="GF12" s="128">
        <v>2.7397260273972601</v>
      </c>
      <c r="GI12" s="162"/>
      <c r="GJ12" s="126" t="s">
        <v>16</v>
      </c>
      <c r="GK12" s="127">
        <v>5</v>
      </c>
      <c r="GL12" s="128">
        <v>8.064516129032258</v>
      </c>
    </row>
    <row r="13" spans="1:195" ht="27.6" customHeight="1" thickBot="1" x14ac:dyDescent="0.35">
      <c r="A13" s="154" t="s">
        <v>15</v>
      </c>
      <c r="B13" s="154"/>
      <c r="C13" s="154"/>
      <c r="D13" s="154"/>
      <c r="E13" s="154"/>
      <c r="F13" s="154"/>
      <c r="H13" s="21"/>
      <c r="I13" s="21"/>
      <c r="J13" s="21"/>
      <c r="K13" s="21"/>
      <c r="L13" s="21"/>
      <c r="M13" s="21"/>
      <c r="O13" s="21"/>
      <c r="P13" s="21"/>
      <c r="Q13" s="21"/>
      <c r="R13" s="21"/>
      <c r="S13" s="21"/>
      <c r="T13" s="21"/>
      <c r="V13" s="154" t="s">
        <v>15</v>
      </c>
      <c r="W13" s="154"/>
      <c r="X13" s="154"/>
      <c r="Y13" s="154"/>
      <c r="Z13" s="154"/>
      <c r="AA13" s="154"/>
      <c r="BL13" s="175"/>
      <c r="BM13" s="14" t="s">
        <v>9</v>
      </c>
      <c r="BN13" s="31">
        <v>2</v>
      </c>
      <c r="BO13" s="32">
        <v>2.9850746268656714</v>
      </c>
      <c r="BP13" s="32">
        <v>9.0909090909090917</v>
      </c>
      <c r="BQ13" s="33">
        <v>86.36363636363636</v>
      </c>
      <c r="BS13" s="175"/>
      <c r="BT13" s="14" t="s">
        <v>9</v>
      </c>
      <c r="BU13" s="31">
        <v>1</v>
      </c>
      <c r="BV13" s="32">
        <v>1.5625</v>
      </c>
      <c r="BW13" s="32">
        <v>4.3478260869565215</v>
      </c>
      <c r="BX13" s="33">
        <v>91.304347826086953</v>
      </c>
      <c r="BZ13" s="175"/>
      <c r="CA13" s="14" t="s">
        <v>9</v>
      </c>
      <c r="CB13" s="31">
        <v>5</v>
      </c>
      <c r="CC13" s="32">
        <v>4.2016806722689077</v>
      </c>
      <c r="CD13" s="32">
        <v>13.513513513513514</v>
      </c>
      <c r="CE13" s="33">
        <v>91.891891891891902</v>
      </c>
      <c r="CG13" s="175"/>
      <c r="CH13" s="9" t="s">
        <v>59</v>
      </c>
      <c r="CI13" s="10">
        <v>1</v>
      </c>
      <c r="CJ13" s="11">
        <v>2.3255813953488373</v>
      </c>
      <c r="CN13" s="175"/>
      <c r="CO13" s="9" t="s">
        <v>59</v>
      </c>
      <c r="CP13" s="10">
        <v>3</v>
      </c>
      <c r="CQ13" s="11">
        <v>6.25</v>
      </c>
      <c r="CU13" s="183" t="s">
        <v>12</v>
      </c>
      <c r="CV13" s="61" t="s">
        <v>61</v>
      </c>
      <c r="CW13" s="62">
        <v>34</v>
      </c>
      <c r="CX13" s="71"/>
      <c r="DB13" s="175"/>
      <c r="DC13" s="9" t="s">
        <v>59</v>
      </c>
      <c r="DD13" s="10">
        <v>1</v>
      </c>
      <c r="DE13" s="11">
        <v>2.7027027027027026</v>
      </c>
      <c r="DI13" s="182"/>
      <c r="DJ13" s="79" t="s">
        <v>63</v>
      </c>
      <c r="DK13" s="80">
        <v>1</v>
      </c>
      <c r="DL13" s="81">
        <v>1.3888888888888888</v>
      </c>
      <c r="DP13" s="175"/>
      <c r="DQ13" s="9" t="s">
        <v>59</v>
      </c>
      <c r="DR13" s="10">
        <v>7</v>
      </c>
      <c r="DS13" s="11">
        <v>13.461538461538462</v>
      </c>
      <c r="DW13" s="97"/>
      <c r="DX13" s="97"/>
      <c r="DY13" s="97"/>
      <c r="DZ13" s="97"/>
      <c r="EB13" s="97"/>
      <c r="EC13" s="97"/>
      <c r="ED13" s="97"/>
      <c r="EE13" s="97"/>
      <c r="EG13" s="173" t="s">
        <v>62</v>
      </c>
      <c r="EH13" s="173"/>
      <c r="EI13" s="173"/>
      <c r="EJ13" s="173"/>
      <c r="EL13" s="166" t="s">
        <v>84</v>
      </c>
      <c r="EM13" s="167"/>
      <c r="EN13" s="167"/>
      <c r="EO13" s="167"/>
      <c r="EP13" s="168"/>
      <c r="EQ13">
        <f>(1*EM16+2*EM17+3*EM18+4*EM19)/SUM(EM16:EM19)</f>
        <v>2.95</v>
      </c>
      <c r="ER13" s="166" t="s">
        <v>84</v>
      </c>
      <c r="ES13" s="167"/>
      <c r="ET13" s="167"/>
      <c r="EU13" s="167"/>
      <c r="EV13" s="168"/>
      <c r="EW13">
        <f>(1*ES16+2*ES17+3*ES18+4*ES19)/SUM(ES16:ES19)</f>
        <v>3.086021505376344</v>
      </c>
      <c r="EX13" s="164" t="s">
        <v>50</v>
      </c>
      <c r="EY13" s="164" t="s">
        <v>3</v>
      </c>
      <c r="EZ13" s="164" t="s">
        <v>4</v>
      </c>
      <c r="FA13" s="98" t="s">
        <v>79</v>
      </c>
      <c r="FB13" s="100" t="s">
        <v>79</v>
      </c>
      <c r="FC13">
        <f>(1*EY15+2*EY16+3*EY17+4*EY18)/SUM(EY15:EY18)</f>
        <v>2.9649122807017543</v>
      </c>
      <c r="FD13" s="166" t="s">
        <v>84</v>
      </c>
      <c r="FE13" s="167"/>
      <c r="FF13" s="167"/>
      <c r="FG13" s="167"/>
      <c r="FH13" s="168"/>
      <c r="FJ13" s="166" t="s">
        <v>84</v>
      </c>
      <c r="FK13" s="167"/>
      <c r="FL13" s="167"/>
      <c r="FM13" s="167"/>
      <c r="FN13" s="168"/>
      <c r="FP13" s="162"/>
      <c r="FQ13" s="126" t="s">
        <v>10</v>
      </c>
      <c r="FR13" s="127">
        <v>5</v>
      </c>
      <c r="FS13" s="128">
        <v>7.8125</v>
      </c>
      <c r="FV13" s="162"/>
      <c r="FW13" s="126" t="s">
        <v>9</v>
      </c>
      <c r="FX13" s="127">
        <v>4</v>
      </c>
      <c r="FY13" s="128">
        <v>5.2631578947368416</v>
      </c>
      <c r="GC13" s="162"/>
      <c r="GD13" s="126" t="s">
        <v>10</v>
      </c>
      <c r="GE13" s="127">
        <v>3</v>
      </c>
      <c r="GF13" s="128">
        <v>4.10958904109589</v>
      </c>
      <c r="GI13" s="162"/>
      <c r="GJ13" s="126" t="s">
        <v>10</v>
      </c>
      <c r="GK13" s="127">
        <v>5</v>
      </c>
      <c r="GL13" s="128">
        <v>8.064516129032258</v>
      </c>
    </row>
    <row r="14" spans="1:195" ht="28.2" thickBot="1" x14ac:dyDescent="0.35">
      <c r="A14" s="177" t="s">
        <v>2</v>
      </c>
      <c r="B14" s="177"/>
      <c r="C14" s="2" t="s">
        <v>3</v>
      </c>
      <c r="D14" s="3" t="s">
        <v>4</v>
      </c>
      <c r="E14" s="3" t="s">
        <v>5</v>
      </c>
      <c r="F14" s="4" t="s">
        <v>6</v>
      </c>
      <c r="H14" s="154" t="s">
        <v>15</v>
      </c>
      <c r="I14" s="154"/>
      <c r="J14" s="154"/>
      <c r="K14" s="154"/>
      <c r="L14" s="154"/>
      <c r="M14" s="154"/>
      <c r="O14" s="154" t="s">
        <v>15</v>
      </c>
      <c r="P14" s="154"/>
      <c r="Q14" s="154"/>
      <c r="R14" s="154"/>
      <c r="S14" s="154"/>
      <c r="T14" s="154"/>
      <c r="V14" s="177" t="s">
        <v>2</v>
      </c>
      <c r="W14" s="177"/>
      <c r="X14" s="2" t="s">
        <v>3</v>
      </c>
      <c r="Y14" s="3" t="s">
        <v>4</v>
      </c>
      <c r="Z14" s="3" t="s">
        <v>5</v>
      </c>
      <c r="AA14" s="4" t="s">
        <v>6</v>
      </c>
      <c r="AC14" s="154" t="s">
        <v>27</v>
      </c>
      <c r="AD14" s="154"/>
      <c r="AE14" s="154"/>
      <c r="AF14" s="154"/>
      <c r="AG14" s="154"/>
      <c r="AH14" s="154"/>
      <c r="BL14" s="175"/>
      <c r="BM14" s="14" t="s">
        <v>10</v>
      </c>
      <c r="BN14" s="31">
        <v>3</v>
      </c>
      <c r="BO14" s="32">
        <v>4.4776119402985071</v>
      </c>
      <c r="BP14" s="32">
        <v>13.636363636363635</v>
      </c>
      <c r="BQ14" s="33">
        <v>100</v>
      </c>
      <c r="BS14" s="175"/>
      <c r="BT14" s="14" t="s">
        <v>16</v>
      </c>
      <c r="BU14" s="31">
        <v>1</v>
      </c>
      <c r="BV14" s="32">
        <v>1.5625</v>
      </c>
      <c r="BW14" s="32">
        <v>4.3478260869565215</v>
      </c>
      <c r="BX14" s="33">
        <v>95.652173913043484</v>
      </c>
      <c r="BZ14" s="175"/>
      <c r="CA14" s="14" t="s">
        <v>16</v>
      </c>
      <c r="CB14" s="31">
        <v>1</v>
      </c>
      <c r="CC14" s="32">
        <v>0.84033613445378152</v>
      </c>
      <c r="CD14" s="32">
        <v>2.7027027027027026</v>
      </c>
      <c r="CE14" s="33">
        <v>94.594594594594597</v>
      </c>
      <c r="CG14" s="175"/>
      <c r="CH14" s="9" t="s">
        <v>60</v>
      </c>
      <c r="CI14" s="10">
        <v>3</v>
      </c>
      <c r="CJ14" s="11">
        <v>6.9767441860465116</v>
      </c>
      <c r="CN14" s="175"/>
      <c r="CO14" s="9" t="s">
        <v>60</v>
      </c>
      <c r="CP14" s="10">
        <v>1</v>
      </c>
      <c r="CQ14" s="11">
        <v>2.083333333333333</v>
      </c>
      <c r="CU14" s="183"/>
      <c r="CV14" s="61" t="s">
        <v>26</v>
      </c>
      <c r="CW14" s="62">
        <v>22</v>
      </c>
      <c r="CX14" s="71"/>
      <c r="DB14" s="175"/>
      <c r="DC14" s="9" t="s">
        <v>63</v>
      </c>
      <c r="DD14" s="10">
        <v>2</v>
      </c>
      <c r="DE14" s="11">
        <v>5.4054054054054053</v>
      </c>
      <c r="DI14" s="182"/>
      <c r="DJ14" s="79" t="s">
        <v>11</v>
      </c>
      <c r="DK14" s="80">
        <v>72</v>
      </c>
      <c r="DL14" s="81">
        <v>100</v>
      </c>
      <c r="DP14" s="175"/>
      <c r="DQ14" s="9" t="s">
        <v>60</v>
      </c>
      <c r="DR14" s="10">
        <v>4</v>
      </c>
      <c r="DS14" s="11">
        <v>7.6923076923076925</v>
      </c>
      <c r="DW14" s="173" t="s">
        <v>62</v>
      </c>
      <c r="DX14" s="173"/>
      <c r="DY14" s="173"/>
      <c r="DZ14" s="173"/>
      <c r="EB14" s="173" t="s">
        <v>62</v>
      </c>
      <c r="EC14" s="173"/>
      <c r="ED14" s="173"/>
      <c r="EE14" s="173"/>
      <c r="EG14" s="172" t="s">
        <v>2</v>
      </c>
      <c r="EH14" s="172"/>
      <c r="EI14" s="86" t="s">
        <v>3</v>
      </c>
      <c r="EJ14" s="87" t="s">
        <v>5</v>
      </c>
      <c r="EK14">
        <f>(1*EI15+2*EI16+3*EI17+4*EI18)/EI19</f>
        <v>2.8875000000000002</v>
      </c>
      <c r="EL14" s="164" t="s">
        <v>50</v>
      </c>
      <c r="EM14" s="164" t="s">
        <v>3</v>
      </c>
      <c r="EN14" s="164" t="s">
        <v>4</v>
      </c>
      <c r="EO14" s="98" t="s">
        <v>79</v>
      </c>
      <c r="EP14" s="100" t="s">
        <v>79</v>
      </c>
      <c r="ER14" s="164" t="s">
        <v>50</v>
      </c>
      <c r="ES14" s="164" t="s">
        <v>3</v>
      </c>
      <c r="ET14" s="164" t="s">
        <v>4</v>
      </c>
      <c r="EU14" s="98" t="s">
        <v>79</v>
      </c>
      <c r="EV14" s="100" t="s">
        <v>79</v>
      </c>
      <c r="EX14" s="165"/>
      <c r="EY14" s="165"/>
      <c r="EZ14" s="165"/>
      <c r="FA14" s="99" t="s">
        <v>3</v>
      </c>
      <c r="FB14" s="101" t="s">
        <v>4</v>
      </c>
      <c r="FD14" s="164" t="s">
        <v>50</v>
      </c>
      <c r="FE14" s="164" t="s">
        <v>3</v>
      </c>
      <c r="FF14" s="164" t="s">
        <v>4</v>
      </c>
      <c r="FG14" s="98" t="s">
        <v>79</v>
      </c>
      <c r="FH14" s="100" t="s">
        <v>79</v>
      </c>
      <c r="FI14">
        <f>(1*FE16+2*FE17+3*FE18+4*FE19)/SUM(FE16:FE19)</f>
        <v>2.8205128205128207</v>
      </c>
      <c r="FJ14" s="164" t="s">
        <v>50</v>
      </c>
      <c r="FK14" s="164" t="s">
        <v>3</v>
      </c>
      <c r="FL14" s="164" t="s">
        <v>4</v>
      </c>
      <c r="FM14" s="98" t="s">
        <v>79</v>
      </c>
      <c r="FN14" s="100" t="s">
        <v>79</v>
      </c>
      <c r="FO14">
        <f>(1*FK16+2*FK17+3*FK18+4*FK19)/SUM(FK16:FK19)</f>
        <v>2.953846153846154</v>
      </c>
      <c r="FP14" s="162"/>
      <c r="FQ14" s="126" t="s">
        <v>11</v>
      </c>
      <c r="FR14" s="127">
        <v>64</v>
      </c>
      <c r="FS14" s="128">
        <v>100</v>
      </c>
      <c r="FV14" s="162"/>
      <c r="FW14" s="126" t="s">
        <v>16</v>
      </c>
      <c r="FX14" s="127">
        <v>3</v>
      </c>
      <c r="FY14" s="128">
        <v>3.9473684210526314</v>
      </c>
      <c r="GC14" s="162"/>
      <c r="GD14" s="126" t="s">
        <v>11</v>
      </c>
      <c r="GE14" s="127">
        <v>73</v>
      </c>
      <c r="GF14" s="128">
        <v>100</v>
      </c>
      <c r="GI14" s="162"/>
      <c r="GJ14" s="126" t="s">
        <v>11</v>
      </c>
      <c r="GK14" s="127">
        <v>62</v>
      </c>
      <c r="GL14" s="128">
        <v>100</v>
      </c>
    </row>
    <row r="15" spans="1:195" ht="28.2" thickBot="1" x14ac:dyDescent="0.35">
      <c r="A15" s="174" t="s">
        <v>7</v>
      </c>
      <c r="B15" s="5" t="s">
        <v>8</v>
      </c>
      <c r="C15" s="6">
        <v>7</v>
      </c>
      <c r="D15" s="7">
        <v>4.8275862068965516</v>
      </c>
      <c r="E15" s="7">
        <v>8.8607594936708853</v>
      </c>
      <c r="F15" s="8">
        <v>8.8607594936708853</v>
      </c>
      <c r="G15">
        <f>(1*C15+2*C16+3*C17+4*C18)/C19</f>
        <v>2.9746835443037973</v>
      </c>
      <c r="H15" s="177" t="s">
        <v>2</v>
      </c>
      <c r="I15" s="177"/>
      <c r="J15" s="2" t="s">
        <v>3</v>
      </c>
      <c r="K15" s="3" t="s">
        <v>4</v>
      </c>
      <c r="L15" s="3" t="s">
        <v>5</v>
      </c>
      <c r="M15" s="4" t="s">
        <v>6</v>
      </c>
      <c r="O15" s="177" t="s">
        <v>2</v>
      </c>
      <c r="P15" s="177"/>
      <c r="Q15" s="2" t="s">
        <v>3</v>
      </c>
      <c r="R15" s="3" t="s">
        <v>4</v>
      </c>
      <c r="S15" s="3" t="s">
        <v>5</v>
      </c>
      <c r="T15" s="4" t="s">
        <v>6</v>
      </c>
      <c r="V15" s="174" t="s">
        <v>7</v>
      </c>
      <c r="W15" s="5" t="s">
        <v>8</v>
      </c>
      <c r="X15" s="6">
        <v>2</v>
      </c>
      <c r="Y15" s="7">
        <v>1.7543859649122806</v>
      </c>
      <c r="Z15" s="7">
        <v>2.4390243902439024</v>
      </c>
      <c r="AA15" s="8">
        <v>2.4390243902439024</v>
      </c>
      <c r="AC15" s="177" t="s">
        <v>2</v>
      </c>
      <c r="AD15" s="177"/>
      <c r="AE15" s="2" t="s">
        <v>3</v>
      </c>
      <c r="AF15" s="3" t="s">
        <v>4</v>
      </c>
      <c r="AG15" s="3" t="s">
        <v>5</v>
      </c>
      <c r="AH15" s="4" t="s">
        <v>6</v>
      </c>
      <c r="AJ15" s="154" t="s">
        <v>27</v>
      </c>
      <c r="AK15" s="154"/>
      <c r="AL15" s="154"/>
      <c r="AM15" s="154"/>
      <c r="AN15" s="154"/>
      <c r="AO15" s="154"/>
      <c r="AQ15" s="154" t="s">
        <v>27</v>
      </c>
      <c r="AR15" s="154"/>
      <c r="AS15" s="154"/>
      <c r="AT15" s="154"/>
      <c r="AU15" s="154"/>
      <c r="AV15" s="154"/>
      <c r="AX15" s="154" t="s">
        <v>39</v>
      </c>
      <c r="AY15" s="154"/>
      <c r="AZ15" s="154"/>
      <c r="BA15" s="154"/>
      <c r="BB15" s="154"/>
      <c r="BC15" s="154"/>
      <c r="BE15" s="154" t="s">
        <v>39</v>
      </c>
      <c r="BF15" s="154"/>
      <c r="BG15" s="154"/>
      <c r="BH15" s="154"/>
      <c r="BI15" s="154"/>
      <c r="BJ15" s="154"/>
      <c r="BL15" s="175"/>
      <c r="BM15" s="9" t="s">
        <v>11</v>
      </c>
      <c r="BN15" s="31">
        <v>22</v>
      </c>
      <c r="BO15" s="32">
        <v>32.835820895522389</v>
      </c>
      <c r="BP15" s="32">
        <v>100</v>
      </c>
      <c r="BQ15" s="34"/>
      <c r="BS15" s="175"/>
      <c r="BT15" s="14" t="s">
        <v>10</v>
      </c>
      <c r="BU15" s="31">
        <v>1</v>
      </c>
      <c r="BV15" s="32">
        <v>1.5625</v>
      </c>
      <c r="BW15" s="32">
        <v>4.3478260869565215</v>
      </c>
      <c r="BX15" s="33">
        <v>100</v>
      </c>
      <c r="BZ15" s="175"/>
      <c r="CA15" s="14" t="s">
        <v>10</v>
      </c>
      <c r="CB15" s="31">
        <v>2</v>
      </c>
      <c r="CC15" s="32">
        <v>1.680672268907563</v>
      </c>
      <c r="CD15" s="32">
        <v>5.4054054054054053</v>
      </c>
      <c r="CE15" s="33">
        <v>100</v>
      </c>
      <c r="CG15" s="175"/>
      <c r="CH15" s="9" t="s">
        <v>11</v>
      </c>
      <c r="CI15" s="10">
        <v>43</v>
      </c>
      <c r="CJ15" s="11">
        <v>100</v>
      </c>
      <c r="CN15" s="175"/>
      <c r="CO15" s="9" t="s">
        <v>63</v>
      </c>
      <c r="CP15" s="10">
        <v>8</v>
      </c>
      <c r="CQ15" s="11">
        <v>16.666666666666664</v>
      </c>
      <c r="CU15" s="183"/>
      <c r="CV15" s="61" t="s">
        <v>11</v>
      </c>
      <c r="CW15" s="62">
        <v>56</v>
      </c>
      <c r="CX15" s="71"/>
      <c r="DB15" s="175"/>
      <c r="DC15" s="9" t="s">
        <v>11</v>
      </c>
      <c r="DD15" s="10">
        <v>37</v>
      </c>
      <c r="DE15" s="11">
        <v>100</v>
      </c>
      <c r="DI15" s="182" t="s">
        <v>12</v>
      </c>
      <c r="DJ15" s="79" t="s">
        <v>61</v>
      </c>
      <c r="DK15" s="80">
        <v>27</v>
      </c>
      <c r="DL15" s="82"/>
      <c r="DP15" s="175"/>
      <c r="DQ15" s="9" t="s">
        <v>63</v>
      </c>
      <c r="DR15" s="10">
        <v>2</v>
      </c>
      <c r="DS15" s="11">
        <v>3.8461538461538463</v>
      </c>
      <c r="DW15" s="172" t="s">
        <v>2</v>
      </c>
      <c r="DX15" s="172"/>
      <c r="DY15" s="86" t="s">
        <v>3</v>
      </c>
      <c r="DZ15" s="87" t="s">
        <v>5</v>
      </c>
      <c r="EB15" s="172" t="s">
        <v>2</v>
      </c>
      <c r="EC15" s="172"/>
      <c r="ED15" s="86" t="s">
        <v>3</v>
      </c>
      <c r="EE15" s="87" t="s">
        <v>5</v>
      </c>
      <c r="EF15">
        <f>(1*ED16+2*ED17+3*ED18+4*ED19)/ED20</f>
        <v>2.9268292682926829</v>
      </c>
      <c r="EG15" s="169" t="s">
        <v>7</v>
      </c>
      <c r="EH15" s="88" t="s">
        <v>58</v>
      </c>
      <c r="EI15" s="89">
        <v>4</v>
      </c>
      <c r="EJ15" s="90">
        <v>5</v>
      </c>
      <c r="EL15" s="165"/>
      <c r="EM15" s="165"/>
      <c r="EN15" s="165"/>
      <c r="EO15" s="99" t="s">
        <v>3</v>
      </c>
      <c r="EP15" s="101" t="s">
        <v>4</v>
      </c>
      <c r="ER15" s="165"/>
      <c r="ES15" s="165"/>
      <c r="ET15" s="165"/>
      <c r="EU15" s="99" t="s">
        <v>3</v>
      </c>
      <c r="EV15" s="101" t="s">
        <v>4</v>
      </c>
      <c r="EX15" s="99" t="s">
        <v>80</v>
      </c>
      <c r="EY15" s="102">
        <v>3</v>
      </c>
      <c r="EZ15" s="102">
        <v>3.09</v>
      </c>
      <c r="FA15" s="102">
        <v>3</v>
      </c>
      <c r="FB15" s="103">
        <v>3.09</v>
      </c>
      <c r="FD15" s="165"/>
      <c r="FE15" s="165"/>
      <c r="FF15" s="165"/>
      <c r="FG15" s="99" t="s">
        <v>3</v>
      </c>
      <c r="FH15" s="101" t="s">
        <v>4</v>
      </c>
      <c r="FJ15" s="165"/>
      <c r="FK15" s="165"/>
      <c r="FL15" s="165"/>
      <c r="FM15" s="99" t="s">
        <v>3</v>
      </c>
      <c r="FN15" s="101" t="s">
        <v>4</v>
      </c>
      <c r="FP15" s="163" t="s">
        <v>12</v>
      </c>
      <c r="FQ15" s="126" t="s">
        <v>13</v>
      </c>
      <c r="FR15" s="127">
        <v>71</v>
      </c>
      <c r="FS15" s="129"/>
      <c r="FV15" s="162"/>
      <c r="FW15" s="126" t="s">
        <v>10</v>
      </c>
      <c r="FX15" s="127">
        <v>1</v>
      </c>
      <c r="FY15" s="128">
        <v>1.3157894736842104</v>
      </c>
      <c r="GC15" s="163" t="s">
        <v>12</v>
      </c>
      <c r="GD15" s="126" t="s">
        <v>13</v>
      </c>
      <c r="GE15" s="127">
        <v>51</v>
      </c>
      <c r="GF15" s="129"/>
      <c r="GI15" s="163" t="s">
        <v>12</v>
      </c>
      <c r="GJ15" s="126" t="s">
        <v>13</v>
      </c>
      <c r="GK15" s="127">
        <v>69</v>
      </c>
      <c r="GL15" s="129"/>
    </row>
    <row r="16" spans="1:195" ht="28.2" thickBot="1" x14ac:dyDescent="0.35">
      <c r="A16" s="175"/>
      <c r="B16" s="9" t="s">
        <v>9</v>
      </c>
      <c r="C16" s="10">
        <v>17</v>
      </c>
      <c r="D16" s="11">
        <v>11.724137931034482</v>
      </c>
      <c r="E16" s="11">
        <v>21.518987341772153</v>
      </c>
      <c r="F16" s="12">
        <v>30.37974683544304</v>
      </c>
      <c r="H16" s="174" t="s">
        <v>7</v>
      </c>
      <c r="I16" s="5" t="s">
        <v>8</v>
      </c>
      <c r="J16" s="6">
        <v>4</v>
      </c>
      <c r="K16" s="7">
        <v>3.9603960396039604</v>
      </c>
      <c r="L16" s="7">
        <v>6.666666666666667</v>
      </c>
      <c r="M16" s="8">
        <v>6.666666666666667</v>
      </c>
      <c r="O16" s="174" t="s">
        <v>7</v>
      </c>
      <c r="P16" s="5" t="s">
        <v>8</v>
      </c>
      <c r="Q16" s="6">
        <v>3</v>
      </c>
      <c r="R16" s="7">
        <v>2.7522935779816518</v>
      </c>
      <c r="S16" s="7">
        <v>5</v>
      </c>
      <c r="T16" s="8">
        <v>5</v>
      </c>
      <c r="V16" s="175"/>
      <c r="W16" s="9" t="s">
        <v>9</v>
      </c>
      <c r="X16" s="10">
        <v>17</v>
      </c>
      <c r="Y16" s="11">
        <v>14.912280701754385</v>
      </c>
      <c r="Z16" s="11">
        <v>20.73170731707317</v>
      </c>
      <c r="AA16" s="12">
        <v>23.170731707317074</v>
      </c>
      <c r="AC16" s="174" t="s">
        <v>7</v>
      </c>
      <c r="AD16" s="27" t="s">
        <v>28</v>
      </c>
      <c r="AE16" s="28">
        <v>2</v>
      </c>
      <c r="AF16" s="29">
        <v>2.2222222222222223</v>
      </c>
      <c r="AG16" s="29">
        <v>3.3898305084745761</v>
      </c>
      <c r="AH16" s="30">
        <v>3.3898305084745761</v>
      </c>
      <c r="AJ16" s="177" t="s">
        <v>2</v>
      </c>
      <c r="AK16" s="177"/>
      <c r="AL16" s="2" t="s">
        <v>3</v>
      </c>
      <c r="AM16" s="3" t="s">
        <v>4</v>
      </c>
      <c r="AN16" s="3" t="s">
        <v>5</v>
      </c>
      <c r="AO16" s="4" t="s">
        <v>6</v>
      </c>
      <c r="AQ16" s="177" t="s">
        <v>2</v>
      </c>
      <c r="AR16" s="177"/>
      <c r="AS16" s="2" t="s">
        <v>3</v>
      </c>
      <c r="AT16" s="3" t="s">
        <v>4</v>
      </c>
      <c r="AU16" s="3" t="s">
        <v>5</v>
      </c>
      <c r="AV16" s="4" t="s">
        <v>6</v>
      </c>
      <c r="AX16" s="177" t="s">
        <v>2</v>
      </c>
      <c r="AY16" s="177"/>
      <c r="AZ16" s="2" t="s">
        <v>3</v>
      </c>
      <c r="BA16" s="3" t="s">
        <v>4</v>
      </c>
      <c r="BB16" s="3" t="s">
        <v>5</v>
      </c>
      <c r="BC16" s="4" t="s">
        <v>6</v>
      </c>
      <c r="BE16" s="177" t="s">
        <v>2</v>
      </c>
      <c r="BF16" s="177"/>
      <c r="BG16" s="2" t="s">
        <v>3</v>
      </c>
      <c r="BH16" s="3" t="s">
        <v>4</v>
      </c>
      <c r="BI16" s="3" t="s">
        <v>5</v>
      </c>
      <c r="BJ16" s="4" t="s">
        <v>6</v>
      </c>
      <c r="BL16" s="175" t="s">
        <v>12</v>
      </c>
      <c r="BM16" s="14" t="s">
        <v>35</v>
      </c>
      <c r="BN16" s="31">
        <v>25</v>
      </c>
      <c r="BO16" s="32">
        <v>37.313432835820898</v>
      </c>
      <c r="BP16" s="35"/>
      <c r="BQ16" s="34"/>
      <c r="BS16" s="175"/>
      <c r="BT16" s="9" t="s">
        <v>11</v>
      </c>
      <c r="BU16" s="31">
        <v>23</v>
      </c>
      <c r="BV16" s="32">
        <v>35.9375</v>
      </c>
      <c r="BW16" s="32">
        <v>100</v>
      </c>
      <c r="BX16" s="34"/>
      <c r="BZ16" s="175"/>
      <c r="CA16" s="9" t="s">
        <v>11</v>
      </c>
      <c r="CB16" s="31">
        <v>37</v>
      </c>
      <c r="CC16" s="32">
        <v>31.092436974789916</v>
      </c>
      <c r="CD16" s="32">
        <v>100</v>
      </c>
      <c r="CE16" s="34"/>
      <c r="CG16" s="175" t="s">
        <v>12</v>
      </c>
      <c r="CH16" s="9" t="s">
        <v>61</v>
      </c>
      <c r="CI16" s="10">
        <v>40</v>
      </c>
      <c r="CJ16" s="15"/>
      <c r="CN16" s="175"/>
      <c r="CO16" s="9" t="s">
        <v>11</v>
      </c>
      <c r="CP16" s="10">
        <v>48</v>
      </c>
      <c r="CQ16" s="11">
        <v>100</v>
      </c>
      <c r="CU16" s="184" t="s">
        <v>11</v>
      </c>
      <c r="CV16" s="184"/>
      <c r="CW16" s="67">
        <v>114</v>
      </c>
      <c r="CX16" s="68"/>
      <c r="DB16" s="175" t="s">
        <v>12</v>
      </c>
      <c r="DC16" s="9" t="s">
        <v>61</v>
      </c>
      <c r="DD16" s="10">
        <v>45</v>
      </c>
      <c r="DE16" s="15"/>
      <c r="DI16" s="182"/>
      <c r="DJ16" s="79" t="s">
        <v>26</v>
      </c>
      <c r="DK16" s="80">
        <v>29</v>
      </c>
      <c r="DL16" s="82"/>
      <c r="DP16" s="175"/>
      <c r="DQ16" s="9" t="s">
        <v>11</v>
      </c>
      <c r="DR16" s="10">
        <v>52</v>
      </c>
      <c r="DS16" s="11">
        <v>100</v>
      </c>
      <c r="DW16" s="169" t="s">
        <v>7</v>
      </c>
      <c r="DX16" s="88" t="s">
        <v>58</v>
      </c>
      <c r="DY16" s="89">
        <v>4</v>
      </c>
      <c r="DZ16" s="90">
        <v>3.9603960396039604</v>
      </c>
      <c r="EA16">
        <f>(1*DY16+2*DY17+3*DY18+4*DY19)/DY20</f>
        <v>2.9801980198019802</v>
      </c>
      <c r="EB16" s="169" t="s">
        <v>7</v>
      </c>
      <c r="EC16" s="88" t="s">
        <v>58</v>
      </c>
      <c r="ED16" s="89">
        <v>5</v>
      </c>
      <c r="EE16" s="90">
        <v>12.195121951219512</v>
      </c>
      <c r="EG16" s="170"/>
      <c r="EH16" s="91" t="s">
        <v>59</v>
      </c>
      <c r="EI16" s="92">
        <v>17</v>
      </c>
      <c r="EJ16" s="93">
        <v>21.25</v>
      </c>
      <c r="EL16" s="99" t="s">
        <v>80</v>
      </c>
      <c r="EM16" s="102">
        <v>2</v>
      </c>
      <c r="EN16" s="102">
        <v>1.47</v>
      </c>
      <c r="EO16" s="102">
        <v>2</v>
      </c>
      <c r="EP16" s="103">
        <v>1.47</v>
      </c>
      <c r="ER16" s="99" t="s">
        <v>80</v>
      </c>
      <c r="ES16" s="102">
        <v>4</v>
      </c>
      <c r="ET16" s="102">
        <v>2.92</v>
      </c>
      <c r="EU16" s="102">
        <v>4</v>
      </c>
      <c r="EV16" s="103">
        <v>2.92</v>
      </c>
      <c r="EX16" s="99" t="s">
        <v>81</v>
      </c>
      <c r="EY16" s="102">
        <v>11</v>
      </c>
      <c r="EZ16" s="102">
        <v>11.34</v>
      </c>
      <c r="FA16" s="102">
        <v>14</v>
      </c>
      <c r="FB16" s="103">
        <v>14.43</v>
      </c>
      <c r="FD16" s="99" t="s">
        <v>80</v>
      </c>
      <c r="FE16" s="102">
        <v>1</v>
      </c>
      <c r="FF16" s="102">
        <v>0.74</v>
      </c>
      <c r="FG16" s="102">
        <v>1</v>
      </c>
      <c r="FH16" s="103">
        <v>0.74</v>
      </c>
      <c r="FJ16" s="99" t="s">
        <v>80</v>
      </c>
      <c r="FK16" s="102">
        <v>4</v>
      </c>
      <c r="FL16" s="102">
        <v>3.17</v>
      </c>
      <c r="FM16" s="102">
        <v>4</v>
      </c>
      <c r="FN16" s="103">
        <v>3.17</v>
      </c>
      <c r="FP16" s="162"/>
      <c r="FQ16" s="126" t="s">
        <v>14</v>
      </c>
      <c r="FR16" s="127">
        <v>39</v>
      </c>
      <c r="FS16" s="129"/>
      <c r="FV16" s="162"/>
      <c r="FW16" s="126" t="s">
        <v>11</v>
      </c>
      <c r="FX16" s="127">
        <v>76</v>
      </c>
      <c r="FY16" s="128">
        <v>100</v>
      </c>
      <c r="GC16" s="162"/>
      <c r="GD16" s="126" t="s">
        <v>14</v>
      </c>
      <c r="GE16" s="127">
        <v>63</v>
      </c>
      <c r="GF16" s="129"/>
      <c r="GI16" s="162"/>
      <c r="GJ16" s="126" t="s">
        <v>14</v>
      </c>
      <c r="GK16" s="127">
        <v>43</v>
      </c>
      <c r="GL16" s="129"/>
    </row>
    <row r="17" spans="1:195" ht="28.2" thickBot="1" x14ac:dyDescent="0.35">
      <c r="A17" s="175"/>
      <c r="B17" s="9" t="s">
        <v>16</v>
      </c>
      <c r="C17" s="10">
        <v>26</v>
      </c>
      <c r="D17" s="11">
        <v>17.931034482758619</v>
      </c>
      <c r="E17" s="11">
        <v>32.911392405063289</v>
      </c>
      <c r="F17" s="12">
        <v>63.291139240506332</v>
      </c>
      <c r="H17" s="175"/>
      <c r="I17" s="9" t="s">
        <v>9</v>
      </c>
      <c r="J17" s="10">
        <v>13</v>
      </c>
      <c r="K17" s="11">
        <v>12.871287128712872</v>
      </c>
      <c r="L17" s="11">
        <v>21.666666666666668</v>
      </c>
      <c r="M17" s="12">
        <v>28.333333333333332</v>
      </c>
      <c r="O17" s="175"/>
      <c r="P17" s="9" t="s">
        <v>9</v>
      </c>
      <c r="Q17" s="10">
        <v>14</v>
      </c>
      <c r="R17" s="11">
        <v>12.844036697247708</v>
      </c>
      <c r="S17" s="11">
        <v>23.333333333333332</v>
      </c>
      <c r="T17" s="12">
        <v>28.333333333333332</v>
      </c>
      <c r="V17" s="175"/>
      <c r="W17" s="9" t="s">
        <v>16</v>
      </c>
      <c r="X17" s="10">
        <v>43</v>
      </c>
      <c r="Y17" s="11">
        <v>37.719298245614034</v>
      </c>
      <c r="Z17" s="11">
        <v>52.439024390243901</v>
      </c>
      <c r="AA17" s="12">
        <v>75.609756097560975</v>
      </c>
      <c r="AC17" s="175"/>
      <c r="AD17" s="14" t="s">
        <v>29</v>
      </c>
      <c r="AE17" s="31">
        <v>9</v>
      </c>
      <c r="AF17" s="32">
        <v>10</v>
      </c>
      <c r="AG17" s="32">
        <v>15.254237288135593</v>
      </c>
      <c r="AH17" s="33">
        <v>18.64406779661017</v>
      </c>
      <c r="AJ17" s="174" t="s">
        <v>7</v>
      </c>
      <c r="AK17" s="27" t="s">
        <v>28</v>
      </c>
      <c r="AL17" s="28">
        <v>3</v>
      </c>
      <c r="AM17" s="29">
        <v>3.79746835443038</v>
      </c>
      <c r="AN17" s="29">
        <v>6</v>
      </c>
      <c r="AO17" s="30">
        <v>6</v>
      </c>
      <c r="AQ17" s="174" t="s">
        <v>7</v>
      </c>
      <c r="AR17" s="27" t="s">
        <v>28</v>
      </c>
      <c r="AS17" s="28">
        <v>1</v>
      </c>
      <c r="AT17" s="29">
        <v>0.70921985815602839</v>
      </c>
      <c r="AU17" s="29">
        <v>1.2345679012345678</v>
      </c>
      <c r="AV17" s="30">
        <v>1.2345679012345678</v>
      </c>
      <c r="AX17" s="174" t="s">
        <v>7</v>
      </c>
      <c r="AY17" s="27" t="s">
        <v>28</v>
      </c>
      <c r="AZ17" s="28">
        <v>4</v>
      </c>
      <c r="BA17" s="29">
        <v>4.4444444444444446</v>
      </c>
      <c r="BB17" s="29">
        <v>6.25</v>
      </c>
      <c r="BC17" s="30">
        <v>6.25</v>
      </c>
      <c r="BE17" s="174" t="s">
        <v>7</v>
      </c>
      <c r="BF17" s="27" t="s">
        <v>28</v>
      </c>
      <c r="BG17" s="28">
        <v>5</v>
      </c>
      <c r="BH17" s="29">
        <v>2.6737967914438503</v>
      </c>
      <c r="BI17" s="29">
        <v>4.4247787610619467</v>
      </c>
      <c r="BJ17" s="30">
        <v>4.4247787610619467</v>
      </c>
      <c r="BL17" s="175"/>
      <c r="BM17" s="14" t="s">
        <v>26</v>
      </c>
      <c r="BN17" s="31">
        <v>20</v>
      </c>
      <c r="BO17" s="32">
        <v>29.850746268656714</v>
      </c>
      <c r="BP17" s="35"/>
      <c r="BQ17" s="34"/>
      <c r="BS17" s="175" t="s">
        <v>12</v>
      </c>
      <c r="BT17" s="14" t="s">
        <v>35</v>
      </c>
      <c r="BU17" s="31">
        <v>26</v>
      </c>
      <c r="BV17" s="32">
        <v>40.625</v>
      </c>
      <c r="BW17" s="35"/>
      <c r="BX17" s="34"/>
      <c r="BZ17" s="175" t="s">
        <v>12</v>
      </c>
      <c r="CA17" s="14" t="s">
        <v>56</v>
      </c>
      <c r="CB17" s="31">
        <v>67</v>
      </c>
      <c r="CC17" s="32">
        <v>56.30252100840336</v>
      </c>
      <c r="CD17" s="35"/>
      <c r="CE17" s="34"/>
      <c r="CG17" s="175"/>
      <c r="CH17" s="9" t="s">
        <v>26</v>
      </c>
      <c r="CI17" s="10">
        <v>30</v>
      </c>
      <c r="CJ17" s="15"/>
      <c r="CN17" s="175" t="s">
        <v>12</v>
      </c>
      <c r="CO17" s="9" t="s">
        <v>61</v>
      </c>
      <c r="CP17" s="10">
        <v>39</v>
      </c>
      <c r="CQ17" s="15"/>
      <c r="CU17" s="72"/>
      <c r="CV17" s="72"/>
      <c r="CW17" s="72"/>
      <c r="CX17" s="72"/>
      <c r="DB17" s="175"/>
      <c r="DC17" s="9" t="s">
        <v>26</v>
      </c>
      <c r="DD17" s="10">
        <v>25</v>
      </c>
      <c r="DE17" s="15"/>
      <c r="DI17" s="182"/>
      <c r="DJ17" s="79" t="s">
        <v>11</v>
      </c>
      <c r="DK17" s="80">
        <v>56</v>
      </c>
      <c r="DL17" s="82"/>
      <c r="DP17" s="175" t="s">
        <v>12</v>
      </c>
      <c r="DQ17" s="9" t="s">
        <v>61</v>
      </c>
      <c r="DR17" s="10">
        <v>49</v>
      </c>
      <c r="DS17" s="15"/>
      <c r="DW17" s="170"/>
      <c r="DX17" s="91" t="s">
        <v>59</v>
      </c>
      <c r="DY17" s="92">
        <v>26</v>
      </c>
      <c r="DZ17" s="93">
        <v>25.742574257425744</v>
      </c>
      <c r="EB17" s="170"/>
      <c r="EC17" s="91" t="s">
        <v>59</v>
      </c>
      <c r="ED17" s="92">
        <v>6</v>
      </c>
      <c r="EE17" s="93">
        <v>14.634146341463413</v>
      </c>
      <c r="EG17" s="170"/>
      <c r="EH17" s="91" t="s">
        <v>60</v>
      </c>
      <c r="EI17" s="92">
        <v>43</v>
      </c>
      <c r="EJ17" s="93">
        <v>53.75</v>
      </c>
      <c r="EL17" s="99" t="s">
        <v>81</v>
      </c>
      <c r="EM17" s="102">
        <v>22</v>
      </c>
      <c r="EN17" s="102">
        <v>16.18</v>
      </c>
      <c r="EO17" s="102">
        <v>24</v>
      </c>
      <c r="EP17" s="103">
        <v>17.649999999999999</v>
      </c>
      <c r="ER17" s="99" t="s">
        <v>81</v>
      </c>
      <c r="ES17" s="102">
        <v>21</v>
      </c>
      <c r="ET17" s="102">
        <v>15.33</v>
      </c>
      <c r="EU17" s="102">
        <v>25</v>
      </c>
      <c r="EV17" s="103">
        <v>18.25</v>
      </c>
      <c r="EX17" s="99" t="s">
        <v>23</v>
      </c>
      <c r="EY17" s="102">
        <v>28</v>
      </c>
      <c r="EZ17" s="102">
        <v>28.87</v>
      </c>
      <c r="FA17" s="102">
        <v>42</v>
      </c>
      <c r="FB17" s="103">
        <v>43.3</v>
      </c>
      <c r="FD17" s="99" t="s">
        <v>81</v>
      </c>
      <c r="FE17" s="102">
        <v>26</v>
      </c>
      <c r="FF17" s="102">
        <v>19.260000000000002</v>
      </c>
      <c r="FG17" s="102">
        <v>27</v>
      </c>
      <c r="FH17" s="103">
        <v>20</v>
      </c>
      <c r="FJ17" s="99" t="s">
        <v>81</v>
      </c>
      <c r="FK17" s="102">
        <v>10</v>
      </c>
      <c r="FL17" s="102">
        <v>7.94</v>
      </c>
      <c r="FM17" s="102">
        <v>14</v>
      </c>
      <c r="FN17" s="103">
        <v>11.11</v>
      </c>
      <c r="FP17" s="162"/>
      <c r="FQ17" s="126" t="s">
        <v>11</v>
      </c>
      <c r="FR17" s="127">
        <v>110</v>
      </c>
      <c r="FS17" s="129"/>
      <c r="FV17" s="163" t="s">
        <v>12</v>
      </c>
      <c r="FW17" s="126" t="s">
        <v>13</v>
      </c>
      <c r="FX17" s="127">
        <v>103</v>
      </c>
      <c r="FY17" s="129"/>
      <c r="GC17" s="162"/>
      <c r="GD17" s="126" t="s">
        <v>11</v>
      </c>
      <c r="GE17" s="127">
        <v>114</v>
      </c>
      <c r="GF17" s="129"/>
      <c r="GI17" s="162"/>
      <c r="GJ17" s="126" t="s">
        <v>11</v>
      </c>
      <c r="GK17" s="127">
        <v>112</v>
      </c>
      <c r="GL17" s="129"/>
    </row>
    <row r="18" spans="1:195" ht="15" thickBot="1" x14ac:dyDescent="0.35">
      <c r="A18" s="175"/>
      <c r="B18" s="9" t="s">
        <v>10</v>
      </c>
      <c r="C18" s="10">
        <v>29</v>
      </c>
      <c r="D18" s="11">
        <v>20</v>
      </c>
      <c r="E18" s="11">
        <v>36.708860759493675</v>
      </c>
      <c r="F18" s="12">
        <v>100</v>
      </c>
      <c r="H18" s="175"/>
      <c r="I18" s="9" t="s">
        <v>16</v>
      </c>
      <c r="J18" s="10">
        <v>28</v>
      </c>
      <c r="K18" s="11">
        <v>27.722772277227726</v>
      </c>
      <c r="L18" s="11">
        <v>46.666666666666664</v>
      </c>
      <c r="M18" s="12">
        <v>75</v>
      </c>
      <c r="O18" s="175"/>
      <c r="P18" s="9" t="s">
        <v>16</v>
      </c>
      <c r="Q18" s="10">
        <v>27</v>
      </c>
      <c r="R18" s="11">
        <v>24.770642201834864</v>
      </c>
      <c r="S18" s="11">
        <v>45</v>
      </c>
      <c r="T18" s="12">
        <v>73.333333333333329</v>
      </c>
      <c r="V18" s="175"/>
      <c r="W18" s="9" t="s">
        <v>10</v>
      </c>
      <c r="X18" s="10">
        <v>20</v>
      </c>
      <c r="Y18" s="11">
        <v>17.543859649122805</v>
      </c>
      <c r="Z18" s="11">
        <v>24.390243902439025</v>
      </c>
      <c r="AA18" s="12">
        <v>100</v>
      </c>
      <c r="AC18" s="175"/>
      <c r="AD18" s="14" t="s">
        <v>30</v>
      </c>
      <c r="AE18" s="31">
        <v>26</v>
      </c>
      <c r="AF18" s="32">
        <v>28.888888888888886</v>
      </c>
      <c r="AG18" s="32">
        <v>44.067796610169488</v>
      </c>
      <c r="AH18" s="33">
        <v>62.711864406779661</v>
      </c>
      <c r="AJ18" s="175"/>
      <c r="AK18" s="14" t="s">
        <v>29</v>
      </c>
      <c r="AL18" s="31">
        <v>15</v>
      </c>
      <c r="AM18" s="32">
        <v>18.9873417721519</v>
      </c>
      <c r="AN18" s="32">
        <v>30</v>
      </c>
      <c r="AO18" s="33">
        <v>36</v>
      </c>
      <c r="AQ18" s="175"/>
      <c r="AR18" s="14" t="s">
        <v>29</v>
      </c>
      <c r="AS18" s="31">
        <v>8</v>
      </c>
      <c r="AT18" s="32">
        <v>5.6737588652482271</v>
      </c>
      <c r="AU18" s="32">
        <v>9.8765432098765427</v>
      </c>
      <c r="AV18" s="33">
        <v>11.111111111111111</v>
      </c>
      <c r="AX18" s="175"/>
      <c r="AY18" s="14" t="s">
        <v>29</v>
      </c>
      <c r="AZ18" s="31">
        <v>11</v>
      </c>
      <c r="BA18" s="32">
        <v>12.222222222222221</v>
      </c>
      <c r="BB18" s="32">
        <v>17.1875</v>
      </c>
      <c r="BC18" s="33">
        <v>23.4375</v>
      </c>
      <c r="BE18" s="175"/>
      <c r="BF18" s="14" t="s">
        <v>29</v>
      </c>
      <c r="BG18" s="31">
        <v>25</v>
      </c>
      <c r="BH18" s="32">
        <v>13.368983957219251</v>
      </c>
      <c r="BI18" s="32">
        <v>22.123893805309734</v>
      </c>
      <c r="BJ18" s="33">
        <v>26.548672566371685</v>
      </c>
      <c r="BL18" s="175"/>
      <c r="BM18" s="9" t="s">
        <v>11</v>
      </c>
      <c r="BN18" s="31">
        <v>45</v>
      </c>
      <c r="BO18" s="32">
        <v>67.164179104477611</v>
      </c>
      <c r="BP18" s="35"/>
      <c r="BQ18" s="34"/>
      <c r="BS18" s="175"/>
      <c r="BT18" s="14" t="s">
        <v>26</v>
      </c>
      <c r="BU18" s="31">
        <v>15</v>
      </c>
      <c r="BV18" s="32">
        <v>23.4375</v>
      </c>
      <c r="BW18" s="35"/>
      <c r="BX18" s="34"/>
      <c r="BZ18" s="175"/>
      <c r="CA18" s="14" t="s">
        <v>26</v>
      </c>
      <c r="CB18" s="31">
        <v>15</v>
      </c>
      <c r="CC18" s="32">
        <v>12.605042016806722</v>
      </c>
      <c r="CD18" s="35"/>
      <c r="CE18" s="34"/>
      <c r="CG18" s="175"/>
      <c r="CH18" s="9" t="s">
        <v>11</v>
      </c>
      <c r="CI18" s="10">
        <v>70</v>
      </c>
      <c r="CJ18" s="15"/>
      <c r="CN18" s="175"/>
      <c r="CO18" s="9" t="s">
        <v>26</v>
      </c>
      <c r="CP18" s="10">
        <v>32</v>
      </c>
      <c r="CQ18" s="15"/>
      <c r="CU18" s="186" t="s">
        <v>62</v>
      </c>
      <c r="CV18" s="186"/>
      <c r="CW18" s="186"/>
      <c r="CX18" s="186"/>
      <c r="DB18" s="175"/>
      <c r="DC18" s="9" t="s">
        <v>11</v>
      </c>
      <c r="DD18" s="10">
        <v>70</v>
      </c>
      <c r="DE18" s="15"/>
      <c r="DI18" s="178" t="s">
        <v>11</v>
      </c>
      <c r="DJ18" s="178"/>
      <c r="DK18" s="83">
        <v>128</v>
      </c>
      <c r="DL18" s="84"/>
      <c r="DP18" s="175"/>
      <c r="DQ18" s="9" t="s">
        <v>26</v>
      </c>
      <c r="DR18" s="10">
        <v>32</v>
      </c>
      <c r="DS18" s="15"/>
      <c r="DW18" s="170"/>
      <c r="DX18" s="91" t="s">
        <v>60</v>
      </c>
      <c r="DY18" s="92">
        <v>39</v>
      </c>
      <c r="DZ18" s="93">
        <v>38.613861386138616</v>
      </c>
      <c r="EB18" s="170"/>
      <c r="EC18" s="91" t="s">
        <v>60</v>
      </c>
      <c r="ED18" s="92">
        <v>17</v>
      </c>
      <c r="EE18" s="93">
        <v>41.463414634146339</v>
      </c>
      <c r="EG18" s="170"/>
      <c r="EH18" s="91" t="s">
        <v>63</v>
      </c>
      <c r="EI18" s="92">
        <v>16</v>
      </c>
      <c r="EJ18" s="93">
        <v>20</v>
      </c>
      <c r="EL18" s="99" t="s">
        <v>23</v>
      </c>
      <c r="EM18" s="102">
        <v>34</v>
      </c>
      <c r="EN18" s="102">
        <v>25</v>
      </c>
      <c r="EO18" s="102">
        <v>58</v>
      </c>
      <c r="EP18" s="103">
        <v>42.65</v>
      </c>
      <c r="ER18" s="99" t="s">
        <v>23</v>
      </c>
      <c r="ES18" s="102">
        <v>31</v>
      </c>
      <c r="ET18" s="102">
        <v>22.63</v>
      </c>
      <c r="EU18" s="102">
        <v>56</v>
      </c>
      <c r="EV18" s="103">
        <v>40.880000000000003</v>
      </c>
      <c r="EX18" s="99" t="s">
        <v>24</v>
      </c>
      <c r="EY18" s="102">
        <v>15</v>
      </c>
      <c r="EZ18" s="102">
        <v>15.46</v>
      </c>
      <c r="FA18" s="102">
        <v>57</v>
      </c>
      <c r="FB18" s="103">
        <v>58.76</v>
      </c>
      <c r="FD18" s="99" t="s">
        <v>23</v>
      </c>
      <c r="FE18" s="102">
        <v>37</v>
      </c>
      <c r="FF18" s="102">
        <v>27.41</v>
      </c>
      <c r="FG18" s="102">
        <v>64</v>
      </c>
      <c r="FH18" s="103">
        <v>47.41</v>
      </c>
      <c r="FJ18" s="99" t="s">
        <v>23</v>
      </c>
      <c r="FK18" s="102">
        <v>36</v>
      </c>
      <c r="FL18" s="102">
        <v>28.57</v>
      </c>
      <c r="FM18" s="102">
        <v>50</v>
      </c>
      <c r="FN18" s="103">
        <v>39.68</v>
      </c>
      <c r="FP18" s="155" t="s">
        <v>11</v>
      </c>
      <c r="FQ18" s="156"/>
      <c r="FR18" s="131">
        <v>174</v>
      </c>
      <c r="FS18" s="132"/>
      <c r="FV18" s="162"/>
      <c r="FW18" s="126" t="s">
        <v>14</v>
      </c>
      <c r="FX18" s="127">
        <v>25</v>
      </c>
      <c r="FY18" s="129"/>
      <c r="GC18" s="155" t="s">
        <v>11</v>
      </c>
      <c r="GD18" s="156"/>
      <c r="GE18" s="131">
        <v>187</v>
      </c>
      <c r="GF18" s="132"/>
      <c r="GI18" s="155" t="s">
        <v>11</v>
      </c>
      <c r="GJ18" s="156"/>
      <c r="GK18" s="131">
        <v>174</v>
      </c>
      <c r="GL18" s="132"/>
    </row>
    <row r="19" spans="1:195" ht="83.4" thickBot="1" x14ac:dyDescent="0.35">
      <c r="A19" s="175"/>
      <c r="B19" s="9" t="s">
        <v>11</v>
      </c>
      <c r="C19" s="10">
        <v>79</v>
      </c>
      <c r="D19" s="11">
        <v>54.482758620689651</v>
      </c>
      <c r="E19" s="11">
        <v>100</v>
      </c>
      <c r="F19" s="13"/>
      <c r="H19" s="175"/>
      <c r="I19" s="9" t="s">
        <v>10</v>
      </c>
      <c r="J19" s="10">
        <v>15</v>
      </c>
      <c r="K19" s="11">
        <v>14.85148514851485</v>
      </c>
      <c r="L19" s="11">
        <v>25</v>
      </c>
      <c r="M19" s="12">
        <v>100</v>
      </c>
      <c r="O19" s="175"/>
      <c r="P19" s="9" t="s">
        <v>10</v>
      </c>
      <c r="Q19" s="10">
        <v>16</v>
      </c>
      <c r="R19" s="11">
        <v>14.678899082568808</v>
      </c>
      <c r="S19" s="11">
        <v>26.666666666666668</v>
      </c>
      <c r="T19" s="12">
        <v>100</v>
      </c>
      <c r="V19" s="175"/>
      <c r="W19" s="9" t="s">
        <v>11</v>
      </c>
      <c r="X19" s="10">
        <v>82</v>
      </c>
      <c r="Y19" s="11">
        <v>71.929824561403507</v>
      </c>
      <c r="Z19" s="11">
        <v>100</v>
      </c>
      <c r="AA19" s="13"/>
      <c r="AC19" s="175"/>
      <c r="AD19" s="14" t="s">
        <v>31</v>
      </c>
      <c r="AE19" s="31">
        <v>22</v>
      </c>
      <c r="AF19" s="32">
        <v>24.444444444444443</v>
      </c>
      <c r="AG19" s="32">
        <v>37.288135593220339</v>
      </c>
      <c r="AH19" s="33">
        <v>100</v>
      </c>
      <c r="AJ19" s="175"/>
      <c r="AK19" s="14" t="s">
        <v>30</v>
      </c>
      <c r="AL19" s="31">
        <v>20</v>
      </c>
      <c r="AM19" s="32">
        <v>25.316455696202532</v>
      </c>
      <c r="AN19" s="32">
        <v>40</v>
      </c>
      <c r="AO19" s="33">
        <v>76</v>
      </c>
      <c r="AQ19" s="175"/>
      <c r="AR19" s="14" t="s">
        <v>30</v>
      </c>
      <c r="AS19" s="31">
        <v>43</v>
      </c>
      <c r="AT19" s="32">
        <v>30.49645390070922</v>
      </c>
      <c r="AU19" s="32">
        <v>53.086419753086425</v>
      </c>
      <c r="AV19" s="33">
        <v>64.197530864197532</v>
      </c>
      <c r="AX19" s="175"/>
      <c r="AY19" s="14" t="s">
        <v>30</v>
      </c>
      <c r="AZ19" s="31">
        <v>33</v>
      </c>
      <c r="BA19" s="32">
        <v>36.666666666666664</v>
      </c>
      <c r="BB19" s="32">
        <v>51.5625</v>
      </c>
      <c r="BC19" s="33">
        <v>75</v>
      </c>
      <c r="BE19" s="175"/>
      <c r="BF19" s="14" t="s">
        <v>30</v>
      </c>
      <c r="BG19" s="31">
        <v>48</v>
      </c>
      <c r="BH19" s="32">
        <v>25.668449197860966</v>
      </c>
      <c r="BI19" s="32">
        <v>42.477876106194692</v>
      </c>
      <c r="BJ19" s="33">
        <v>69.026548672566364</v>
      </c>
      <c r="BL19" s="176" t="s">
        <v>11</v>
      </c>
      <c r="BM19" s="176"/>
      <c r="BN19" s="36">
        <v>67</v>
      </c>
      <c r="BO19" s="37">
        <v>100</v>
      </c>
      <c r="BP19" s="38"/>
      <c r="BQ19" s="39"/>
      <c r="BS19" s="175"/>
      <c r="BT19" s="9" t="s">
        <v>11</v>
      </c>
      <c r="BU19" s="31">
        <v>41</v>
      </c>
      <c r="BV19" s="32">
        <v>64.0625</v>
      </c>
      <c r="BW19" s="35"/>
      <c r="BX19" s="34"/>
      <c r="BZ19" s="175"/>
      <c r="CA19" s="9" t="s">
        <v>11</v>
      </c>
      <c r="CB19" s="31">
        <v>82</v>
      </c>
      <c r="CC19" s="32">
        <v>68.907563025210081</v>
      </c>
      <c r="CD19" s="35"/>
      <c r="CE19" s="34"/>
      <c r="CG19" s="176" t="s">
        <v>11</v>
      </c>
      <c r="CH19" s="176"/>
      <c r="CI19" s="17">
        <v>113</v>
      </c>
      <c r="CJ19" s="19"/>
      <c r="CN19" s="175"/>
      <c r="CO19" s="9" t="s">
        <v>11</v>
      </c>
      <c r="CP19" s="10">
        <v>71</v>
      </c>
      <c r="CQ19" s="15"/>
      <c r="CU19" s="187" t="s">
        <v>2</v>
      </c>
      <c r="CV19" s="187"/>
      <c r="CW19" s="53" t="s">
        <v>3</v>
      </c>
      <c r="CX19" s="54" t="s">
        <v>5</v>
      </c>
      <c r="DB19" s="176" t="s">
        <v>11</v>
      </c>
      <c r="DC19" s="176"/>
      <c r="DD19" s="17">
        <v>107</v>
      </c>
      <c r="DE19" s="19"/>
      <c r="DI19" s="85"/>
      <c r="DJ19" s="85"/>
      <c r="DK19" s="85"/>
      <c r="DL19" s="85"/>
      <c r="DP19" s="175"/>
      <c r="DQ19" s="9" t="s">
        <v>11</v>
      </c>
      <c r="DR19" s="10">
        <v>81</v>
      </c>
      <c r="DS19" s="15"/>
      <c r="DW19" s="170"/>
      <c r="DX19" s="91" t="s">
        <v>63</v>
      </c>
      <c r="DY19" s="92">
        <v>32</v>
      </c>
      <c r="DZ19" s="93">
        <v>31.683168316831683</v>
      </c>
      <c r="EB19" s="170"/>
      <c r="EC19" s="91" t="s">
        <v>63</v>
      </c>
      <c r="ED19" s="92">
        <v>13</v>
      </c>
      <c r="EE19" s="93">
        <v>31.707317073170731</v>
      </c>
      <c r="EG19" s="170"/>
      <c r="EH19" s="91" t="s">
        <v>11</v>
      </c>
      <c r="EI19" s="92">
        <v>80</v>
      </c>
      <c r="EJ19" s="93">
        <v>100</v>
      </c>
      <c r="EL19" s="99" t="s">
        <v>24</v>
      </c>
      <c r="EM19" s="102">
        <v>22</v>
      </c>
      <c r="EN19" s="102">
        <v>16.18</v>
      </c>
      <c r="EO19" s="102">
        <v>80</v>
      </c>
      <c r="EP19" s="103">
        <v>58.82</v>
      </c>
      <c r="ER19" s="99" t="s">
        <v>24</v>
      </c>
      <c r="ES19" s="102">
        <v>37</v>
      </c>
      <c r="ET19" s="102">
        <v>27.01</v>
      </c>
      <c r="EU19" s="102">
        <v>93</v>
      </c>
      <c r="EV19" s="103">
        <v>67.88</v>
      </c>
      <c r="EX19" s="99" t="s">
        <v>82</v>
      </c>
      <c r="EY19" s="102">
        <v>33</v>
      </c>
      <c r="EZ19" s="102">
        <v>34.020000000000003</v>
      </c>
      <c r="FA19" s="102">
        <v>90</v>
      </c>
      <c r="FB19" s="103">
        <v>92.78</v>
      </c>
      <c r="FD19" s="99" t="s">
        <v>24</v>
      </c>
      <c r="FE19" s="102">
        <v>14</v>
      </c>
      <c r="FF19" s="102">
        <v>10.37</v>
      </c>
      <c r="FG19" s="102">
        <v>78</v>
      </c>
      <c r="FH19" s="103">
        <v>57.78</v>
      </c>
      <c r="FJ19" s="99" t="s">
        <v>24</v>
      </c>
      <c r="FK19" s="102">
        <v>15</v>
      </c>
      <c r="FL19" s="102">
        <v>11.9</v>
      </c>
      <c r="FM19" s="102">
        <v>65</v>
      </c>
      <c r="FN19" s="103">
        <v>51.59</v>
      </c>
      <c r="FP19" s="133"/>
      <c r="FQ19" s="133"/>
      <c r="FR19" s="133"/>
      <c r="FS19" s="133"/>
      <c r="FV19" s="162"/>
      <c r="FW19" s="126" t="s">
        <v>11</v>
      </c>
      <c r="FX19" s="127">
        <v>128</v>
      </c>
      <c r="FY19" s="129"/>
      <c r="GC19" s="133"/>
      <c r="GD19" s="133"/>
      <c r="GE19" s="133"/>
      <c r="GF19" s="133"/>
      <c r="GI19" s="133"/>
      <c r="GJ19" s="133"/>
      <c r="GK19" s="133"/>
      <c r="GL19" s="133"/>
    </row>
    <row r="20" spans="1:195" ht="83.4" thickBot="1" x14ac:dyDescent="0.35">
      <c r="A20" s="175" t="s">
        <v>12</v>
      </c>
      <c r="B20" s="14" t="s">
        <v>13</v>
      </c>
      <c r="C20" s="10">
        <v>65</v>
      </c>
      <c r="D20" s="11">
        <v>44.827586206896555</v>
      </c>
      <c r="E20" s="15"/>
      <c r="F20" s="13"/>
      <c r="H20" s="175"/>
      <c r="I20" s="9" t="s">
        <v>11</v>
      </c>
      <c r="J20" s="10">
        <v>60</v>
      </c>
      <c r="K20" s="11">
        <v>59.405940594059402</v>
      </c>
      <c r="L20" s="11">
        <v>100</v>
      </c>
      <c r="M20" s="13"/>
      <c r="O20" s="175"/>
      <c r="P20" s="9" t="s">
        <v>11</v>
      </c>
      <c r="Q20" s="10">
        <v>60</v>
      </c>
      <c r="R20" s="11">
        <v>55.045871559633028</v>
      </c>
      <c r="S20" s="11">
        <v>100</v>
      </c>
      <c r="T20" s="13"/>
      <c r="V20" s="175" t="s">
        <v>12</v>
      </c>
      <c r="W20" s="14" t="s">
        <v>13</v>
      </c>
      <c r="X20" s="10">
        <v>30</v>
      </c>
      <c r="Y20" s="11">
        <v>26.315789473684209</v>
      </c>
      <c r="Z20" s="15"/>
      <c r="AA20" s="13"/>
      <c r="AC20" s="175"/>
      <c r="AD20" s="9" t="s">
        <v>11</v>
      </c>
      <c r="AE20" s="31">
        <v>59</v>
      </c>
      <c r="AF20" s="32">
        <v>65.555555555555557</v>
      </c>
      <c r="AG20" s="32">
        <v>100</v>
      </c>
      <c r="AH20" s="34"/>
      <c r="AJ20" s="175"/>
      <c r="AK20" s="14" t="s">
        <v>31</v>
      </c>
      <c r="AL20" s="31">
        <v>12</v>
      </c>
      <c r="AM20" s="32">
        <v>15.18987341772152</v>
      </c>
      <c r="AN20" s="32">
        <v>24</v>
      </c>
      <c r="AO20" s="33">
        <v>100</v>
      </c>
      <c r="AQ20" s="175"/>
      <c r="AR20" s="14" t="s">
        <v>31</v>
      </c>
      <c r="AS20" s="31">
        <v>29</v>
      </c>
      <c r="AT20" s="32">
        <v>20.567375886524822</v>
      </c>
      <c r="AU20" s="32">
        <v>35.802469135802468</v>
      </c>
      <c r="AV20" s="33">
        <v>100</v>
      </c>
      <c r="AX20" s="175"/>
      <c r="AY20" s="14" t="s">
        <v>31</v>
      </c>
      <c r="AZ20" s="31">
        <v>16</v>
      </c>
      <c r="BA20" s="32">
        <v>17.777777777777779</v>
      </c>
      <c r="BB20" s="32">
        <v>25</v>
      </c>
      <c r="BC20" s="33">
        <v>100</v>
      </c>
      <c r="BE20" s="175"/>
      <c r="BF20" s="14" t="s">
        <v>31</v>
      </c>
      <c r="BG20" s="31">
        <v>35</v>
      </c>
      <c r="BH20" s="32">
        <v>18.71657754010695</v>
      </c>
      <c r="BI20" s="32">
        <v>30.973451327433626</v>
      </c>
      <c r="BJ20" s="33">
        <v>100</v>
      </c>
      <c r="BS20" s="176" t="s">
        <v>11</v>
      </c>
      <c r="BT20" s="176"/>
      <c r="BU20" s="36">
        <v>64</v>
      </c>
      <c r="BV20" s="37">
        <v>100</v>
      </c>
      <c r="BW20" s="38"/>
      <c r="BX20" s="39"/>
      <c r="BZ20" s="176" t="s">
        <v>11</v>
      </c>
      <c r="CA20" s="176"/>
      <c r="CB20" s="36">
        <v>119</v>
      </c>
      <c r="CC20" s="37">
        <v>100</v>
      </c>
      <c r="CD20" s="38"/>
      <c r="CE20" s="39"/>
      <c r="CG20" s="21"/>
      <c r="CH20" s="21"/>
      <c r="CI20" s="21"/>
      <c r="CJ20" s="21"/>
      <c r="CN20" s="176" t="s">
        <v>11</v>
      </c>
      <c r="CO20" s="176"/>
      <c r="CP20" s="17">
        <v>119</v>
      </c>
      <c r="CQ20" s="19"/>
      <c r="CU20" s="185" t="s">
        <v>7</v>
      </c>
      <c r="CV20" s="56" t="s">
        <v>58</v>
      </c>
      <c r="CW20" s="57">
        <v>4</v>
      </c>
      <c r="CX20" s="70">
        <v>5.2631578947368416</v>
      </c>
      <c r="DB20" s="21"/>
      <c r="DC20" s="21"/>
      <c r="DD20" s="21"/>
      <c r="DE20" s="21"/>
      <c r="DI20" s="179" t="s">
        <v>62</v>
      </c>
      <c r="DJ20" s="179"/>
      <c r="DK20" s="179"/>
      <c r="DL20" s="179"/>
      <c r="DP20" s="176" t="s">
        <v>11</v>
      </c>
      <c r="DQ20" s="176"/>
      <c r="DR20" s="17">
        <v>133</v>
      </c>
      <c r="DS20" s="19"/>
      <c r="DW20" s="170"/>
      <c r="DX20" s="91" t="s">
        <v>11</v>
      </c>
      <c r="DY20" s="92">
        <v>101</v>
      </c>
      <c r="DZ20" s="93">
        <v>100</v>
      </c>
      <c r="EB20" s="170"/>
      <c r="EC20" s="91" t="s">
        <v>11</v>
      </c>
      <c r="ED20" s="92">
        <v>41</v>
      </c>
      <c r="EE20" s="93">
        <v>100</v>
      </c>
      <c r="EG20" s="170" t="s">
        <v>12</v>
      </c>
      <c r="EH20" s="91" t="s">
        <v>72</v>
      </c>
      <c r="EI20" s="92">
        <v>37</v>
      </c>
      <c r="EJ20" s="94"/>
      <c r="EL20" s="99" t="s">
        <v>82</v>
      </c>
      <c r="EM20" s="102">
        <v>45</v>
      </c>
      <c r="EN20" s="102">
        <v>33.090000000000003</v>
      </c>
      <c r="EO20" s="102">
        <v>125</v>
      </c>
      <c r="EP20" s="103">
        <v>91.91</v>
      </c>
      <c r="ER20" s="99" t="s">
        <v>82</v>
      </c>
      <c r="ES20" s="102">
        <v>35</v>
      </c>
      <c r="ET20" s="102">
        <v>25.55</v>
      </c>
      <c r="EU20" s="102">
        <v>128</v>
      </c>
      <c r="EV20" s="103">
        <v>93.43</v>
      </c>
      <c r="EX20" s="99" t="s">
        <v>83</v>
      </c>
      <c r="EY20" s="102">
        <v>7</v>
      </c>
      <c r="EZ20" s="102">
        <v>7.22</v>
      </c>
      <c r="FA20" s="102">
        <v>97</v>
      </c>
      <c r="FB20" s="103">
        <v>100</v>
      </c>
      <c r="FD20" s="99" t="s">
        <v>82</v>
      </c>
      <c r="FE20" s="102">
        <v>50</v>
      </c>
      <c r="FF20" s="102">
        <v>37.04</v>
      </c>
      <c r="FG20" s="102">
        <v>128</v>
      </c>
      <c r="FH20" s="103">
        <v>94.81</v>
      </c>
      <c r="FJ20" s="99" t="s">
        <v>82</v>
      </c>
      <c r="FK20" s="102">
        <v>53</v>
      </c>
      <c r="FL20" s="102">
        <v>42.06</v>
      </c>
      <c r="FM20" s="102">
        <v>118</v>
      </c>
      <c r="FN20" s="103">
        <v>93.65</v>
      </c>
      <c r="FP20" s="157" t="s">
        <v>105</v>
      </c>
      <c r="FQ20" s="158"/>
      <c r="FR20" s="158"/>
      <c r="FS20" s="158"/>
      <c r="FV20" s="155" t="s">
        <v>11</v>
      </c>
      <c r="FW20" s="156"/>
      <c r="FX20" s="131">
        <v>204</v>
      </c>
      <c r="FY20" s="132"/>
      <c r="GC20" s="157" t="s">
        <v>105</v>
      </c>
      <c r="GD20" s="158"/>
      <c r="GE20" s="158"/>
      <c r="GF20" s="158"/>
      <c r="GI20" s="157" t="s">
        <v>105</v>
      </c>
      <c r="GJ20" s="158"/>
      <c r="GK20" s="158"/>
      <c r="GL20" s="158"/>
    </row>
    <row r="21" spans="1:195" ht="46.2" thickBot="1" x14ac:dyDescent="0.35">
      <c r="A21" s="175"/>
      <c r="B21" s="14" t="s">
        <v>14</v>
      </c>
      <c r="C21" s="10">
        <v>1</v>
      </c>
      <c r="D21" s="11">
        <v>0.68965517241379315</v>
      </c>
      <c r="E21" s="15"/>
      <c r="F21" s="13"/>
      <c r="H21" s="175" t="s">
        <v>12</v>
      </c>
      <c r="I21" s="14" t="s">
        <v>13</v>
      </c>
      <c r="J21" s="10">
        <v>39</v>
      </c>
      <c r="K21" s="11">
        <v>38.613861386138616</v>
      </c>
      <c r="L21" s="15"/>
      <c r="M21" s="13"/>
      <c r="O21" s="175" t="s">
        <v>12</v>
      </c>
      <c r="P21" s="14" t="s">
        <v>13</v>
      </c>
      <c r="Q21" s="10">
        <v>46</v>
      </c>
      <c r="R21" s="11">
        <v>42.201834862385326</v>
      </c>
      <c r="S21" s="15"/>
      <c r="T21" s="13"/>
      <c r="V21" s="175"/>
      <c r="W21" s="14" t="s">
        <v>14</v>
      </c>
      <c r="X21" s="10">
        <v>2</v>
      </c>
      <c r="Y21" s="11">
        <v>1.7543859649122806</v>
      </c>
      <c r="Z21" s="15"/>
      <c r="AA21" s="13"/>
      <c r="AC21" s="175" t="s">
        <v>12</v>
      </c>
      <c r="AD21" s="14" t="s">
        <v>13</v>
      </c>
      <c r="AE21" s="31">
        <v>29</v>
      </c>
      <c r="AF21" s="32">
        <v>32.222222222222221</v>
      </c>
      <c r="AG21" s="35"/>
      <c r="AH21" s="34"/>
      <c r="AJ21" s="175"/>
      <c r="AK21" s="9" t="s">
        <v>11</v>
      </c>
      <c r="AL21" s="31">
        <v>50</v>
      </c>
      <c r="AM21" s="32">
        <v>63.291139240506332</v>
      </c>
      <c r="AN21" s="32">
        <v>100</v>
      </c>
      <c r="AO21" s="34"/>
      <c r="AQ21" s="175"/>
      <c r="AR21" s="9" t="s">
        <v>11</v>
      </c>
      <c r="AS21" s="31">
        <v>81</v>
      </c>
      <c r="AT21" s="32">
        <v>57.446808510638306</v>
      </c>
      <c r="AU21" s="32">
        <v>100</v>
      </c>
      <c r="AV21" s="34"/>
      <c r="AX21" s="175"/>
      <c r="AY21" s="9" t="s">
        <v>11</v>
      </c>
      <c r="AZ21" s="31">
        <v>64</v>
      </c>
      <c r="BA21" s="32">
        <v>71.111111111111114</v>
      </c>
      <c r="BB21" s="32">
        <v>100</v>
      </c>
      <c r="BC21" s="34"/>
      <c r="BE21" s="175"/>
      <c r="BF21" s="9" t="s">
        <v>11</v>
      </c>
      <c r="BG21" s="31">
        <v>113</v>
      </c>
      <c r="BH21" s="32">
        <v>60.427807486631011</v>
      </c>
      <c r="BI21" s="32">
        <v>100</v>
      </c>
      <c r="BJ21" s="34"/>
      <c r="CG21" s="154" t="s">
        <v>62</v>
      </c>
      <c r="CH21" s="154"/>
      <c r="CI21" s="154"/>
      <c r="CJ21" s="154"/>
      <c r="CN21" s="21"/>
      <c r="CO21" s="21"/>
      <c r="CP21" s="21"/>
      <c r="CQ21" s="21"/>
      <c r="CU21" s="183"/>
      <c r="CV21" s="61" t="s">
        <v>59</v>
      </c>
      <c r="CW21" s="62">
        <v>18</v>
      </c>
      <c r="CX21" s="73">
        <v>23.684210526315788</v>
      </c>
      <c r="DB21" s="154" t="s">
        <v>62</v>
      </c>
      <c r="DC21" s="154"/>
      <c r="DD21" s="154"/>
      <c r="DE21" s="154"/>
      <c r="DI21" s="180" t="s">
        <v>2</v>
      </c>
      <c r="DJ21" s="180"/>
      <c r="DK21" s="74" t="s">
        <v>3</v>
      </c>
      <c r="DL21" s="75" t="s">
        <v>5</v>
      </c>
      <c r="DP21" s="21"/>
      <c r="DQ21" s="21"/>
      <c r="DR21" s="21"/>
      <c r="DS21" s="21"/>
      <c r="DW21" s="170" t="s">
        <v>12</v>
      </c>
      <c r="DX21" s="91" t="s">
        <v>72</v>
      </c>
      <c r="DY21" s="92">
        <v>42</v>
      </c>
      <c r="DZ21" s="94"/>
      <c r="EB21" s="170" t="s">
        <v>12</v>
      </c>
      <c r="EC21" s="91" t="s">
        <v>72</v>
      </c>
      <c r="ED21" s="92">
        <v>37</v>
      </c>
      <c r="EE21" s="94"/>
      <c r="EG21" s="170"/>
      <c r="EH21" s="91" t="s">
        <v>73</v>
      </c>
      <c r="EI21" s="92">
        <v>6</v>
      </c>
      <c r="EJ21" s="94"/>
      <c r="EL21" s="99" t="s">
        <v>83</v>
      </c>
      <c r="EM21" s="102">
        <v>11</v>
      </c>
      <c r="EN21" s="102">
        <v>8.09</v>
      </c>
      <c r="EO21" s="102">
        <v>136</v>
      </c>
      <c r="EP21" s="103">
        <v>100</v>
      </c>
      <c r="ER21" s="99" t="s">
        <v>83</v>
      </c>
      <c r="ES21" s="102">
        <v>9</v>
      </c>
      <c r="ET21" s="102">
        <v>6.57</v>
      </c>
      <c r="EU21" s="102">
        <v>137</v>
      </c>
      <c r="EV21" s="103">
        <v>100</v>
      </c>
      <c r="EX21" s="104"/>
      <c r="FD21" s="99" t="s">
        <v>83</v>
      </c>
      <c r="FE21" s="102">
        <v>7</v>
      </c>
      <c r="FF21" s="102">
        <v>5.19</v>
      </c>
      <c r="FG21" s="102">
        <v>135</v>
      </c>
      <c r="FH21" s="103">
        <v>100</v>
      </c>
      <c r="FJ21" s="99" t="s">
        <v>83</v>
      </c>
      <c r="FK21" s="102">
        <v>8</v>
      </c>
      <c r="FL21" s="102">
        <v>6.35</v>
      </c>
      <c r="FM21" s="102">
        <v>126</v>
      </c>
      <c r="FN21" s="103">
        <v>100</v>
      </c>
      <c r="FP21" s="159" t="s">
        <v>104</v>
      </c>
      <c r="FQ21" s="160"/>
      <c r="FR21" s="121" t="s">
        <v>3</v>
      </c>
      <c r="FS21" s="122" t="s">
        <v>5</v>
      </c>
      <c r="FV21" s="133"/>
      <c r="FW21" s="133"/>
      <c r="FX21" s="133"/>
      <c r="FY21" s="133"/>
      <c r="GC21" s="159" t="s">
        <v>104</v>
      </c>
      <c r="GD21" s="160"/>
      <c r="GE21" s="121" t="s">
        <v>3</v>
      </c>
      <c r="GF21" s="122" t="s">
        <v>5</v>
      </c>
      <c r="GI21" s="159" t="s">
        <v>104</v>
      </c>
      <c r="GJ21" s="160"/>
      <c r="GK21" s="121" t="s">
        <v>3</v>
      </c>
      <c r="GL21" s="122" t="s">
        <v>5</v>
      </c>
    </row>
    <row r="22" spans="1:195" ht="27.6" customHeight="1" thickBot="1" x14ac:dyDescent="0.35">
      <c r="A22" s="175"/>
      <c r="B22" s="9" t="s">
        <v>11</v>
      </c>
      <c r="C22" s="10">
        <v>66</v>
      </c>
      <c r="D22" s="11">
        <v>45.517241379310349</v>
      </c>
      <c r="E22" s="15"/>
      <c r="F22" s="13"/>
      <c r="H22" s="175"/>
      <c r="I22" s="14" t="s">
        <v>14</v>
      </c>
      <c r="J22" s="10">
        <v>2</v>
      </c>
      <c r="K22" s="11">
        <v>1.9801980198019802</v>
      </c>
      <c r="L22" s="15"/>
      <c r="M22" s="13"/>
      <c r="O22" s="175"/>
      <c r="P22" s="14" t="s">
        <v>14</v>
      </c>
      <c r="Q22" s="10">
        <v>3</v>
      </c>
      <c r="R22" s="11">
        <v>2.7522935779816518</v>
      </c>
      <c r="S22" s="15"/>
      <c r="T22" s="13"/>
      <c r="V22" s="175"/>
      <c r="W22" s="9" t="s">
        <v>11</v>
      </c>
      <c r="X22" s="10">
        <v>32</v>
      </c>
      <c r="Y22" s="11">
        <v>28.07017543859649</v>
      </c>
      <c r="Z22" s="15"/>
      <c r="AA22" s="13"/>
      <c r="AC22" s="175"/>
      <c r="AD22" s="14" t="s">
        <v>14</v>
      </c>
      <c r="AE22" s="31">
        <v>2</v>
      </c>
      <c r="AF22" s="32">
        <v>2.2222222222222223</v>
      </c>
      <c r="AG22" s="35"/>
      <c r="AH22" s="34"/>
      <c r="AJ22" s="175" t="s">
        <v>12</v>
      </c>
      <c r="AK22" s="14" t="s">
        <v>13</v>
      </c>
      <c r="AL22" s="31">
        <v>24</v>
      </c>
      <c r="AM22" s="32">
        <v>30.37974683544304</v>
      </c>
      <c r="AN22" s="35"/>
      <c r="AO22" s="34"/>
      <c r="AQ22" s="175" t="s">
        <v>12</v>
      </c>
      <c r="AR22" s="14" t="s">
        <v>13</v>
      </c>
      <c r="AS22" s="31">
        <v>53</v>
      </c>
      <c r="AT22" s="32">
        <v>37.588652482269502</v>
      </c>
      <c r="AU22" s="35"/>
      <c r="AV22" s="34"/>
      <c r="AX22" s="175" t="s">
        <v>12</v>
      </c>
      <c r="AY22" s="14" t="s">
        <v>13</v>
      </c>
      <c r="AZ22" s="31">
        <v>21</v>
      </c>
      <c r="BA22" s="32">
        <v>23.333333333333332</v>
      </c>
      <c r="BB22" s="35"/>
      <c r="BC22" s="34"/>
      <c r="BE22" s="175" t="s">
        <v>12</v>
      </c>
      <c r="BF22" s="14" t="s">
        <v>13</v>
      </c>
      <c r="BG22" s="31">
        <v>64</v>
      </c>
      <c r="BH22" s="32">
        <v>34.224598930481278</v>
      </c>
      <c r="BI22" s="35"/>
      <c r="BJ22" s="34"/>
      <c r="BL22" s="154" t="s">
        <v>39</v>
      </c>
      <c r="BM22" s="154"/>
      <c r="BN22" s="154"/>
      <c r="BO22" s="154"/>
      <c r="BP22" s="154"/>
      <c r="BQ22" s="154"/>
      <c r="CG22" s="177" t="s">
        <v>2</v>
      </c>
      <c r="CH22" s="177"/>
      <c r="CI22" s="2" t="s">
        <v>3</v>
      </c>
      <c r="CJ22" s="3" t="s">
        <v>5</v>
      </c>
      <c r="CN22" s="154" t="s">
        <v>62</v>
      </c>
      <c r="CO22" s="154"/>
      <c r="CP22" s="154"/>
      <c r="CQ22" s="154"/>
      <c r="CU22" s="183"/>
      <c r="CV22" s="61" t="s">
        <v>60</v>
      </c>
      <c r="CW22" s="62">
        <v>36</v>
      </c>
      <c r="CX22" s="73">
        <v>47.368421052631575</v>
      </c>
      <c r="DB22" s="177" t="s">
        <v>2</v>
      </c>
      <c r="DC22" s="177"/>
      <c r="DD22" s="2" t="s">
        <v>3</v>
      </c>
      <c r="DE22" s="3" t="s">
        <v>5</v>
      </c>
      <c r="DI22" s="181" t="s">
        <v>7</v>
      </c>
      <c r="DJ22" s="76" t="s">
        <v>58</v>
      </c>
      <c r="DK22" s="77">
        <v>3</v>
      </c>
      <c r="DL22" s="78">
        <v>3.225806451612903</v>
      </c>
      <c r="DP22" s="154" t="s">
        <v>62</v>
      </c>
      <c r="DQ22" s="154"/>
      <c r="DR22" s="154"/>
      <c r="DS22" s="154"/>
      <c r="DW22" s="170"/>
      <c r="DX22" s="91" t="s">
        <v>73</v>
      </c>
      <c r="DY22" s="92">
        <v>7</v>
      </c>
      <c r="DZ22" s="94"/>
      <c r="EB22" s="170"/>
      <c r="EC22" s="91" t="s">
        <v>73</v>
      </c>
      <c r="ED22" s="92">
        <v>3</v>
      </c>
      <c r="EE22" s="94"/>
      <c r="EG22" s="170"/>
      <c r="EH22" s="91" t="s">
        <v>11</v>
      </c>
      <c r="EI22" s="92">
        <v>43</v>
      </c>
      <c r="EJ22" s="94"/>
      <c r="EL22" s="104"/>
      <c r="ER22" s="104"/>
      <c r="EX22" s="166" t="s">
        <v>85</v>
      </c>
      <c r="EY22" s="167"/>
      <c r="EZ22" s="167"/>
      <c r="FA22" s="167"/>
      <c r="FB22" s="168"/>
      <c r="FD22" s="104"/>
      <c r="FJ22" s="104"/>
      <c r="FP22" s="161" t="s">
        <v>7</v>
      </c>
      <c r="FQ22" s="123" t="s">
        <v>8</v>
      </c>
      <c r="FR22" s="124">
        <v>13</v>
      </c>
      <c r="FS22" s="125">
        <v>14.606741573033707</v>
      </c>
      <c r="FT22">
        <f>(1*FR22+2*FR23+3*FR24+4*FR25)/FR26</f>
        <v>2.707865168539326</v>
      </c>
      <c r="FV22" s="157" t="s">
        <v>50</v>
      </c>
      <c r="FW22" s="158"/>
      <c r="FX22" s="158"/>
      <c r="FY22" s="158"/>
      <c r="GC22" s="161" t="s">
        <v>7</v>
      </c>
      <c r="GD22" s="123" t="s">
        <v>8</v>
      </c>
      <c r="GE22" s="124">
        <v>5</v>
      </c>
      <c r="GF22" s="125">
        <v>4.3103448275862073</v>
      </c>
      <c r="GG22">
        <f>(1*GE22+2*GE23+3*GE24+4*GE25)/GE26</f>
        <v>3.0603448275862069</v>
      </c>
      <c r="GI22" s="161" t="s">
        <v>7</v>
      </c>
      <c r="GJ22" s="123" t="s">
        <v>8</v>
      </c>
      <c r="GK22" s="124">
        <v>9</v>
      </c>
      <c r="GL22" s="125">
        <v>9.8901098901098905</v>
      </c>
      <c r="GM22">
        <f>(1*GK22+2*GK23+3*GK24+4*GK25)/GK26</f>
        <v>2.8241758241758244</v>
      </c>
    </row>
    <row r="23" spans="1:195" ht="28.2" thickBot="1" x14ac:dyDescent="0.35">
      <c r="A23" s="176" t="s">
        <v>11</v>
      </c>
      <c r="B23" s="176"/>
      <c r="C23" s="17">
        <v>145</v>
      </c>
      <c r="D23" s="18">
        <v>100</v>
      </c>
      <c r="E23" s="19"/>
      <c r="F23" s="20"/>
      <c r="H23" s="175"/>
      <c r="I23" s="9" t="s">
        <v>11</v>
      </c>
      <c r="J23" s="10">
        <v>41</v>
      </c>
      <c r="K23" s="11">
        <v>40.594059405940598</v>
      </c>
      <c r="L23" s="15"/>
      <c r="M23" s="13"/>
      <c r="O23" s="175"/>
      <c r="P23" s="9" t="s">
        <v>11</v>
      </c>
      <c r="Q23" s="10">
        <v>49</v>
      </c>
      <c r="R23" s="11">
        <v>44.954128440366972</v>
      </c>
      <c r="S23" s="15"/>
      <c r="T23" s="13"/>
      <c r="V23" s="176" t="s">
        <v>11</v>
      </c>
      <c r="W23" s="176"/>
      <c r="X23" s="17">
        <v>114</v>
      </c>
      <c r="Y23" s="18">
        <v>100</v>
      </c>
      <c r="Z23" s="19"/>
      <c r="AA23" s="20"/>
      <c r="AC23" s="175"/>
      <c r="AD23" s="9" t="s">
        <v>11</v>
      </c>
      <c r="AE23" s="31">
        <v>31</v>
      </c>
      <c r="AF23" s="32">
        <v>34.444444444444443</v>
      </c>
      <c r="AG23" s="35"/>
      <c r="AH23" s="34"/>
      <c r="AJ23" s="175"/>
      <c r="AK23" s="14" t="s">
        <v>14</v>
      </c>
      <c r="AL23" s="31">
        <v>5</v>
      </c>
      <c r="AM23" s="32">
        <v>6.3291139240506329</v>
      </c>
      <c r="AN23" s="35"/>
      <c r="AO23" s="34"/>
      <c r="AQ23" s="175"/>
      <c r="AR23" s="14" t="s">
        <v>14</v>
      </c>
      <c r="AS23" s="31">
        <v>7</v>
      </c>
      <c r="AT23" s="32">
        <v>4.9645390070921991</v>
      </c>
      <c r="AU23" s="35"/>
      <c r="AV23" s="34"/>
      <c r="AX23" s="175"/>
      <c r="AY23" s="14" t="s">
        <v>14</v>
      </c>
      <c r="AZ23" s="31">
        <v>5</v>
      </c>
      <c r="BA23" s="32">
        <v>5.5555555555555554</v>
      </c>
      <c r="BB23" s="35"/>
      <c r="BC23" s="34"/>
      <c r="BE23" s="175"/>
      <c r="BF23" s="14" t="s">
        <v>14</v>
      </c>
      <c r="BG23" s="31">
        <v>10</v>
      </c>
      <c r="BH23" s="32">
        <v>5.3475935828877006</v>
      </c>
      <c r="BI23" s="35"/>
      <c r="BJ23" s="34"/>
      <c r="BL23" s="177" t="s">
        <v>2</v>
      </c>
      <c r="BM23" s="177"/>
      <c r="BN23" s="2" t="s">
        <v>3</v>
      </c>
      <c r="BO23" s="3" t="s">
        <v>4</v>
      </c>
      <c r="BP23" s="3" t="s">
        <v>5</v>
      </c>
      <c r="BQ23" s="4" t="s">
        <v>6</v>
      </c>
      <c r="BS23" s="154" t="s">
        <v>39</v>
      </c>
      <c r="BT23" s="154"/>
      <c r="BU23" s="154"/>
      <c r="BV23" s="154"/>
      <c r="BW23" s="154"/>
      <c r="BX23" s="154"/>
      <c r="BZ23" s="154" t="s">
        <v>39</v>
      </c>
      <c r="CA23" s="154"/>
      <c r="CB23" s="154"/>
      <c r="CC23" s="154"/>
      <c r="CD23" s="154"/>
      <c r="CE23" s="154"/>
      <c r="CG23" s="174" t="s">
        <v>7</v>
      </c>
      <c r="CH23" s="5" t="s">
        <v>59</v>
      </c>
      <c r="CI23" s="6">
        <v>12</v>
      </c>
      <c r="CJ23" s="7">
        <v>17.647058823529413</v>
      </c>
      <c r="CN23" s="177" t="s">
        <v>2</v>
      </c>
      <c r="CO23" s="177"/>
      <c r="CP23" s="2" t="s">
        <v>3</v>
      </c>
      <c r="CQ23" s="3" t="s">
        <v>5</v>
      </c>
      <c r="CU23" s="183"/>
      <c r="CV23" s="61" t="s">
        <v>63</v>
      </c>
      <c r="CW23" s="62">
        <v>18</v>
      </c>
      <c r="CX23" s="73">
        <v>23.684210526315788</v>
      </c>
      <c r="DB23" s="174" t="s">
        <v>7</v>
      </c>
      <c r="DC23" s="5" t="s">
        <v>58</v>
      </c>
      <c r="DD23" s="6">
        <v>5</v>
      </c>
      <c r="DE23" s="7">
        <v>9.0909090909090917</v>
      </c>
      <c r="DI23" s="182"/>
      <c r="DJ23" s="79" t="s">
        <v>59</v>
      </c>
      <c r="DK23" s="80">
        <v>21</v>
      </c>
      <c r="DL23" s="81">
        <v>22.58064516129032</v>
      </c>
      <c r="DP23" s="177" t="s">
        <v>2</v>
      </c>
      <c r="DQ23" s="177"/>
      <c r="DR23" s="2" t="s">
        <v>3</v>
      </c>
      <c r="DS23" s="3" t="s">
        <v>5</v>
      </c>
      <c r="DW23" s="170"/>
      <c r="DX23" s="91" t="s">
        <v>11</v>
      </c>
      <c r="DY23" s="92">
        <v>49</v>
      </c>
      <c r="DZ23" s="94"/>
      <c r="EB23" s="170"/>
      <c r="EC23" s="91" t="s">
        <v>11</v>
      </c>
      <c r="ED23" s="92">
        <v>40</v>
      </c>
      <c r="EE23" s="94"/>
      <c r="EG23" s="171" t="s">
        <v>11</v>
      </c>
      <c r="EH23" s="171"/>
      <c r="EI23" s="95">
        <v>123</v>
      </c>
      <c r="EJ23" s="96"/>
      <c r="EL23" s="104"/>
      <c r="ER23" s="104"/>
      <c r="EX23" s="164" t="s">
        <v>51</v>
      </c>
      <c r="EY23" s="164" t="s">
        <v>3</v>
      </c>
      <c r="EZ23" s="164" t="s">
        <v>4</v>
      </c>
      <c r="FA23" s="98" t="s">
        <v>79</v>
      </c>
      <c r="FB23" s="100" t="s">
        <v>79</v>
      </c>
      <c r="FC23">
        <f>(1*EY25+2*EY26+3*EY27+4*EY28)/SUM(EY25:EY28)</f>
        <v>2.8235294117647061</v>
      </c>
      <c r="FD23" s="104"/>
      <c r="FJ23" s="104"/>
      <c r="FP23" s="162"/>
      <c r="FQ23" s="126" t="s">
        <v>9</v>
      </c>
      <c r="FR23" s="127">
        <v>19</v>
      </c>
      <c r="FS23" s="128">
        <v>21.348314606741571</v>
      </c>
      <c r="FV23" s="159" t="s">
        <v>104</v>
      </c>
      <c r="FW23" s="160"/>
      <c r="FX23" s="121" t="s">
        <v>3</v>
      </c>
      <c r="FY23" s="122" t="s">
        <v>5</v>
      </c>
      <c r="GC23" s="162"/>
      <c r="GD23" s="126" t="s">
        <v>9</v>
      </c>
      <c r="GE23" s="127">
        <v>24</v>
      </c>
      <c r="GF23" s="128">
        <v>20.689655172413794</v>
      </c>
      <c r="GI23" s="162"/>
      <c r="GJ23" s="126" t="s">
        <v>9</v>
      </c>
      <c r="GK23" s="127">
        <v>22</v>
      </c>
      <c r="GL23" s="128">
        <v>24.175824175824175</v>
      </c>
    </row>
    <row r="24" spans="1:195" ht="27.6" customHeight="1" thickBot="1" x14ac:dyDescent="0.35">
      <c r="A24" s="21"/>
      <c r="B24" s="21"/>
      <c r="C24" s="21"/>
      <c r="D24" s="21"/>
      <c r="E24" s="21"/>
      <c r="F24" s="21"/>
      <c r="H24" s="176" t="s">
        <v>11</v>
      </c>
      <c r="I24" s="176"/>
      <c r="J24" s="17">
        <v>101</v>
      </c>
      <c r="K24" s="18">
        <v>100</v>
      </c>
      <c r="L24" s="19"/>
      <c r="M24" s="20"/>
      <c r="O24" s="176" t="s">
        <v>11</v>
      </c>
      <c r="P24" s="176"/>
      <c r="Q24" s="17">
        <v>109</v>
      </c>
      <c r="R24" s="18">
        <v>100</v>
      </c>
      <c r="S24" s="19"/>
      <c r="T24" s="20"/>
      <c r="V24" s="21"/>
      <c r="W24" s="21"/>
      <c r="X24" s="21"/>
      <c r="Y24" s="21"/>
      <c r="Z24" s="21"/>
      <c r="AA24" s="21"/>
      <c r="AC24" s="176" t="s">
        <v>11</v>
      </c>
      <c r="AD24" s="176"/>
      <c r="AE24" s="36">
        <v>90</v>
      </c>
      <c r="AF24" s="37">
        <v>100</v>
      </c>
      <c r="AG24" s="38"/>
      <c r="AH24" s="39"/>
      <c r="AJ24" s="175"/>
      <c r="AK24" s="9" t="s">
        <v>11</v>
      </c>
      <c r="AL24" s="31">
        <v>29</v>
      </c>
      <c r="AM24" s="32">
        <v>36.708860759493675</v>
      </c>
      <c r="AN24" s="35"/>
      <c r="AO24" s="34"/>
      <c r="AQ24" s="175"/>
      <c r="AR24" s="9" t="s">
        <v>11</v>
      </c>
      <c r="AS24" s="31">
        <v>60</v>
      </c>
      <c r="AT24" s="32">
        <v>42.553191489361701</v>
      </c>
      <c r="AU24" s="35"/>
      <c r="AV24" s="34"/>
      <c r="AX24" s="175"/>
      <c r="AY24" s="9" t="s">
        <v>11</v>
      </c>
      <c r="AZ24" s="31">
        <v>26</v>
      </c>
      <c r="BA24" s="32">
        <v>28.888888888888886</v>
      </c>
      <c r="BB24" s="35"/>
      <c r="BC24" s="34"/>
      <c r="BE24" s="175"/>
      <c r="BF24" s="9" t="s">
        <v>11</v>
      </c>
      <c r="BG24" s="31">
        <v>74</v>
      </c>
      <c r="BH24" s="32">
        <v>39.572192513368989</v>
      </c>
      <c r="BI24" s="35"/>
      <c r="BJ24" s="34"/>
      <c r="BL24" s="174" t="s">
        <v>7</v>
      </c>
      <c r="BM24" s="27" t="s">
        <v>8</v>
      </c>
      <c r="BN24" s="28">
        <v>1</v>
      </c>
      <c r="BO24" s="29">
        <v>1.4925373134328357</v>
      </c>
      <c r="BP24" s="29">
        <v>2.6315789473684208</v>
      </c>
      <c r="BQ24" s="30">
        <v>2.6315789473684208</v>
      </c>
      <c r="BS24" s="177" t="s">
        <v>2</v>
      </c>
      <c r="BT24" s="177"/>
      <c r="BU24" s="2" t="s">
        <v>3</v>
      </c>
      <c r="BV24" s="3" t="s">
        <v>4</v>
      </c>
      <c r="BW24" s="3" t="s">
        <v>5</v>
      </c>
      <c r="BX24" s="4" t="s">
        <v>6</v>
      </c>
      <c r="BZ24" s="177" t="s">
        <v>2</v>
      </c>
      <c r="CA24" s="177"/>
      <c r="CB24" s="2" t="s">
        <v>3</v>
      </c>
      <c r="CC24" s="3" t="s">
        <v>4</v>
      </c>
      <c r="CD24" s="3" t="s">
        <v>5</v>
      </c>
      <c r="CE24" s="4" t="s">
        <v>6</v>
      </c>
      <c r="CG24" s="175"/>
      <c r="CH24" s="9" t="s">
        <v>60</v>
      </c>
      <c r="CI24" s="10">
        <v>44</v>
      </c>
      <c r="CJ24" s="11">
        <v>64.705882352941174</v>
      </c>
      <c r="CN24" s="174" t="s">
        <v>7</v>
      </c>
      <c r="CO24" s="5" t="s">
        <v>58</v>
      </c>
      <c r="CP24" s="6">
        <v>3</v>
      </c>
      <c r="CQ24" s="7">
        <v>4.2857142857142856</v>
      </c>
      <c r="CU24" s="183"/>
      <c r="CV24" s="61" t="s">
        <v>11</v>
      </c>
      <c r="CW24" s="62">
        <v>76</v>
      </c>
      <c r="CX24" s="73">
        <v>100</v>
      </c>
      <c r="DB24" s="175"/>
      <c r="DC24" s="9" t="s">
        <v>59</v>
      </c>
      <c r="DD24" s="10">
        <v>15</v>
      </c>
      <c r="DE24" s="11">
        <v>27.27272727272727</v>
      </c>
      <c r="DI24" s="182"/>
      <c r="DJ24" s="79" t="s">
        <v>60</v>
      </c>
      <c r="DK24" s="80">
        <v>49</v>
      </c>
      <c r="DL24" s="81">
        <v>52.688172043010752</v>
      </c>
      <c r="DP24" s="174" t="s">
        <v>7</v>
      </c>
      <c r="DQ24" s="5" t="s">
        <v>58</v>
      </c>
      <c r="DR24" s="6">
        <v>2</v>
      </c>
      <c r="DS24" s="7">
        <v>2.8169014084507045</v>
      </c>
      <c r="DW24" s="171" t="s">
        <v>11</v>
      </c>
      <c r="DX24" s="171"/>
      <c r="DY24" s="95">
        <v>150</v>
      </c>
      <c r="DZ24" s="96"/>
      <c r="EB24" s="171" t="s">
        <v>11</v>
      </c>
      <c r="EC24" s="171"/>
      <c r="ED24" s="95">
        <v>81</v>
      </c>
      <c r="EE24" s="96"/>
      <c r="EG24" s="97"/>
      <c r="EH24" s="97"/>
      <c r="EI24" s="97"/>
      <c r="EJ24" s="97"/>
      <c r="EL24" s="166" t="s">
        <v>85</v>
      </c>
      <c r="EM24" s="167"/>
      <c r="EN24" s="167"/>
      <c r="EO24" s="167"/>
      <c r="EP24" s="168"/>
      <c r="ER24" s="166" t="s">
        <v>85</v>
      </c>
      <c r="ES24" s="167"/>
      <c r="ET24" s="167"/>
      <c r="EU24" s="167"/>
      <c r="EV24" s="168"/>
      <c r="EW24">
        <f>(1*ES27+2*ES28+3*ES29+4*ES30)/SUM(ES27:ES30)</f>
        <v>2.9887640449438204</v>
      </c>
      <c r="EX24" s="165"/>
      <c r="EY24" s="165"/>
      <c r="EZ24" s="165"/>
      <c r="FA24" s="99" t="s">
        <v>3</v>
      </c>
      <c r="FB24" s="101" t="s">
        <v>4</v>
      </c>
      <c r="FD24" s="166" t="s">
        <v>85</v>
      </c>
      <c r="FE24" s="167"/>
      <c r="FF24" s="167"/>
      <c r="FG24" s="167"/>
      <c r="FH24" s="168"/>
      <c r="FJ24" s="166" t="s">
        <v>85</v>
      </c>
      <c r="FK24" s="167"/>
      <c r="FL24" s="167"/>
      <c r="FM24" s="167"/>
      <c r="FN24" s="168"/>
      <c r="FP24" s="162"/>
      <c r="FQ24" s="126" t="s">
        <v>16</v>
      </c>
      <c r="FR24" s="127">
        <v>38</v>
      </c>
      <c r="FS24" s="128">
        <v>42.696629213483142</v>
      </c>
      <c r="FV24" s="161" t="s">
        <v>7</v>
      </c>
      <c r="FW24" s="123" t="s">
        <v>8</v>
      </c>
      <c r="FX24" s="124">
        <v>6</v>
      </c>
      <c r="FY24" s="125">
        <v>6.593406593406594</v>
      </c>
      <c r="GC24" s="162"/>
      <c r="GD24" s="126" t="s">
        <v>16</v>
      </c>
      <c r="GE24" s="127">
        <v>46</v>
      </c>
      <c r="GF24" s="128">
        <v>39.655172413793103</v>
      </c>
      <c r="GI24" s="162"/>
      <c r="GJ24" s="126" t="s">
        <v>16</v>
      </c>
      <c r="GK24" s="127">
        <v>36</v>
      </c>
      <c r="GL24" s="128">
        <v>39.560439560439562</v>
      </c>
    </row>
    <row r="25" spans="1:195" ht="28.2" thickBot="1" x14ac:dyDescent="0.35">
      <c r="A25" s="154" t="s">
        <v>17</v>
      </c>
      <c r="B25" s="154"/>
      <c r="C25" s="154"/>
      <c r="D25" s="154"/>
      <c r="E25" s="154"/>
      <c r="F25" s="154"/>
      <c r="H25" s="21"/>
      <c r="I25" s="21"/>
      <c r="J25" s="21"/>
      <c r="K25" s="21"/>
      <c r="L25" s="21"/>
      <c r="M25" s="21"/>
      <c r="O25" s="21"/>
      <c r="P25" s="21"/>
      <c r="Q25" s="21"/>
      <c r="R25" s="21"/>
      <c r="S25" s="21"/>
      <c r="T25" s="21"/>
      <c r="V25" s="154" t="s">
        <v>17</v>
      </c>
      <c r="W25" s="154"/>
      <c r="X25" s="154"/>
      <c r="Y25" s="154"/>
      <c r="Z25" s="154"/>
      <c r="AA25" s="154"/>
      <c r="AJ25" s="176" t="s">
        <v>11</v>
      </c>
      <c r="AK25" s="176"/>
      <c r="AL25" s="36">
        <v>79</v>
      </c>
      <c r="AM25" s="37">
        <v>100</v>
      </c>
      <c r="AN25" s="38"/>
      <c r="AO25" s="39"/>
      <c r="AQ25" s="176" t="s">
        <v>11</v>
      </c>
      <c r="AR25" s="176"/>
      <c r="AS25" s="36">
        <v>141</v>
      </c>
      <c r="AT25" s="37">
        <v>100</v>
      </c>
      <c r="AU25" s="38"/>
      <c r="AV25" s="39"/>
      <c r="AX25" s="176" t="s">
        <v>11</v>
      </c>
      <c r="AY25" s="176"/>
      <c r="AZ25" s="36">
        <v>90</v>
      </c>
      <c r="BA25" s="37">
        <v>100</v>
      </c>
      <c r="BB25" s="38"/>
      <c r="BC25" s="39"/>
      <c r="BE25" s="176" t="s">
        <v>11</v>
      </c>
      <c r="BF25" s="176"/>
      <c r="BG25" s="36">
        <v>187</v>
      </c>
      <c r="BH25" s="37">
        <v>100</v>
      </c>
      <c r="BI25" s="38"/>
      <c r="BJ25" s="39"/>
      <c r="BL25" s="175"/>
      <c r="BM25" s="14" t="s">
        <v>9</v>
      </c>
      <c r="BN25" s="31">
        <v>10</v>
      </c>
      <c r="BO25" s="32">
        <v>14.925373134328357</v>
      </c>
      <c r="BP25" s="32">
        <v>26.315789473684209</v>
      </c>
      <c r="BQ25" s="33">
        <v>28.947368421052634</v>
      </c>
      <c r="BS25" s="174" t="s">
        <v>7</v>
      </c>
      <c r="BT25" s="27" t="s">
        <v>28</v>
      </c>
      <c r="BU25" s="28">
        <v>1</v>
      </c>
      <c r="BV25" s="29">
        <v>1.5625</v>
      </c>
      <c r="BW25" s="29">
        <v>3.0303030303030303</v>
      </c>
      <c r="BX25" s="30">
        <v>3.0303030303030303</v>
      </c>
      <c r="BZ25" s="174" t="s">
        <v>7</v>
      </c>
      <c r="CA25" s="27" t="s">
        <v>28</v>
      </c>
      <c r="CB25" s="28">
        <v>2</v>
      </c>
      <c r="CC25" s="29">
        <v>1.680672268907563</v>
      </c>
      <c r="CD25" s="29">
        <v>4</v>
      </c>
      <c r="CE25" s="30">
        <v>4</v>
      </c>
      <c r="CG25" s="175"/>
      <c r="CH25" s="9" t="s">
        <v>63</v>
      </c>
      <c r="CI25" s="10">
        <v>12</v>
      </c>
      <c r="CJ25" s="11">
        <v>17.647058823529413</v>
      </c>
      <c r="CN25" s="175"/>
      <c r="CO25" s="9" t="s">
        <v>59</v>
      </c>
      <c r="CP25" s="10">
        <v>15</v>
      </c>
      <c r="CQ25" s="11">
        <v>21.428571428571427</v>
      </c>
      <c r="CU25" s="183" t="s">
        <v>12</v>
      </c>
      <c r="CV25" s="61" t="s">
        <v>61</v>
      </c>
      <c r="CW25" s="62">
        <v>34</v>
      </c>
      <c r="CX25" s="71"/>
      <c r="DB25" s="175"/>
      <c r="DC25" s="9" t="s">
        <v>60</v>
      </c>
      <c r="DD25" s="10">
        <v>19</v>
      </c>
      <c r="DE25" s="11">
        <v>34.545454545454547</v>
      </c>
      <c r="DI25" s="182"/>
      <c r="DJ25" s="79" t="s">
        <v>63</v>
      </c>
      <c r="DK25" s="80">
        <v>20</v>
      </c>
      <c r="DL25" s="81">
        <v>21.50537634408602</v>
      </c>
      <c r="DP25" s="175"/>
      <c r="DQ25" s="9" t="s">
        <v>59</v>
      </c>
      <c r="DR25" s="10">
        <v>25</v>
      </c>
      <c r="DS25" s="11">
        <v>35.2112676056338</v>
      </c>
      <c r="DW25" s="97"/>
      <c r="DX25" s="97"/>
      <c r="DY25" s="97"/>
      <c r="DZ25" s="97"/>
      <c r="EB25" s="97"/>
      <c r="EC25" s="97"/>
      <c r="ED25" s="97"/>
      <c r="EE25" s="97"/>
      <c r="EG25" s="173" t="s">
        <v>64</v>
      </c>
      <c r="EH25" s="173"/>
      <c r="EI25" s="173"/>
      <c r="EJ25" s="173"/>
      <c r="EL25" s="164" t="s">
        <v>51</v>
      </c>
      <c r="EM25" s="164" t="s">
        <v>3</v>
      </c>
      <c r="EN25" s="164" t="s">
        <v>4</v>
      </c>
      <c r="EO25" s="98" t="s">
        <v>79</v>
      </c>
      <c r="EP25" s="100" t="s">
        <v>79</v>
      </c>
      <c r="EQ25">
        <f>(1*EM27+2*EM28+3*EM29+4*EM30)/SUM(EM27:EM30)</f>
        <v>2.7777777777777777</v>
      </c>
      <c r="ER25" s="164" t="s">
        <v>51</v>
      </c>
      <c r="ES25" s="164" t="s">
        <v>3</v>
      </c>
      <c r="ET25" s="164" t="s">
        <v>4</v>
      </c>
      <c r="EU25" s="98" t="s">
        <v>79</v>
      </c>
      <c r="EV25" s="100" t="s">
        <v>79</v>
      </c>
      <c r="EX25" s="99" t="s">
        <v>80</v>
      </c>
      <c r="EY25" s="102">
        <v>2</v>
      </c>
      <c r="EZ25" s="102">
        <v>2.06</v>
      </c>
      <c r="FA25" s="102">
        <v>2</v>
      </c>
      <c r="FB25" s="103">
        <v>2.06</v>
      </c>
      <c r="FD25" s="164" t="s">
        <v>51</v>
      </c>
      <c r="FE25" s="164" t="s">
        <v>3</v>
      </c>
      <c r="FF25" s="164" t="s">
        <v>4</v>
      </c>
      <c r="FG25" s="98" t="s">
        <v>79</v>
      </c>
      <c r="FH25" s="100" t="s">
        <v>79</v>
      </c>
      <c r="FI25">
        <f>(1*FE27+2*FE28+3*FE29+4*FE30)/SUM(FE27:FE30)</f>
        <v>2.704225352112676</v>
      </c>
      <c r="FJ25" s="164" t="s">
        <v>51</v>
      </c>
      <c r="FK25" s="164" t="s">
        <v>3</v>
      </c>
      <c r="FL25" s="164" t="s">
        <v>4</v>
      </c>
      <c r="FM25" s="98" t="s">
        <v>79</v>
      </c>
      <c r="FN25" s="100" t="s">
        <v>79</v>
      </c>
      <c r="FO25">
        <f>(1*FK27+2*FK28+3*FK29+4*FK30)/SUM(FK27:FK30)</f>
        <v>2.7457627118644066</v>
      </c>
      <c r="FP25" s="162"/>
      <c r="FQ25" s="126" t="s">
        <v>10</v>
      </c>
      <c r="FR25" s="127">
        <v>19</v>
      </c>
      <c r="FS25" s="128">
        <v>21.348314606741571</v>
      </c>
      <c r="FV25" s="162"/>
      <c r="FW25" s="126" t="s">
        <v>9</v>
      </c>
      <c r="FX25" s="127">
        <v>16</v>
      </c>
      <c r="FY25" s="128">
        <v>17.582417582417584</v>
      </c>
      <c r="GC25" s="162"/>
      <c r="GD25" s="126" t="s">
        <v>10</v>
      </c>
      <c r="GE25" s="127">
        <v>41</v>
      </c>
      <c r="GF25" s="128">
        <v>35.344827586206897</v>
      </c>
      <c r="GI25" s="162"/>
      <c r="GJ25" s="126" t="s">
        <v>10</v>
      </c>
      <c r="GK25" s="127">
        <v>24</v>
      </c>
      <c r="GL25" s="128">
        <v>26.373626373626376</v>
      </c>
    </row>
    <row r="26" spans="1:195" ht="28.2" thickBot="1" x14ac:dyDescent="0.35">
      <c r="A26" s="177" t="s">
        <v>2</v>
      </c>
      <c r="B26" s="177"/>
      <c r="C26" s="2" t="s">
        <v>3</v>
      </c>
      <c r="D26" s="3" t="s">
        <v>4</v>
      </c>
      <c r="E26" s="3" t="s">
        <v>5</v>
      </c>
      <c r="F26" s="4" t="s">
        <v>6</v>
      </c>
      <c r="H26" s="154" t="s">
        <v>17</v>
      </c>
      <c r="I26" s="154"/>
      <c r="J26" s="154"/>
      <c r="K26" s="154"/>
      <c r="L26" s="154"/>
      <c r="M26" s="154"/>
      <c r="O26" s="154" t="s">
        <v>17</v>
      </c>
      <c r="P26" s="154"/>
      <c r="Q26" s="154"/>
      <c r="R26" s="154"/>
      <c r="S26" s="154"/>
      <c r="T26" s="154"/>
      <c r="V26" s="177" t="s">
        <v>2</v>
      </c>
      <c r="W26" s="177"/>
      <c r="X26" s="2" t="s">
        <v>3</v>
      </c>
      <c r="Y26" s="3" t="s">
        <v>4</v>
      </c>
      <c r="Z26" s="3" t="s">
        <v>5</v>
      </c>
      <c r="AA26" s="4" t="s">
        <v>6</v>
      </c>
      <c r="BL26" s="175"/>
      <c r="BM26" s="14" t="s">
        <v>16</v>
      </c>
      <c r="BN26" s="31">
        <v>17</v>
      </c>
      <c r="BO26" s="32">
        <v>25.373134328358208</v>
      </c>
      <c r="BP26" s="32">
        <v>44.736842105263158</v>
      </c>
      <c r="BQ26" s="33">
        <v>73.68421052631578</v>
      </c>
      <c r="BS26" s="175"/>
      <c r="BT26" s="14" t="s">
        <v>29</v>
      </c>
      <c r="BU26" s="31">
        <v>7</v>
      </c>
      <c r="BV26" s="32">
        <v>10.9375</v>
      </c>
      <c r="BW26" s="32">
        <v>21.212121212121211</v>
      </c>
      <c r="BX26" s="33">
        <v>24.242424242424242</v>
      </c>
      <c r="BZ26" s="175"/>
      <c r="CA26" s="14" t="s">
        <v>29</v>
      </c>
      <c r="CB26" s="31">
        <v>22</v>
      </c>
      <c r="CC26" s="32">
        <v>18.487394957983195</v>
      </c>
      <c r="CD26" s="32">
        <v>44</v>
      </c>
      <c r="CE26" s="33">
        <v>48</v>
      </c>
      <c r="CG26" s="175"/>
      <c r="CH26" s="9" t="s">
        <v>11</v>
      </c>
      <c r="CI26" s="10">
        <v>68</v>
      </c>
      <c r="CJ26" s="11">
        <v>100</v>
      </c>
      <c r="CN26" s="175"/>
      <c r="CO26" s="9" t="s">
        <v>60</v>
      </c>
      <c r="CP26" s="10">
        <v>26</v>
      </c>
      <c r="CQ26" s="11">
        <v>37.142857142857146</v>
      </c>
      <c r="CU26" s="183"/>
      <c r="CV26" s="61" t="s">
        <v>26</v>
      </c>
      <c r="CW26" s="62">
        <v>4</v>
      </c>
      <c r="CX26" s="71"/>
      <c r="DB26" s="175"/>
      <c r="DC26" s="9" t="s">
        <v>63</v>
      </c>
      <c r="DD26" s="10">
        <v>16</v>
      </c>
      <c r="DE26" s="11">
        <v>29.09090909090909</v>
      </c>
      <c r="DI26" s="182"/>
      <c r="DJ26" s="79" t="s">
        <v>11</v>
      </c>
      <c r="DK26" s="80">
        <v>93</v>
      </c>
      <c r="DL26" s="81">
        <v>100</v>
      </c>
      <c r="DP26" s="175"/>
      <c r="DQ26" s="9" t="s">
        <v>60</v>
      </c>
      <c r="DR26" s="10">
        <v>27</v>
      </c>
      <c r="DS26" s="11">
        <v>38.028169014084504</v>
      </c>
      <c r="DW26" s="173" t="s">
        <v>64</v>
      </c>
      <c r="DX26" s="173"/>
      <c r="DY26" s="173"/>
      <c r="DZ26" s="173"/>
      <c r="EB26" s="173" t="s">
        <v>64</v>
      </c>
      <c r="EC26" s="173"/>
      <c r="ED26" s="173"/>
      <c r="EE26" s="173"/>
      <c r="EG26" s="172" t="s">
        <v>2</v>
      </c>
      <c r="EH26" s="172"/>
      <c r="EI26" s="86" t="s">
        <v>3</v>
      </c>
      <c r="EJ26" s="87" t="s">
        <v>5</v>
      </c>
      <c r="EL26" s="165"/>
      <c r="EM26" s="165"/>
      <c r="EN26" s="165"/>
      <c r="EO26" s="99" t="s">
        <v>3</v>
      </c>
      <c r="EP26" s="101" t="s">
        <v>4</v>
      </c>
      <c r="ER26" s="165"/>
      <c r="ES26" s="165"/>
      <c r="ET26" s="165"/>
      <c r="EU26" s="99" t="s">
        <v>3</v>
      </c>
      <c r="EV26" s="101" t="s">
        <v>4</v>
      </c>
      <c r="EX26" s="99" t="s">
        <v>81</v>
      </c>
      <c r="EY26" s="102">
        <v>14</v>
      </c>
      <c r="EZ26" s="102">
        <v>14.43</v>
      </c>
      <c r="FA26" s="102">
        <v>16</v>
      </c>
      <c r="FB26" s="103">
        <v>16.489999999999998</v>
      </c>
      <c r="FD26" s="165"/>
      <c r="FE26" s="165"/>
      <c r="FF26" s="165"/>
      <c r="FG26" s="99" t="s">
        <v>3</v>
      </c>
      <c r="FH26" s="101" t="s">
        <v>4</v>
      </c>
      <c r="FJ26" s="165"/>
      <c r="FK26" s="165"/>
      <c r="FL26" s="165"/>
      <c r="FM26" s="99" t="s">
        <v>3</v>
      </c>
      <c r="FN26" s="101" t="s">
        <v>4</v>
      </c>
      <c r="FP26" s="162"/>
      <c r="FQ26" s="126" t="s">
        <v>11</v>
      </c>
      <c r="FR26" s="127">
        <v>89</v>
      </c>
      <c r="FS26" s="128">
        <v>100</v>
      </c>
      <c r="FV26" s="162"/>
      <c r="FW26" s="126" t="s">
        <v>16</v>
      </c>
      <c r="FX26" s="127">
        <v>47</v>
      </c>
      <c r="FY26" s="128">
        <v>51.648351648351657</v>
      </c>
      <c r="GC26" s="162"/>
      <c r="GD26" s="126" t="s">
        <v>11</v>
      </c>
      <c r="GE26" s="127">
        <v>116</v>
      </c>
      <c r="GF26" s="128">
        <v>100</v>
      </c>
      <c r="GI26" s="162"/>
      <c r="GJ26" s="126" t="s">
        <v>11</v>
      </c>
      <c r="GK26" s="127">
        <v>91</v>
      </c>
      <c r="GL26" s="128">
        <v>100</v>
      </c>
    </row>
    <row r="27" spans="1:195" ht="24.6" thickBot="1" x14ac:dyDescent="0.35">
      <c r="A27" s="174" t="s">
        <v>7</v>
      </c>
      <c r="B27" s="5" t="s">
        <v>8</v>
      </c>
      <c r="C27" s="6">
        <v>12</v>
      </c>
      <c r="D27" s="7">
        <v>8.2758620689655178</v>
      </c>
      <c r="E27" s="7">
        <v>16</v>
      </c>
      <c r="F27" s="8">
        <v>16</v>
      </c>
      <c r="H27" s="177" t="s">
        <v>2</v>
      </c>
      <c r="I27" s="177"/>
      <c r="J27" s="2" t="s">
        <v>3</v>
      </c>
      <c r="K27" s="3" t="s">
        <v>4</v>
      </c>
      <c r="L27" s="3" t="s">
        <v>5</v>
      </c>
      <c r="M27" s="4" t="s">
        <v>6</v>
      </c>
      <c r="O27" s="177" t="s">
        <v>2</v>
      </c>
      <c r="P27" s="177"/>
      <c r="Q27" s="2" t="s">
        <v>3</v>
      </c>
      <c r="R27" s="3" t="s">
        <v>4</v>
      </c>
      <c r="S27" s="3" t="s">
        <v>5</v>
      </c>
      <c r="T27" s="4" t="s">
        <v>6</v>
      </c>
      <c r="V27" s="174" t="s">
        <v>7</v>
      </c>
      <c r="W27" s="5" t="s">
        <v>8</v>
      </c>
      <c r="X27" s="6">
        <v>6</v>
      </c>
      <c r="Y27" s="7">
        <v>5.2631578947368416</v>
      </c>
      <c r="Z27" s="7">
        <v>7.7922077922077921</v>
      </c>
      <c r="AA27" s="8">
        <v>7.7922077922077921</v>
      </c>
      <c r="AC27" s="154" t="s">
        <v>32</v>
      </c>
      <c r="AD27" s="154"/>
      <c r="AE27" s="154"/>
      <c r="AF27" s="154"/>
      <c r="AG27" s="154"/>
      <c r="AH27" s="154"/>
      <c r="BL27" s="175"/>
      <c r="BM27" s="14" t="s">
        <v>10</v>
      </c>
      <c r="BN27" s="31">
        <v>10</v>
      </c>
      <c r="BO27" s="32">
        <v>14.925373134328357</v>
      </c>
      <c r="BP27" s="32">
        <v>26.315789473684209</v>
      </c>
      <c r="BQ27" s="33">
        <v>100</v>
      </c>
      <c r="BS27" s="175"/>
      <c r="BT27" s="14" t="s">
        <v>30</v>
      </c>
      <c r="BU27" s="31">
        <v>17</v>
      </c>
      <c r="BV27" s="32">
        <v>26.5625</v>
      </c>
      <c r="BW27" s="32">
        <v>51.515151515151516</v>
      </c>
      <c r="BX27" s="33">
        <v>75.757575757575751</v>
      </c>
      <c r="BZ27" s="175"/>
      <c r="CA27" s="14" t="s">
        <v>30</v>
      </c>
      <c r="CB27" s="31">
        <v>16</v>
      </c>
      <c r="CC27" s="32">
        <v>13.445378151260504</v>
      </c>
      <c r="CD27" s="32">
        <v>32</v>
      </c>
      <c r="CE27" s="33">
        <v>80</v>
      </c>
      <c r="CG27" s="175" t="s">
        <v>12</v>
      </c>
      <c r="CH27" s="9" t="s">
        <v>61</v>
      </c>
      <c r="CI27" s="10">
        <v>40</v>
      </c>
      <c r="CJ27" s="15"/>
      <c r="CN27" s="175"/>
      <c r="CO27" s="9" t="s">
        <v>63</v>
      </c>
      <c r="CP27" s="10">
        <v>26</v>
      </c>
      <c r="CQ27" s="11">
        <v>37.142857142857146</v>
      </c>
      <c r="CU27" s="183"/>
      <c r="CV27" s="61" t="s">
        <v>11</v>
      </c>
      <c r="CW27" s="62">
        <v>38</v>
      </c>
      <c r="CX27" s="71"/>
      <c r="DB27" s="175"/>
      <c r="DC27" s="9" t="s">
        <v>11</v>
      </c>
      <c r="DD27" s="10">
        <v>55</v>
      </c>
      <c r="DE27" s="11">
        <v>100</v>
      </c>
      <c r="DI27" s="182" t="s">
        <v>12</v>
      </c>
      <c r="DJ27" s="79" t="s">
        <v>61</v>
      </c>
      <c r="DK27" s="80">
        <v>27</v>
      </c>
      <c r="DL27" s="82"/>
      <c r="DP27" s="175"/>
      <c r="DQ27" s="9" t="s">
        <v>63</v>
      </c>
      <c r="DR27" s="10">
        <v>17</v>
      </c>
      <c r="DS27" s="11">
        <v>23.943661971830984</v>
      </c>
      <c r="DW27" s="172" t="s">
        <v>2</v>
      </c>
      <c r="DX27" s="172"/>
      <c r="DY27" s="86" t="s">
        <v>3</v>
      </c>
      <c r="DZ27" s="87" t="s">
        <v>5</v>
      </c>
      <c r="EB27" s="172" t="s">
        <v>2</v>
      </c>
      <c r="EC27" s="172"/>
      <c r="ED27" s="86" t="s">
        <v>3</v>
      </c>
      <c r="EE27" s="87" t="s">
        <v>5</v>
      </c>
      <c r="EF27">
        <f>(1*ED28+2*ED29+3*ED30+4*ED31)/ED32</f>
        <v>2.9722222222222223</v>
      </c>
      <c r="EG27" s="169" t="s">
        <v>7</v>
      </c>
      <c r="EH27" s="88" t="s">
        <v>58</v>
      </c>
      <c r="EI27" s="89">
        <v>1</v>
      </c>
      <c r="EJ27" s="90">
        <v>1.3157894736842104</v>
      </c>
      <c r="EK27">
        <f>(1*EI27+2*EI28+3*EI29+4*EI30)/EI31</f>
        <v>2.8947368421052633</v>
      </c>
      <c r="EL27" s="99" t="s">
        <v>80</v>
      </c>
      <c r="EM27" s="102">
        <v>6</v>
      </c>
      <c r="EN27" s="102">
        <v>4.41</v>
      </c>
      <c r="EO27" s="102">
        <v>6</v>
      </c>
      <c r="EP27" s="103">
        <v>4.41</v>
      </c>
      <c r="ER27" s="99" t="s">
        <v>80</v>
      </c>
      <c r="ES27" s="102">
        <v>2</v>
      </c>
      <c r="ET27" s="102">
        <v>1.46</v>
      </c>
      <c r="EU27" s="102">
        <v>2</v>
      </c>
      <c r="EV27" s="103">
        <v>1.46</v>
      </c>
      <c r="EX27" s="99" t="s">
        <v>23</v>
      </c>
      <c r="EY27" s="102">
        <v>26</v>
      </c>
      <c r="EZ27" s="102">
        <v>26.8</v>
      </c>
      <c r="FA27" s="102">
        <v>42</v>
      </c>
      <c r="FB27" s="103">
        <v>43.3</v>
      </c>
      <c r="FD27" s="99" t="s">
        <v>80</v>
      </c>
      <c r="FE27" s="102">
        <v>5</v>
      </c>
      <c r="FF27" s="102">
        <v>3.7</v>
      </c>
      <c r="FG27" s="102">
        <v>5</v>
      </c>
      <c r="FH27" s="103">
        <v>3.7</v>
      </c>
      <c r="FJ27" s="99" t="s">
        <v>80</v>
      </c>
      <c r="FK27" s="102">
        <v>5</v>
      </c>
      <c r="FL27" s="102">
        <v>3.97</v>
      </c>
      <c r="FM27" s="102">
        <v>5</v>
      </c>
      <c r="FN27" s="103">
        <v>3.97</v>
      </c>
      <c r="FP27" s="163" t="s">
        <v>12</v>
      </c>
      <c r="FQ27" s="126" t="s">
        <v>13</v>
      </c>
      <c r="FR27" s="127">
        <v>71</v>
      </c>
      <c r="FS27" s="129"/>
      <c r="FV27" s="162"/>
      <c r="FW27" s="126" t="s">
        <v>10</v>
      </c>
      <c r="FX27" s="127">
        <v>22</v>
      </c>
      <c r="FY27" s="128">
        <v>24.175824175824175</v>
      </c>
      <c r="GC27" s="163" t="s">
        <v>12</v>
      </c>
      <c r="GD27" s="126" t="s">
        <v>13</v>
      </c>
      <c r="GE27" s="127">
        <v>51</v>
      </c>
      <c r="GF27" s="129"/>
      <c r="GI27" s="163" t="s">
        <v>12</v>
      </c>
      <c r="GJ27" s="126" t="s">
        <v>13</v>
      </c>
      <c r="GK27" s="127">
        <v>69</v>
      </c>
      <c r="GL27" s="129"/>
    </row>
    <row r="28" spans="1:195" ht="28.2" thickBot="1" x14ac:dyDescent="0.35">
      <c r="A28" s="175"/>
      <c r="B28" s="9" t="s">
        <v>9</v>
      </c>
      <c r="C28" s="10">
        <v>20</v>
      </c>
      <c r="D28" s="11">
        <v>13.793103448275861</v>
      </c>
      <c r="E28" s="11">
        <v>26.666666666666668</v>
      </c>
      <c r="F28" s="12">
        <v>42.666666666666671</v>
      </c>
      <c r="H28" s="174" t="s">
        <v>7</v>
      </c>
      <c r="I28" s="5" t="s">
        <v>8</v>
      </c>
      <c r="J28" s="6">
        <v>11</v>
      </c>
      <c r="K28" s="7">
        <v>10.891089108910892</v>
      </c>
      <c r="L28" s="7">
        <v>18.64406779661017</v>
      </c>
      <c r="M28" s="8">
        <v>18.64406779661017</v>
      </c>
      <c r="O28" s="174" t="s">
        <v>7</v>
      </c>
      <c r="P28" s="5" t="s">
        <v>8</v>
      </c>
      <c r="Q28" s="6">
        <v>8</v>
      </c>
      <c r="R28" s="7">
        <v>7.3394495412844041</v>
      </c>
      <c r="S28" s="7">
        <v>13.333333333333334</v>
      </c>
      <c r="T28" s="8">
        <v>13.333333333333334</v>
      </c>
      <c r="V28" s="175"/>
      <c r="W28" s="9" t="s">
        <v>9</v>
      </c>
      <c r="X28" s="10">
        <v>19</v>
      </c>
      <c r="Y28" s="11">
        <v>16.666666666666664</v>
      </c>
      <c r="Z28" s="11">
        <v>24.675324675324674</v>
      </c>
      <c r="AA28" s="12">
        <v>32.467532467532465</v>
      </c>
      <c r="AC28" s="177" t="s">
        <v>2</v>
      </c>
      <c r="AD28" s="177"/>
      <c r="AE28" s="2" t="s">
        <v>3</v>
      </c>
      <c r="AF28" s="3" t="s">
        <v>4</v>
      </c>
      <c r="AG28" s="3" t="s">
        <v>5</v>
      </c>
      <c r="AH28" s="4" t="s">
        <v>6</v>
      </c>
      <c r="AJ28" s="154" t="s">
        <v>32</v>
      </c>
      <c r="AK28" s="154"/>
      <c r="AL28" s="154"/>
      <c r="AM28" s="154"/>
      <c r="AN28" s="154"/>
      <c r="AO28" s="154"/>
      <c r="AQ28" s="154" t="s">
        <v>37</v>
      </c>
      <c r="AR28" s="154"/>
      <c r="AS28" s="154"/>
      <c r="AT28" s="154"/>
      <c r="AU28" s="154"/>
      <c r="AV28" s="154"/>
      <c r="AX28" s="154" t="s">
        <v>37</v>
      </c>
      <c r="AY28" s="154"/>
      <c r="AZ28" s="154"/>
      <c r="BA28" s="154"/>
      <c r="BB28" s="154"/>
      <c r="BC28" s="154"/>
      <c r="BE28" s="154" t="s">
        <v>37</v>
      </c>
      <c r="BF28" s="154"/>
      <c r="BG28" s="154"/>
      <c r="BH28" s="154"/>
      <c r="BI28" s="154"/>
      <c r="BJ28" s="154"/>
      <c r="BL28" s="175"/>
      <c r="BM28" s="9" t="s">
        <v>11</v>
      </c>
      <c r="BN28" s="31">
        <v>38</v>
      </c>
      <c r="BO28" s="32">
        <v>56.71641791044776</v>
      </c>
      <c r="BP28" s="32">
        <v>100</v>
      </c>
      <c r="BQ28" s="34"/>
      <c r="BS28" s="175"/>
      <c r="BT28" s="14" t="s">
        <v>31</v>
      </c>
      <c r="BU28" s="31">
        <v>8</v>
      </c>
      <c r="BV28" s="32">
        <v>12.5</v>
      </c>
      <c r="BW28" s="32">
        <v>24.242424242424242</v>
      </c>
      <c r="BX28" s="33">
        <v>100</v>
      </c>
      <c r="BZ28" s="175"/>
      <c r="CA28" s="14" t="s">
        <v>31</v>
      </c>
      <c r="CB28" s="31">
        <v>10</v>
      </c>
      <c r="CC28" s="32">
        <v>8.4033613445378155</v>
      </c>
      <c r="CD28" s="32">
        <v>20</v>
      </c>
      <c r="CE28" s="33">
        <v>100</v>
      </c>
      <c r="CG28" s="175"/>
      <c r="CH28" s="9" t="s">
        <v>26</v>
      </c>
      <c r="CI28" s="10">
        <v>5</v>
      </c>
      <c r="CJ28" s="15"/>
      <c r="CN28" s="175"/>
      <c r="CO28" s="9" t="s">
        <v>11</v>
      </c>
      <c r="CP28" s="10">
        <v>70</v>
      </c>
      <c r="CQ28" s="11">
        <v>100</v>
      </c>
      <c r="CU28" s="184" t="s">
        <v>11</v>
      </c>
      <c r="CV28" s="184"/>
      <c r="CW28" s="67">
        <v>114</v>
      </c>
      <c r="CX28" s="68"/>
      <c r="DB28" s="175" t="s">
        <v>12</v>
      </c>
      <c r="DC28" s="9" t="s">
        <v>61</v>
      </c>
      <c r="DD28" s="10">
        <v>45</v>
      </c>
      <c r="DE28" s="15"/>
      <c r="DI28" s="182"/>
      <c r="DJ28" s="79" t="s">
        <v>26</v>
      </c>
      <c r="DK28" s="80">
        <v>8</v>
      </c>
      <c r="DL28" s="82"/>
      <c r="DP28" s="175"/>
      <c r="DQ28" s="9" t="s">
        <v>11</v>
      </c>
      <c r="DR28" s="10">
        <v>71</v>
      </c>
      <c r="DS28" s="11">
        <v>100</v>
      </c>
      <c r="DW28" s="169" t="s">
        <v>7</v>
      </c>
      <c r="DX28" s="88" t="s">
        <v>58</v>
      </c>
      <c r="DY28" s="89">
        <v>3</v>
      </c>
      <c r="DZ28" s="90">
        <v>3.79746835443038</v>
      </c>
      <c r="EA28">
        <f>(1*DY28+2*DY29+3*DY30+4*DY31)/DY32</f>
        <v>2.7721518987341773</v>
      </c>
      <c r="EB28" s="169" t="s">
        <v>7</v>
      </c>
      <c r="EC28" s="88" t="s">
        <v>58</v>
      </c>
      <c r="ED28" s="89">
        <v>2</v>
      </c>
      <c r="EE28" s="90">
        <v>5.5555555555555554</v>
      </c>
      <c r="EG28" s="170"/>
      <c r="EH28" s="91" t="s">
        <v>59</v>
      </c>
      <c r="EI28" s="92">
        <v>21</v>
      </c>
      <c r="EJ28" s="93">
        <v>27.631578947368425</v>
      </c>
      <c r="EL28" s="99" t="s">
        <v>81</v>
      </c>
      <c r="EM28" s="102">
        <v>15</v>
      </c>
      <c r="EN28" s="102">
        <v>11.03</v>
      </c>
      <c r="EO28" s="102">
        <v>21</v>
      </c>
      <c r="EP28" s="103">
        <v>15.44</v>
      </c>
      <c r="ER28" s="99" t="s">
        <v>81</v>
      </c>
      <c r="ES28" s="102">
        <v>22</v>
      </c>
      <c r="ET28" s="102">
        <v>16.059999999999999</v>
      </c>
      <c r="EU28" s="102">
        <v>24</v>
      </c>
      <c r="EV28" s="103">
        <v>17.52</v>
      </c>
      <c r="EX28" s="99" t="s">
        <v>24</v>
      </c>
      <c r="EY28" s="102">
        <v>9</v>
      </c>
      <c r="EZ28" s="102">
        <v>9.2799999999999994</v>
      </c>
      <c r="FA28" s="102">
        <v>51</v>
      </c>
      <c r="FB28" s="103">
        <v>52.58</v>
      </c>
      <c r="FD28" s="99" t="s">
        <v>81</v>
      </c>
      <c r="FE28" s="102">
        <v>24</v>
      </c>
      <c r="FF28" s="102">
        <v>17.78</v>
      </c>
      <c r="FG28" s="102">
        <v>29</v>
      </c>
      <c r="FH28" s="103">
        <v>21.48</v>
      </c>
      <c r="FJ28" s="99" t="s">
        <v>81</v>
      </c>
      <c r="FK28" s="102">
        <v>14</v>
      </c>
      <c r="FL28" s="102">
        <v>11.11</v>
      </c>
      <c r="FM28" s="102">
        <v>19</v>
      </c>
      <c r="FN28" s="103">
        <v>15.08</v>
      </c>
      <c r="FP28" s="162"/>
      <c r="FQ28" s="126" t="s">
        <v>14</v>
      </c>
      <c r="FR28" s="127">
        <v>14</v>
      </c>
      <c r="FS28" s="129"/>
      <c r="FV28" s="162"/>
      <c r="FW28" s="126" t="s">
        <v>11</v>
      </c>
      <c r="FX28" s="127">
        <v>91</v>
      </c>
      <c r="FY28" s="128">
        <v>100</v>
      </c>
      <c r="GC28" s="162"/>
      <c r="GD28" s="126" t="s">
        <v>14</v>
      </c>
      <c r="GE28" s="127">
        <v>20</v>
      </c>
      <c r="GF28" s="129"/>
      <c r="GI28" s="162"/>
      <c r="GJ28" s="126" t="s">
        <v>14</v>
      </c>
      <c r="GK28" s="127">
        <v>14</v>
      </c>
      <c r="GL28" s="129"/>
    </row>
    <row r="29" spans="1:195" ht="83.4" thickBot="1" x14ac:dyDescent="0.35">
      <c r="A29" s="175"/>
      <c r="B29" s="9" t="s">
        <v>16</v>
      </c>
      <c r="C29" s="10">
        <v>28</v>
      </c>
      <c r="D29" s="11">
        <v>19.310344827586206</v>
      </c>
      <c r="E29" s="11">
        <v>37.333333333333336</v>
      </c>
      <c r="F29" s="12">
        <v>80</v>
      </c>
      <c r="H29" s="175"/>
      <c r="I29" s="9" t="s">
        <v>9</v>
      </c>
      <c r="J29" s="10">
        <v>13</v>
      </c>
      <c r="K29" s="11">
        <v>12.871287128712872</v>
      </c>
      <c r="L29" s="11">
        <v>22.033898305084744</v>
      </c>
      <c r="M29" s="12">
        <v>40.677966101694921</v>
      </c>
      <c r="O29" s="175"/>
      <c r="P29" s="9" t="s">
        <v>9</v>
      </c>
      <c r="Q29" s="10">
        <v>13</v>
      </c>
      <c r="R29" s="11">
        <v>11.926605504587156</v>
      </c>
      <c r="S29" s="11">
        <v>21.666666666666668</v>
      </c>
      <c r="T29" s="12">
        <v>35</v>
      </c>
      <c r="V29" s="175"/>
      <c r="W29" s="9" t="s">
        <v>16</v>
      </c>
      <c r="X29" s="10">
        <v>36</v>
      </c>
      <c r="Y29" s="11">
        <v>31.578947368421051</v>
      </c>
      <c r="Z29" s="11">
        <v>46.753246753246749</v>
      </c>
      <c r="AA29" s="12">
        <v>79.220779220779221</v>
      </c>
      <c r="AC29" s="174" t="s">
        <v>7</v>
      </c>
      <c r="AD29" s="27" t="s">
        <v>28</v>
      </c>
      <c r="AE29" s="28">
        <v>5</v>
      </c>
      <c r="AF29" s="29">
        <v>5.5555555555555554</v>
      </c>
      <c r="AG29" s="29">
        <v>9.433962264150944</v>
      </c>
      <c r="AH29" s="30">
        <v>9.433962264150944</v>
      </c>
      <c r="AJ29" s="177" t="s">
        <v>2</v>
      </c>
      <c r="AK29" s="177"/>
      <c r="AL29" s="2" t="s">
        <v>3</v>
      </c>
      <c r="AM29" s="3" t="s">
        <v>4</v>
      </c>
      <c r="AN29" s="3" t="s">
        <v>5</v>
      </c>
      <c r="AO29" s="4" t="s">
        <v>6</v>
      </c>
      <c r="AQ29" s="177" t="s">
        <v>2</v>
      </c>
      <c r="AR29" s="177"/>
      <c r="AS29" s="2" t="s">
        <v>3</v>
      </c>
      <c r="AT29" s="3" t="s">
        <v>4</v>
      </c>
      <c r="AU29" s="3" t="s">
        <v>5</v>
      </c>
      <c r="AV29" s="4" t="s">
        <v>6</v>
      </c>
      <c r="AX29" s="177" t="s">
        <v>2</v>
      </c>
      <c r="AY29" s="177"/>
      <c r="AZ29" s="2" t="s">
        <v>3</v>
      </c>
      <c r="BA29" s="3" t="s">
        <v>4</v>
      </c>
      <c r="BB29" s="3" t="s">
        <v>5</v>
      </c>
      <c r="BC29" s="4" t="s">
        <v>6</v>
      </c>
      <c r="BE29" s="177" t="s">
        <v>2</v>
      </c>
      <c r="BF29" s="177"/>
      <c r="BG29" s="2" t="s">
        <v>3</v>
      </c>
      <c r="BH29" s="3" t="s">
        <v>4</v>
      </c>
      <c r="BI29" s="3" t="s">
        <v>5</v>
      </c>
      <c r="BJ29" s="4" t="s">
        <v>6</v>
      </c>
      <c r="BL29" s="175" t="s">
        <v>12</v>
      </c>
      <c r="BM29" s="14" t="s">
        <v>35</v>
      </c>
      <c r="BN29" s="31">
        <v>25</v>
      </c>
      <c r="BO29" s="32">
        <v>37.313432835820898</v>
      </c>
      <c r="BP29" s="35"/>
      <c r="BQ29" s="34"/>
      <c r="BS29" s="175"/>
      <c r="BT29" s="9" t="s">
        <v>11</v>
      </c>
      <c r="BU29" s="31">
        <v>33</v>
      </c>
      <c r="BV29" s="32">
        <v>51.5625</v>
      </c>
      <c r="BW29" s="32">
        <v>100</v>
      </c>
      <c r="BX29" s="34"/>
      <c r="BZ29" s="175"/>
      <c r="CA29" s="9" t="s">
        <v>11</v>
      </c>
      <c r="CB29" s="31">
        <v>50</v>
      </c>
      <c r="CC29" s="32">
        <v>42.016806722689076</v>
      </c>
      <c r="CD29" s="32">
        <v>100</v>
      </c>
      <c r="CE29" s="34"/>
      <c r="CG29" s="175"/>
      <c r="CH29" s="9" t="s">
        <v>11</v>
      </c>
      <c r="CI29" s="10">
        <v>45</v>
      </c>
      <c r="CJ29" s="15"/>
      <c r="CN29" s="175" t="s">
        <v>12</v>
      </c>
      <c r="CO29" s="9" t="s">
        <v>61</v>
      </c>
      <c r="CP29" s="10">
        <v>39</v>
      </c>
      <c r="CQ29" s="15"/>
      <c r="CU29" s="72"/>
      <c r="CV29" s="72"/>
      <c r="CW29" s="72"/>
      <c r="CX29" s="72"/>
      <c r="DB29" s="175"/>
      <c r="DC29" s="9" t="s">
        <v>26</v>
      </c>
      <c r="DD29" s="10">
        <v>7</v>
      </c>
      <c r="DE29" s="15"/>
      <c r="DI29" s="182"/>
      <c r="DJ29" s="79" t="s">
        <v>11</v>
      </c>
      <c r="DK29" s="80">
        <v>35</v>
      </c>
      <c r="DL29" s="82"/>
      <c r="DP29" s="175" t="s">
        <v>12</v>
      </c>
      <c r="DQ29" s="9" t="s">
        <v>61</v>
      </c>
      <c r="DR29" s="10">
        <v>49</v>
      </c>
      <c r="DS29" s="15"/>
      <c r="DW29" s="170"/>
      <c r="DX29" s="91" t="s">
        <v>59</v>
      </c>
      <c r="DY29" s="92">
        <v>28</v>
      </c>
      <c r="DZ29" s="93">
        <v>35.443037974683541</v>
      </c>
      <c r="EB29" s="170"/>
      <c r="EC29" s="91" t="s">
        <v>59</v>
      </c>
      <c r="ED29" s="92">
        <v>7</v>
      </c>
      <c r="EE29" s="93">
        <v>19.444444444444446</v>
      </c>
      <c r="EG29" s="170"/>
      <c r="EH29" s="91" t="s">
        <v>60</v>
      </c>
      <c r="EI29" s="92">
        <v>39</v>
      </c>
      <c r="EJ29" s="93">
        <v>51.315789473684212</v>
      </c>
      <c r="EL29" s="99" t="s">
        <v>23</v>
      </c>
      <c r="EM29" s="102">
        <v>29</v>
      </c>
      <c r="EN29" s="102">
        <v>21.32</v>
      </c>
      <c r="EO29" s="102">
        <v>50</v>
      </c>
      <c r="EP29" s="103">
        <v>36.76</v>
      </c>
      <c r="ER29" s="99" t="s">
        <v>23</v>
      </c>
      <c r="ES29" s="102">
        <v>40</v>
      </c>
      <c r="ET29" s="102">
        <v>29.2</v>
      </c>
      <c r="EU29" s="102">
        <v>64</v>
      </c>
      <c r="EV29" s="103">
        <v>46.72</v>
      </c>
      <c r="EX29" s="99" t="s">
        <v>82</v>
      </c>
      <c r="EY29" s="102">
        <v>33</v>
      </c>
      <c r="EZ29" s="102">
        <v>34.020000000000003</v>
      </c>
      <c r="FA29" s="102">
        <v>84</v>
      </c>
      <c r="FB29" s="103">
        <v>86.6</v>
      </c>
      <c r="FD29" s="99" t="s">
        <v>23</v>
      </c>
      <c r="FE29" s="102">
        <v>29</v>
      </c>
      <c r="FF29" s="102">
        <v>21.48</v>
      </c>
      <c r="FG29" s="102">
        <v>58</v>
      </c>
      <c r="FH29" s="103">
        <v>42.96</v>
      </c>
      <c r="FJ29" s="99" t="s">
        <v>23</v>
      </c>
      <c r="FK29" s="102">
        <v>31</v>
      </c>
      <c r="FL29" s="102">
        <v>24.6</v>
      </c>
      <c r="FM29" s="102">
        <v>50</v>
      </c>
      <c r="FN29" s="103">
        <v>39.68</v>
      </c>
      <c r="FP29" s="162"/>
      <c r="FQ29" s="126" t="s">
        <v>11</v>
      </c>
      <c r="FR29" s="127">
        <v>85</v>
      </c>
      <c r="FS29" s="129"/>
      <c r="FV29" s="163" t="s">
        <v>12</v>
      </c>
      <c r="FW29" s="126" t="s">
        <v>13</v>
      </c>
      <c r="FX29" s="127">
        <v>103</v>
      </c>
      <c r="FY29" s="129"/>
      <c r="GC29" s="162"/>
      <c r="GD29" s="126" t="s">
        <v>11</v>
      </c>
      <c r="GE29" s="127">
        <v>71</v>
      </c>
      <c r="GF29" s="129"/>
      <c r="GI29" s="162"/>
      <c r="GJ29" s="126" t="s">
        <v>11</v>
      </c>
      <c r="GK29" s="127">
        <v>83</v>
      </c>
      <c r="GL29" s="129"/>
    </row>
    <row r="30" spans="1:195" ht="28.2" thickBot="1" x14ac:dyDescent="0.35">
      <c r="A30" s="175"/>
      <c r="B30" s="9" t="s">
        <v>10</v>
      </c>
      <c r="C30" s="10">
        <v>15</v>
      </c>
      <c r="D30" s="11">
        <v>10.344827586206897</v>
      </c>
      <c r="E30" s="11">
        <v>20</v>
      </c>
      <c r="F30" s="12">
        <v>100</v>
      </c>
      <c r="H30" s="175"/>
      <c r="I30" s="9" t="s">
        <v>16</v>
      </c>
      <c r="J30" s="10">
        <v>25</v>
      </c>
      <c r="K30" s="11">
        <v>24.752475247524753</v>
      </c>
      <c r="L30" s="11">
        <v>42.372881355932201</v>
      </c>
      <c r="M30" s="12">
        <v>83.050847457627114</v>
      </c>
      <c r="O30" s="175"/>
      <c r="P30" s="9" t="s">
        <v>16</v>
      </c>
      <c r="Q30" s="10">
        <v>27</v>
      </c>
      <c r="R30" s="11">
        <v>24.770642201834864</v>
      </c>
      <c r="S30" s="11">
        <v>45</v>
      </c>
      <c r="T30" s="12">
        <v>80</v>
      </c>
      <c r="V30" s="175"/>
      <c r="W30" s="9" t="s">
        <v>10</v>
      </c>
      <c r="X30" s="10">
        <v>16</v>
      </c>
      <c r="Y30" s="11">
        <v>14.035087719298245</v>
      </c>
      <c r="Z30" s="11">
        <v>20.779220779220779</v>
      </c>
      <c r="AA30" s="12">
        <v>100</v>
      </c>
      <c r="AC30" s="175"/>
      <c r="AD30" s="14" t="s">
        <v>29</v>
      </c>
      <c r="AE30" s="31">
        <v>9</v>
      </c>
      <c r="AF30" s="32">
        <v>10</v>
      </c>
      <c r="AG30" s="32">
        <v>16.981132075471699</v>
      </c>
      <c r="AH30" s="33">
        <v>26.415094339622641</v>
      </c>
      <c r="AJ30" s="174" t="s">
        <v>7</v>
      </c>
      <c r="AK30" s="27" t="s">
        <v>28</v>
      </c>
      <c r="AL30" s="28">
        <v>2</v>
      </c>
      <c r="AM30" s="29">
        <v>2.5316455696202533</v>
      </c>
      <c r="AN30" s="29">
        <v>4.2553191489361701</v>
      </c>
      <c r="AO30" s="30">
        <v>4.2553191489361701</v>
      </c>
      <c r="AQ30" s="174" t="s">
        <v>7</v>
      </c>
      <c r="AR30" s="27" t="s">
        <v>28</v>
      </c>
      <c r="AS30" s="28">
        <v>4</v>
      </c>
      <c r="AT30" s="29">
        <v>2.8368794326241136</v>
      </c>
      <c r="AU30" s="29">
        <v>5.5555555555555554</v>
      </c>
      <c r="AV30" s="30">
        <v>5.5555555555555554</v>
      </c>
      <c r="AX30" s="174" t="s">
        <v>7</v>
      </c>
      <c r="AY30" s="27" t="s">
        <v>28</v>
      </c>
      <c r="AZ30" s="28">
        <v>2</v>
      </c>
      <c r="BA30" s="29">
        <v>2.2222222222222223</v>
      </c>
      <c r="BB30" s="29">
        <v>3.225806451612903</v>
      </c>
      <c r="BC30" s="30">
        <v>3.225806451612903</v>
      </c>
      <c r="BE30" s="174" t="s">
        <v>7</v>
      </c>
      <c r="BF30" s="27" t="s">
        <v>28</v>
      </c>
      <c r="BG30" s="28">
        <v>6</v>
      </c>
      <c r="BH30" s="29">
        <v>3.2085561497326207</v>
      </c>
      <c r="BI30" s="29">
        <v>6.1224489795918364</v>
      </c>
      <c r="BJ30" s="30">
        <v>6.1224489795918364</v>
      </c>
      <c r="BL30" s="175"/>
      <c r="BM30" s="14" t="s">
        <v>26</v>
      </c>
      <c r="BN30" s="31">
        <v>4</v>
      </c>
      <c r="BO30" s="32">
        <v>5.9701492537313428</v>
      </c>
      <c r="BP30" s="35"/>
      <c r="BQ30" s="34"/>
      <c r="BS30" s="175" t="s">
        <v>12</v>
      </c>
      <c r="BT30" s="14" t="s">
        <v>13</v>
      </c>
      <c r="BU30" s="31">
        <v>26</v>
      </c>
      <c r="BV30" s="32">
        <v>40.625</v>
      </c>
      <c r="BW30" s="35"/>
      <c r="BX30" s="34"/>
      <c r="BZ30" s="175" t="s">
        <v>12</v>
      </c>
      <c r="CA30" s="14" t="s">
        <v>13</v>
      </c>
      <c r="CB30" s="31">
        <v>67</v>
      </c>
      <c r="CC30" s="32">
        <v>56.30252100840336</v>
      </c>
      <c r="CD30" s="35"/>
      <c r="CE30" s="34"/>
      <c r="CG30" s="176" t="s">
        <v>11</v>
      </c>
      <c r="CH30" s="176"/>
      <c r="CI30" s="17">
        <v>113</v>
      </c>
      <c r="CJ30" s="19"/>
      <c r="CN30" s="175"/>
      <c r="CO30" s="9" t="s">
        <v>26</v>
      </c>
      <c r="CP30" s="10">
        <v>10</v>
      </c>
      <c r="CQ30" s="15"/>
      <c r="CU30" s="186" t="s">
        <v>64</v>
      </c>
      <c r="CV30" s="186"/>
      <c r="CW30" s="186"/>
      <c r="CX30" s="186"/>
      <c r="DB30" s="175"/>
      <c r="DC30" s="9" t="s">
        <v>11</v>
      </c>
      <c r="DD30" s="10">
        <v>52</v>
      </c>
      <c r="DE30" s="15"/>
      <c r="DI30" s="178" t="s">
        <v>11</v>
      </c>
      <c r="DJ30" s="178"/>
      <c r="DK30" s="83">
        <v>128</v>
      </c>
      <c r="DL30" s="84"/>
      <c r="DP30" s="175"/>
      <c r="DQ30" s="9" t="s">
        <v>26</v>
      </c>
      <c r="DR30" s="10">
        <v>13</v>
      </c>
      <c r="DS30" s="15"/>
      <c r="DW30" s="170"/>
      <c r="DX30" s="91" t="s">
        <v>60</v>
      </c>
      <c r="DY30" s="92">
        <v>32</v>
      </c>
      <c r="DZ30" s="93">
        <v>40.506329113924053</v>
      </c>
      <c r="EB30" s="170"/>
      <c r="EC30" s="91" t="s">
        <v>60</v>
      </c>
      <c r="ED30" s="92">
        <v>17</v>
      </c>
      <c r="EE30" s="93">
        <v>47.222222222222221</v>
      </c>
      <c r="EG30" s="170"/>
      <c r="EH30" s="91" t="s">
        <v>63</v>
      </c>
      <c r="EI30" s="92">
        <v>15</v>
      </c>
      <c r="EJ30" s="93">
        <v>19.736842105263158</v>
      </c>
      <c r="EL30" s="99" t="s">
        <v>24</v>
      </c>
      <c r="EM30" s="102">
        <v>13</v>
      </c>
      <c r="EN30" s="102">
        <v>9.56</v>
      </c>
      <c r="EO30" s="102">
        <v>63</v>
      </c>
      <c r="EP30" s="103">
        <v>46.32</v>
      </c>
      <c r="ER30" s="99" t="s">
        <v>24</v>
      </c>
      <c r="ES30" s="102">
        <v>25</v>
      </c>
      <c r="ET30" s="102">
        <v>18.25</v>
      </c>
      <c r="EU30" s="102">
        <v>89</v>
      </c>
      <c r="EV30" s="103">
        <v>64.959999999999994</v>
      </c>
      <c r="EX30" s="99" t="s">
        <v>83</v>
      </c>
      <c r="EY30" s="102">
        <v>13</v>
      </c>
      <c r="EZ30" s="102">
        <v>13.4</v>
      </c>
      <c r="FA30" s="102">
        <v>97</v>
      </c>
      <c r="FB30" s="103">
        <v>100</v>
      </c>
      <c r="FD30" s="99" t="s">
        <v>24</v>
      </c>
      <c r="FE30" s="102">
        <v>13</v>
      </c>
      <c r="FF30" s="102">
        <v>9.6300000000000008</v>
      </c>
      <c r="FG30" s="102">
        <v>71</v>
      </c>
      <c r="FH30" s="103">
        <v>52.59</v>
      </c>
      <c r="FJ30" s="99" t="s">
        <v>24</v>
      </c>
      <c r="FK30" s="102">
        <v>9</v>
      </c>
      <c r="FL30" s="102">
        <v>7.14</v>
      </c>
      <c r="FM30" s="102">
        <v>59</v>
      </c>
      <c r="FN30" s="103">
        <v>46.83</v>
      </c>
      <c r="FP30" s="155" t="s">
        <v>11</v>
      </c>
      <c r="FQ30" s="156"/>
      <c r="FR30" s="131">
        <v>174</v>
      </c>
      <c r="FS30" s="132"/>
      <c r="FV30" s="162"/>
      <c r="FW30" s="126" t="s">
        <v>14</v>
      </c>
      <c r="FX30" s="127">
        <v>10</v>
      </c>
      <c r="FY30" s="129"/>
      <c r="GC30" s="155" t="s">
        <v>11</v>
      </c>
      <c r="GD30" s="156"/>
      <c r="GE30" s="131">
        <v>187</v>
      </c>
      <c r="GF30" s="132"/>
      <c r="GI30" s="155" t="s">
        <v>11</v>
      </c>
      <c r="GJ30" s="156"/>
      <c r="GK30" s="131">
        <v>174</v>
      </c>
      <c r="GL30" s="132"/>
    </row>
    <row r="31" spans="1:195" ht="83.4" thickBot="1" x14ac:dyDescent="0.35">
      <c r="A31" s="175"/>
      <c r="B31" s="9" t="s">
        <v>11</v>
      </c>
      <c r="C31" s="10">
        <v>75</v>
      </c>
      <c r="D31" s="11">
        <v>51.724137931034484</v>
      </c>
      <c r="E31" s="11">
        <v>100</v>
      </c>
      <c r="F31" s="13"/>
      <c r="H31" s="175"/>
      <c r="I31" s="9" t="s">
        <v>10</v>
      </c>
      <c r="J31" s="10">
        <v>10</v>
      </c>
      <c r="K31" s="11">
        <v>9.9009900990099009</v>
      </c>
      <c r="L31" s="11">
        <v>16.949152542372879</v>
      </c>
      <c r="M31" s="12">
        <v>100</v>
      </c>
      <c r="O31" s="175"/>
      <c r="P31" s="9" t="s">
        <v>10</v>
      </c>
      <c r="Q31" s="10">
        <v>12</v>
      </c>
      <c r="R31" s="11">
        <v>11.009174311926607</v>
      </c>
      <c r="S31" s="11">
        <v>20</v>
      </c>
      <c r="T31" s="12">
        <v>100</v>
      </c>
      <c r="V31" s="175"/>
      <c r="W31" s="9" t="s">
        <v>11</v>
      </c>
      <c r="X31" s="10">
        <v>77</v>
      </c>
      <c r="Y31" s="11">
        <v>67.543859649122808</v>
      </c>
      <c r="Z31" s="11">
        <v>100</v>
      </c>
      <c r="AA31" s="13"/>
      <c r="AC31" s="175"/>
      <c r="AD31" s="14" t="s">
        <v>30</v>
      </c>
      <c r="AE31" s="31">
        <v>22</v>
      </c>
      <c r="AF31" s="32">
        <v>24.444444444444443</v>
      </c>
      <c r="AG31" s="32">
        <v>41.509433962264154</v>
      </c>
      <c r="AH31" s="33">
        <v>67.924528301886795</v>
      </c>
      <c r="AJ31" s="175"/>
      <c r="AK31" s="14" t="s">
        <v>29</v>
      </c>
      <c r="AL31" s="31">
        <v>16</v>
      </c>
      <c r="AM31" s="32">
        <v>20.253164556962027</v>
      </c>
      <c r="AN31" s="32">
        <v>34.042553191489361</v>
      </c>
      <c r="AO31" s="33">
        <v>38.297872340425535</v>
      </c>
      <c r="AQ31" s="175"/>
      <c r="AR31" s="14" t="s">
        <v>29</v>
      </c>
      <c r="AS31" s="31">
        <v>12</v>
      </c>
      <c r="AT31" s="32">
        <v>8.5106382978723403</v>
      </c>
      <c r="AU31" s="32">
        <v>16.666666666666664</v>
      </c>
      <c r="AV31" s="33">
        <v>22.222222222222221</v>
      </c>
      <c r="AX31" s="175"/>
      <c r="AY31" s="14" t="s">
        <v>29</v>
      </c>
      <c r="AZ31" s="31">
        <v>19</v>
      </c>
      <c r="BA31" s="32">
        <v>21.111111111111111</v>
      </c>
      <c r="BB31" s="32">
        <v>30.64516129032258</v>
      </c>
      <c r="BC31" s="33">
        <v>33.87096774193548</v>
      </c>
      <c r="BE31" s="175"/>
      <c r="BF31" s="14" t="s">
        <v>29</v>
      </c>
      <c r="BG31" s="31">
        <v>31</v>
      </c>
      <c r="BH31" s="32">
        <v>16.577540106951872</v>
      </c>
      <c r="BI31" s="32">
        <v>31.632653061224492</v>
      </c>
      <c r="BJ31" s="33">
        <v>37.755102040816325</v>
      </c>
      <c r="BL31" s="175"/>
      <c r="BM31" s="9" t="s">
        <v>11</v>
      </c>
      <c r="BN31" s="31">
        <v>29</v>
      </c>
      <c r="BO31" s="32">
        <v>43.283582089552233</v>
      </c>
      <c r="BP31" s="35"/>
      <c r="BQ31" s="34"/>
      <c r="BS31" s="175"/>
      <c r="BT31" s="14" t="s">
        <v>14</v>
      </c>
      <c r="BU31" s="31">
        <v>5</v>
      </c>
      <c r="BV31" s="32">
        <v>7.8125</v>
      </c>
      <c r="BW31" s="35"/>
      <c r="BX31" s="34"/>
      <c r="BZ31" s="175"/>
      <c r="CA31" s="14" t="s">
        <v>14</v>
      </c>
      <c r="CB31" s="31">
        <v>2</v>
      </c>
      <c r="CC31" s="32">
        <v>1.680672268907563</v>
      </c>
      <c r="CD31" s="35"/>
      <c r="CE31" s="34"/>
      <c r="CG31" s="21"/>
      <c r="CH31" s="21"/>
      <c r="CI31" s="21"/>
      <c r="CJ31" s="21"/>
      <c r="CN31" s="175"/>
      <c r="CO31" s="9" t="s">
        <v>11</v>
      </c>
      <c r="CP31" s="10">
        <v>49</v>
      </c>
      <c r="CQ31" s="15"/>
      <c r="CU31" s="187" t="s">
        <v>2</v>
      </c>
      <c r="CV31" s="187"/>
      <c r="CW31" s="53" t="s">
        <v>3</v>
      </c>
      <c r="CX31" s="54" t="s">
        <v>5</v>
      </c>
      <c r="DB31" s="176" t="s">
        <v>11</v>
      </c>
      <c r="DC31" s="176"/>
      <c r="DD31" s="17">
        <v>107</v>
      </c>
      <c r="DE31" s="19"/>
      <c r="DI31" s="85"/>
      <c r="DJ31" s="85"/>
      <c r="DK31" s="85"/>
      <c r="DL31" s="85"/>
      <c r="DP31" s="175"/>
      <c r="DQ31" s="9" t="s">
        <v>11</v>
      </c>
      <c r="DR31" s="10">
        <v>62</v>
      </c>
      <c r="DS31" s="15"/>
      <c r="DW31" s="170"/>
      <c r="DX31" s="91" t="s">
        <v>63</v>
      </c>
      <c r="DY31" s="92">
        <v>16</v>
      </c>
      <c r="DZ31" s="93">
        <v>20.253164556962027</v>
      </c>
      <c r="EB31" s="170"/>
      <c r="EC31" s="91" t="s">
        <v>63</v>
      </c>
      <c r="ED31" s="92">
        <v>10</v>
      </c>
      <c r="EE31" s="93">
        <v>27.777777777777779</v>
      </c>
      <c r="EG31" s="170"/>
      <c r="EH31" s="91" t="s">
        <v>11</v>
      </c>
      <c r="EI31" s="92">
        <v>76</v>
      </c>
      <c r="EJ31" s="93">
        <v>100</v>
      </c>
      <c r="EL31" s="99" t="s">
        <v>82</v>
      </c>
      <c r="EM31" s="102">
        <v>45</v>
      </c>
      <c r="EN31" s="102">
        <v>33.090000000000003</v>
      </c>
      <c r="EO31" s="102">
        <v>108</v>
      </c>
      <c r="EP31" s="103">
        <v>79.41</v>
      </c>
      <c r="ER31" s="99" t="s">
        <v>82</v>
      </c>
      <c r="ES31" s="102">
        <v>35</v>
      </c>
      <c r="ET31" s="102">
        <v>25.55</v>
      </c>
      <c r="EU31" s="102">
        <v>124</v>
      </c>
      <c r="EV31" s="103">
        <v>90.51</v>
      </c>
      <c r="EX31" s="104"/>
      <c r="FD31" s="99" t="s">
        <v>82</v>
      </c>
      <c r="FE31" s="102">
        <v>50</v>
      </c>
      <c r="FF31" s="102">
        <v>37.04</v>
      </c>
      <c r="FG31" s="102">
        <v>121</v>
      </c>
      <c r="FH31" s="103">
        <v>89.63</v>
      </c>
      <c r="FJ31" s="99" t="s">
        <v>82</v>
      </c>
      <c r="FK31" s="102">
        <v>53</v>
      </c>
      <c r="FL31" s="102">
        <v>42.06</v>
      </c>
      <c r="FM31" s="102">
        <v>112</v>
      </c>
      <c r="FN31" s="103">
        <v>88.89</v>
      </c>
      <c r="FP31" s="133"/>
      <c r="FQ31" s="133"/>
      <c r="FR31" s="133"/>
      <c r="FS31" s="133"/>
      <c r="FV31" s="162"/>
      <c r="FW31" s="126" t="s">
        <v>11</v>
      </c>
      <c r="FX31" s="127">
        <v>113</v>
      </c>
      <c r="FY31" s="129"/>
      <c r="GC31" s="133"/>
      <c r="GD31" s="133"/>
      <c r="GE31" s="133"/>
      <c r="GF31" s="133"/>
      <c r="GI31" s="133"/>
      <c r="GJ31" s="133"/>
      <c r="GK31" s="133"/>
      <c r="GL31" s="133"/>
    </row>
    <row r="32" spans="1:195" ht="46.2" thickBot="1" x14ac:dyDescent="0.35">
      <c r="A32" s="175" t="s">
        <v>12</v>
      </c>
      <c r="B32" s="14" t="s">
        <v>13</v>
      </c>
      <c r="C32" s="10">
        <v>65</v>
      </c>
      <c r="D32" s="11">
        <v>44.827586206896555</v>
      </c>
      <c r="E32" s="15"/>
      <c r="F32" s="13"/>
      <c r="H32" s="175"/>
      <c r="I32" s="9" t="s">
        <v>11</v>
      </c>
      <c r="J32" s="10">
        <v>59</v>
      </c>
      <c r="K32" s="11">
        <v>58.415841584158414</v>
      </c>
      <c r="L32" s="11">
        <v>100</v>
      </c>
      <c r="M32" s="13"/>
      <c r="O32" s="175"/>
      <c r="P32" s="9" t="s">
        <v>11</v>
      </c>
      <c r="Q32" s="10">
        <v>60</v>
      </c>
      <c r="R32" s="11">
        <v>55.045871559633028</v>
      </c>
      <c r="S32" s="11">
        <v>100</v>
      </c>
      <c r="T32" s="13"/>
      <c r="V32" s="175" t="s">
        <v>12</v>
      </c>
      <c r="W32" s="14" t="s">
        <v>13</v>
      </c>
      <c r="X32" s="10">
        <v>30</v>
      </c>
      <c r="Y32" s="11">
        <v>26.315789473684209</v>
      </c>
      <c r="Z32" s="15"/>
      <c r="AA32" s="13"/>
      <c r="AC32" s="175"/>
      <c r="AD32" s="14" t="s">
        <v>31</v>
      </c>
      <c r="AE32" s="31">
        <v>17</v>
      </c>
      <c r="AF32" s="32">
        <v>18.888888888888889</v>
      </c>
      <c r="AG32" s="32">
        <v>32.075471698113205</v>
      </c>
      <c r="AH32" s="33">
        <v>100</v>
      </c>
      <c r="AJ32" s="175"/>
      <c r="AK32" s="14" t="s">
        <v>30</v>
      </c>
      <c r="AL32" s="31">
        <v>19</v>
      </c>
      <c r="AM32" s="32">
        <v>24.050632911392405</v>
      </c>
      <c r="AN32" s="32">
        <v>40.425531914893611</v>
      </c>
      <c r="AO32" s="33">
        <v>78.723404255319153</v>
      </c>
      <c r="AQ32" s="175"/>
      <c r="AR32" s="14" t="s">
        <v>30</v>
      </c>
      <c r="AS32" s="31">
        <v>38</v>
      </c>
      <c r="AT32" s="32">
        <v>26.950354609929079</v>
      </c>
      <c r="AU32" s="32">
        <v>52.777777777777779</v>
      </c>
      <c r="AV32" s="33">
        <v>75</v>
      </c>
      <c r="AX32" s="175"/>
      <c r="AY32" s="14" t="s">
        <v>30</v>
      </c>
      <c r="AZ32" s="31">
        <v>30</v>
      </c>
      <c r="BA32" s="32">
        <v>33.333333333333329</v>
      </c>
      <c r="BB32" s="32">
        <v>48.387096774193552</v>
      </c>
      <c r="BC32" s="33">
        <v>82.258064516129039</v>
      </c>
      <c r="BE32" s="175"/>
      <c r="BF32" s="14" t="s">
        <v>30</v>
      </c>
      <c r="BG32" s="31">
        <v>38</v>
      </c>
      <c r="BH32" s="32">
        <v>20.320855614973262</v>
      </c>
      <c r="BI32" s="32">
        <v>38.775510204081634</v>
      </c>
      <c r="BJ32" s="33">
        <v>76.530612244897952</v>
      </c>
      <c r="BL32" s="176" t="s">
        <v>11</v>
      </c>
      <c r="BM32" s="176"/>
      <c r="BN32" s="36">
        <v>67</v>
      </c>
      <c r="BO32" s="37">
        <v>100</v>
      </c>
      <c r="BP32" s="38"/>
      <c r="BQ32" s="39"/>
      <c r="BS32" s="175"/>
      <c r="BT32" s="9" t="s">
        <v>11</v>
      </c>
      <c r="BU32" s="31">
        <v>31</v>
      </c>
      <c r="BV32" s="32">
        <v>48.4375</v>
      </c>
      <c r="BW32" s="35"/>
      <c r="BX32" s="34"/>
      <c r="BZ32" s="175"/>
      <c r="CA32" s="9" t="s">
        <v>11</v>
      </c>
      <c r="CB32" s="31">
        <v>69</v>
      </c>
      <c r="CC32" s="32">
        <v>57.983193277310932</v>
      </c>
      <c r="CD32" s="35"/>
      <c r="CE32" s="34"/>
      <c r="CG32" s="154" t="s">
        <v>64</v>
      </c>
      <c r="CH32" s="154"/>
      <c r="CI32" s="154"/>
      <c r="CJ32" s="154"/>
      <c r="CN32" s="176" t="s">
        <v>11</v>
      </c>
      <c r="CO32" s="176"/>
      <c r="CP32" s="17">
        <v>119</v>
      </c>
      <c r="CQ32" s="19"/>
      <c r="CU32" s="185" t="s">
        <v>7</v>
      </c>
      <c r="CV32" s="56" t="s">
        <v>58</v>
      </c>
      <c r="CW32" s="57">
        <v>5</v>
      </c>
      <c r="CX32" s="70">
        <v>7.1428571428571423</v>
      </c>
      <c r="DB32" s="21"/>
      <c r="DC32" s="21"/>
      <c r="DD32" s="21"/>
      <c r="DE32" s="21"/>
      <c r="DI32" s="179" t="s">
        <v>64</v>
      </c>
      <c r="DJ32" s="179"/>
      <c r="DK32" s="179"/>
      <c r="DL32" s="179"/>
      <c r="DP32" s="176" t="s">
        <v>11</v>
      </c>
      <c r="DQ32" s="176"/>
      <c r="DR32" s="17">
        <v>133</v>
      </c>
      <c r="DS32" s="19"/>
      <c r="DW32" s="170"/>
      <c r="DX32" s="91" t="s">
        <v>11</v>
      </c>
      <c r="DY32" s="92">
        <v>79</v>
      </c>
      <c r="DZ32" s="93">
        <v>100</v>
      </c>
      <c r="EB32" s="170"/>
      <c r="EC32" s="91" t="s">
        <v>11</v>
      </c>
      <c r="ED32" s="92">
        <v>36</v>
      </c>
      <c r="EE32" s="93">
        <v>100</v>
      </c>
      <c r="EG32" s="170" t="s">
        <v>12</v>
      </c>
      <c r="EH32" s="91" t="s">
        <v>72</v>
      </c>
      <c r="EI32" s="92">
        <v>37</v>
      </c>
      <c r="EJ32" s="94"/>
      <c r="EL32" s="99" t="s">
        <v>83</v>
      </c>
      <c r="EM32" s="102">
        <v>28</v>
      </c>
      <c r="EN32" s="102">
        <v>20.59</v>
      </c>
      <c r="EO32" s="102">
        <v>136</v>
      </c>
      <c r="EP32" s="103">
        <v>100</v>
      </c>
      <c r="ER32" s="99" t="s">
        <v>83</v>
      </c>
      <c r="ES32" s="102">
        <v>13</v>
      </c>
      <c r="ET32" s="102">
        <v>9.49</v>
      </c>
      <c r="EU32" s="102">
        <v>137</v>
      </c>
      <c r="EV32" s="103">
        <v>100</v>
      </c>
      <c r="EX32" s="104"/>
      <c r="FD32" s="99" t="s">
        <v>83</v>
      </c>
      <c r="FE32" s="102">
        <v>14</v>
      </c>
      <c r="FF32" s="102">
        <v>10.37</v>
      </c>
      <c r="FG32" s="102">
        <v>135</v>
      </c>
      <c r="FH32" s="103">
        <v>100</v>
      </c>
      <c r="FJ32" s="99" t="s">
        <v>83</v>
      </c>
      <c r="FK32" s="102">
        <v>14</v>
      </c>
      <c r="FL32" s="102">
        <v>11.11</v>
      </c>
      <c r="FM32" s="102">
        <v>126</v>
      </c>
      <c r="FN32" s="103">
        <v>100</v>
      </c>
      <c r="FP32" s="157" t="s">
        <v>106</v>
      </c>
      <c r="FQ32" s="158"/>
      <c r="FR32" s="158"/>
      <c r="FS32" s="158"/>
      <c r="FV32" s="155" t="s">
        <v>11</v>
      </c>
      <c r="FW32" s="156"/>
      <c r="FX32" s="131">
        <v>204</v>
      </c>
      <c r="FY32" s="132"/>
      <c r="GC32" s="157" t="s">
        <v>106</v>
      </c>
      <c r="GD32" s="158"/>
      <c r="GE32" s="158"/>
      <c r="GF32" s="158"/>
      <c r="GI32" s="157" t="s">
        <v>106</v>
      </c>
      <c r="GJ32" s="158"/>
      <c r="GK32" s="158"/>
      <c r="GL32" s="158"/>
    </row>
    <row r="33" spans="1:195" ht="46.2" thickBot="1" x14ac:dyDescent="0.35">
      <c r="A33" s="175"/>
      <c r="B33" s="14" t="s">
        <v>14</v>
      </c>
      <c r="C33" s="10">
        <v>5</v>
      </c>
      <c r="D33" s="11">
        <v>3.4482758620689653</v>
      </c>
      <c r="E33" s="15"/>
      <c r="F33" s="13"/>
      <c r="H33" s="175" t="s">
        <v>12</v>
      </c>
      <c r="I33" s="14" t="s">
        <v>13</v>
      </c>
      <c r="J33" s="10">
        <v>39</v>
      </c>
      <c r="K33" s="11">
        <v>38.613861386138616</v>
      </c>
      <c r="L33" s="15"/>
      <c r="M33" s="13"/>
      <c r="O33" s="175" t="s">
        <v>12</v>
      </c>
      <c r="P33" s="14" t="s">
        <v>13</v>
      </c>
      <c r="Q33" s="10">
        <v>46</v>
      </c>
      <c r="R33" s="11">
        <v>42.201834862385326</v>
      </c>
      <c r="S33" s="15"/>
      <c r="T33" s="13"/>
      <c r="V33" s="175"/>
      <c r="W33" s="14" t="s">
        <v>14</v>
      </c>
      <c r="X33" s="10">
        <v>7</v>
      </c>
      <c r="Y33" s="11">
        <v>6.140350877192982</v>
      </c>
      <c r="Z33" s="15"/>
      <c r="AA33" s="13"/>
      <c r="AC33" s="175"/>
      <c r="AD33" s="9" t="s">
        <v>11</v>
      </c>
      <c r="AE33" s="31">
        <v>53</v>
      </c>
      <c r="AF33" s="32">
        <v>58.888888888888893</v>
      </c>
      <c r="AG33" s="32">
        <v>100</v>
      </c>
      <c r="AH33" s="34"/>
      <c r="AJ33" s="175"/>
      <c r="AK33" s="14" t="s">
        <v>31</v>
      </c>
      <c r="AL33" s="31">
        <v>10</v>
      </c>
      <c r="AM33" s="32">
        <v>12.658227848101266</v>
      </c>
      <c r="AN33" s="32">
        <v>21.276595744680851</v>
      </c>
      <c r="AO33" s="33">
        <v>100</v>
      </c>
      <c r="AQ33" s="175"/>
      <c r="AR33" s="14" t="s">
        <v>31</v>
      </c>
      <c r="AS33" s="31">
        <v>18</v>
      </c>
      <c r="AT33" s="32">
        <v>12.76595744680851</v>
      </c>
      <c r="AU33" s="32">
        <v>25</v>
      </c>
      <c r="AV33" s="33">
        <v>100</v>
      </c>
      <c r="AX33" s="175"/>
      <c r="AY33" s="14" t="s">
        <v>31</v>
      </c>
      <c r="AZ33" s="31">
        <v>11</v>
      </c>
      <c r="BA33" s="32">
        <v>12.222222222222221</v>
      </c>
      <c r="BB33" s="32">
        <v>17.741935483870968</v>
      </c>
      <c r="BC33" s="33">
        <v>100</v>
      </c>
      <c r="BE33" s="175"/>
      <c r="BF33" s="14" t="s">
        <v>31</v>
      </c>
      <c r="BG33" s="31">
        <v>23</v>
      </c>
      <c r="BH33" s="32">
        <v>12.299465240641712</v>
      </c>
      <c r="BI33" s="32">
        <v>23.469387755102041</v>
      </c>
      <c r="BJ33" s="33">
        <v>100</v>
      </c>
      <c r="BS33" s="176" t="s">
        <v>11</v>
      </c>
      <c r="BT33" s="176"/>
      <c r="BU33" s="36">
        <v>64</v>
      </c>
      <c r="BV33" s="37">
        <v>100</v>
      </c>
      <c r="BW33" s="38"/>
      <c r="BX33" s="39"/>
      <c r="BZ33" s="176" t="s">
        <v>11</v>
      </c>
      <c r="CA33" s="176"/>
      <c r="CB33" s="36">
        <v>119</v>
      </c>
      <c r="CC33" s="37">
        <v>100</v>
      </c>
      <c r="CD33" s="38"/>
      <c r="CE33" s="39"/>
      <c r="CG33" s="177" t="s">
        <v>2</v>
      </c>
      <c r="CH33" s="177"/>
      <c r="CI33" s="2" t="s">
        <v>3</v>
      </c>
      <c r="CJ33" s="3" t="s">
        <v>5</v>
      </c>
      <c r="CN33" s="21"/>
      <c r="CO33" s="21"/>
      <c r="CP33" s="21"/>
      <c r="CQ33" s="21"/>
      <c r="CU33" s="183"/>
      <c r="CV33" s="61" t="s">
        <v>59</v>
      </c>
      <c r="CW33" s="62">
        <v>18</v>
      </c>
      <c r="CX33" s="73">
        <v>25.714285714285712</v>
      </c>
      <c r="DB33" s="154" t="s">
        <v>64</v>
      </c>
      <c r="DC33" s="154"/>
      <c r="DD33" s="154"/>
      <c r="DE33" s="154"/>
      <c r="DI33" s="180" t="s">
        <v>2</v>
      </c>
      <c r="DJ33" s="180"/>
      <c r="DK33" s="74" t="s">
        <v>3</v>
      </c>
      <c r="DL33" s="75" t="s">
        <v>5</v>
      </c>
      <c r="DP33" s="21"/>
      <c r="DQ33" s="21"/>
      <c r="DR33" s="21"/>
      <c r="DS33" s="21"/>
      <c r="DW33" s="170" t="s">
        <v>12</v>
      </c>
      <c r="DX33" s="91" t="s">
        <v>72</v>
      </c>
      <c r="DY33" s="92">
        <v>42</v>
      </c>
      <c r="DZ33" s="94"/>
      <c r="EB33" s="170" t="s">
        <v>12</v>
      </c>
      <c r="EC33" s="91" t="s">
        <v>72</v>
      </c>
      <c r="ED33" s="92">
        <v>37</v>
      </c>
      <c r="EE33" s="94"/>
      <c r="EG33" s="170"/>
      <c r="EH33" s="91" t="s">
        <v>73</v>
      </c>
      <c r="EI33" s="92">
        <v>10</v>
      </c>
      <c r="EJ33" s="94"/>
      <c r="EL33" s="104"/>
      <c r="ER33" s="104"/>
      <c r="EX33" s="166" t="s">
        <v>86</v>
      </c>
      <c r="EY33" s="167"/>
      <c r="EZ33" s="167"/>
      <c r="FA33" s="167"/>
      <c r="FB33" s="168"/>
      <c r="FD33" s="104"/>
      <c r="FJ33" s="104"/>
      <c r="FP33" s="159" t="s">
        <v>104</v>
      </c>
      <c r="FQ33" s="160"/>
      <c r="FR33" s="121" t="s">
        <v>3</v>
      </c>
      <c r="FS33" s="122" t="s">
        <v>5</v>
      </c>
      <c r="FT33">
        <f>(1*FR34+2*FR35+3*FR36+4*FR37)/FR38</f>
        <v>2.7662337662337664</v>
      </c>
      <c r="FV33" s="133"/>
      <c r="FW33" s="133"/>
      <c r="FX33" s="133"/>
      <c r="FY33" s="133"/>
      <c r="GC33" s="159" t="s">
        <v>104</v>
      </c>
      <c r="GD33" s="160"/>
      <c r="GE33" s="121" t="s">
        <v>3</v>
      </c>
      <c r="GF33" s="122" t="s">
        <v>5</v>
      </c>
      <c r="GI33" s="159" t="s">
        <v>104</v>
      </c>
      <c r="GJ33" s="160"/>
      <c r="GK33" s="121" t="s">
        <v>3</v>
      </c>
      <c r="GL33" s="122" t="s">
        <v>5</v>
      </c>
    </row>
    <row r="34" spans="1:195" ht="28.2" thickBot="1" x14ac:dyDescent="0.35">
      <c r="A34" s="175"/>
      <c r="B34" s="9" t="s">
        <v>11</v>
      </c>
      <c r="C34" s="10">
        <v>70</v>
      </c>
      <c r="D34" s="11">
        <v>48.275862068965516</v>
      </c>
      <c r="E34" s="15"/>
      <c r="F34" s="13"/>
      <c r="H34" s="175"/>
      <c r="I34" s="14" t="s">
        <v>14</v>
      </c>
      <c r="J34" s="10">
        <v>3</v>
      </c>
      <c r="K34" s="11">
        <v>2.9702970297029703</v>
      </c>
      <c r="L34" s="15"/>
      <c r="M34" s="13"/>
      <c r="O34" s="175"/>
      <c r="P34" s="14" t="s">
        <v>14</v>
      </c>
      <c r="Q34" s="10">
        <v>3</v>
      </c>
      <c r="R34" s="11">
        <v>2.7522935779816518</v>
      </c>
      <c r="S34" s="15"/>
      <c r="T34" s="13"/>
      <c r="V34" s="175"/>
      <c r="W34" s="9" t="s">
        <v>11</v>
      </c>
      <c r="X34" s="10">
        <v>37</v>
      </c>
      <c r="Y34" s="11">
        <v>32.456140350877192</v>
      </c>
      <c r="Z34" s="15"/>
      <c r="AA34" s="13"/>
      <c r="AC34" s="175" t="s">
        <v>12</v>
      </c>
      <c r="AD34" s="14" t="s">
        <v>13</v>
      </c>
      <c r="AE34" s="31">
        <v>29</v>
      </c>
      <c r="AF34" s="32">
        <v>32.222222222222221</v>
      </c>
      <c r="AG34" s="35"/>
      <c r="AH34" s="34"/>
      <c r="AJ34" s="175"/>
      <c r="AK34" s="9" t="s">
        <v>11</v>
      </c>
      <c r="AL34" s="31">
        <v>47</v>
      </c>
      <c r="AM34" s="32">
        <v>59.493670886075947</v>
      </c>
      <c r="AN34" s="32">
        <v>100</v>
      </c>
      <c r="AO34" s="34"/>
      <c r="AQ34" s="175"/>
      <c r="AR34" s="9" t="s">
        <v>11</v>
      </c>
      <c r="AS34" s="31">
        <v>72</v>
      </c>
      <c r="AT34" s="32">
        <v>51.063829787234042</v>
      </c>
      <c r="AU34" s="32">
        <v>100</v>
      </c>
      <c r="AV34" s="34"/>
      <c r="AX34" s="175"/>
      <c r="AY34" s="9" t="s">
        <v>11</v>
      </c>
      <c r="AZ34" s="31">
        <v>62</v>
      </c>
      <c r="BA34" s="32">
        <v>68.888888888888886</v>
      </c>
      <c r="BB34" s="32">
        <v>100</v>
      </c>
      <c r="BC34" s="34"/>
      <c r="BE34" s="175"/>
      <c r="BF34" s="9" t="s">
        <v>11</v>
      </c>
      <c r="BG34" s="31">
        <v>98</v>
      </c>
      <c r="BH34" s="32">
        <v>52.406417112299465</v>
      </c>
      <c r="BI34" s="32">
        <v>100</v>
      </c>
      <c r="BJ34" s="34"/>
      <c r="CG34" s="174" t="s">
        <v>7</v>
      </c>
      <c r="CH34" s="5" t="s">
        <v>59</v>
      </c>
      <c r="CI34" s="6">
        <v>15</v>
      </c>
      <c r="CJ34" s="7">
        <v>23.4375</v>
      </c>
      <c r="CN34" s="154" t="s">
        <v>64</v>
      </c>
      <c r="CO34" s="154"/>
      <c r="CP34" s="154"/>
      <c r="CQ34" s="154"/>
      <c r="CU34" s="183"/>
      <c r="CV34" s="61" t="s">
        <v>60</v>
      </c>
      <c r="CW34" s="62">
        <v>35</v>
      </c>
      <c r="CX34" s="73">
        <v>50</v>
      </c>
      <c r="DB34" s="177" t="s">
        <v>2</v>
      </c>
      <c r="DC34" s="177"/>
      <c r="DD34" s="2" t="s">
        <v>3</v>
      </c>
      <c r="DE34" s="3" t="s">
        <v>5</v>
      </c>
      <c r="DI34" s="181" t="s">
        <v>7</v>
      </c>
      <c r="DJ34" s="76" t="s">
        <v>58</v>
      </c>
      <c r="DK34" s="77">
        <v>2</v>
      </c>
      <c r="DL34" s="78">
        <v>2.197802197802198</v>
      </c>
      <c r="DP34" s="154" t="s">
        <v>64</v>
      </c>
      <c r="DQ34" s="154"/>
      <c r="DR34" s="154"/>
      <c r="DS34" s="154"/>
      <c r="DW34" s="170"/>
      <c r="DX34" s="91" t="s">
        <v>73</v>
      </c>
      <c r="DY34" s="92">
        <v>29</v>
      </c>
      <c r="DZ34" s="94"/>
      <c r="EB34" s="170"/>
      <c r="EC34" s="91" t="s">
        <v>73</v>
      </c>
      <c r="ED34" s="92">
        <v>8</v>
      </c>
      <c r="EE34" s="94"/>
      <c r="EG34" s="170"/>
      <c r="EH34" s="91" t="s">
        <v>11</v>
      </c>
      <c r="EI34" s="92">
        <v>47</v>
      </c>
      <c r="EJ34" s="94"/>
      <c r="EL34" s="104"/>
      <c r="ER34" s="104"/>
      <c r="EX34" s="164" t="s">
        <v>52</v>
      </c>
      <c r="EY34" s="164" t="s">
        <v>3</v>
      </c>
      <c r="EZ34" s="164" t="s">
        <v>4</v>
      </c>
      <c r="FA34" s="98" t="s">
        <v>79</v>
      </c>
      <c r="FB34" s="100" t="s">
        <v>79</v>
      </c>
      <c r="FC34">
        <f>(1*EY36+2*EY37+3*EY38+4*EY39)/SUM(EY36:EY39)</f>
        <v>1.6944444444444444</v>
      </c>
      <c r="FD34" s="104"/>
      <c r="FJ34" s="104"/>
      <c r="FP34" s="161" t="s">
        <v>7</v>
      </c>
      <c r="FQ34" s="123" t="s">
        <v>8</v>
      </c>
      <c r="FR34" s="124">
        <v>4</v>
      </c>
      <c r="FS34" s="125">
        <v>5.1948051948051948</v>
      </c>
      <c r="FV34" s="157" t="s">
        <v>51</v>
      </c>
      <c r="FW34" s="158"/>
      <c r="FX34" s="158"/>
      <c r="FY34" s="158"/>
      <c r="GC34" s="161" t="s">
        <v>7</v>
      </c>
      <c r="GD34" s="123" t="s">
        <v>8</v>
      </c>
      <c r="GE34" s="124">
        <v>4</v>
      </c>
      <c r="GF34" s="125">
        <v>3.9215686274509802</v>
      </c>
      <c r="GG34">
        <f>(1*GE34+2*GE35+3*GE36+4*GE37)/GE38</f>
        <v>2.9411764705882355</v>
      </c>
      <c r="GI34" s="161" t="s">
        <v>7</v>
      </c>
      <c r="GJ34" s="123" t="s">
        <v>8</v>
      </c>
      <c r="GK34" s="124">
        <v>7</v>
      </c>
      <c r="GL34" s="125">
        <v>9.5890410958904102</v>
      </c>
      <c r="GM34">
        <f>(1*GK34+2*GK35+3*GK36+4*GK37)/GK38</f>
        <v>2.7397260273972601</v>
      </c>
    </row>
    <row r="35" spans="1:195" ht="27.6" customHeight="1" thickBot="1" x14ac:dyDescent="0.35">
      <c r="A35" s="176" t="s">
        <v>11</v>
      </c>
      <c r="B35" s="176"/>
      <c r="C35" s="17">
        <v>145</v>
      </c>
      <c r="D35" s="18">
        <v>100</v>
      </c>
      <c r="E35" s="19"/>
      <c r="F35" s="20"/>
      <c r="H35" s="175"/>
      <c r="I35" s="9" t="s">
        <v>11</v>
      </c>
      <c r="J35" s="10">
        <v>42</v>
      </c>
      <c r="K35" s="11">
        <v>41.584158415841586</v>
      </c>
      <c r="L35" s="15"/>
      <c r="M35" s="13"/>
      <c r="O35" s="175"/>
      <c r="P35" s="9" t="s">
        <v>11</v>
      </c>
      <c r="Q35" s="10">
        <v>49</v>
      </c>
      <c r="R35" s="11">
        <v>44.954128440366972</v>
      </c>
      <c r="S35" s="15"/>
      <c r="T35" s="13"/>
      <c r="V35" s="176" t="s">
        <v>11</v>
      </c>
      <c r="W35" s="176"/>
      <c r="X35" s="17">
        <v>114</v>
      </c>
      <c r="Y35" s="18">
        <v>100</v>
      </c>
      <c r="Z35" s="19"/>
      <c r="AA35" s="20"/>
      <c r="AC35" s="175"/>
      <c r="AD35" s="14" t="s">
        <v>14</v>
      </c>
      <c r="AE35" s="31">
        <v>8</v>
      </c>
      <c r="AF35" s="32">
        <v>8.8888888888888893</v>
      </c>
      <c r="AG35" s="35"/>
      <c r="AH35" s="34"/>
      <c r="AJ35" s="175" t="s">
        <v>12</v>
      </c>
      <c r="AK35" s="14" t="s">
        <v>13</v>
      </c>
      <c r="AL35" s="31">
        <v>24</v>
      </c>
      <c r="AM35" s="32">
        <v>30.37974683544304</v>
      </c>
      <c r="AN35" s="35"/>
      <c r="AO35" s="34"/>
      <c r="AQ35" s="175" t="s">
        <v>12</v>
      </c>
      <c r="AR35" s="14" t="s">
        <v>13</v>
      </c>
      <c r="AS35" s="31">
        <v>53</v>
      </c>
      <c r="AT35" s="32">
        <v>37.588652482269502</v>
      </c>
      <c r="AU35" s="35"/>
      <c r="AV35" s="34"/>
      <c r="AX35" s="175" t="s">
        <v>12</v>
      </c>
      <c r="AY35" s="14" t="s">
        <v>13</v>
      </c>
      <c r="AZ35" s="31">
        <v>21</v>
      </c>
      <c r="BA35" s="32">
        <v>23.333333333333332</v>
      </c>
      <c r="BB35" s="35"/>
      <c r="BC35" s="34"/>
      <c r="BE35" s="175" t="s">
        <v>12</v>
      </c>
      <c r="BF35" s="14" t="s">
        <v>13</v>
      </c>
      <c r="BG35" s="31">
        <v>64</v>
      </c>
      <c r="BH35" s="32">
        <v>34.224598930481278</v>
      </c>
      <c r="BI35" s="35"/>
      <c r="BJ35" s="34"/>
      <c r="BL35" s="154" t="s">
        <v>37</v>
      </c>
      <c r="BM35" s="154"/>
      <c r="BN35" s="154"/>
      <c r="BO35" s="154"/>
      <c r="BP35" s="154"/>
      <c r="BQ35" s="154"/>
      <c r="CG35" s="175"/>
      <c r="CH35" s="9" t="s">
        <v>60</v>
      </c>
      <c r="CI35" s="10">
        <v>38</v>
      </c>
      <c r="CJ35" s="11">
        <v>59.375</v>
      </c>
      <c r="CN35" s="177" t="s">
        <v>2</v>
      </c>
      <c r="CO35" s="177"/>
      <c r="CP35" s="2" t="s">
        <v>3</v>
      </c>
      <c r="CQ35" s="3" t="s">
        <v>5</v>
      </c>
      <c r="CU35" s="183"/>
      <c r="CV35" s="61" t="s">
        <v>63</v>
      </c>
      <c r="CW35" s="62">
        <v>12</v>
      </c>
      <c r="CX35" s="73">
        <v>17.142857142857142</v>
      </c>
      <c r="DB35" s="174" t="s">
        <v>7</v>
      </c>
      <c r="DC35" s="5" t="s">
        <v>58</v>
      </c>
      <c r="DD35" s="6">
        <v>3</v>
      </c>
      <c r="DE35" s="7">
        <v>6.25</v>
      </c>
      <c r="DI35" s="182"/>
      <c r="DJ35" s="79" t="s">
        <v>59</v>
      </c>
      <c r="DK35" s="80">
        <v>23</v>
      </c>
      <c r="DL35" s="81">
        <v>25.274725274725274</v>
      </c>
      <c r="DP35" s="177" t="s">
        <v>2</v>
      </c>
      <c r="DQ35" s="177"/>
      <c r="DR35" s="2" t="s">
        <v>3</v>
      </c>
      <c r="DS35" s="3" t="s">
        <v>5</v>
      </c>
      <c r="DW35" s="170"/>
      <c r="DX35" s="91" t="s">
        <v>11</v>
      </c>
      <c r="DY35" s="92">
        <v>71</v>
      </c>
      <c r="DZ35" s="94"/>
      <c r="EB35" s="170"/>
      <c r="EC35" s="91" t="s">
        <v>11</v>
      </c>
      <c r="ED35" s="92">
        <v>45</v>
      </c>
      <c r="EE35" s="94"/>
      <c r="EG35" s="171" t="s">
        <v>11</v>
      </c>
      <c r="EH35" s="171"/>
      <c r="EI35" s="95">
        <v>123</v>
      </c>
      <c r="EJ35" s="96"/>
      <c r="EL35" s="166" t="s">
        <v>86</v>
      </c>
      <c r="EM35" s="167"/>
      <c r="EN35" s="167"/>
      <c r="EO35" s="167"/>
      <c r="EP35" s="168"/>
      <c r="ER35" s="166" t="s">
        <v>86</v>
      </c>
      <c r="ES35" s="167"/>
      <c r="ET35" s="167"/>
      <c r="EU35" s="167"/>
      <c r="EV35" s="168"/>
      <c r="EW35">
        <f>(1*ES38+2*ES39+3*ES40+4*ES41)/SUM(ES38:ES41)</f>
        <v>1.8076923076923077</v>
      </c>
      <c r="EX35" s="165"/>
      <c r="EY35" s="165"/>
      <c r="EZ35" s="165"/>
      <c r="FA35" s="99" t="s">
        <v>3</v>
      </c>
      <c r="FB35" s="101" t="s">
        <v>4</v>
      </c>
      <c r="FD35" s="166" t="s">
        <v>86</v>
      </c>
      <c r="FE35" s="167"/>
      <c r="FF35" s="167"/>
      <c r="FG35" s="167"/>
      <c r="FH35" s="168"/>
      <c r="FJ35" s="166" t="s">
        <v>91</v>
      </c>
      <c r="FK35" s="167"/>
      <c r="FL35" s="167"/>
      <c r="FM35" s="167"/>
      <c r="FN35" s="168"/>
      <c r="FP35" s="162"/>
      <c r="FQ35" s="126" t="s">
        <v>9</v>
      </c>
      <c r="FR35" s="127">
        <v>27</v>
      </c>
      <c r="FS35" s="128">
        <v>35.064935064935064</v>
      </c>
      <c r="FV35" s="159" t="s">
        <v>104</v>
      </c>
      <c r="FW35" s="160"/>
      <c r="FX35" s="121" t="s">
        <v>3</v>
      </c>
      <c r="FY35" s="122" t="s">
        <v>5</v>
      </c>
      <c r="GC35" s="162"/>
      <c r="GD35" s="126" t="s">
        <v>9</v>
      </c>
      <c r="GE35" s="127">
        <v>26</v>
      </c>
      <c r="GF35" s="128">
        <v>25.490196078431371</v>
      </c>
      <c r="GI35" s="162"/>
      <c r="GJ35" s="126" t="s">
        <v>9</v>
      </c>
      <c r="GK35" s="127">
        <v>22</v>
      </c>
      <c r="GL35" s="128">
        <v>30.136986301369863</v>
      </c>
    </row>
    <row r="36" spans="1:195" ht="28.2" thickBot="1" x14ac:dyDescent="0.35">
      <c r="A36" s="21"/>
      <c r="B36" s="21"/>
      <c r="C36" s="21"/>
      <c r="D36" s="21"/>
      <c r="E36" s="21"/>
      <c r="F36" s="21"/>
      <c r="H36" s="176" t="s">
        <v>11</v>
      </c>
      <c r="I36" s="176"/>
      <c r="J36" s="17">
        <v>101</v>
      </c>
      <c r="K36" s="18">
        <v>100</v>
      </c>
      <c r="L36" s="19"/>
      <c r="M36" s="20"/>
      <c r="O36" s="176" t="s">
        <v>11</v>
      </c>
      <c r="P36" s="176"/>
      <c r="Q36" s="17">
        <v>109</v>
      </c>
      <c r="R36" s="18">
        <v>100</v>
      </c>
      <c r="S36" s="19"/>
      <c r="T36" s="20"/>
      <c r="V36" s="21"/>
      <c r="W36" s="21"/>
      <c r="X36" s="21"/>
      <c r="Y36" s="21"/>
      <c r="Z36" s="21"/>
      <c r="AA36" s="21"/>
      <c r="AC36" s="175"/>
      <c r="AD36" s="9" t="s">
        <v>11</v>
      </c>
      <c r="AE36" s="31">
        <v>37</v>
      </c>
      <c r="AF36" s="32">
        <v>41.111111111111107</v>
      </c>
      <c r="AG36" s="35"/>
      <c r="AH36" s="34"/>
      <c r="AJ36" s="175"/>
      <c r="AK36" s="14" t="s">
        <v>14</v>
      </c>
      <c r="AL36" s="31">
        <v>8</v>
      </c>
      <c r="AM36" s="32">
        <v>10.126582278481013</v>
      </c>
      <c r="AN36" s="35"/>
      <c r="AO36" s="34"/>
      <c r="AQ36" s="175"/>
      <c r="AR36" s="14" t="s">
        <v>14</v>
      </c>
      <c r="AS36" s="31">
        <v>16</v>
      </c>
      <c r="AT36" s="32">
        <v>11.347517730496454</v>
      </c>
      <c r="AU36" s="35"/>
      <c r="AV36" s="34"/>
      <c r="AX36" s="175"/>
      <c r="AY36" s="14" t="s">
        <v>14</v>
      </c>
      <c r="AZ36" s="31">
        <v>7</v>
      </c>
      <c r="BA36" s="32">
        <v>7.7777777777777777</v>
      </c>
      <c r="BB36" s="35"/>
      <c r="BC36" s="34"/>
      <c r="BE36" s="175"/>
      <c r="BF36" s="14" t="s">
        <v>14</v>
      </c>
      <c r="BG36" s="31">
        <v>25</v>
      </c>
      <c r="BH36" s="32">
        <v>13.368983957219251</v>
      </c>
      <c r="BI36" s="35"/>
      <c r="BJ36" s="34"/>
      <c r="BL36" s="177" t="s">
        <v>2</v>
      </c>
      <c r="BM36" s="177"/>
      <c r="BN36" s="2" t="s">
        <v>3</v>
      </c>
      <c r="BO36" s="3" t="s">
        <v>4</v>
      </c>
      <c r="BP36" s="3" t="s">
        <v>5</v>
      </c>
      <c r="BQ36" s="4" t="s">
        <v>6</v>
      </c>
      <c r="BS36" s="154" t="s">
        <v>37</v>
      </c>
      <c r="BT36" s="154"/>
      <c r="BU36" s="154"/>
      <c r="BV36" s="154"/>
      <c r="BW36" s="154"/>
      <c r="BX36" s="154"/>
      <c r="BZ36" s="154" t="s">
        <v>37</v>
      </c>
      <c r="CA36" s="154"/>
      <c r="CB36" s="154"/>
      <c r="CC36" s="154"/>
      <c r="CD36" s="154"/>
      <c r="CE36" s="154"/>
      <c r="CG36" s="175"/>
      <c r="CH36" s="9" t="s">
        <v>63</v>
      </c>
      <c r="CI36" s="10">
        <v>11</v>
      </c>
      <c r="CJ36" s="11">
        <v>17.1875</v>
      </c>
      <c r="CN36" s="174" t="s">
        <v>7</v>
      </c>
      <c r="CO36" s="5" t="s">
        <v>58</v>
      </c>
      <c r="CP36" s="6">
        <v>2</v>
      </c>
      <c r="CQ36" s="7">
        <v>2.9850746268656714</v>
      </c>
      <c r="CU36" s="183"/>
      <c r="CV36" s="61" t="s">
        <v>11</v>
      </c>
      <c r="CW36" s="62">
        <v>70</v>
      </c>
      <c r="CX36" s="73">
        <v>100</v>
      </c>
      <c r="DB36" s="175"/>
      <c r="DC36" s="9" t="s">
        <v>59</v>
      </c>
      <c r="DD36" s="10">
        <v>17</v>
      </c>
      <c r="DE36" s="11">
        <v>35.416666666666671</v>
      </c>
      <c r="DI36" s="182"/>
      <c r="DJ36" s="79" t="s">
        <v>60</v>
      </c>
      <c r="DK36" s="80">
        <v>50</v>
      </c>
      <c r="DL36" s="81">
        <v>54.945054945054949</v>
      </c>
      <c r="DP36" s="174" t="s">
        <v>7</v>
      </c>
      <c r="DQ36" s="5" t="s">
        <v>58</v>
      </c>
      <c r="DR36" s="6">
        <v>5</v>
      </c>
      <c r="DS36" s="7">
        <v>7.4626865671641784</v>
      </c>
      <c r="DW36" s="171" t="s">
        <v>11</v>
      </c>
      <c r="DX36" s="171"/>
      <c r="DY36" s="95">
        <v>150</v>
      </c>
      <c r="DZ36" s="96"/>
      <c r="EB36" s="171" t="s">
        <v>11</v>
      </c>
      <c r="EC36" s="171"/>
      <c r="ED36" s="95">
        <v>81</v>
      </c>
      <c r="EE36" s="96"/>
      <c r="EG36" s="97"/>
      <c r="EH36" s="97"/>
      <c r="EI36" s="97"/>
      <c r="EJ36" s="97"/>
      <c r="EL36" s="164" t="s">
        <v>52</v>
      </c>
      <c r="EM36" s="164" t="s">
        <v>3</v>
      </c>
      <c r="EN36" s="164" t="s">
        <v>4</v>
      </c>
      <c r="EO36" s="98" t="s">
        <v>79</v>
      </c>
      <c r="EP36" s="100" t="s">
        <v>79</v>
      </c>
      <c r="EQ36">
        <f>(1*EM38+2*EM39+3*EM40+4*EM41)/SUM(EM38:EM41)</f>
        <v>2</v>
      </c>
      <c r="ER36" s="164" t="s">
        <v>52</v>
      </c>
      <c r="ES36" s="164" t="s">
        <v>3</v>
      </c>
      <c r="ET36" s="164" t="s">
        <v>4</v>
      </c>
      <c r="EU36" s="98" t="s">
        <v>79</v>
      </c>
      <c r="EV36" s="100" t="s">
        <v>79</v>
      </c>
      <c r="EX36" s="99" t="s">
        <v>80</v>
      </c>
      <c r="EY36" s="102">
        <v>21</v>
      </c>
      <c r="EZ36" s="102">
        <v>21.65</v>
      </c>
      <c r="FA36" s="102">
        <v>21</v>
      </c>
      <c r="FB36" s="103">
        <v>21.65</v>
      </c>
      <c r="FD36" s="164" t="s">
        <v>52</v>
      </c>
      <c r="FE36" s="164" t="s">
        <v>3</v>
      </c>
      <c r="FF36" s="164" t="s">
        <v>4</v>
      </c>
      <c r="FG36" s="98" t="s">
        <v>79</v>
      </c>
      <c r="FH36" s="100" t="s">
        <v>79</v>
      </c>
      <c r="FI36">
        <f>(1*FE38+2*FE39+3*FE40+4*FE41)/SUM(FE38:FE41)</f>
        <v>1.8166666666666667</v>
      </c>
      <c r="FJ36" s="164" t="s">
        <v>52</v>
      </c>
      <c r="FK36" s="164" t="s">
        <v>3</v>
      </c>
      <c r="FL36" s="164" t="s">
        <v>4</v>
      </c>
      <c r="FM36" s="98" t="s">
        <v>79</v>
      </c>
      <c r="FN36" s="100" t="s">
        <v>79</v>
      </c>
      <c r="FO36">
        <f>(1*FK38+2*FK39+3*FK40+4*FK41)/SUM(FK38:FK41)</f>
        <v>1.7647058823529411</v>
      </c>
      <c r="FP36" s="162"/>
      <c r="FQ36" s="126" t="s">
        <v>16</v>
      </c>
      <c r="FR36" s="127">
        <v>29</v>
      </c>
      <c r="FS36" s="128">
        <v>37.662337662337663</v>
      </c>
      <c r="FV36" s="161" t="s">
        <v>7</v>
      </c>
      <c r="FW36" s="123" t="s">
        <v>28</v>
      </c>
      <c r="FX36" s="124">
        <v>6</v>
      </c>
      <c r="FY36" s="125">
        <v>6.8965517241379306</v>
      </c>
      <c r="GC36" s="162"/>
      <c r="GD36" s="126" t="s">
        <v>16</v>
      </c>
      <c r="GE36" s="127">
        <v>44</v>
      </c>
      <c r="GF36" s="128">
        <v>43.137254901960787</v>
      </c>
      <c r="GI36" s="162"/>
      <c r="GJ36" s="126" t="s">
        <v>16</v>
      </c>
      <c r="GK36" s="127">
        <v>27</v>
      </c>
      <c r="GL36" s="128">
        <v>36.986301369863014</v>
      </c>
    </row>
    <row r="37" spans="1:195" ht="28.2" thickBot="1" x14ac:dyDescent="0.35">
      <c r="A37" s="154" t="s">
        <v>18</v>
      </c>
      <c r="B37" s="154"/>
      <c r="C37" s="154"/>
      <c r="D37" s="154"/>
      <c r="E37" s="154"/>
      <c r="F37" s="154"/>
      <c r="H37" s="21"/>
      <c r="I37" s="21"/>
      <c r="J37" s="21"/>
      <c r="K37" s="21"/>
      <c r="L37" s="21"/>
      <c r="M37" s="21"/>
      <c r="O37" s="21"/>
      <c r="P37" s="21"/>
      <c r="Q37" s="21"/>
      <c r="R37" s="21"/>
      <c r="S37" s="21"/>
      <c r="T37" s="21"/>
      <c r="V37" s="154" t="s">
        <v>18</v>
      </c>
      <c r="W37" s="154"/>
      <c r="X37" s="154"/>
      <c r="Y37" s="154"/>
      <c r="Z37" s="154"/>
      <c r="AA37" s="154"/>
      <c r="AC37" s="176" t="s">
        <v>11</v>
      </c>
      <c r="AD37" s="176"/>
      <c r="AE37" s="36">
        <v>90</v>
      </c>
      <c r="AF37" s="37">
        <v>100</v>
      </c>
      <c r="AG37" s="38"/>
      <c r="AH37" s="39"/>
      <c r="AJ37" s="175"/>
      <c r="AK37" s="9" t="s">
        <v>11</v>
      </c>
      <c r="AL37" s="31">
        <v>32</v>
      </c>
      <c r="AM37" s="32">
        <v>40.506329113924053</v>
      </c>
      <c r="AN37" s="35"/>
      <c r="AO37" s="34"/>
      <c r="AQ37" s="175"/>
      <c r="AR37" s="9" t="s">
        <v>11</v>
      </c>
      <c r="AS37" s="31">
        <v>69</v>
      </c>
      <c r="AT37" s="32">
        <v>48.936170212765958</v>
      </c>
      <c r="AU37" s="35"/>
      <c r="AV37" s="34"/>
      <c r="AX37" s="175"/>
      <c r="AY37" s="9" t="s">
        <v>11</v>
      </c>
      <c r="AZ37" s="31">
        <v>28</v>
      </c>
      <c r="BA37" s="32">
        <v>31.111111111111111</v>
      </c>
      <c r="BB37" s="35"/>
      <c r="BC37" s="34"/>
      <c r="BE37" s="175"/>
      <c r="BF37" s="9" t="s">
        <v>11</v>
      </c>
      <c r="BG37" s="31">
        <v>89</v>
      </c>
      <c r="BH37" s="32">
        <v>47.593582887700535</v>
      </c>
      <c r="BI37" s="35"/>
      <c r="BJ37" s="34"/>
      <c r="BL37" s="174" t="s">
        <v>7</v>
      </c>
      <c r="BM37" s="27" t="s">
        <v>28</v>
      </c>
      <c r="BN37" s="28">
        <v>2</v>
      </c>
      <c r="BO37" s="29">
        <v>2.9850746268656714</v>
      </c>
      <c r="BP37" s="29">
        <v>5.8823529411764701</v>
      </c>
      <c r="BQ37" s="30">
        <v>5.8823529411764701</v>
      </c>
      <c r="BS37" s="177" t="s">
        <v>2</v>
      </c>
      <c r="BT37" s="177"/>
      <c r="BU37" s="2" t="s">
        <v>3</v>
      </c>
      <c r="BV37" s="3" t="s">
        <v>4</v>
      </c>
      <c r="BW37" s="3" t="s">
        <v>5</v>
      </c>
      <c r="BX37" s="4" t="s">
        <v>6</v>
      </c>
      <c r="BZ37" s="177" t="s">
        <v>2</v>
      </c>
      <c r="CA37" s="177"/>
      <c r="CB37" s="2" t="s">
        <v>3</v>
      </c>
      <c r="CC37" s="3" t="s">
        <v>4</v>
      </c>
      <c r="CD37" s="3" t="s">
        <v>5</v>
      </c>
      <c r="CE37" s="4" t="s">
        <v>6</v>
      </c>
      <c r="CG37" s="175"/>
      <c r="CH37" s="9" t="s">
        <v>11</v>
      </c>
      <c r="CI37" s="10">
        <v>64</v>
      </c>
      <c r="CJ37" s="11">
        <v>100</v>
      </c>
      <c r="CN37" s="175"/>
      <c r="CO37" s="9" t="s">
        <v>59</v>
      </c>
      <c r="CP37" s="10">
        <v>14</v>
      </c>
      <c r="CQ37" s="11">
        <v>20.8955223880597</v>
      </c>
      <c r="CU37" s="183" t="s">
        <v>12</v>
      </c>
      <c r="CV37" s="61" t="s">
        <v>61</v>
      </c>
      <c r="CW37" s="62">
        <v>34</v>
      </c>
      <c r="CX37" s="71"/>
      <c r="DB37" s="175"/>
      <c r="DC37" s="9" t="s">
        <v>60</v>
      </c>
      <c r="DD37" s="10">
        <v>19</v>
      </c>
      <c r="DE37" s="11">
        <v>39.583333333333329</v>
      </c>
      <c r="DI37" s="182"/>
      <c r="DJ37" s="79" t="s">
        <v>63</v>
      </c>
      <c r="DK37" s="80">
        <v>16</v>
      </c>
      <c r="DL37" s="81">
        <v>17.582417582417584</v>
      </c>
      <c r="DP37" s="175"/>
      <c r="DQ37" s="9" t="s">
        <v>59</v>
      </c>
      <c r="DR37" s="10">
        <v>28</v>
      </c>
      <c r="DS37" s="11">
        <v>41.791044776119399</v>
      </c>
      <c r="DW37" s="97"/>
      <c r="DX37" s="97"/>
      <c r="DY37" s="97"/>
      <c r="DZ37" s="97"/>
      <c r="EB37" s="97"/>
      <c r="EC37" s="97"/>
      <c r="ED37" s="97"/>
      <c r="EE37" s="97"/>
      <c r="EG37" s="173" t="s">
        <v>74</v>
      </c>
      <c r="EH37" s="173"/>
      <c r="EI37" s="173"/>
      <c r="EJ37" s="173"/>
      <c r="EL37" s="165"/>
      <c r="EM37" s="165"/>
      <c r="EN37" s="165"/>
      <c r="EO37" s="99" t="s">
        <v>3</v>
      </c>
      <c r="EP37" s="101" t="s">
        <v>4</v>
      </c>
      <c r="ER37" s="165"/>
      <c r="ES37" s="165"/>
      <c r="ET37" s="165"/>
      <c r="EU37" s="99" t="s">
        <v>3</v>
      </c>
      <c r="EV37" s="101" t="s">
        <v>4</v>
      </c>
      <c r="EX37" s="99" t="s">
        <v>81</v>
      </c>
      <c r="EY37" s="102">
        <v>7</v>
      </c>
      <c r="EZ37" s="102">
        <v>7.22</v>
      </c>
      <c r="FA37" s="102">
        <v>28</v>
      </c>
      <c r="FB37" s="103">
        <v>28.87</v>
      </c>
      <c r="FD37" s="165"/>
      <c r="FE37" s="165"/>
      <c r="FF37" s="165"/>
      <c r="FG37" s="99" t="s">
        <v>3</v>
      </c>
      <c r="FH37" s="101" t="s">
        <v>4</v>
      </c>
      <c r="FJ37" s="165"/>
      <c r="FK37" s="165"/>
      <c r="FL37" s="165"/>
      <c r="FM37" s="99" t="s">
        <v>3</v>
      </c>
      <c r="FN37" s="101" t="s">
        <v>4</v>
      </c>
      <c r="FP37" s="162"/>
      <c r="FQ37" s="126" t="s">
        <v>10</v>
      </c>
      <c r="FR37" s="127">
        <v>17</v>
      </c>
      <c r="FS37" s="128">
        <v>22.077922077922079</v>
      </c>
      <c r="FV37" s="162"/>
      <c r="FW37" s="126" t="s">
        <v>29</v>
      </c>
      <c r="FX37" s="127">
        <v>25</v>
      </c>
      <c r="FY37" s="128">
        <v>28.735632183908045</v>
      </c>
      <c r="GC37" s="162"/>
      <c r="GD37" s="126" t="s">
        <v>10</v>
      </c>
      <c r="GE37" s="127">
        <v>28</v>
      </c>
      <c r="GF37" s="128">
        <v>27.450980392156865</v>
      </c>
      <c r="GI37" s="162"/>
      <c r="GJ37" s="126" t="s">
        <v>10</v>
      </c>
      <c r="GK37" s="127">
        <v>17</v>
      </c>
      <c r="GL37" s="128">
        <v>23.287671232876711</v>
      </c>
    </row>
    <row r="38" spans="1:195" ht="24.6" thickBot="1" x14ac:dyDescent="0.35">
      <c r="A38" s="177" t="s">
        <v>2</v>
      </c>
      <c r="B38" s="177"/>
      <c r="C38" s="2" t="s">
        <v>3</v>
      </c>
      <c r="D38" s="3" t="s">
        <v>4</v>
      </c>
      <c r="E38" s="3" t="s">
        <v>5</v>
      </c>
      <c r="F38" s="4" t="s">
        <v>6</v>
      </c>
      <c r="H38" s="154" t="s">
        <v>18</v>
      </c>
      <c r="I38" s="154"/>
      <c r="J38" s="154"/>
      <c r="K38" s="154"/>
      <c r="L38" s="154"/>
      <c r="M38" s="154"/>
      <c r="O38" s="154" t="s">
        <v>18</v>
      </c>
      <c r="P38" s="154"/>
      <c r="Q38" s="154"/>
      <c r="R38" s="154"/>
      <c r="S38" s="154"/>
      <c r="T38" s="154"/>
      <c r="V38" s="177" t="s">
        <v>2</v>
      </c>
      <c r="W38" s="177"/>
      <c r="X38" s="2" t="s">
        <v>3</v>
      </c>
      <c r="Y38" s="3" t="s">
        <v>4</v>
      </c>
      <c r="Z38" s="3" t="s">
        <v>5</v>
      </c>
      <c r="AA38" s="4" t="s">
        <v>6</v>
      </c>
      <c r="AJ38" s="176" t="s">
        <v>11</v>
      </c>
      <c r="AK38" s="176"/>
      <c r="AL38" s="36">
        <v>79</v>
      </c>
      <c r="AM38" s="37">
        <v>100</v>
      </c>
      <c r="AN38" s="38"/>
      <c r="AO38" s="39"/>
      <c r="AQ38" s="176" t="s">
        <v>11</v>
      </c>
      <c r="AR38" s="176"/>
      <c r="AS38" s="36">
        <v>141</v>
      </c>
      <c r="AT38" s="37">
        <v>100</v>
      </c>
      <c r="AU38" s="38"/>
      <c r="AV38" s="39"/>
      <c r="AX38" s="176" t="s">
        <v>11</v>
      </c>
      <c r="AY38" s="176"/>
      <c r="AZ38" s="36">
        <v>90</v>
      </c>
      <c r="BA38" s="37">
        <v>100</v>
      </c>
      <c r="BB38" s="38"/>
      <c r="BC38" s="39"/>
      <c r="BE38" s="176" t="s">
        <v>11</v>
      </c>
      <c r="BF38" s="176"/>
      <c r="BG38" s="36">
        <v>187</v>
      </c>
      <c r="BH38" s="37">
        <v>100</v>
      </c>
      <c r="BI38" s="38"/>
      <c r="BJ38" s="39"/>
      <c r="BL38" s="175"/>
      <c r="BM38" s="14" t="s">
        <v>29</v>
      </c>
      <c r="BN38" s="31">
        <v>11</v>
      </c>
      <c r="BO38" s="32">
        <v>16.417910447761194</v>
      </c>
      <c r="BP38" s="32">
        <v>32.352941176470587</v>
      </c>
      <c r="BQ38" s="33">
        <v>38.235294117647058</v>
      </c>
      <c r="BS38" s="174" t="s">
        <v>7</v>
      </c>
      <c r="BT38" s="27" t="s">
        <v>28</v>
      </c>
      <c r="BU38" s="28">
        <v>1</v>
      </c>
      <c r="BV38" s="29">
        <v>1.5625</v>
      </c>
      <c r="BW38" s="29">
        <v>3.225806451612903</v>
      </c>
      <c r="BX38" s="30">
        <v>3.225806451612903</v>
      </c>
      <c r="BZ38" s="174" t="s">
        <v>7</v>
      </c>
      <c r="CA38" s="27" t="s">
        <v>28</v>
      </c>
      <c r="CB38" s="28">
        <v>3</v>
      </c>
      <c r="CC38" s="29">
        <v>2.5210084033613445</v>
      </c>
      <c r="CD38" s="29">
        <v>6.3829787234042552</v>
      </c>
      <c r="CE38" s="30">
        <v>6.3829787234042552</v>
      </c>
      <c r="CG38" s="175" t="s">
        <v>12</v>
      </c>
      <c r="CH38" s="9" t="s">
        <v>61</v>
      </c>
      <c r="CI38" s="10">
        <v>40</v>
      </c>
      <c r="CJ38" s="15"/>
      <c r="CN38" s="175"/>
      <c r="CO38" s="9" t="s">
        <v>60</v>
      </c>
      <c r="CP38" s="10">
        <v>31</v>
      </c>
      <c r="CQ38" s="11">
        <v>46.268656716417908</v>
      </c>
      <c r="CU38" s="183"/>
      <c r="CV38" s="61" t="s">
        <v>26</v>
      </c>
      <c r="CW38" s="62">
        <v>10</v>
      </c>
      <c r="CX38" s="71"/>
      <c r="DB38" s="175"/>
      <c r="DC38" s="9" t="s">
        <v>63</v>
      </c>
      <c r="DD38" s="10">
        <v>9</v>
      </c>
      <c r="DE38" s="11">
        <v>18.75</v>
      </c>
      <c r="DI38" s="182"/>
      <c r="DJ38" s="79" t="s">
        <v>11</v>
      </c>
      <c r="DK38" s="80">
        <v>91</v>
      </c>
      <c r="DL38" s="81">
        <v>100</v>
      </c>
      <c r="DP38" s="175"/>
      <c r="DQ38" s="9" t="s">
        <v>60</v>
      </c>
      <c r="DR38" s="10">
        <v>20</v>
      </c>
      <c r="DS38" s="11">
        <v>29.850746268656714</v>
      </c>
      <c r="DW38" s="173" t="s">
        <v>74</v>
      </c>
      <c r="DX38" s="173"/>
      <c r="DY38" s="173"/>
      <c r="DZ38" s="173"/>
      <c r="EB38" s="173" t="s">
        <v>74</v>
      </c>
      <c r="EC38" s="173"/>
      <c r="ED38" s="173"/>
      <c r="EE38" s="173"/>
      <c r="EG38" s="172" t="s">
        <v>2</v>
      </c>
      <c r="EH38" s="172"/>
      <c r="EI38" s="86" t="s">
        <v>3</v>
      </c>
      <c r="EJ38" s="87" t="s">
        <v>5</v>
      </c>
      <c r="EK38">
        <f>(1*EI39+2*EI40+3*EI41+4*EI42)/EI43</f>
        <v>1.523076923076923</v>
      </c>
      <c r="EL38" s="99" t="s">
        <v>80</v>
      </c>
      <c r="EM38" s="102">
        <v>22</v>
      </c>
      <c r="EN38" s="102">
        <v>16.18</v>
      </c>
      <c r="EO38" s="102">
        <v>22</v>
      </c>
      <c r="EP38" s="103">
        <v>16.18</v>
      </c>
      <c r="ER38" s="99" t="s">
        <v>80</v>
      </c>
      <c r="ES38" s="102">
        <v>42</v>
      </c>
      <c r="ET38" s="102">
        <v>30.66</v>
      </c>
      <c r="EU38" s="102">
        <v>42</v>
      </c>
      <c r="EV38" s="103">
        <v>30.66</v>
      </c>
      <c r="EX38" s="99" t="s">
        <v>23</v>
      </c>
      <c r="EY38" s="102">
        <v>6</v>
      </c>
      <c r="EZ38" s="102">
        <v>6.19</v>
      </c>
      <c r="FA38" s="102">
        <v>34</v>
      </c>
      <c r="FB38" s="103">
        <v>35.049999999999997</v>
      </c>
      <c r="FD38" s="99" t="s">
        <v>80</v>
      </c>
      <c r="FE38" s="102">
        <v>30</v>
      </c>
      <c r="FF38" s="102">
        <v>22.22</v>
      </c>
      <c r="FG38" s="102">
        <v>30</v>
      </c>
      <c r="FH38" s="103">
        <v>22.22</v>
      </c>
      <c r="FJ38" s="99" t="s">
        <v>80</v>
      </c>
      <c r="FK38" s="102">
        <v>29</v>
      </c>
      <c r="FL38" s="102">
        <v>23.02</v>
      </c>
      <c r="FM38" s="102">
        <v>29</v>
      </c>
      <c r="FN38" s="103">
        <v>23.02</v>
      </c>
      <c r="FP38" s="162"/>
      <c r="FQ38" s="126" t="s">
        <v>11</v>
      </c>
      <c r="FR38" s="127">
        <v>77</v>
      </c>
      <c r="FS38" s="128">
        <v>100</v>
      </c>
      <c r="FV38" s="162"/>
      <c r="FW38" s="126" t="s">
        <v>30</v>
      </c>
      <c r="FX38" s="127">
        <v>41</v>
      </c>
      <c r="FY38" s="128">
        <v>47.126436781609193</v>
      </c>
      <c r="GC38" s="162"/>
      <c r="GD38" s="126" t="s">
        <v>11</v>
      </c>
      <c r="GE38" s="127">
        <v>102</v>
      </c>
      <c r="GF38" s="128">
        <v>100</v>
      </c>
      <c r="GI38" s="162"/>
      <c r="GJ38" s="126" t="s">
        <v>11</v>
      </c>
      <c r="GK38" s="127">
        <v>73</v>
      </c>
      <c r="GL38" s="128">
        <v>100</v>
      </c>
    </row>
    <row r="39" spans="1:195" ht="28.2" thickBot="1" x14ac:dyDescent="0.35">
      <c r="A39" s="174" t="s">
        <v>7</v>
      </c>
      <c r="B39" s="5" t="s">
        <v>8</v>
      </c>
      <c r="C39" s="6">
        <v>59</v>
      </c>
      <c r="D39" s="7">
        <v>40.689655172413794</v>
      </c>
      <c r="E39" s="7">
        <v>78.666666666666657</v>
      </c>
      <c r="F39" s="8">
        <v>78.666666666666657</v>
      </c>
      <c r="H39" s="177" t="s">
        <v>2</v>
      </c>
      <c r="I39" s="177"/>
      <c r="J39" s="2" t="s">
        <v>3</v>
      </c>
      <c r="K39" s="3" t="s">
        <v>4</v>
      </c>
      <c r="L39" s="3" t="s">
        <v>5</v>
      </c>
      <c r="M39" s="4" t="s">
        <v>6</v>
      </c>
      <c r="O39" s="177" t="s">
        <v>2</v>
      </c>
      <c r="P39" s="177"/>
      <c r="Q39" s="2" t="s">
        <v>3</v>
      </c>
      <c r="R39" s="3" t="s">
        <v>4</v>
      </c>
      <c r="S39" s="3" t="s">
        <v>5</v>
      </c>
      <c r="T39" s="4" t="s">
        <v>6</v>
      </c>
      <c r="V39" s="174" t="s">
        <v>7</v>
      </c>
      <c r="W39" s="5" t="s">
        <v>8</v>
      </c>
      <c r="X39" s="6">
        <v>51</v>
      </c>
      <c r="Y39" s="7">
        <v>44.736842105263158</v>
      </c>
      <c r="Z39" s="7">
        <v>70.833333333333343</v>
      </c>
      <c r="AA39" s="8">
        <v>70.833333333333343</v>
      </c>
      <c r="BL39" s="175"/>
      <c r="BM39" s="14" t="s">
        <v>30</v>
      </c>
      <c r="BN39" s="31">
        <v>15</v>
      </c>
      <c r="BO39" s="32">
        <v>22.388059701492537</v>
      </c>
      <c r="BP39" s="32">
        <v>44.117647058823529</v>
      </c>
      <c r="BQ39" s="33">
        <v>82.35294117647058</v>
      </c>
      <c r="BS39" s="175"/>
      <c r="BT39" s="14" t="s">
        <v>29</v>
      </c>
      <c r="BU39" s="31">
        <v>8</v>
      </c>
      <c r="BV39" s="32">
        <v>12.5</v>
      </c>
      <c r="BW39" s="32">
        <v>25.806451612903224</v>
      </c>
      <c r="BX39" s="33">
        <v>29.032258064516132</v>
      </c>
      <c r="BZ39" s="175"/>
      <c r="CA39" s="14" t="s">
        <v>29</v>
      </c>
      <c r="CB39" s="31">
        <v>21</v>
      </c>
      <c r="CC39" s="32">
        <v>17.647058823529413</v>
      </c>
      <c r="CD39" s="32">
        <v>44.680851063829785</v>
      </c>
      <c r="CE39" s="33">
        <v>51.063829787234042</v>
      </c>
      <c r="CG39" s="175"/>
      <c r="CH39" s="9" t="s">
        <v>26</v>
      </c>
      <c r="CI39" s="10">
        <v>9</v>
      </c>
      <c r="CJ39" s="15"/>
      <c r="CN39" s="175"/>
      <c r="CO39" s="9" t="s">
        <v>63</v>
      </c>
      <c r="CP39" s="10">
        <v>20</v>
      </c>
      <c r="CQ39" s="11">
        <v>29.850746268656714</v>
      </c>
      <c r="CU39" s="183"/>
      <c r="CV39" s="61" t="s">
        <v>11</v>
      </c>
      <c r="CW39" s="62">
        <v>44</v>
      </c>
      <c r="CX39" s="71"/>
      <c r="DB39" s="175"/>
      <c r="DC39" s="9" t="s">
        <v>11</v>
      </c>
      <c r="DD39" s="10">
        <v>48</v>
      </c>
      <c r="DE39" s="11">
        <v>100</v>
      </c>
      <c r="DI39" s="182" t="s">
        <v>12</v>
      </c>
      <c r="DJ39" s="79" t="s">
        <v>61</v>
      </c>
      <c r="DK39" s="80">
        <v>27</v>
      </c>
      <c r="DL39" s="82"/>
      <c r="DP39" s="175"/>
      <c r="DQ39" s="9" t="s">
        <v>63</v>
      </c>
      <c r="DR39" s="10">
        <v>14</v>
      </c>
      <c r="DS39" s="11">
        <v>20.8955223880597</v>
      </c>
      <c r="DW39" s="172" t="s">
        <v>2</v>
      </c>
      <c r="DX39" s="172"/>
      <c r="DY39" s="86" t="s">
        <v>3</v>
      </c>
      <c r="DZ39" s="87" t="s">
        <v>5</v>
      </c>
      <c r="EB39" s="172" t="s">
        <v>2</v>
      </c>
      <c r="EC39" s="172"/>
      <c r="ED39" s="86" t="s">
        <v>3</v>
      </c>
      <c r="EE39" s="87" t="s">
        <v>5</v>
      </c>
      <c r="EF39">
        <f>(1*ED40+2*ED41+3*ED42+4*ED43)/ED44</f>
        <v>1.6206896551724137</v>
      </c>
      <c r="EG39" s="169" t="s">
        <v>7</v>
      </c>
      <c r="EH39" s="88" t="s">
        <v>58</v>
      </c>
      <c r="EI39" s="89">
        <v>46</v>
      </c>
      <c r="EJ39" s="90">
        <v>70.769230769230774</v>
      </c>
      <c r="EL39" s="99" t="s">
        <v>81</v>
      </c>
      <c r="EM39" s="102">
        <v>17</v>
      </c>
      <c r="EN39" s="102">
        <v>12.5</v>
      </c>
      <c r="EO39" s="102">
        <v>39</v>
      </c>
      <c r="EP39" s="103">
        <v>28.68</v>
      </c>
      <c r="ER39" s="99" t="s">
        <v>81</v>
      </c>
      <c r="ES39" s="102">
        <v>13</v>
      </c>
      <c r="ET39" s="102">
        <v>9.49</v>
      </c>
      <c r="EU39" s="102">
        <v>55</v>
      </c>
      <c r="EV39" s="103">
        <v>40.15</v>
      </c>
      <c r="EX39" s="99" t="s">
        <v>24</v>
      </c>
      <c r="EY39" s="102">
        <v>2</v>
      </c>
      <c r="EZ39" s="102">
        <v>2.06</v>
      </c>
      <c r="FA39" s="102">
        <v>36</v>
      </c>
      <c r="FB39" s="103">
        <v>37.11</v>
      </c>
      <c r="FD39" s="99" t="s">
        <v>81</v>
      </c>
      <c r="FE39" s="102">
        <v>16</v>
      </c>
      <c r="FF39" s="102">
        <v>11.85</v>
      </c>
      <c r="FG39" s="102">
        <v>46</v>
      </c>
      <c r="FH39" s="103">
        <v>34.07</v>
      </c>
      <c r="FJ39" s="99" t="s">
        <v>81</v>
      </c>
      <c r="FK39" s="102">
        <v>9</v>
      </c>
      <c r="FL39" s="102">
        <v>7.14</v>
      </c>
      <c r="FM39" s="102">
        <v>38</v>
      </c>
      <c r="FN39" s="103">
        <v>30.16</v>
      </c>
      <c r="FP39" s="163" t="s">
        <v>12</v>
      </c>
      <c r="FQ39" s="126" t="s">
        <v>13</v>
      </c>
      <c r="FR39" s="127">
        <v>71</v>
      </c>
      <c r="FS39" s="129"/>
      <c r="FV39" s="162"/>
      <c r="FW39" s="126" t="s">
        <v>31</v>
      </c>
      <c r="FX39" s="127">
        <v>15</v>
      </c>
      <c r="FY39" s="128">
        <v>17.241379310344829</v>
      </c>
      <c r="GC39" s="163" t="s">
        <v>12</v>
      </c>
      <c r="GD39" s="126" t="s">
        <v>13</v>
      </c>
      <c r="GE39" s="127">
        <v>51</v>
      </c>
      <c r="GF39" s="129"/>
      <c r="GI39" s="163" t="s">
        <v>12</v>
      </c>
      <c r="GJ39" s="126" t="s">
        <v>13</v>
      </c>
      <c r="GK39" s="127">
        <v>69</v>
      </c>
      <c r="GL39" s="129"/>
    </row>
    <row r="40" spans="1:195" ht="83.4" thickBot="1" x14ac:dyDescent="0.35">
      <c r="A40" s="175"/>
      <c r="B40" s="9" t="s">
        <v>9</v>
      </c>
      <c r="C40" s="10">
        <v>7</v>
      </c>
      <c r="D40" s="11">
        <v>4.8275862068965516</v>
      </c>
      <c r="E40" s="11">
        <v>9.3333333333333339</v>
      </c>
      <c r="F40" s="12">
        <v>88</v>
      </c>
      <c r="H40" s="174" t="s">
        <v>7</v>
      </c>
      <c r="I40" s="5" t="s">
        <v>8</v>
      </c>
      <c r="J40" s="6">
        <v>31</v>
      </c>
      <c r="K40" s="7">
        <v>30.693069306930692</v>
      </c>
      <c r="L40" s="7">
        <v>53.448275862068961</v>
      </c>
      <c r="M40" s="8">
        <v>53.448275862068961</v>
      </c>
      <c r="O40" s="174" t="s">
        <v>7</v>
      </c>
      <c r="P40" s="5" t="s">
        <v>8</v>
      </c>
      <c r="Q40" s="6">
        <v>29</v>
      </c>
      <c r="R40" s="7">
        <v>26.605504587155966</v>
      </c>
      <c r="S40" s="7">
        <v>48.333333333333336</v>
      </c>
      <c r="T40" s="8">
        <v>48.333333333333336</v>
      </c>
      <c r="V40" s="175"/>
      <c r="W40" s="9" t="s">
        <v>9</v>
      </c>
      <c r="X40" s="10">
        <v>12</v>
      </c>
      <c r="Y40" s="11">
        <v>10.526315789473683</v>
      </c>
      <c r="Z40" s="11">
        <v>16.666666666666664</v>
      </c>
      <c r="AA40" s="12">
        <v>87.5</v>
      </c>
      <c r="AC40" s="154" t="s">
        <v>33</v>
      </c>
      <c r="AD40" s="154"/>
      <c r="AE40" s="154"/>
      <c r="AF40" s="154"/>
      <c r="AG40" s="154"/>
      <c r="AH40" s="154"/>
      <c r="BL40" s="175"/>
      <c r="BM40" s="14" t="s">
        <v>31</v>
      </c>
      <c r="BN40" s="31">
        <v>6</v>
      </c>
      <c r="BO40" s="32">
        <v>8.9552238805970141</v>
      </c>
      <c r="BP40" s="32">
        <v>17.647058823529413</v>
      </c>
      <c r="BQ40" s="33">
        <v>100</v>
      </c>
      <c r="BS40" s="175"/>
      <c r="BT40" s="14" t="s">
        <v>30</v>
      </c>
      <c r="BU40" s="31">
        <v>11</v>
      </c>
      <c r="BV40" s="32">
        <v>17.1875</v>
      </c>
      <c r="BW40" s="32">
        <v>35.483870967741936</v>
      </c>
      <c r="BX40" s="33">
        <v>64.516129032258064</v>
      </c>
      <c r="BZ40" s="175"/>
      <c r="CA40" s="14" t="s">
        <v>30</v>
      </c>
      <c r="CB40" s="31">
        <v>16</v>
      </c>
      <c r="CC40" s="32">
        <v>13.445378151260504</v>
      </c>
      <c r="CD40" s="32">
        <v>34.042553191489361</v>
      </c>
      <c r="CE40" s="33">
        <v>85.106382978723403</v>
      </c>
      <c r="CG40" s="175"/>
      <c r="CH40" s="9" t="s">
        <v>11</v>
      </c>
      <c r="CI40" s="10">
        <v>49</v>
      </c>
      <c r="CJ40" s="15"/>
      <c r="CN40" s="175"/>
      <c r="CO40" s="9" t="s">
        <v>11</v>
      </c>
      <c r="CP40" s="10">
        <v>67</v>
      </c>
      <c r="CQ40" s="11">
        <v>100</v>
      </c>
      <c r="CU40" s="184" t="s">
        <v>11</v>
      </c>
      <c r="CV40" s="184"/>
      <c r="CW40" s="67">
        <v>114</v>
      </c>
      <c r="CX40" s="68"/>
      <c r="DB40" s="175" t="s">
        <v>12</v>
      </c>
      <c r="DC40" s="9" t="s">
        <v>61</v>
      </c>
      <c r="DD40" s="10">
        <v>45</v>
      </c>
      <c r="DE40" s="15"/>
      <c r="DI40" s="182"/>
      <c r="DJ40" s="79" t="s">
        <v>26</v>
      </c>
      <c r="DK40" s="80">
        <v>10</v>
      </c>
      <c r="DL40" s="82"/>
      <c r="DP40" s="175"/>
      <c r="DQ40" s="9" t="s">
        <v>11</v>
      </c>
      <c r="DR40" s="10">
        <v>67</v>
      </c>
      <c r="DS40" s="11">
        <v>100</v>
      </c>
      <c r="DW40" s="169" t="s">
        <v>7</v>
      </c>
      <c r="DX40" s="88" t="s">
        <v>58</v>
      </c>
      <c r="DY40" s="89">
        <v>32</v>
      </c>
      <c r="DZ40" s="90">
        <v>45.070422535211272</v>
      </c>
      <c r="EA40">
        <f>(1*DY40+2*DY41+3*DY42+4*DY43)/DY44</f>
        <v>1.8028169014084507</v>
      </c>
      <c r="EB40" s="169" t="s">
        <v>7</v>
      </c>
      <c r="EC40" s="88" t="s">
        <v>58</v>
      </c>
      <c r="ED40" s="89">
        <v>18</v>
      </c>
      <c r="EE40" s="90">
        <v>62.068965517241381</v>
      </c>
      <c r="EG40" s="170"/>
      <c r="EH40" s="91" t="s">
        <v>59</v>
      </c>
      <c r="EI40" s="92">
        <v>8</v>
      </c>
      <c r="EJ40" s="93">
        <v>12.307692307692308</v>
      </c>
      <c r="EL40" s="99" t="s">
        <v>23</v>
      </c>
      <c r="EM40" s="102">
        <v>8</v>
      </c>
      <c r="EN40" s="102">
        <v>5.88</v>
      </c>
      <c r="EO40" s="102">
        <v>47</v>
      </c>
      <c r="EP40" s="103">
        <v>34.56</v>
      </c>
      <c r="ER40" s="99" t="s">
        <v>23</v>
      </c>
      <c r="ES40" s="102">
        <v>19</v>
      </c>
      <c r="ET40" s="102">
        <v>13.87</v>
      </c>
      <c r="EU40" s="102">
        <v>74</v>
      </c>
      <c r="EV40" s="103">
        <v>54.01</v>
      </c>
      <c r="EX40" s="99" t="s">
        <v>82</v>
      </c>
      <c r="EY40" s="102">
        <v>33</v>
      </c>
      <c r="EZ40" s="102">
        <v>34.020000000000003</v>
      </c>
      <c r="FA40" s="102">
        <v>69</v>
      </c>
      <c r="FB40" s="103">
        <v>71.13</v>
      </c>
      <c r="FD40" s="99" t="s">
        <v>23</v>
      </c>
      <c r="FE40" s="102">
        <v>9</v>
      </c>
      <c r="FF40" s="102">
        <v>6.67</v>
      </c>
      <c r="FG40" s="102">
        <v>55</v>
      </c>
      <c r="FH40" s="103">
        <v>40.74</v>
      </c>
      <c r="FJ40" s="99" t="s">
        <v>23</v>
      </c>
      <c r="FK40" s="102">
        <v>9</v>
      </c>
      <c r="FL40" s="102">
        <v>7.14</v>
      </c>
      <c r="FM40" s="102">
        <v>47</v>
      </c>
      <c r="FN40" s="103">
        <v>37.299999999999997</v>
      </c>
      <c r="FP40" s="162"/>
      <c r="FQ40" s="126" t="s">
        <v>14</v>
      </c>
      <c r="FR40" s="127">
        <v>26</v>
      </c>
      <c r="FS40" s="129"/>
      <c r="FV40" s="162"/>
      <c r="FW40" s="126" t="s">
        <v>11</v>
      </c>
      <c r="FX40" s="127">
        <v>87</v>
      </c>
      <c r="FY40" s="128">
        <v>100</v>
      </c>
      <c r="GC40" s="162"/>
      <c r="GD40" s="126" t="s">
        <v>14</v>
      </c>
      <c r="GE40" s="127">
        <v>34</v>
      </c>
      <c r="GF40" s="129"/>
      <c r="GI40" s="162"/>
      <c r="GJ40" s="126" t="s">
        <v>14</v>
      </c>
      <c r="GK40" s="127">
        <v>32</v>
      </c>
      <c r="GL40" s="129"/>
    </row>
    <row r="41" spans="1:195" ht="28.2" thickBot="1" x14ac:dyDescent="0.35">
      <c r="A41" s="175"/>
      <c r="B41" s="9" t="s">
        <v>16</v>
      </c>
      <c r="C41" s="10">
        <v>6</v>
      </c>
      <c r="D41" s="11">
        <v>4.1379310344827589</v>
      </c>
      <c r="E41" s="11">
        <v>8</v>
      </c>
      <c r="F41" s="12">
        <v>96</v>
      </c>
      <c r="H41" s="175"/>
      <c r="I41" s="9" t="s">
        <v>9</v>
      </c>
      <c r="J41" s="10">
        <v>13</v>
      </c>
      <c r="K41" s="11">
        <v>12.871287128712872</v>
      </c>
      <c r="L41" s="11">
        <v>22.413793103448278</v>
      </c>
      <c r="M41" s="12">
        <v>75.862068965517238</v>
      </c>
      <c r="O41" s="175"/>
      <c r="P41" s="9" t="s">
        <v>9</v>
      </c>
      <c r="Q41" s="10">
        <v>15</v>
      </c>
      <c r="R41" s="11">
        <v>13.761467889908257</v>
      </c>
      <c r="S41" s="11">
        <v>25</v>
      </c>
      <c r="T41" s="12">
        <v>73.333333333333329</v>
      </c>
      <c r="V41" s="175"/>
      <c r="W41" s="9" t="s">
        <v>16</v>
      </c>
      <c r="X41" s="10">
        <v>7</v>
      </c>
      <c r="Y41" s="11">
        <v>6.140350877192982</v>
      </c>
      <c r="Z41" s="11">
        <v>9.7222222222222232</v>
      </c>
      <c r="AA41" s="12">
        <v>97.222222222222214</v>
      </c>
      <c r="AC41" s="177" t="s">
        <v>2</v>
      </c>
      <c r="AD41" s="177"/>
      <c r="AE41" s="2" t="s">
        <v>3</v>
      </c>
      <c r="AF41" s="3" t="s">
        <v>4</v>
      </c>
      <c r="AG41" s="3" t="s">
        <v>5</v>
      </c>
      <c r="AH41" s="4" t="s">
        <v>6</v>
      </c>
      <c r="AJ41" s="154" t="s">
        <v>33</v>
      </c>
      <c r="AK41" s="154"/>
      <c r="AL41" s="154"/>
      <c r="AM41" s="154"/>
      <c r="AN41" s="154"/>
      <c r="AO41" s="154"/>
      <c r="AQ41" s="154" t="s">
        <v>33</v>
      </c>
      <c r="AR41" s="154"/>
      <c r="AS41" s="154"/>
      <c r="AT41" s="154"/>
      <c r="AU41" s="154"/>
      <c r="AV41" s="154"/>
      <c r="AX41" s="154" t="s">
        <v>33</v>
      </c>
      <c r="AY41" s="154"/>
      <c r="AZ41" s="154"/>
      <c r="BA41" s="154"/>
      <c r="BB41" s="154"/>
      <c r="BC41" s="154"/>
      <c r="BE41" s="154" t="s">
        <v>33</v>
      </c>
      <c r="BF41" s="154"/>
      <c r="BG41" s="154"/>
      <c r="BH41" s="154"/>
      <c r="BI41" s="154"/>
      <c r="BJ41" s="154"/>
      <c r="BL41" s="175"/>
      <c r="BM41" s="9" t="s">
        <v>11</v>
      </c>
      <c r="BN41" s="31">
        <v>34</v>
      </c>
      <c r="BO41" s="32">
        <v>50.746268656716417</v>
      </c>
      <c r="BP41" s="32">
        <v>100</v>
      </c>
      <c r="BQ41" s="34"/>
      <c r="BS41" s="175"/>
      <c r="BT41" s="14" t="s">
        <v>31</v>
      </c>
      <c r="BU41" s="31">
        <v>11</v>
      </c>
      <c r="BV41" s="32">
        <v>17.1875</v>
      </c>
      <c r="BW41" s="32">
        <v>35.483870967741936</v>
      </c>
      <c r="BX41" s="33">
        <v>100</v>
      </c>
      <c r="BZ41" s="175"/>
      <c r="CA41" s="14" t="s">
        <v>31</v>
      </c>
      <c r="CB41" s="31">
        <v>7</v>
      </c>
      <c r="CC41" s="32">
        <v>5.8823529411764701</v>
      </c>
      <c r="CD41" s="32">
        <v>14.893617021276595</v>
      </c>
      <c r="CE41" s="33">
        <v>100</v>
      </c>
      <c r="CG41" s="176" t="s">
        <v>11</v>
      </c>
      <c r="CH41" s="176"/>
      <c r="CI41" s="17">
        <v>113</v>
      </c>
      <c r="CJ41" s="19"/>
      <c r="CN41" s="175" t="s">
        <v>12</v>
      </c>
      <c r="CO41" s="9" t="s">
        <v>61</v>
      </c>
      <c r="CP41" s="10">
        <v>39</v>
      </c>
      <c r="CQ41" s="15"/>
      <c r="CU41" s="72"/>
      <c r="CV41" s="72"/>
      <c r="CW41" s="72"/>
      <c r="CX41" s="72"/>
      <c r="DB41" s="175"/>
      <c r="DC41" s="9" t="s">
        <v>26</v>
      </c>
      <c r="DD41" s="10">
        <v>14</v>
      </c>
      <c r="DE41" s="15"/>
      <c r="DI41" s="182"/>
      <c r="DJ41" s="79" t="s">
        <v>11</v>
      </c>
      <c r="DK41" s="80">
        <v>37</v>
      </c>
      <c r="DL41" s="82"/>
      <c r="DP41" s="175" t="s">
        <v>12</v>
      </c>
      <c r="DQ41" s="9" t="s">
        <v>61</v>
      </c>
      <c r="DR41" s="10">
        <v>49</v>
      </c>
      <c r="DS41" s="15"/>
      <c r="DW41" s="170"/>
      <c r="DX41" s="91" t="s">
        <v>59</v>
      </c>
      <c r="DY41" s="92">
        <v>22</v>
      </c>
      <c r="DZ41" s="93">
        <v>30.985915492957744</v>
      </c>
      <c r="EB41" s="170"/>
      <c r="EC41" s="91" t="s">
        <v>59</v>
      </c>
      <c r="ED41" s="92">
        <v>6</v>
      </c>
      <c r="EE41" s="93">
        <v>20.689655172413794</v>
      </c>
      <c r="EG41" s="170"/>
      <c r="EH41" s="91" t="s">
        <v>60</v>
      </c>
      <c r="EI41" s="92">
        <v>7</v>
      </c>
      <c r="EJ41" s="93">
        <v>10.76923076923077</v>
      </c>
      <c r="EL41" s="99" t="s">
        <v>24</v>
      </c>
      <c r="EM41" s="102">
        <v>7</v>
      </c>
      <c r="EN41" s="102">
        <v>5.15</v>
      </c>
      <c r="EO41" s="102">
        <v>54</v>
      </c>
      <c r="EP41" s="103">
        <v>39.71</v>
      </c>
      <c r="ER41" s="99" t="s">
        <v>24</v>
      </c>
      <c r="ES41" s="102">
        <v>4</v>
      </c>
      <c r="ET41" s="102">
        <v>2.92</v>
      </c>
      <c r="EU41" s="102">
        <v>78</v>
      </c>
      <c r="EV41" s="103">
        <v>56.93</v>
      </c>
      <c r="EX41" s="99" t="s">
        <v>83</v>
      </c>
      <c r="EY41" s="102">
        <v>28</v>
      </c>
      <c r="EZ41" s="102">
        <v>28.87</v>
      </c>
      <c r="FA41" s="102">
        <v>97</v>
      </c>
      <c r="FB41" s="103">
        <v>100</v>
      </c>
      <c r="FD41" s="99" t="s">
        <v>24</v>
      </c>
      <c r="FE41" s="102">
        <v>5</v>
      </c>
      <c r="FF41" s="102">
        <v>3.7</v>
      </c>
      <c r="FG41" s="102">
        <v>60</v>
      </c>
      <c r="FH41" s="103">
        <v>44.44</v>
      </c>
      <c r="FJ41" s="99" t="s">
        <v>24</v>
      </c>
      <c r="FK41" s="102">
        <v>4</v>
      </c>
      <c r="FL41" s="102">
        <v>3.17</v>
      </c>
      <c r="FM41" s="102">
        <v>51</v>
      </c>
      <c r="FN41" s="103">
        <v>40.479999999999997</v>
      </c>
      <c r="FP41" s="162"/>
      <c r="FQ41" s="126" t="s">
        <v>11</v>
      </c>
      <c r="FR41" s="127">
        <v>97</v>
      </c>
      <c r="FS41" s="129"/>
      <c r="FV41" s="163" t="s">
        <v>12</v>
      </c>
      <c r="FW41" s="126" t="s">
        <v>13</v>
      </c>
      <c r="FX41" s="127">
        <v>103</v>
      </c>
      <c r="FY41" s="129"/>
      <c r="GC41" s="162"/>
      <c r="GD41" s="126" t="s">
        <v>11</v>
      </c>
      <c r="GE41" s="127">
        <v>85</v>
      </c>
      <c r="GF41" s="129"/>
      <c r="GI41" s="162"/>
      <c r="GJ41" s="126" t="s">
        <v>11</v>
      </c>
      <c r="GK41" s="127">
        <v>101</v>
      </c>
      <c r="GL41" s="129"/>
    </row>
    <row r="42" spans="1:195" ht="83.4" thickBot="1" x14ac:dyDescent="0.35">
      <c r="A42" s="175"/>
      <c r="B42" s="9" t="s">
        <v>10</v>
      </c>
      <c r="C42" s="10">
        <v>3</v>
      </c>
      <c r="D42" s="11">
        <v>2.0689655172413794</v>
      </c>
      <c r="E42" s="11">
        <v>4</v>
      </c>
      <c r="F42" s="12">
        <v>100</v>
      </c>
      <c r="H42" s="175"/>
      <c r="I42" s="9" t="s">
        <v>16</v>
      </c>
      <c r="J42" s="10">
        <v>10</v>
      </c>
      <c r="K42" s="11">
        <v>9.9009900990099009</v>
      </c>
      <c r="L42" s="11">
        <v>17.241379310344829</v>
      </c>
      <c r="M42" s="12">
        <v>93.103448275862064</v>
      </c>
      <c r="O42" s="175"/>
      <c r="P42" s="9" t="s">
        <v>16</v>
      </c>
      <c r="Q42" s="10">
        <v>13</v>
      </c>
      <c r="R42" s="11">
        <v>11.926605504587156</v>
      </c>
      <c r="S42" s="11">
        <v>21.666666666666668</v>
      </c>
      <c r="T42" s="12">
        <v>95</v>
      </c>
      <c r="V42" s="175"/>
      <c r="W42" s="9" t="s">
        <v>10</v>
      </c>
      <c r="X42" s="10">
        <v>2</v>
      </c>
      <c r="Y42" s="11">
        <v>1.7543859649122806</v>
      </c>
      <c r="Z42" s="11">
        <v>2.7777777777777777</v>
      </c>
      <c r="AA42" s="12">
        <v>100</v>
      </c>
      <c r="AC42" s="174" t="s">
        <v>7</v>
      </c>
      <c r="AD42" s="27" t="s">
        <v>28</v>
      </c>
      <c r="AE42" s="28">
        <v>35</v>
      </c>
      <c r="AF42" s="29">
        <v>38.888888888888893</v>
      </c>
      <c r="AG42" s="29">
        <v>89.743589743589752</v>
      </c>
      <c r="AH42" s="30">
        <v>89.743589743589752</v>
      </c>
      <c r="AJ42" s="177" t="s">
        <v>2</v>
      </c>
      <c r="AK42" s="177"/>
      <c r="AL42" s="2" t="s">
        <v>3</v>
      </c>
      <c r="AM42" s="3" t="s">
        <v>4</v>
      </c>
      <c r="AN42" s="3" t="s">
        <v>5</v>
      </c>
      <c r="AO42" s="4" t="s">
        <v>6</v>
      </c>
      <c r="AQ42" s="177" t="s">
        <v>2</v>
      </c>
      <c r="AR42" s="177"/>
      <c r="AS42" s="2" t="s">
        <v>3</v>
      </c>
      <c r="AT42" s="3" t="s">
        <v>4</v>
      </c>
      <c r="AU42" s="3" t="s">
        <v>5</v>
      </c>
      <c r="AV42" s="4" t="s">
        <v>6</v>
      </c>
      <c r="AX42" s="177" t="s">
        <v>2</v>
      </c>
      <c r="AY42" s="177"/>
      <c r="AZ42" s="2" t="s">
        <v>3</v>
      </c>
      <c r="BA42" s="3" t="s">
        <v>4</v>
      </c>
      <c r="BB42" s="3" t="s">
        <v>5</v>
      </c>
      <c r="BC42" s="4" t="s">
        <v>6</v>
      </c>
      <c r="BE42" s="177" t="s">
        <v>2</v>
      </c>
      <c r="BF42" s="177"/>
      <c r="BG42" s="2" t="s">
        <v>3</v>
      </c>
      <c r="BH42" s="3" t="s">
        <v>4</v>
      </c>
      <c r="BI42" s="3" t="s">
        <v>5</v>
      </c>
      <c r="BJ42" s="4" t="s">
        <v>6</v>
      </c>
      <c r="BL42" s="175" t="s">
        <v>12</v>
      </c>
      <c r="BM42" s="14" t="s">
        <v>13</v>
      </c>
      <c r="BN42" s="31">
        <v>25</v>
      </c>
      <c r="BO42" s="32">
        <v>37.313432835820898</v>
      </c>
      <c r="BP42" s="35"/>
      <c r="BQ42" s="34"/>
      <c r="BS42" s="175"/>
      <c r="BT42" s="9" t="s">
        <v>11</v>
      </c>
      <c r="BU42" s="31">
        <v>31</v>
      </c>
      <c r="BV42" s="32">
        <v>48.4375</v>
      </c>
      <c r="BW42" s="32">
        <v>100</v>
      </c>
      <c r="BX42" s="34"/>
      <c r="BZ42" s="175"/>
      <c r="CA42" s="9" t="s">
        <v>11</v>
      </c>
      <c r="CB42" s="31">
        <v>47</v>
      </c>
      <c r="CC42" s="32">
        <v>39.495798319327733</v>
      </c>
      <c r="CD42" s="32">
        <v>100</v>
      </c>
      <c r="CE42" s="34"/>
      <c r="CG42" s="21"/>
      <c r="CH42" s="21"/>
      <c r="CI42" s="21"/>
      <c r="CJ42" s="21"/>
      <c r="CN42" s="175"/>
      <c r="CO42" s="9" t="s">
        <v>26</v>
      </c>
      <c r="CP42" s="10">
        <v>13</v>
      </c>
      <c r="CQ42" s="15"/>
      <c r="CU42" s="186" t="s">
        <v>65</v>
      </c>
      <c r="CV42" s="186"/>
      <c r="CW42" s="186"/>
      <c r="CX42" s="186"/>
      <c r="DB42" s="175"/>
      <c r="DC42" s="9" t="s">
        <v>11</v>
      </c>
      <c r="DD42" s="10">
        <v>59</v>
      </c>
      <c r="DE42" s="15"/>
      <c r="DI42" s="178" t="s">
        <v>11</v>
      </c>
      <c r="DJ42" s="178"/>
      <c r="DK42" s="83">
        <v>128</v>
      </c>
      <c r="DL42" s="84"/>
      <c r="DP42" s="175"/>
      <c r="DQ42" s="9" t="s">
        <v>26</v>
      </c>
      <c r="DR42" s="10">
        <v>17</v>
      </c>
      <c r="DS42" s="15"/>
      <c r="DW42" s="170"/>
      <c r="DX42" s="91" t="s">
        <v>60</v>
      </c>
      <c r="DY42" s="92">
        <v>16</v>
      </c>
      <c r="DZ42" s="93">
        <v>22.535211267605636</v>
      </c>
      <c r="EB42" s="170"/>
      <c r="EC42" s="91" t="s">
        <v>60</v>
      </c>
      <c r="ED42" s="92">
        <v>3</v>
      </c>
      <c r="EE42" s="93">
        <v>10.344827586206897</v>
      </c>
      <c r="EG42" s="170"/>
      <c r="EH42" s="91" t="s">
        <v>63</v>
      </c>
      <c r="EI42" s="92">
        <v>4</v>
      </c>
      <c r="EJ42" s="93">
        <v>6.1538461538461542</v>
      </c>
      <c r="EL42" s="99" t="s">
        <v>82</v>
      </c>
      <c r="EM42" s="102">
        <v>45</v>
      </c>
      <c r="EN42" s="102">
        <v>33.090000000000003</v>
      </c>
      <c r="EO42" s="102">
        <v>99</v>
      </c>
      <c r="EP42" s="103">
        <v>72.790000000000006</v>
      </c>
      <c r="ER42" s="99" t="s">
        <v>82</v>
      </c>
      <c r="ES42" s="102">
        <v>35</v>
      </c>
      <c r="ET42" s="102">
        <v>25.55</v>
      </c>
      <c r="EU42" s="102">
        <v>113</v>
      </c>
      <c r="EV42" s="103">
        <v>82.48</v>
      </c>
      <c r="FD42" s="99" t="s">
        <v>82</v>
      </c>
      <c r="FE42" s="102">
        <v>50</v>
      </c>
      <c r="FF42" s="102">
        <v>37.04</v>
      </c>
      <c r="FG42" s="102">
        <v>110</v>
      </c>
      <c r="FH42" s="103">
        <v>81.48</v>
      </c>
      <c r="FJ42" s="99" t="s">
        <v>82</v>
      </c>
      <c r="FK42" s="102">
        <v>53</v>
      </c>
      <c r="FL42" s="102">
        <v>42.06</v>
      </c>
      <c r="FM42" s="102">
        <v>104</v>
      </c>
      <c r="FN42" s="103">
        <v>82.54</v>
      </c>
      <c r="FP42" s="155" t="s">
        <v>11</v>
      </c>
      <c r="FQ42" s="156"/>
      <c r="FR42" s="131">
        <v>174</v>
      </c>
      <c r="FS42" s="132"/>
      <c r="FV42" s="162"/>
      <c r="FW42" s="126" t="s">
        <v>14</v>
      </c>
      <c r="FX42" s="127">
        <v>14</v>
      </c>
      <c r="FY42" s="129"/>
      <c r="GC42" s="155" t="s">
        <v>11</v>
      </c>
      <c r="GD42" s="156"/>
      <c r="GE42" s="131">
        <v>187</v>
      </c>
      <c r="GF42" s="132"/>
      <c r="GI42" s="155" t="s">
        <v>11</v>
      </c>
      <c r="GJ42" s="156"/>
      <c r="GK42" s="131">
        <v>174</v>
      </c>
      <c r="GL42" s="132"/>
    </row>
    <row r="43" spans="1:195" ht="28.2" thickBot="1" x14ac:dyDescent="0.35">
      <c r="A43" s="175"/>
      <c r="B43" s="9" t="s">
        <v>11</v>
      </c>
      <c r="C43" s="10">
        <v>75</v>
      </c>
      <c r="D43" s="11">
        <v>51.724137931034484</v>
      </c>
      <c r="E43" s="11">
        <v>100</v>
      </c>
      <c r="F43" s="13"/>
      <c r="H43" s="175"/>
      <c r="I43" s="9" t="s">
        <v>10</v>
      </c>
      <c r="J43" s="10">
        <v>4</v>
      </c>
      <c r="K43" s="11">
        <v>3.9603960396039604</v>
      </c>
      <c r="L43" s="11">
        <v>6.8965517241379306</v>
      </c>
      <c r="M43" s="12">
        <v>100</v>
      </c>
      <c r="O43" s="175"/>
      <c r="P43" s="9" t="s">
        <v>10</v>
      </c>
      <c r="Q43" s="10">
        <v>3</v>
      </c>
      <c r="R43" s="11">
        <v>2.7522935779816518</v>
      </c>
      <c r="S43" s="11">
        <v>5</v>
      </c>
      <c r="T43" s="12">
        <v>100</v>
      </c>
      <c r="V43" s="175"/>
      <c r="W43" s="9" t="s">
        <v>11</v>
      </c>
      <c r="X43" s="10">
        <v>72</v>
      </c>
      <c r="Y43" s="11">
        <v>63.157894736842103</v>
      </c>
      <c r="Z43" s="11">
        <v>100</v>
      </c>
      <c r="AA43" s="13"/>
      <c r="AC43" s="175"/>
      <c r="AD43" s="14" t="s">
        <v>29</v>
      </c>
      <c r="AE43" s="31">
        <v>2</v>
      </c>
      <c r="AF43" s="32">
        <v>2.2222222222222223</v>
      </c>
      <c r="AG43" s="32">
        <v>5.1282051282051277</v>
      </c>
      <c r="AH43" s="33">
        <v>94.871794871794862</v>
      </c>
      <c r="AJ43" s="174" t="s">
        <v>7</v>
      </c>
      <c r="AK43" s="27" t="s">
        <v>28</v>
      </c>
      <c r="AL43" s="28">
        <v>22</v>
      </c>
      <c r="AM43" s="29">
        <v>27.848101265822784</v>
      </c>
      <c r="AN43" s="29">
        <v>59.45945945945946</v>
      </c>
      <c r="AO43" s="30">
        <v>59.45945945945946</v>
      </c>
      <c r="AQ43" s="174" t="s">
        <v>7</v>
      </c>
      <c r="AR43" s="27" t="s">
        <v>28</v>
      </c>
      <c r="AS43" s="28">
        <v>36</v>
      </c>
      <c r="AT43" s="29">
        <v>25.531914893617021</v>
      </c>
      <c r="AU43" s="29">
        <v>66.666666666666657</v>
      </c>
      <c r="AV43" s="30">
        <v>66.666666666666657</v>
      </c>
      <c r="AX43" s="174" t="s">
        <v>7</v>
      </c>
      <c r="AY43" s="27" t="s">
        <v>28</v>
      </c>
      <c r="AZ43" s="28">
        <v>28</v>
      </c>
      <c r="BA43" s="29">
        <v>31.111111111111111</v>
      </c>
      <c r="BB43" s="29">
        <v>59.574468085106382</v>
      </c>
      <c r="BC43" s="30">
        <v>59.574468085106382</v>
      </c>
      <c r="BE43" s="174" t="s">
        <v>7</v>
      </c>
      <c r="BF43" s="27" t="s">
        <v>28</v>
      </c>
      <c r="BG43" s="28">
        <v>49</v>
      </c>
      <c r="BH43" s="29">
        <v>26.203208556149733</v>
      </c>
      <c r="BI43" s="29">
        <v>66.21621621621621</v>
      </c>
      <c r="BJ43" s="30">
        <v>66.21621621621621</v>
      </c>
      <c r="BL43" s="175"/>
      <c r="BM43" s="14" t="s">
        <v>14</v>
      </c>
      <c r="BN43" s="31">
        <v>8</v>
      </c>
      <c r="BO43" s="32">
        <v>11.940298507462686</v>
      </c>
      <c r="BP43" s="35"/>
      <c r="BQ43" s="34"/>
      <c r="BS43" s="175" t="s">
        <v>12</v>
      </c>
      <c r="BT43" s="14" t="s">
        <v>13</v>
      </c>
      <c r="BU43" s="31">
        <v>26</v>
      </c>
      <c r="BV43" s="32">
        <v>40.625</v>
      </c>
      <c r="BW43" s="35"/>
      <c r="BX43" s="34"/>
      <c r="BZ43" s="175" t="s">
        <v>12</v>
      </c>
      <c r="CA43" s="14" t="s">
        <v>13</v>
      </c>
      <c r="CB43" s="31">
        <v>67</v>
      </c>
      <c r="CC43" s="32">
        <v>56.30252100840336</v>
      </c>
      <c r="CD43" s="35"/>
      <c r="CE43" s="34"/>
      <c r="CG43" s="154" t="s">
        <v>65</v>
      </c>
      <c r="CH43" s="154"/>
      <c r="CI43" s="154"/>
      <c r="CJ43" s="154"/>
      <c r="CN43" s="175"/>
      <c r="CO43" s="9" t="s">
        <v>11</v>
      </c>
      <c r="CP43" s="10">
        <v>52</v>
      </c>
      <c r="CQ43" s="15"/>
      <c r="CU43" s="187" t="s">
        <v>2</v>
      </c>
      <c r="CV43" s="187"/>
      <c r="CW43" s="53" t="s">
        <v>3</v>
      </c>
      <c r="CX43" s="54" t="s">
        <v>5</v>
      </c>
      <c r="DB43" s="176" t="s">
        <v>11</v>
      </c>
      <c r="DC43" s="176"/>
      <c r="DD43" s="17">
        <v>107</v>
      </c>
      <c r="DE43" s="19"/>
      <c r="DI43" s="85"/>
      <c r="DJ43" s="85"/>
      <c r="DK43" s="85"/>
      <c r="DL43" s="85"/>
      <c r="DP43" s="175"/>
      <c r="DQ43" s="9" t="s">
        <v>11</v>
      </c>
      <c r="DR43" s="10">
        <v>66</v>
      </c>
      <c r="DS43" s="15"/>
      <c r="DW43" s="170"/>
      <c r="DX43" s="91" t="s">
        <v>63</v>
      </c>
      <c r="DY43" s="92">
        <v>1</v>
      </c>
      <c r="DZ43" s="93">
        <v>1.4084507042253522</v>
      </c>
      <c r="EB43" s="170"/>
      <c r="EC43" s="91" t="s">
        <v>63</v>
      </c>
      <c r="ED43" s="92">
        <v>2</v>
      </c>
      <c r="EE43" s="93">
        <v>6.8965517241379306</v>
      </c>
      <c r="EG43" s="170"/>
      <c r="EH43" s="91" t="s">
        <v>11</v>
      </c>
      <c r="EI43" s="92">
        <v>65</v>
      </c>
      <c r="EJ43" s="93">
        <v>100</v>
      </c>
      <c r="EL43" s="99" t="s">
        <v>83</v>
      </c>
      <c r="EM43" s="102">
        <v>37</v>
      </c>
      <c r="EN43" s="102">
        <v>27.21</v>
      </c>
      <c r="EO43" s="102">
        <v>136</v>
      </c>
      <c r="EP43" s="103">
        <v>100</v>
      </c>
      <c r="ER43" s="99" t="s">
        <v>83</v>
      </c>
      <c r="ES43" s="102">
        <v>24</v>
      </c>
      <c r="ET43" s="102">
        <v>17.52</v>
      </c>
      <c r="EU43" s="102">
        <v>137</v>
      </c>
      <c r="EV43" s="103">
        <v>100</v>
      </c>
      <c r="FD43" s="99" t="s">
        <v>83</v>
      </c>
      <c r="FE43" s="102">
        <v>25</v>
      </c>
      <c r="FF43" s="102">
        <v>18.52</v>
      </c>
      <c r="FG43" s="102">
        <v>135</v>
      </c>
      <c r="FH43" s="103">
        <v>100</v>
      </c>
      <c r="FJ43" s="99" t="s">
        <v>83</v>
      </c>
      <c r="FK43" s="102">
        <v>22</v>
      </c>
      <c r="FL43" s="102">
        <v>17.46</v>
      </c>
      <c r="FM43" s="102">
        <v>126</v>
      </c>
      <c r="FN43" s="103">
        <v>100</v>
      </c>
      <c r="FP43" s="133"/>
      <c r="FQ43" s="133"/>
      <c r="FR43" s="133"/>
      <c r="FS43" s="133"/>
      <c r="FV43" s="162"/>
      <c r="FW43" s="126" t="s">
        <v>11</v>
      </c>
      <c r="FX43" s="127">
        <v>117</v>
      </c>
      <c r="FY43" s="129"/>
      <c r="GC43" s="133"/>
      <c r="GD43" s="133"/>
      <c r="GE43" s="133"/>
      <c r="GF43" s="133"/>
      <c r="GI43" s="133"/>
      <c r="GJ43" s="133"/>
      <c r="GK43" s="133"/>
      <c r="GL43" s="133"/>
    </row>
    <row r="44" spans="1:195" ht="46.2" thickBot="1" x14ac:dyDescent="0.35">
      <c r="A44" s="175" t="s">
        <v>12</v>
      </c>
      <c r="B44" s="14" t="s">
        <v>13</v>
      </c>
      <c r="C44" s="10">
        <v>65</v>
      </c>
      <c r="D44" s="11">
        <v>44.827586206896555</v>
      </c>
      <c r="E44" s="15"/>
      <c r="F44" s="13"/>
      <c r="H44" s="175"/>
      <c r="I44" s="9" t="s">
        <v>11</v>
      </c>
      <c r="J44" s="10">
        <v>58</v>
      </c>
      <c r="K44" s="11">
        <v>57.42574257425742</v>
      </c>
      <c r="L44" s="11">
        <v>100</v>
      </c>
      <c r="M44" s="13"/>
      <c r="O44" s="175"/>
      <c r="P44" s="9" t="s">
        <v>11</v>
      </c>
      <c r="Q44" s="10">
        <v>60</v>
      </c>
      <c r="R44" s="11">
        <v>55.045871559633028</v>
      </c>
      <c r="S44" s="11">
        <v>100</v>
      </c>
      <c r="T44" s="13"/>
      <c r="V44" s="175" t="s">
        <v>12</v>
      </c>
      <c r="W44" s="14" t="s">
        <v>13</v>
      </c>
      <c r="X44" s="10">
        <v>30</v>
      </c>
      <c r="Y44" s="11">
        <v>26.315789473684209</v>
      </c>
      <c r="Z44" s="15"/>
      <c r="AA44" s="13"/>
      <c r="AC44" s="175"/>
      <c r="AD44" s="14" t="s">
        <v>30</v>
      </c>
      <c r="AE44" s="31">
        <v>2</v>
      </c>
      <c r="AF44" s="32">
        <v>2.2222222222222223</v>
      </c>
      <c r="AG44" s="32">
        <v>5.1282051282051277</v>
      </c>
      <c r="AH44" s="33">
        <v>100</v>
      </c>
      <c r="AJ44" s="175"/>
      <c r="AK44" s="14" t="s">
        <v>29</v>
      </c>
      <c r="AL44" s="31">
        <v>10</v>
      </c>
      <c r="AM44" s="32">
        <v>12.658227848101266</v>
      </c>
      <c r="AN44" s="32">
        <v>27.027027027027028</v>
      </c>
      <c r="AO44" s="33">
        <v>86.486486486486484</v>
      </c>
      <c r="AQ44" s="175"/>
      <c r="AR44" s="14" t="s">
        <v>29</v>
      </c>
      <c r="AS44" s="31">
        <v>12</v>
      </c>
      <c r="AT44" s="32">
        <v>8.5106382978723403</v>
      </c>
      <c r="AU44" s="32">
        <v>22.222222222222221</v>
      </c>
      <c r="AV44" s="33">
        <v>88.888888888888886</v>
      </c>
      <c r="AX44" s="175"/>
      <c r="AY44" s="14" t="s">
        <v>29</v>
      </c>
      <c r="AZ44" s="31">
        <v>13</v>
      </c>
      <c r="BA44" s="32">
        <v>14.444444444444443</v>
      </c>
      <c r="BB44" s="32">
        <v>27.659574468085108</v>
      </c>
      <c r="BC44" s="33">
        <v>87.2340425531915</v>
      </c>
      <c r="BE44" s="175"/>
      <c r="BF44" s="14" t="s">
        <v>29</v>
      </c>
      <c r="BG44" s="31">
        <v>13</v>
      </c>
      <c r="BH44" s="32">
        <v>6.9518716577540109</v>
      </c>
      <c r="BI44" s="32">
        <v>17.567567567567568</v>
      </c>
      <c r="BJ44" s="33">
        <v>83.78378378378379</v>
      </c>
      <c r="BL44" s="175"/>
      <c r="BM44" s="9" t="s">
        <v>11</v>
      </c>
      <c r="BN44" s="31">
        <v>33</v>
      </c>
      <c r="BO44" s="32">
        <v>49.253731343283583</v>
      </c>
      <c r="BP44" s="35"/>
      <c r="BQ44" s="34"/>
      <c r="BS44" s="175"/>
      <c r="BT44" s="14" t="s">
        <v>14</v>
      </c>
      <c r="BU44" s="31">
        <v>7</v>
      </c>
      <c r="BV44" s="32">
        <v>10.9375</v>
      </c>
      <c r="BW44" s="35"/>
      <c r="BX44" s="34"/>
      <c r="BZ44" s="175"/>
      <c r="CA44" s="14" t="s">
        <v>14</v>
      </c>
      <c r="CB44" s="31">
        <v>5</v>
      </c>
      <c r="CC44" s="32">
        <v>4.2016806722689077</v>
      </c>
      <c r="CD44" s="35"/>
      <c r="CE44" s="34"/>
      <c r="CG44" s="177" t="s">
        <v>2</v>
      </c>
      <c r="CH44" s="177"/>
      <c r="CI44" s="2" t="s">
        <v>3</v>
      </c>
      <c r="CJ44" s="3" t="s">
        <v>5</v>
      </c>
      <c r="CN44" s="176" t="s">
        <v>11</v>
      </c>
      <c r="CO44" s="176"/>
      <c r="CP44" s="17">
        <v>119</v>
      </c>
      <c r="CQ44" s="19"/>
      <c r="CU44" s="185" t="s">
        <v>7</v>
      </c>
      <c r="CV44" s="56" t="s">
        <v>58</v>
      </c>
      <c r="CW44" s="57">
        <v>53</v>
      </c>
      <c r="CX44" s="70">
        <v>88.333333333333329</v>
      </c>
      <c r="DB44" s="21"/>
      <c r="DC44" s="21"/>
      <c r="DD44" s="21"/>
      <c r="DE44" s="21"/>
      <c r="DI44" s="179" t="s">
        <v>65</v>
      </c>
      <c r="DJ44" s="179"/>
      <c r="DK44" s="179"/>
      <c r="DL44" s="179"/>
      <c r="DP44" s="176" t="s">
        <v>11</v>
      </c>
      <c r="DQ44" s="176"/>
      <c r="DR44" s="17">
        <v>133</v>
      </c>
      <c r="DS44" s="19"/>
      <c r="DW44" s="170"/>
      <c r="DX44" s="91" t="s">
        <v>11</v>
      </c>
      <c r="DY44" s="92">
        <v>71</v>
      </c>
      <c r="DZ44" s="93">
        <v>100</v>
      </c>
      <c r="EB44" s="170"/>
      <c r="EC44" s="91" t="s">
        <v>11</v>
      </c>
      <c r="ED44" s="92">
        <v>29</v>
      </c>
      <c r="EE44" s="93">
        <v>100</v>
      </c>
      <c r="EG44" s="170" t="s">
        <v>12</v>
      </c>
      <c r="EH44" s="91" t="s">
        <v>72</v>
      </c>
      <c r="EI44" s="92">
        <v>37</v>
      </c>
      <c r="EJ44" s="94"/>
      <c r="EL44" s="104"/>
      <c r="ER44" s="104"/>
      <c r="FP44" s="157" t="s">
        <v>107</v>
      </c>
      <c r="FQ44" s="158"/>
      <c r="FR44" s="158"/>
      <c r="FS44" s="158"/>
      <c r="FV44" s="155" t="s">
        <v>11</v>
      </c>
      <c r="FW44" s="156"/>
      <c r="FX44" s="131">
        <v>204</v>
      </c>
      <c r="FY44" s="132"/>
      <c r="GC44" s="157" t="s">
        <v>107</v>
      </c>
      <c r="GD44" s="158"/>
      <c r="GE44" s="158"/>
      <c r="GF44" s="158"/>
      <c r="GI44" s="157" t="s">
        <v>107</v>
      </c>
      <c r="GJ44" s="158"/>
      <c r="GK44" s="158"/>
      <c r="GL44" s="158"/>
    </row>
    <row r="45" spans="1:195" ht="46.2" thickBot="1" x14ac:dyDescent="0.35">
      <c r="A45" s="175"/>
      <c r="B45" s="14" t="s">
        <v>14</v>
      </c>
      <c r="C45" s="10">
        <v>5</v>
      </c>
      <c r="D45" s="11">
        <v>3.4482758620689653</v>
      </c>
      <c r="E45" s="15"/>
      <c r="F45" s="13"/>
      <c r="H45" s="175" t="s">
        <v>12</v>
      </c>
      <c r="I45" s="14" t="s">
        <v>13</v>
      </c>
      <c r="J45" s="10">
        <v>39</v>
      </c>
      <c r="K45" s="11">
        <v>38.613861386138616</v>
      </c>
      <c r="L45" s="15"/>
      <c r="M45" s="13"/>
      <c r="O45" s="175" t="s">
        <v>12</v>
      </c>
      <c r="P45" s="14" t="s">
        <v>13</v>
      </c>
      <c r="Q45" s="10">
        <v>46</v>
      </c>
      <c r="R45" s="11">
        <v>42.201834862385326</v>
      </c>
      <c r="S45" s="15"/>
      <c r="T45" s="13"/>
      <c r="V45" s="175"/>
      <c r="W45" s="14" t="s">
        <v>14</v>
      </c>
      <c r="X45" s="10">
        <v>12</v>
      </c>
      <c r="Y45" s="11">
        <v>10.526315789473683</v>
      </c>
      <c r="Z45" s="15"/>
      <c r="AA45" s="13"/>
      <c r="AC45" s="175"/>
      <c r="AD45" s="9" t="s">
        <v>11</v>
      </c>
      <c r="AE45" s="31">
        <v>39</v>
      </c>
      <c r="AF45" s="32">
        <v>43.333333333333336</v>
      </c>
      <c r="AG45" s="32">
        <v>100</v>
      </c>
      <c r="AH45" s="34"/>
      <c r="AJ45" s="175"/>
      <c r="AK45" s="14" t="s">
        <v>30</v>
      </c>
      <c r="AL45" s="31">
        <v>3</v>
      </c>
      <c r="AM45" s="32">
        <v>3.79746835443038</v>
      </c>
      <c r="AN45" s="32">
        <v>8.1081081081081088</v>
      </c>
      <c r="AO45" s="33">
        <v>94.594594594594597</v>
      </c>
      <c r="AQ45" s="175"/>
      <c r="AR45" s="14" t="s">
        <v>30</v>
      </c>
      <c r="AS45" s="31">
        <v>4</v>
      </c>
      <c r="AT45" s="32">
        <v>2.8368794326241136</v>
      </c>
      <c r="AU45" s="32">
        <v>7.4074074074074066</v>
      </c>
      <c r="AV45" s="33">
        <v>96.296296296296291</v>
      </c>
      <c r="AX45" s="175"/>
      <c r="AY45" s="14" t="s">
        <v>30</v>
      </c>
      <c r="AZ45" s="31">
        <v>5</v>
      </c>
      <c r="BA45" s="32">
        <v>5.5555555555555554</v>
      </c>
      <c r="BB45" s="32">
        <v>10.638297872340425</v>
      </c>
      <c r="BC45" s="33">
        <v>97.872340425531917</v>
      </c>
      <c r="BE45" s="175"/>
      <c r="BF45" s="14" t="s">
        <v>30</v>
      </c>
      <c r="BG45" s="31">
        <v>8</v>
      </c>
      <c r="BH45" s="32">
        <v>4.2780748663101598</v>
      </c>
      <c r="BI45" s="32">
        <v>10.810810810810811</v>
      </c>
      <c r="BJ45" s="33">
        <v>94.594594594594597</v>
      </c>
      <c r="BL45" s="176" t="s">
        <v>11</v>
      </c>
      <c r="BM45" s="176"/>
      <c r="BN45" s="36">
        <v>67</v>
      </c>
      <c r="BO45" s="37">
        <v>100</v>
      </c>
      <c r="BP45" s="38"/>
      <c r="BQ45" s="39"/>
      <c r="BS45" s="175"/>
      <c r="BT45" s="9" t="s">
        <v>11</v>
      </c>
      <c r="BU45" s="31">
        <v>33</v>
      </c>
      <c r="BV45" s="32">
        <v>51.5625</v>
      </c>
      <c r="BW45" s="35"/>
      <c r="BX45" s="34"/>
      <c r="BZ45" s="175"/>
      <c r="CA45" s="9" t="s">
        <v>11</v>
      </c>
      <c r="CB45" s="31">
        <v>72</v>
      </c>
      <c r="CC45" s="32">
        <v>60.504201680672267</v>
      </c>
      <c r="CD45" s="35"/>
      <c r="CE45" s="34"/>
      <c r="CG45" s="174" t="s">
        <v>7</v>
      </c>
      <c r="CH45" s="5" t="s">
        <v>58</v>
      </c>
      <c r="CI45" s="6">
        <v>31</v>
      </c>
      <c r="CJ45" s="7">
        <v>67.391304347826093</v>
      </c>
      <c r="CN45" s="21"/>
      <c r="CO45" s="21"/>
      <c r="CP45" s="21"/>
      <c r="CQ45" s="21"/>
      <c r="CU45" s="183"/>
      <c r="CV45" s="61" t="s">
        <v>59</v>
      </c>
      <c r="CW45" s="62">
        <v>3</v>
      </c>
      <c r="CX45" s="73">
        <v>5</v>
      </c>
      <c r="DB45" s="154" t="s">
        <v>65</v>
      </c>
      <c r="DC45" s="154"/>
      <c r="DD45" s="154"/>
      <c r="DE45" s="154"/>
      <c r="DI45" s="180" t="s">
        <v>2</v>
      </c>
      <c r="DJ45" s="180"/>
      <c r="DK45" s="74" t="s">
        <v>3</v>
      </c>
      <c r="DL45" s="75" t="s">
        <v>5</v>
      </c>
      <c r="DP45" s="21"/>
      <c r="DQ45" s="21"/>
      <c r="DR45" s="21"/>
      <c r="DS45" s="21"/>
      <c r="DW45" s="170" t="s">
        <v>12</v>
      </c>
      <c r="DX45" s="91" t="s">
        <v>72</v>
      </c>
      <c r="DY45" s="92">
        <v>42</v>
      </c>
      <c r="DZ45" s="94"/>
      <c r="EB45" s="170" t="s">
        <v>12</v>
      </c>
      <c r="EC45" s="91" t="s">
        <v>72</v>
      </c>
      <c r="ED45" s="92">
        <v>37</v>
      </c>
      <c r="EE45" s="94"/>
      <c r="EG45" s="170"/>
      <c r="EH45" s="91" t="s">
        <v>73</v>
      </c>
      <c r="EI45" s="92">
        <v>21</v>
      </c>
      <c r="EJ45" s="94"/>
      <c r="FP45" s="159" t="s">
        <v>104</v>
      </c>
      <c r="FQ45" s="160"/>
      <c r="FR45" s="121" t="s">
        <v>3</v>
      </c>
      <c r="FS45" s="122" t="s">
        <v>5</v>
      </c>
      <c r="FT45">
        <f>(1*FR46+2*FR47+3*FR48+4*FR49)/FR50</f>
        <v>1.5820895522388059</v>
      </c>
      <c r="FV45" s="133"/>
      <c r="FW45" s="133"/>
      <c r="FX45" s="133"/>
      <c r="FY45" s="133"/>
      <c r="GC45" s="159" t="s">
        <v>104</v>
      </c>
      <c r="GD45" s="160"/>
      <c r="GE45" s="121" t="s">
        <v>3</v>
      </c>
      <c r="GF45" s="122" t="s">
        <v>5</v>
      </c>
      <c r="GI45" s="159" t="s">
        <v>104</v>
      </c>
      <c r="GJ45" s="160"/>
      <c r="GK45" s="121" t="s">
        <v>3</v>
      </c>
      <c r="GL45" s="122" t="s">
        <v>5</v>
      </c>
    </row>
    <row r="46" spans="1:195" ht="24.6" thickBot="1" x14ac:dyDescent="0.35">
      <c r="A46" s="175"/>
      <c r="B46" s="9" t="s">
        <v>11</v>
      </c>
      <c r="C46" s="10">
        <v>70</v>
      </c>
      <c r="D46" s="11">
        <v>48.275862068965516</v>
      </c>
      <c r="E46" s="15"/>
      <c r="F46" s="13"/>
      <c r="H46" s="175"/>
      <c r="I46" s="14" t="s">
        <v>14</v>
      </c>
      <c r="J46" s="10">
        <v>4</v>
      </c>
      <c r="K46" s="11">
        <v>3.9603960396039604</v>
      </c>
      <c r="L46" s="15"/>
      <c r="M46" s="13"/>
      <c r="O46" s="175"/>
      <c r="P46" s="14" t="s">
        <v>14</v>
      </c>
      <c r="Q46" s="10">
        <v>3</v>
      </c>
      <c r="R46" s="11">
        <v>2.7522935779816518</v>
      </c>
      <c r="S46" s="15"/>
      <c r="T46" s="13"/>
      <c r="V46" s="175"/>
      <c r="W46" s="9" t="s">
        <v>11</v>
      </c>
      <c r="X46" s="10">
        <v>42</v>
      </c>
      <c r="Y46" s="11">
        <v>36.84210526315789</v>
      </c>
      <c r="Z46" s="15"/>
      <c r="AA46" s="13"/>
      <c r="AC46" s="175" t="s">
        <v>12</v>
      </c>
      <c r="AD46" s="14" t="s">
        <v>13</v>
      </c>
      <c r="AE46" s="31">
        <v>29</v>
      </c>
      <c r="AF46" s="32">
        <v>32.222222222222221</v>
      </c>
      <c r="AG46" s="35"/>
      <c r="AH46" s="34"/>
      <c r="AJ46" s="175"/>
      <c r="AK46" s="14" t="s">
        <v>31</v>
      </c>
      <c r="AL46" s="31">
        <v>2</v>
      </c>
      <c r="AM46" s="32">
        <v>2.5316455696202533</v>
      </c>
      <c r="AN46" s="32">
        <v>5.4054054054054053</v>
      </c>
      <c r="AO46" s="33">
        <v>100</v>
      </c>
      <c r="AQ46" s="175"/>
      <c r="AR46" s="14" t="s">
        <v>31</v>
      </c>
      <c r="AS46" s="31">
        <v>2</v>
      </c>
      <c r="AT46" s="32">
        <v>1.4184397163120568</v>
      </c>
      <c r="AU46" s="32">
        <v>3.7037037037037033</v>
      </c>
      <c r="AV46" s="33">
        <v>100</v>
      </c>
      <c r="AX46" s="175"/>
      <c r="AY46" s="14" t="s">
        <v>31</v>
      </c>
      <c r="AZ46" s="31">
        <v>1</v>
      </c>
      <c r="BA46" s="32">
        <v>1.1111111111111112</v>
      </c>
      <c r="BB46" s="32">
        <v>2.1276595744680851</v>
      </c>
      <c r="BC46" s="33">
        <v>100</v>
      </c>
      <c r="BE46" s="175"/>
      <c r="BF46" s="14" t="s">
        <v>31</v>
      </c>
      <c r="BG46" s="31">
        <v>4</v>
      </c>
      <c r="BH46" s="32">
        <v>2.1390374331550799</v>
      </c>
      <c r="BI46" s="32">
        <v>5.4054054054054053</v>
      </c>
      <c r="BJ46" s="33">
        <v>100</v>
      </c>
      <c r="BS46" s="176" t="s">
        <v>11</v>
      </c>
      <c r="BT46" s="176"/>
      <c r="BU46" s="36">
        <v>64</v>
      </c>
      <c r="BV46" s="37">
        <v>100</v>
      </c>
      <c r="BW46" s="38"/>
      <c r="BX46" s="39"/>
      <c r="BZ46" s="176" t="s">
        <v>11</v>
      </c>
      <c r="CA46" s="176"/>
      <c r="CB46" s="36">
        <v>119</v>
      </c>
      <c r="CC46" s="37">
        <v>100</v>
      </c>
      <c r="CD46" s="38"/>
      <c r="CE46" s="39"/>
      <c r="CG46" s="175"/>
      <c r="CH46" s="9" t="s">
        <v>59</v>
      </c>
      <c r="CI46" s="10">
        <v>6</v>
      </c>
      <c r="CJ46" s="11">
        <v>13.043478260869565</v>
      </c>
      <c r="CN46" s="154" t="s">
        <v>65</v>
      </c>
      <c r="CO46" s="154"/>
      <c r="CP46" s="154"/>
      <c r="CQ46" s="154"/>
      <c r="CU46" s="183"/>
      <c r="CV46" s="61" t="s">
        <v>60</v>
      </c>
      <c r="CW46" s="62">
        <v>2</v>
      </c>
      <c r="CX46" s="73">
        <v>3.3333333333333335</v>
      </c>
      <c r="DB46" s="177" t="s">
        <v>2</v>
      </c>
      <c r="DC46" s="177"/>
      <c r="DD46" s="2" t="s">
        <v>3</v>
      </c>
      <c r="DE46" s="3" t="s">
        <v>5</v>
      </c>
      <c r="DI46" s="181" t="s">
        <v>7</v>
      </c>
      <c r="DJ46" s="76" t="s">
        <v>58</v>
      </c>
      <c r="DK46" s="77">
        <v>46</v>
      </c>
      <c r="DL46" s="78">
        <v>60.526315789473685</v>
      </c>
      <c r="DP46" s="154" t="s">
        <v>65</v>
      </c>
      <c r="DQ46" s="154"/>
      <c r="DR46" s="154"/>
      <c r="DS46" s="154"/>
      <c r="DW46" s="170"/>
      <c r="DX46" s="91" t="s">
        <v>73</v>
      </c>
      <c r="DY46" s="92">
        <v>37</v>
      </c>
      <c r="DZ46" s="94"/>
      <c r="EB46" s="170"/>
      <c r="EC46" s="91" t="s">
        <v>73</v>
      </c>
      <c r="ED46" s="92">
        <v>15</v>
      </c>
      <c r="EE46" s="94"/>
      <c r="EG46" s="170"/>
      <c r="EH46" s="91" t="s">
        <v>11</v>
      </c>
      <c r="EI46" s="92">
        <v>58</v>
      </c>
      <c r="EJ46" s="94"/>
      <c r="FP46" s="161" t="s">
        <v>7</v>
      </c>
      <c r="FQ46" s="123" t="s">
        <v>8</v>
      </c>
      <c r="FR46" s="124">
        <v>45</v>
      </c>
      <c r="FS46" s="125">
        <v>67.164179104477611</v>
      </c>
      <c r="FV46" s="157" t="s">
        <v>52</v>
      </c>
      <c r="FW46" s="158"/>
      <c r="FX46" s="158"/>
      <c r="FY46" s="158"/>
      <c r="GC46" s="161" t="s">
        <v>7</v>
      </c>
      <c r="GD46" s="123" t="s">
        <v>8</v>
      </c>
      <c r="GE46" s="124">
        <v>42</v>
      </c>
      <c r="GF46" s="125">
        <v>53.164556962025308</v>
      </c>
      <c r="GG46">
        <f>(1*GE46+2*GE47+3*GE48+4*GE49)/GE50</f>
        <v>1.7974683544303798</v>
      </c>
      <c r="GI46" s="161" t="s">
        <v>7</v>
      </c>
      <c r="GJ46" s="123" t="s">
        <v>8</v>
      </c>
      <c r="GK46" s="124">
        <v>31</v>
      </c>
      <c r="GL46" s="125">
        <v>46.268656716417908</v>
      </c>
      <c r="GM46">
        <f>(1*GK46+2*GK47+3*GK48+4*GK49)/GK50</f>
        <v>1.8656716417910448</v>
      </c>
    </row>
    <row r="47" spans="1:195" ht="24.6" thickBot="1" x14ac:dyDescent="0.35">
      <c r="A47" s="176" t="s">
        <v>11</v>
      </c>
      <c r="B47" s="176"/>
      <c r="C47" s="17">
        <v>145</v>
      </c>
      <c r="D47" s="18">
        <v>100</v>
      </c>
      <c r="E47" s="19"/>
      <c r="F47" s="20"/>
      <c r="H47" s="175"/>
      <c r="I47" s="9" t="s">
        <v>11</v>
      </c>
      <c r="J47" s="10">
        <v>43</v>
      </c>
      <c r="K47" s="11">
        <v>42.574257425742573</v>
      </c>
      <c r="L47" s="15"/>
      <c r="M47" s="13"/>
      <c r="O47" s="175"/>
      <c r="P47" s="9" t="s">
        <v>11</v>
      </c>
      <c r="Q47" s="10">
        <v>49</v>
      </c>
      <c r="R47" s="11">
        <v>44.954128440366972</v>
      </c>
      <c r="S47" s="15"/>
      <c r="T47" s="13"/>
      <c r="V47" s="176" t="s">
        <v>11</v>
      </c>
      <c r="W47" s="176"/>
      <c r="X47" s="17">
        <v>114</v>
      </c>
      <c r="Y47" s="18">
        <v>100</v>
      </c>
      <c r="Z47" s="19"/>
      <c r="AA47" s="20"/>
      <c r="AC47" s="175"/>
      <c r="AD47" s="14" t="s">
        <v>14</v>
      </c>
      <c r="AE47" s="31">
        <v>22</v>
      </c>
      <c r="AF47" s="32">
        <v>24.444444444444443</v>
      </c>
      <c r="AG47" s="35"/>
      <c r="AH47" s="34"/>
      <c r="AJ47" s="175"/>
      <c r="AK47" s="9" t="s">
        <v>11</v>
      </c>
      <c r="AL47" s="31">
        <v>37</v>
      </c>
      <c r="AM47" s="32">
        <v>46.835443037974684</v>
      </c>
      <c r="AN47" s="32">
        <v>100</v>
      </c>
      <c r="AO47" s="34"/>
      <c r="AQ47" s="175"/>
      <c r="AR47" s="9" t="s">
        <v>11</v>
      </c>
      <c r="AS47" s="31">
        <v>54</v>
      </c>
      <c r="AT47" s="32">
        <v>38.297872340425535</v>
      </c>
      <c r="AU47" s="32">
        <v>100</v>
      </c>
      <c r="AV47" s="34"/>
      <c r="AX47" s="175"/>
      <c r="AY47" s="9" t="s">
        <v>11</v>
      </c>
      <c r="AZ47" s="31">
        <v>47</v>
      </c>
      <c r="BA47" s="32">
        <v>52.222222222222229</v>
      </c>
      <c r="BB47" s="32">
        <v>100</v>
      </c>
      <c r="BC47" s="34"/>
      <c r="BE47" s="175"/>
      <c r="BF47" s="9" t="s">
        <v>11</v>
      </c>
      <c r="BG47" s="31">
        <v>74</v>
      </c>
      <c r="BH47" s="32">
        <v>39.572192513368989</v>
      </c>
      <c r="BI47" s="32">
        <v>100</v>
      </c>
      <c r="BJ47" s="34"/>
      <c r="CG47" s="175"/>
      <c r="CH47" s="9" t="s">
        <v>60</v>
      </c>
      <c r="CI47" s="10">
        <v>7</v>
      </c>
      <c r="CJ47" s="11">
        <v>15.217391304347828</v>
      </c>
      <c r="CN47" s="177" t="s">
        <v>2</v>
      </c>
      <c r="CO47" s="177"/>
      <c r="CP47" s="2" t="s">
        <v>3</v>
      </c>
      <c r="CQ47" s="3" t="s">
        <v>5</v>
      </c>
      <c r="CU47" s="183"/>
      <c r="CV47" s="61" t="s">
        <v>63</v>
      </c>
      <c r="CW47" s="62">
        <v>2</v>
      </c>
      <c r="CX47" s="73">
        <v>3.3333333333333335</v>
      </c>
      <c r="DB47" s="174" t="s">
        <v>7</v>
      </c>
      <c r="DC47" s="5" t="s">
        <v>58</v>
      </c>
      <c r="DD47" s="6">
        <v>19</v>
      </c>
      <c r="DE47" s="7">
        <v>48.717948717948715</v>
      </c>
      <c r="DI47" s="182"/>
      <c r="DJ47" s="79" t="s">
        <v>59</v>
      </c>
      <c r="DK47" s="80">
        <v>17</v>
      </c>
      <c r="DL47" s="81">
        <v>22.368421052631579</v>
      </c>
      <c r="DP47" s="177" t="s">
        <v>2</v>
      </c>
      <c r="DQ47" s="177"/>
      <c r="DR47" s="2" t="s">
        <v>3</v>
      </c>
      <c r="DS47" s="3" t="s">
        <v>5</v>
      </c>
      <c r="DW47" s="170"/>
      <c r="DX47" s="91" t="s">
        <v>11</v>
      </c>
      <c r="DY47" s="92">
        <v>79</v>
      </c>
      <c r="DZ47" s="94"/>
      <c r="EB47" s="170"/>
      <c r="EC47" s="91" t="s">
        <v>11</v>
      </c>
      <c r="ED47" s="92">
        <v>52</v>
      </c>
      <c r="EE47" s="94"/>
      <c r="EG47" s="171" t="s">
        <v>11</v>
      </c>
      <c r="EH47" s="171"/>
      <c r="EI47" s="95">
        <v>123</v>
      </c>
      <c r="EJ47" s="96"/>
      <c r="FP47" s="162"/>
      <c r="FQ47" s="126" t="s">
        <v>9</v>
      </c>
      <c r="FR47" s="127">
        <v>10</v>
      </c>
      <c r="FS47" s="128">
        <v>14.925373134328357</v>
      </c>
      <c r="FV47" s="159" t="s">
        <v>104</v>
      </c>
      <c r="FW47" s="160"/>
      <c r="FX47" s="121" t="s">
        <v>3</v>
      </c>
      <c r="FY47" s="122" t="s">
        <v>5</v>
      </c>
      <c r="GC47" s="162"/>
      <c r="GD47" s="126" t="s">
        <v>9</v>
      </c>
      <c r="GE47" s="127">
        <v>16</v>
      </c>
      <c r="GF47" s="128">
        <v>20.253164556962027</v>
      </c>
      <c r="GI47" s="162"/>
      <c r="GJ47" s="126" t="s">
        <v>9</v>
      </c>
      <c r="GK47" s="127">
        <v>20</v>
      </c>
      <c r="GL47" s="128">
        <v>29.850746268656714</v>
      </c>
    </row>
    <row r="48" spans="1:195" x14ac:dyDescent="0.3">
      <c r="A48" s="22"/>
      <c r="B48" s="22"/>
      <c r="C48" s="23"/>
      <c r="D48" s="24"/>
      <c r="E48" s="25"/>
      <c r="F48" s="25"/>
      <c r="H48" s="176" t="s">
        <v>11</v>
      </c>
      <c r="I48" s="176"/>
      <c r="J48" s="17">
        <v>101</v>
      </c>
      <c r="K48" s="18">
        <v>100</v>
      </c>
      <c r="L48" s="19"/>
      <c r="M48" s="20"/>
      <c r="O48" s="176" t="s">
        <v>11</v>
      </c>
      <c r="P48" s="176"/>
      <c r="Q48" s="17">
        <v>109</v>
      </c>
      <c r="R48" s="18">
        <v>100</v>
      </c>
      <c r="S48" s="19"/>
      <c r="T48" s="20"/>
      <c r="AC48" s="175"/>
      <c r="AD48" s="9" t="s">
        <v>11</v>
      </c>
      <c r="AE48" s="31">
        <v>51</v>
      </c>
      <c r="AF48" s="32">
        <v>56.666666666666664</v>
      </c>
      <c r="AG48" s="35"/>
      <c r="AH48" s="34"/>
      <c r="AJ48" s="175" t="s">
        <v>12</v>
      </c>
      <c r="AK48" s="14" t="s">
        <v>13</v>
      </c>
      <c r="AL48" s="31">
        <v>24</v>
      </c>
      <c r="AM48" s="32">
        <v>30.37974683544304</v>
      </c>
      <c r="AN48" s="35"/>
      <c r="AO48" s="34"/>
      <c r="AQ48" s="175" t="s">
        <v>12</v>
      </c>
      <c r="AR48" s="14" t="s">
        <v>13</v>
      </c>
      <c r="AS48" s="31">
        <v>53</v>
      </c>
      <c r="AT48" s="32">
        <v>37.588652482269502</v>
      </c>
      <c r="AU48" s="35"/>
      <c r="AV48" s="34"/>
      <c r="AX48" s="175" t="s">
        <v>12</v>
      </c>
      <c r="AY48" s="14" t="s">
        <v>13</v>
      </c>
      <c r="AZ48" s="31">
        <v>21</v>
      </c>
      <c r="BA48" s="32">
        <v>23.333333333333332</v>
      </c>
      <c r="BB48" s="35"/>
      <c r="BC48" s="34"/>
      <c r="BE48" s="175" t="s">
        <v>12</v>
      </c>
      <c r="BF48" s="14" t="s">
        <v>13</v>
      </c>
      <c r="BG48" s="31">
        <v>64</v>
      </c>
      <c r="BH48" s="32">
        <v>34.224598930481278</v>
      </c>
      <c r="BI48" s="35"/>
      <c r="BJ48" s="34"/>
      <c r="BL48" s="154" t="s">
        <v>33</v>
      </c>
      <c r="BM48" s="154"/>
      <c r="BN48" s="154"/>
      <c r="BO48" s="154"/>
      <c r="BP48" s="154"/>
      <c r="BQ48" s="154"/>
      <c r="CG48" s="175"/>
      <c r="CH48" s="9" t="s">
        <v>63</v>
      </c>
      <c r="CI48" s="10">
        <v>2</v>
      </c>
      <c r="CJ48" s="11">
        <v>4.3478260869565215</v>
      </c>
      <c r="CN48" s="174" t="s">
        <v>7</v>
      </c>
      <c r="CO48" s="5" t="s">
        <v>58</v>
      </c>
      <c r="CP48" s="6">
        <v>20</v>
      </c>
      <c r="CQ48" s="7">
        <v>34.482758620689658</v>
      </c>
      <c r="CU48" s="183"/>
      <c r="CV48" s="61" t="s">
        <v>11</v>
      </c>
      <c r="CW48" s="62">
        <v>60</v>
      </c>
      <c r="CX48" s="73">
        <v>100</v>
      </c>
      <c r="DB48" s="175"/>
      <c r="DC48" s="9" t="s">
        <v>59</v>
      </c>
      <c r="DD48" s="10">
        <v>13</v>
      </c>
      <c r="DE48" s="11">
        <v>33.333333333333329</v>
      </c>
      <c r="DI48" s="182"/>
      <c r="DJ48" s="79" t="s">
        <v>60</v>
      </c>
      <c r="DK48" s="80">
        <v>13</v>
      </c>
      <c r="DL48" s="81">
        <v>17.105263157894736</v>
      </c>
      <c r="DP48" s="174" t="s">
        <v>7</v>
      </c>
      <c r="DQ48" s="5" t="s">
        <v>58</v>
      </c>
      <c r="DR48" s="6">
        <v>26</v>
      </c>
      <c r="DS48" s="7">
        <v>47.272727272727273</v>
      </c>
      <c r="DW48" s="171" t="s">
        <v>11</v>
      </c>
      <c r="DX48" s="171"/>
      <c r="DY48" s="95">
        <v>150</v>
      </c>
      <c r="DZ48" s="96"/>
      <c r="EB48" s="171" t="s">
        <v>11</v>
      </c>
      <c r="EC48" s="171"/>
      <c r="ED48" s="95">
        <v>81</v>
      </c>
      <c r="EE48" s="96"/>
      <c r="FP48" s="162"/>
      <c r="FQ48" s="126" t="s">
        <v>16</v>
      </c>
      <c r="FR48" s="127">
        <v>7</v>
      </c>
      <c r="FS48" s="128">
        <v>10.44776119402985</v>
      </c>
      <c r="FV48" s="161" t="s">
        <v>7</v>
      </c>
      <c r="FW48" s="123" t="s">
        <v>8</v>
      </c>
      <c r="FX48" s="124">
        <v>52</v>
      </c>
      <c r="FY48" s="125">
        <v>68.421052631578945</v>
      </c>
      <c r="GC48" s="162"/>
      <c r="GD48" s="126" t="s">
        <v>16</v>
      </c>
      <c r="GE48" s="127">
        <v>16</v>
      </c>
      <c r="GF48" s="128">
        <v>20.253164556962027</v>
      </c>
      <c r="GI48" s="162"/>
      <c r="GJ48" s="126" t="s">
        <v>16</v>
      </c>
      <c r="GK48" s="127">
        <v>10</v>
      </c>
      <c r="GL48" s="128">
        <v>14.925373134328357</v>
      </c>
    </row>
    <row r="49" spans="1:194" ht="24" x14ac:dyDescent="0.3">
      <c r="V49" s="154" t="s">
        <v>43</v>
      </c>
      <c r="W49" s="154"/>
      <c r="X49" s="154"/>
      <c r="Y49" s="154"/>
      <c r="Z49" s="154"/>
      <c r="AA49" s="154"/>
      <c r="AC49" s="176" t="s">
        <v>11</v>
      </c>
      <c r="AD49" s="176"/>
      <c r="AE49" s="36">
        <v>90</v>
      </c>
      <c r="AF49" s="37">
        <v>100</v>
      </c>
      <c r="AG49" s="38"/>
      <c r="AH49" s="39"/>
      <c r="AJ49" s="175"/>
      <c r="AK49" s="14" t="s">
        <v>14</v>
      </c>
      <c r="AL49" s="31">
        <v>18</v>
      </c>
      <c r="AM49" s="32">
        <v>22.784810126582279</v>
      </c>
      <c r="AN49" s="35"/>
      <c r="AO49" s="34"/>
      <c r="AQ49" s="175"/>
      <c r="AR49" s="14" t="s">
        <v>14</v>
      </c>
      <c r="AS49" s="31">
        <v>34</v>
      </c>
      <c r="AT49" s="32">
        <v>24.113475177304963</v>
      </c>
      <c r="AU49" s="35"/>
      <c r="AV49" s="34"/>
      <c r="AX49" s="175"/>
      <c r="AY49" s="14" t="s">
        <v>14</v>
      </c>
      <c r="AZ49" s="31">
        <v>22</v>
      </c>
      <c r="BA49" s="32">
        <v>24.444444444444443</v>
      </c>
      <c r="BB49" s="35"/>
      <c r="BC49" s="34"/>
      <c r="BE49" s="175"/>
      <c r="BF49" s="14" t="s">
        <v>14</v>
      </c>
      <c r="BG49" s="31">
        <v>49</v>
      </c>
      <c r="BH49" s="32">
        <v>26.203208556149733</v>
      </c>
      <c r="BI49" s="35"/>
      <c r="BJ49" s="34"/>
      <c r="BL49" s="177" t="s">
        <v>2</v>
      </c>
      <c r="BM49" s="177"/>
      <c r="BN49" s="2" t="s">
        <v>3</v>
      </c>
      <c r="BO49" s="3" t="s">
        <v>4</v>
      </c>
      <c r="BP49" s="3" t="s">
        <v>5</v>
      </c>
      <c r="BQ49" s="4" t="s">
        <v>6</v>
      </c>
      <c r="BZ49" s="154" t="s">
        <v>33</v>
      </c>
      <c r="CA49" s="154"/>
      <c r="CB49" s="154"/>
      <c r="CC49" s="154"/>
      <c r="CD49" s="154"/>
      <c r="CE49" s="154"/>
      <c r="CG49" s="175"/>
      <c r="CH49" s="9" t="s">
        <v>11</v>
      </c>
      <c r="CI49" s="10">
        <v>46</v>
      </c>
      <c r="CJ49" s="11">
        <v>100</v>
      </c>
      <c r="CN49" s="175"/>
      <c r="CO49" s="9" t="s">
        <v>59</v>
      </c>
      <c r="CP49" s="10">
        <v>14</v>
      </c>
      <c r="CQ49" s="11">
        <v>24.137931034482758</v>
      </c>
      <c r="CU49" s="183" t="s">
        <v>12</v>
      </c>
      <c r="CV49" s="61" t="s">
        <v>61</v>
      </c>
      <c r="CW49" s="62">
        <v>34</v>
      </c>
      <c r="CX49" s="71"/>
      <c r="DB49" s="175"/>
      <c r="DC49" s="9" t="s">
        <v>60</v>
      </c>
      <c r="DD49" s="10">
        <v>5</v>
      </c>
      <c r="DE49" s="11">
        <v>12.820512820512819</v>
      </c>
      <c r="DI49" s="182"/>
      <c r="DJ49" s="79" t="s">
        <v>11</v>
      </c>
      <c r="DK49" s="80">
        <v>76</v>
      </c>
      <c r="DL49" s="81">
        <v>100</v>
      </c>
      <c r="DP49" s="175"/>
      <c r="DQ49" s="9" t="s">
        <v>59</v>
      </c>
      <c r="DR49" s="10">
        <v>16</v>
      </c>
      <c r="DS49" s="11">
        <v>29.09090909090909</v>
      </c>
      <c r="FP49" s="162"/>
      <c r="FQ49" s="126" t="s">
        <v>10</v>
      </c>
      <c r="FR49" s="127">
        <v>5</v>
      </c>
      <c r="FS49" s="128">
        <v>7.4626865671641784</v>
      </c>
      <c r="FV49" s="162"/>
      <c r="FW49" s="126" t="s">
        <v>9</v>
      </c>
      <c r="FX49" s="127">
        <v>11</v>
      </c>
      <c r="FY49" s="128">
        <v>14.473684210526317</v>
      </c>
      <c r="GC49" s="162"/>
      <c r="GD49" s="126" t="s">
        <v>10</v>
      </c>
      <c r="GE49" s="127">
        <v>5</v>
      </c>
      <c r="GF49" s="128">
        <v>6.3291139240506329</v>
      </c>
      <c r="GI49" s="162"/>
      <c r="GJ49" s="126" t="s">
        <v>10</v>
      </c>
      <c r="GK49" s="127">
        <v>6</v>
      </c>
      <c r="GL49" s="128">
        <v>8.9552238805970141</v>
      </c>
    </row>
    <row r="50" spans="1:194" ht="24" customHeight="1" x14ac:dyDescent="0.3">
      <c r="A50" s="154" t="s">
        <v>43</v>
      </c>
      <c r="B50" s="154"/>
      <c r="C50" s="154"/>
      <c r="D50" s="154"/>
      <c r="E50" s="154"/>
      <c r="F50" s="154"/>
      <c r="H50" s="154" t="s">
        <v>43</v>
      </c>
      <c r="I50" s="154"/>
      <c r="J50" s="154"/>
      <c r="K50" s="154"/>
      <c r="L50" s="154"/>
      <c r="M50" s="154"/>
      <c r="O50" s="154" t="s">
        <v>43</v>
      </c>
      <c r="P50" s="154"/>
      <c r="Q50" s="154"/>
      <c r="R50" s="154"/>
      <c r="S50" s="154"/>
      <c r="T50" s="154"/>
      <c r="V50" s="1" t="s">
        <v>2</v>
      </c>
      <c r="W50" s="2" t="s">
        <v>44</v>
      </c>
      <c r="X50" s="3" t="s">
        <v>45</v>
      </c>
      <c r="Y50" s="3" t="s">
        <v>46</v>
      </c>
      <c r="Z50" s="3" t="s">
        <v>47</v>
      </c>
      <c r="AA50" s="4" t="s">
        <v>48</v>
      </c>
      <c r="AJ50" s="175"/>
      <c r="AK50" s="9" t="s">
        <v>11</v>
      </c>
      <c r="AL50" s="31">
        <v>42</v>
      </c>
      <c r="AM50" s="32">
        <v>53.164556962025308</v>
      </c>
      <c r="AN50" s="35"/>
      <c r="AO50" s="34"/>
      <c r="AQ50" s="175"/>
      <c r="AR50" s="9" t="s">
        <v>11</v>
      </c>
      <c r="AS50" s="31">
        <v>87</v>
      </c>
      <c r="AT50" s="32">
        <v>61.702127659574465</v>
      </c>
      <c r="AU50" s="35"/>
      <c r="AV50" s="34"/>
      <c r="AX50" s="175"/>
      <c r="AY50" s="9" t="s">
        <v>11</v>
      </c>
      <c r="AZ50" s="31">
        <v>43</v>
      </c>
      <c r="BA50" s="32">
        <v>47.777777777777779</v>
      </c>
      <c r="BB50" s="35"/>
      <c r="BC50" s="34"/>
      <c r="BE50" s="175"/>
      <c r="BF50" s="9" t="s">
        <v>11</v>
      </c>
      <c r="BG50" s="31">
        <v>113</v>
      </c>
      <c r="BH50" s="32">
        <v>60.427807486631011</v>
      </c>
      <c r="BI50" s="35"/>
      <c r="BJ50" s="34"/>
      <c r="BL50" s="174" t="s">
        <v>7</v>
      </c>
      <c r="BM50" s="27" t="s">
        <v>28</v>
      </c>
      <c r="BN50" s="28">
        <v>17</v>
      </c>
      <c r="BO50" s="29">
        <v>25.373134328358208</v>
      </c>
      <c r="BP50" s="29">
        <v>70.833333333333343</v>
      </c>
      <c r="BQ50" s="30">
        <v>70.833333333333343</v>
      </c>
      <c r="BZ50" s="177" t="s">
        <v>2</v>
      </c>
      <c r="CA50" s="177"/>
      <c r="CB50" s="2" t="s">
        <v>3</v>
      </c>
      <c r="CC50" s="3" t="s">
        <v>4</v>
      </c>
      <c r="CD50" s="3" t="s">
        <v>5</v>
      </c>
      <c r="CE50" s="4" t="s">
        <v>6</v>
      </c>
      <c r="CG50" s="175" t="s">
        <v>12</v>
      </c>
      <c r="CH50" s="9" t="s">
        <v>61</v>
      </c>
      <c r="CI50" s="10">
        <v>40</v>
      </c>
      <c r="CJ50" s="15"/>
      <c r="CN50" s="175"/>
      <c r="CO50" s="9" t="s">
        <v>60</v>
      </c>
      <c r="CP50" s="10">
        <v>12</v>
      </c>
      <c r="CQ50" s="11">
        <v>20.689655172413794</v>
      </c>
      <c r="CU50" s="183"/>
      <c r="CV50" s="61" t="s">
        <v>26</v>
      </c>
      <c r="CW50" s="62">
        <v>20</v>
      </c>
      <c r="CX50" s="71"/>
      <c r="DB50" s="175"/>
      <c r="DC50" s="9" t="s">
        <v>63</v>
      </c>
      <c r="DD50" s="10">
        <v>2</v>
      </c>
      <c r="DE50" s="11">
        <v>5.1282051282051277</v>
      </c>
      <c r="DI50" s="182" t="s">
        <v>12</v>
      </c>
      <c r="DJ50" s="79" t="s">
        <v>61</v>
      </c>
      <c r="DK50" s="80">
        <v>27</v>
      </c>
      <c r="DL50" s="82"/>
      <c r="DP50" s="175"/>
      <c r="DQ50" s="9" t="s">
        <v>60</v>
      </c>
      <c r="DR50" s="10">
        <v>5</v>
      </c>
      <c r="DS50" s="11">
        <v>9.0909090909090917</v>
      </c>
      <c r="FP50" s="162"/>
      <c r="FQ50" s="126" t="s">
        <v>11</v>
      </c>
      <c r="FR50" s="127">
        <v>67</v>
      </c>
      <c r="FS50" s="128">
        <v>100</v>
      </c>
      <c r="FV50" s="162"/>
      <c r="FW50" s="126" t="s">
        <v>16</v>
      </c>
      <c r="FX50" s="127">
        <v>9</v>
      </c>
      <c r="FY50" s="128">
        <v>11.842105263157894</v>
      </c>
      <c r="GC50" s="162"/>
      <c r="GD50" s="126" t="s">
        <v>11</v>
      </c>
      <c r="GE50" s="127">
        <v>79</v>
      </c>
      <c r="GF50" s="128">
        <v>100</v>
      </c>
      <c r="GI50" s="162"/>
      <c r="GJ50" s="126" t="s">
        <v>11</v>
      </c>
      <c r="GK50" s="127">
        <v>67</v>
      </c>
      <c r="GL50" s="128">
        <v>100</v>
      </c>
    </row>
    <row r="51" spans="1:194" ht="34.200000000000003" x14ac:dyDescent="0.3">
      <c r="A51" s="1" t="s">
        <v>2</v>
      </c>
      <c r="B51" s="2" t="s">
        <v>44</v>
      </c>
      <c r="C51" s="3" t="s">
        <v>45</v>
      </c>
      <c r="D51" s="3" t="s">
        <v>46</v>
      </c>
      <c r="E51" s="3" t="s">
        <v>47</v>
      </c>
      <c r="F51" s="4" t="s">
        <v>48</v>
      </c>
      <c r="H51" s="1" t="s">
        <v>2</v>
      </c>
      <c r="I51" s="2" t="s">
        <v>44</v>
      </c>
      <c r="J51" s="3" t="s">
        <v>45</v>
      </c>
      <c r="K51" s="3" t="s">
        <v>46</v>
      </c>
      <c r="L51" s="3" t="s">
        <v>47</v>
      </c>
      <c r="M51" s="4" t="s">
        <v>48</v>
      </c>
      <c r="O51" s="1" t="s">
        <v>2</v>
      </c>
      <c r="P51" s="2" t="s">
        <v>44</v>
      </c>
      <c r="Q51" s="3" t="s">
        <v>45</v>
      </c>
      <c r="R51" s="3" t="s">
        <v>46</v>
      </c>
      <c r="S51" s="3" t="s">
        <v>47</v>
      </c>
      <c r="T51" s="4" t="s">
        <v>48</v>
      </c>
      <c r="V51" s="5" t="s">
        <v>1</v>
      </c>
      <c r="W51" s="6">
        <v>70</v>
      </c>
      <c r="X51" s="46">
        <v>1</v>
      </c>
      <c r="Y51" s="46">
        <v>3</v>
      </c>
      <c r="Z51" s="47">
        <v>1.0857142857142856</v>
      </c>
      <c r="AA51" s="48">
        <v>0.37077502623938391</v>
      </c>
      <c r="AC51" s="154" t="s">
        <v>43</v>
      </c>
      <c r="AD51" s="154"/>
      <c r="AE51" s="154"/>
      <c r="AF51" s="154"/>
      <c r="AG51" s="154"/>
      <c r="AH51" s="154"/>
      <c r="AJ51" s="176" t="s">
        <v>11</v>
      </c>
      <c r="AK51" s="176"/>
      <c r="AL51" s="36">
        <v>79</v>
      </c>
      <c r="AM51" s="37">
        <v>100</v>
      </c>
      <c r="AN51" s="38"/>
      <c r="AO51" s="39"/>
      <c r="AQ51" s="176" t="s">
        <v>11</v>
      </c>
      <c r="AR51" s="176"/>
      <c r="AS51" s="36">
        <v>141</v>
      </c>
      <c r="AT51" s="37">
        <v>100</v>
      </c>
      <c r="AU51" s="38"/>
      <c r="AV51" s="39"/>
      <c r="AX51" s="176" t="s">
        <v>11</v>
      </c>
      <c r="AY51" s="176"/>
      <c r="AZ51" s="36">
        <v>90</v>
      </c>
      <c r="BA51" s="37">
        <v>100</v>
      </c>
      <c r="BB51" s="38"/>
      <c r="BC51" s="39"/>
      <c r="BE51" s="176" t="s">
        <v>11</v>
      </c>
      <c r="BF51" s="176"/>
      <c r="BG51" s="36">
        <v>187</v>
      </c>
      <c r="BH51" s="37">
        <v>100</v>
      </c>
      <c r="BI51" s="38"/>
      <c r="BJ51" s="39"/>
      <c r="BL51" s="175"/>
      <c r="BM51" s="14" t="s">
        <v>29</v>
      </c>
      <c r="BN51" s="31">
        <v>2</v>
      </c>
      <c r="BO51" s="32">
        <v>2.9850746268656714</v>
      </c>
      <c r="BP51" s="32">
        <v>8.3333333333333321</v>
      </c>
      <c r="BQ51" s="33">
        <v>79.166666666666657</v>
      </c>
      <c r="BZ51" s="174" t="s">
        <v>7</v>
      </c>
      <c r="CA51" s="27" t="s">
        <v>28</v>
      </c>
      <c r="CB51" s="28">
        <v>14</v>
      </c>
      <c r="CC51" s="29">
        <v>11.76470588235294</v>
      </c>
      <c r="CD51" s="29">
        <v>32.558139534883722</v>
      </c>
      <c r="CE51" s="30">
        <v>32.558139534883722</v>
      </c>
      <c r="CG51" s="175"/>
      <c r="CH51" s="9" t="s">
        <v>26</v>
      </c>
      <c r="CI51" s="10">
        <v>27</v>
      </c>
      <c r="CJ51" s="15"/>
      <c r="CN51" s="175"/>
      <c r="CO51" s="9" t="s">
        <v>63</v>
      </c>
      <c r="CP51" s="10">
        <v>12</v>
      </c>
      <c r="CQ51" s="11">
        <v>20.689655172413794</v>
      </c>
      <c r="CU51" s="183"/>
      <c r="CV51" s="61" t="s">
        <v>11</v>
      </c>
      <c r="CW51" s="62">
        <v>54</v>
      </c>
      <c r="CX51" s="71"/>
      <c r="DB51" s="175"/>
      <c r="DC51" s="9" t="s">
        <v>11</v>
      </c>
      <c r="DD51" s="10">
        <v>39</v>
      </c>
      <c r="DE51" s="11">
        <v>100</v>
      </c>
      <c r="DI51" s="182"/>
      <c r="DJ51" s="79" t="s">
        <v>26</v>
      </c>
      <c r="DK51" s="80">
        <v>25</v>
      </c>
      <c r="DL51" s="82"/>
      <c r="DP51" s="175"/>
      <c r="DQ51" s="9" t="s">
        <v>63</v>
      </c>
      <c r="DR51" s="10">
        <v>8</v>
      </c>
      <c r="DS51" s="11">
        <v>14.545454545454545</v>
      </c>
      <c r="FP51" s="163" t="s">
        <v>12</v>
      </c>
      <c r="FQ51" s="126" t="s">
        <v>13</v>
      </c>
      <c r="FR51" s="127">
        <v>71</v>
      </c>
      <c r="FS51" s="129"/>
      <c r="FV51" s="162"/>
      <c r="FW51" s="126" t="s">
        <v>10</v>
      </c>
      <c r="FX51" s="127">
        <v>4</v>
      </c>
      <c r="FY51" s="128">
        <v>5.2631578947368416</v>
      </c>
      <c r="GC51" s="163" t="s">
        <v>12</v>
      </c>
      <c r="GD51" s="126" t="s">
        <v>13</v>
      </c>
      <c r="GE51" s="127">
        <v>51</v>
      </c>
      <c r="GF51" s="129"/>
      <c r="GI51" s="163" t="s">
        <v>12</v>
      </c>
      <c r="GJ51" s="126" t="s">
        <v>13</v>
      </c>
      <c r="GK51" s="127">
        <v>69</v>
      </c>
      <c r="GL51" s="129"/>
    </row>
    <row r="52" spans="1:194" ht="34.200000000000003" x14ac:dyDescent="0.3">
      <c r="A52" s="5" t="s">
        <v>1</v>
      </c>
      <c r="B52" s="6">
        <v>73</v>
      </c>
      <c r="C52" s="46">
        <v>1</v>
      </c>
      <c r="D52" s="46">
        <v>4</v>
      </c>
      <c r="E52" s="47">
        <v>1.1643835616438352</v>
      </c>
      <c r="F52" s="48">
        <v>0.62391458260942589</v>
      </c>
      <c r="H52" s="5" t="s">
        <v>1</v>
      </c>
      <c r="I52" s="6">
        <v>57</v>
      </c>
      <c r="J52" s="46">
        <v>1</v>
      </c>
      <c r="K52" s="46">
        <v>4</v>
      </c>
      <c r="L52" s="47">
        <v>1.1578947368421053</v>
      </c>
      <c r="M52" s="48">
        <v>0.56027651604907569</v>
      </c>
      <c r="O52" s="5" t="s">
        <v>1</v>
      </c>
      <c r="P52" s="6">
        <v>58</v>
      </c>
      <c r="Q52" s="46">
        <v>1</v>
      </c>
      <c r="R52" s="46">
        <v>4</v>
      </c>
      <c r="S52" s="47">
        <v>1.3103448275862071</v>
      </c>
      <c r="T52" s="48">
        <v>0.82093007911596094</v>
      </c>
      <c r="V52" s="9" t="s">
        <v>15</v>
      </c>
      <c r="W52" s="10">
        <v>82</v>
      </c>
      <c r="X52" s="49">
        <v>1</v>
      </c>
      <c r="Y52" s="49">
        <v>4</v>
      </c>
      <c r="Z52" s="50">
        <v>2.9878048780487805</v>
      </c>
      <c r="AA52" s="51">
        <v>0.74525498890945341</v>
      </c>
      <c r="AC52" s="1" t="s">
        <v>2</v>
      </c>
      <c r="AD52" s="2" t="s">
        <v>44</v>
      </c>
      <c r="AE52" s="3" t="s">
        <v>45</v>
      </c>
      <c r="AF52" s="3" t="s">
        <v>46</v>
      </c>
      <c r="AG52" s="3" t="s">
        <v>47</v>
      </c>
      <c r="AH52" s="4" t="s">
        <v>48</v>
      </c>
      <c r="BL52" s="175"/>
      <c r="BM52" s="14" t="s">
        <v>30</v>
      </c>
      <c r="BN52" s="31">
        <v>3</v>
      </c>
      <c r="BO52" s="32">
        <v>4.4776119402985071</v>
      </c>
      <c r="BP52" s="32">
        <v>12.5</v>
      </c>
      <c r="BQ52" s="33">
        <v>91.666666666666657</v>
      </c>
      <c r="BZ52" s="175"/>
      <c r="CA52" s="14" t="s">
        <v>29</v>
      </c>
      <c r="CB52" s="31">
        <v>16</v>
      </c>
      <c r="CC52" s="32">
        <v>13.445378151260504</v>
      </c>
      <c r="CD52" s="32">
        <v>37.209302325581397</v>
      </c>
      <c r="CE52" s="33">
        <v>69.767441860465112</v>
      </c>
      <c r="CG52" s="175"/>
      <c r="CH52" s="9" t="s">
        <v>11</v>
      </c>
      <c r="CI52" s="10">
        <v>67</v>
      </c>
      <c r="CJ52" s="15"/>
      <c r="CN52" s="175"/>
      <c r="CO52" s="9" t="s">
        <v>11</v>
      </c>
      <c r="CP52" s="10">
        <v>58</v>
      </c>
      <c r="CQ52" s="11">
        <v>100</v>
      </c>
      <c r="CU52" s="184" t="s">
        <v>11</v>
      </c>
      <c r="CV52" s="184"/>
      <c r="CW52" s="67">
        <v>114</v>
      </c>
      <c r="CX52" s="68"/>
      <c r="DB52" s="175" t="s">
        <v>12</v>
      </c>
      <c r="DC52" s="9" t="s">
        <v>61</v>
      </c>
      <c r="DD52" s="10">
        <v>45</v>
      </c>
      <c r="DE52" s="15"/>
      <c r="DI52" s="182"/>
      <c r="DJ52" s="79" t="s">
        <v>11</v>
      </c>
      <c r="DK52" s="80">
        <v>52</v>
      </c>
      <c r="DL52" s="82"/>
      <c r="DP52" s="175"/>
      <c r="DQ52" s="9" t="s">
        <v>11</v>
      </c>
      <c r="DR52" s="10">
        <v>55</v>
      </c>
      <c r="DS52" s="11">
        <v>100</v>
      </c>
      <c r="FP52" s="162"/>
      <c r="FQ52" s="126" t="s">
        <v>14</v>
      </c>
      <c r="FR52" s="127">
        <v>36</v>
      </c>
      <c r="FS52" s="129"/>
      <c r="FV52" s="162"/>
      <c r="FW52" s="126" t="s">
        <v>11</v>
      </c>
      <c r="FX52" s="127">
        <v>76</v>
      </c>
      <c r="FY52" s="128">
        <v>100</v>
      </c>
      <c r="GC52" s="162"/>
      <c r="GD52" s="126" t="s">
        <v>14</v>
      </c>
      <c r="GE52" s="127">
        <v>57</v>
      </c>
      <c r="GF52" s="129"/>
      <c r="GI52" s="162"/>
      <c r="GJ52" s="126" t="s">
        <v>14</v>
      </c>
      <c r="GK52" s="127">
        <v>38</v>
      </c>
      <c r="GL52" s="129"/>
    </row>
    <row r="53" spans="1:194" ht="22.8" x14ac:dyDescent="0.3">
      <c r="A53" s="9" t="s">
        <v>15</v>
      </c>
      <c r="B53" s="10">
        <v>79</v>
      </c>
      <c r="C53" s="49">
        <v>1</v>
      </c>
      <c r="D53" s="49">
        <v>4</v>
      </c>
      <c r="E53" s="50">
        <v>2.9746835443037978</v>
      </c>
      <c r="F53" s="51">
        <v>0.97368825032877071</v>
      </c>
      <c r="H53" s="9" t="s">
        <v>15</v>
      </c>
      <c r="I53" s="10">
        <v>60</v>
      </c>
      <c r="J53" s="49">
        <v>1</v>
      </c>
      <c r="K53" s="49">
        <v>4</v>
      </c>
      <c r="L53" s="50">
        <v>2.9000000000000004</v>
      </c>
      <c r="M53" s="51">
        <v>0.85766731332083701</v>
      </c>
      <c r="O53" s="9" t="s">
        <v>15</v>
      </c>
      <c r="P53" s="10">
        <v>60</v>
      </c>
      <c r="Q53" s="49">
        <v>1</v>
      </c>
      <c r="R53" s="49">
        <v>4</v>
      </c>
      <c r="S53" s="50">
        <v>2.9333333333333336</v>
      </c>
      <c r="T53" s="51">
        <v>0.84103783075933136</v>
      </c>
      <c r="V53" s="9" t="s">
        <v>17</v>
      </c>
      <c r="W53" s="10">
        <v>77</v>
      </c>
      <c r="X53" s="49">
        <v>1</v>
      </c>
      <c r="Y53" s="49">
        <v>4</v>
      </c>
      <c r="Z53" s="50">
        <v>2.8051948051948039</v>
      </c>
      <c r="AA53" s="51">
        <v>0.85899208131514948</v>
      </c>
      <c r="AC53" s="5" t="s">
        <v>49</v>
      </c>
      <c r="AD53" s="28">
        <v>42</v>
      </c>
      <c r="AE53" s="40">
        <v>1</v>
      </c>
      <c r="AF53" s="40">
        <v>4</v>
      </c>
      <c r="AG53" s="41">
        <v>1.1190476190476191</v>
      </c>
      <c r="AH53" s="42">
        <v>0.55005015081247544</v>
      </c>
      <c r="AJ53" s="154" t="s">
        <v>43</v>
      </c>
      <c r="AK53" s="154"/>
      <c r="AL53" s="154"/>
      <c r="AM53" s="154"/>
      <c r="AN53" s="154"/>
      <c r="AO53" s="154"/>
      <c r="AQ53" s="154" t="s">
        <v>43</v>
      </c>
      <c r="AR53" s="154"/>
      <c r="AS53" s="154"/>
      <c r="AT53" s="154"/>
      <c r="AU53" s="154"/>
      <c r="AV53" s="154"/>
      <c r="AX53" s="154" t="s">
        <v>43</v>
      </c>
      <c r="AY53" s="154"/>
      <c r="AZ53" s="154"/>
      <c r="BA53" s="154"/>
      <c r="BB53" s="154"/>
      <c r="BC53" s="154"/>
      <c r="BE53" s="154" t="s">
        <v>43</v>
      </c>
      <c r="BF53" s="154"/>
      <c r="BG53" s="154"/>
      <c r="BH53" s="154"/>
      <c r="BI53" s="154"/>
      <c r="BJ53" s="154"/>
      <c r="BL53" s="175"/>
      <c r="BM53" s="14" t="s">
        <v>31</v>
      </c>
      <c r="BN53" s="31">
        <v>2</v>
      </c>
      <c r="BO53" s="32">
        <v>2.9850746268656714</v>
      </c>
      <c r="BP53" s="32">
        <v>8.3333333333333321</v>
      </c>
      <c r="BQ53" s="33">
        <v>100</v>
      </c>
      <c r="BZ53" s="175"/>
      <c r="CA53" s="14" t="s">
        <v>30</v>
      </c>
      <c r="CB53" s="31">
        <v>7</v>
      </c>
      <c r="CC53" s="32">
        <v>5.8823529411764701</v>
      </c>
      <c r="CD53" s="32">
        <v>16.279069767441861</v>
      </c>
      <c r="CE53" s="33">
        <v>86.04651162790698</v>
      </c>
      <c r="CG53" s="176" t="s">
        <v>11</v>
      </c>
      <c r="CH53" s="176"/>
      <c r="CI53" s="17">
        <v>113</v>
      </c>
      <c r="CJ53" s="19"/>
      <c r="CN53" s="175" t="s">
        <v>12</v>
      </c>
      <c r="CO53" s="9" t="s">
        <v>61</v>
      </c>
      <c r="CP53" s="10">
        <v>39</v>
      </c>
      <c r="CQ53" s="15"/>
      <c r="DB53" s="175"/>
      <c r="DC53" s="9" t="s">
        <v>26</v>
      </c>
      <c r="DD53" s="10">
        <v>23</v>
      </c>
      <c r="DE53" s="15"/>
      <c r="DI53" s="178" t="s">
        <v>11</v>
      </c>
      <c r="DJ53" s="178"/>
      <c r="DK53" s="83">
        <v>128</v>
      </c>
      <c r="DL53" s="84"/>
      <c r="DP53" s="175" t="s">
        <v>12</v>
      </c>
      <c r="DQ53" s="9" t="s">
        <v>61</v>
      </c>
      <c r="DR53" s="10">
        <v>49</v>
      </c>
      <c r="DS53" s="15"/>
      <c r="FP53" s="162"/>
      <c r="FQ53" s="126" t="s">
        <v>11</v>
      </c>
      <c r="FR53" s="127">
        <v>107</v>
      </c>
      <c r="FS53" s="129"/>
      <c r="FV53" s="163" t="s">
        <v>12</v>
      </c>
      <c r="FW53" s="126" t="s">
        <v>13</v>
      </c>
      <c r="FX53" s="127">
        <v>103</v>
      </c>
      <c r="FY53" s="129"/>
      <c r="GC53" s="162"/>
      <c r="GD53" s="126" t="s">
        <v>11</v>
      </c>
      <c r="GE53" s="127">
        <v>108</v>
      </c>
      <c r="GF53" s="129"/>
      <c r="GI53" s="162"/>
      <c r="GJ53" s="126" t="s">
        <v>11</v>
      </c>
      <c r="GK53" s="127">
        <v>107</v>
      </c>
      <c r="GL53" s="129"/>
    </row>
    <row r="54" spans="1:194" ht="46.2" thickBot="1" x14ac:dyDescent="0.35">
      <c r="A54" s="9" t="s">
        <v>17</v>
      </c>
      <c r="B54" s="10">
        <v>75</v>
      </c>
      <c r="C54" s="49">
        <v>1</v>
      </c>
      <c r="D54" s="49">
        <v>4</v>
      </c>
      <c r="E54" s="50">
        <v>2.6133333333333333</v>
      </c>
      <c r="F54" s="51">
        <v>0.98493151543144875</v>
      </c>
      <c r="H54" s="9" t="s">
        <v>17</v>
      </c>
      <c r="I54" s="10">
        <v>59</v>
      </c>
      <c r="J54" s="49">
        <v>1</v>
      </c>
      <c r="K54" s="49">
        <v>4</v>
      </c>
      <c r="L54" s="50">
        <v>2.5762711864406782</v>
      </c>
      <c r="M54" s="51">
        <v>0.98616970335264154</v>
      </c>
      <c r="O54" s="9" t="s">
        <v>17</v>
      </c>
      <c r="P54" s="10">
        <v>60</v>
      </c>
      <c r="Q54" s="49">
        <v>1</v>
      </c>
      <c r="R54" s="49">
        <v>4</v>
      </c>
      <c r="S54" s="50">
        <v>2.7166666666666668</v>
      </c>
      <c r="T54" s="51">
        <v>0.94045907770415937</v>
      </c>
      <c r="V54" s="9" t="s">
        <v>18</v>
      </c>
      <c r="W54" s="10">
        <v>72</v>
      </c>
      <c r="X54" s="49">
        <v>1</v>
      </c>
      <c r="Y54" s="49">
        <v>4</v>
      </c>
      <c r="Z54" s="50">
        <v>1.4444444444444446</v>
      </c>
      <c r="AA54" s="51">
        <v>0.78523144320978422</v>
      </c>
      <c r="AC54" s="9" t="s">
        <v>50</v>
      </c>
      <c r="AD54" s="31">
        <v>59</v>
      </c>
      <c r="AE54" s="43">
        <v>1</v>
      </c>
      <c r="AF54" s="43">
        <v>4</v>
      </c>
      <c r="AG54" s="44">
        <v>3.1525423728813564</v>
      </c>
      <c r="AH54" s="45">
        <v>0.80544610303714326</v>
      </c>
      <c r="AJ54" s="1" t="s">
        <v>2</v>
      </c>
      <c r="AK54" s="2" t="s">
        <v>44</v>
      </c>
      <c r="AL54" s="3" t="s">
        <v>45</v>
      </c>
      <c r="AM54" s="3" t="s">
        <v>46</v>
      </c>
      <c r="AN54" s="3" t="s">
        <v>47</v>
      </c>
      <c r="AO54" s="4" t="s">
        <v>48</v>
      </c>
      <c r="AQ54" s="1" t="s">
        <v>2</v>
      </c>
      <c r="AR54" s="2" t="s">
        <v>44</v>
      </c>
      <c r="AS54" s="3" t="s">
        <v>45</v>
      </c>
      <c r="AT54" s="3" t="s">
        <v>46</v>
      </c>
      <c r="AU54" s="3" t="s">
        <v>47</v>
      </c>
      <c r="AV54" s="4" t="s">
        <v>48</v>
      </c>
      <c r="AX54" s="1" t="s">
        <v>2</v>
      </c>
      <c r="AY54" s="2" t="s">
        <v>44</v>
      </c>
      <c r="AZ54" s="3" t="s">
        <v>45</v>
      </c>
      <c r="BA54" s="3" t="s">
        <v>46</v>
      </c>
      <c r="BB54" s="3" t="s">
        <v>47</v>
      </c>
      <c r="BC54" s="4" t="s">
        <v>48</v>
      </c>
      <c r="BE54" s="1" t="s">
        <v>2</v>
      </c>
      <c r="BF54" s="2" t="s">
        <v>44</v>
      </c>
      <c r="BG54" s="3" t="s">
        <v>45</v>
      </c>
      <c r="BH54" s="3" t="s">
        <v>46</v>
      </c>
      <c r="BI54" s="3" t="s">
        <v>47</v>
      </c>
      <c r="BJ54" s="4" t="s">
        <v>48</v>
      </c>
      <c r="BL54" s="175"/>
      <c r="BM54" s="9" t="s">
        <v>11</v>
      </c>
      <c r="BN54" s="31">
        <v>24</v>
      </c>
      <c r="BO54" s="32">
        <v>35.820895522388057</v>
      </c>
      <c r="BP54" s="32">
        <v>100</v>
      </c>
      <c r="BQ54" s="34"/>
      <c r="BZ54" s="175"/>
      <c r="CA54" s="14" t="s">
        <v>31</v>
      </c>
      <c r="CB54" s="31">
        <v>6</v>
      </c>
      <c r="CC54" s="32">
        <v>5.0420168067226889</v>
      </c>
      <c r="CD54" s="32">
        <v>13.953488372093023</v>
      </c>
      <c r="CE54" s="33">
        <v>100</v>
      </c>
      <c r="CN54" s="175"/>
      <c r="CO54" s="9" t="s">
        <v>26</v>
      </c>
      <c r="CP54" s="10">
        <v>22</v>
      </c>
      <c r="CQ54" s="15"/>
      <c r="DB54" s="175"/>
      <c r="DC54" s="9" t="s">
        <v>11</v>
      </c>
      <c r="DD54" s="10">
        <v>68</v>
      </c>
      <c r="DE54" s="15"/>
      <c r="DP54" s="175"/>
      <c r="DQ54" s="9" t="s">
        <v>26</v>
      </c>
      <c r="DR54" s="10">
        <v>29</v>
      </c>
      <c r="DS54" s="15"/>
      <c r="FP54" s="155" t="s">
        <v>11</v>
      </c>
      <c r="FQ54" s="156"/>
      <c r="FR54" s="131">
        <v>174</v>
      </c>
      <c r="FS54" s="132"/>
      <c r="FV54" s="162"/>
      <c r="FW54" s="126" t="s">
        <v>14</v>
      </c>
      <c r="FX54" s="127">
        <v>25</v>
      </c>
      <c r="FY54" s="129"/>
      <c r="GC54" s="155" t="s">
        <v>11</v>
      </c>
      <c r="GD54" s="156"/>
      <c r="GE54" s="131">
        <v>187</v>
      </c>
      <c r="GF54" s="132"/>
      <c r="GI54" s="155" t="s">
        <v>11</v>
      </c>
      <c r="GJ54" s="156"/>
      <c r="GK54" s="131">
        <v>174</v>
      </c>
      <c r="GL54" s="132"/>
    </row>
    <row r="55" spans="1:194" ht="45.6" x14ac:dyDescent="0.3">
      <c r="A55" s="9" t="s">
        <v>18</v>
      </c>
      <c r="B55" s="10">
        <v>75</v>
      </c>
      <c r="C55" s="49">
        <v>1</v>
      </c>
      <c r="D55" s="49">
        <v>4</v>
      </c>
      <c r="E55" s="50">
        <v>1.3733333333333335</v>
      </c>
      <c r="F55" s="51">
        <v>0.80157502613449871</v>
      </c>
      <c r="H55" s="9" t="s">
        <v>18</v>
      </c>
      <c r="I55" s="10">
        <v>58</v>
      </c>
      <c r="J55" s="49">
        <v>1</v>
      </c>
      <c r="K55" s="49">
        <v>4</v>
      </c>
      <c r="L55" s="50">
        <v>1.7758620689655169</v>
      </c>
      <c r="M55" s="51">
        <v>0.97410513947238841</v>
      </c>
      <c r="O55" s="9" t="s">
        <v>18</v>
      </c>
      <c r="P55" s="10">
        <v>60</v>
      </c>
      <c r="Q55" s="49">
        <v>1</v>
      </c>
      <c r="R55" s="49">
        <v>4</v>
      </c>
      <c r="S55" s="50">
        <v>1.8333333333333337</v>
      </c>
      <c r="T55" s="51">
        <v>0.94180977363664797</v>
      </c>
      <c r="V55" s="16" t="s">
        <v>53</v>
      </c>
      <c r="W55" s="17">
        <v>70</v>
      </c>
      <c r="X55" s="19"/>
      <c r="Y55" s="19"/>
      <c r="Z55" s="19"/>
      <c r="AA55" s="20"/>
      <c r="AC55" s="9" t="s">
        <v>51</v>
      </c>
      <c r="AD55" s="31">
        <v>53</v>
      </c>
      <c r="AE55" s="43">
        <v>1</v>
      </c>
      <c r="AF55" s="43">
        <v>4</v>
      </c>
      <c r="AG55" s="44">
        <v>2.9622641509433958</v>
      </c>
      <c r="AH55" s="45">
        <v>0.93976805957933851</v>
      </c>
      <c r="AJ55" s="5" t="s">
        <v>49</v>
      </c>
      <c r="AK55" s="28">
        <v>34</v>
      </c>
      <c r="AL55" s="40">
        <v>1</v>
      </c>
      <c r="AM55" s="40">
        <v>4</v>
      </c>
      <c r="AN55" s="41">
        <v>1.2058823529411766</v>
      </c>
      <c r="AO55" s="42">
        <v>0.64099410315946348</v>
      </c>
      <c r="AQ55" s="5" t="s">
        <v>49</v>
      </c>
      <c r="AR55" s="28">
        <v>51</v>
      </c>
      <c r="AS55" s="40">
        <v>1</v>
      </c>
      <c r="AT55" s="40">
        <v>4</v>
      </c>
      <c r="AU55" s="41">
        <v>1.2941176470588236</v>
      </c>
      <c r="AV55" s="42">
        <v>0.70125937133299898</v>
      </c>
      <c r="AX55" s="5" t="s">
        <v>49</v>
      </c>
      <c r="AY55" s="28">
        <v>47</v>
      </c>
      <c r="AZ55" s="40">
        <v>1</v>
      </c>
      <c r="BA55" s="40">
        <v>4</v>
      </c>
      <c r="BB55" s="41">
        <v>1.1702127659574464</v>
      </c>
      <c r="BC55" s="42">
        <v>0.56411334569393878</v>
      </c>
      <c r="BE55" s="5" t="s">
        <v>49</v>
      </c>
      <c r="BF55" s="28">
        <v>68</v>
      </c>
      <c r="BG55" s="40">
        <v>1</v>
      </c>
      <c r="BH55" s="40">
        <v>4</v>
      </c>
      <c r="BI55" s="41">
        <v>1.1911764705882348</v>
      </c>
      <c r="BJ55" s="42">
        <v>0.52567945914450742</v>
      </c>
      <c r="BL55" s="175" t="s">
        <v>12</v>
      </c>
      <c r="BM55" s="14" t="s">
        <v>35</v>
      </c>
      <c r="BN55" s="31">
        <v>25</v>
      </c>
      <c r="BO55" s="32">
        <v>37.313432835820898</v>
      </c>
      <c r="BP55" s="35"/>
      <c r="BQ55" s="34"/>
      <c r="BZ55" s="175"/>
      <c r="CA55" s="9" t="s">
        <v>11</v>
      </c>
      <c r="CB55" s="31">
        <v>43</v>
      </c>
      <c r="CC55" s="32">
        <v>36.134453781512605</v>
      </c>
      <c r="CD55" s="32">
        <v>100</v>
      </c>
      <c r="CE55" s="34"/>
      <c r="CN55" s="175"/>
      <c r="CO55" s="9" t="s">
        <v>11</v>
      </c>
      <c r="CP55" s="10">
        <v>61</v>
      </c>
      <c r="CQ55" s="15"/>
      <c r="DB55" s="176" t="s">
        <v>11</v>
      </c>
      <c r="DC55" s="176"/>
      <c r="DD55" s="17">
        <v>107</v>
      </c>
      <c r="DE55" s="19"/>
      <c r="DP55" s="175"/>
      <c r="DQ55" s="9" t="s">
        <v>11</v>
      </c>
      <c r="DR55" s="10">
        <v>78</v>
      </c>
      <c r="DS55" s="15"/>
      <c r="FV55" s="162"/>
      <c r="FW55" s="126" t="s">
        <v>11</v>
      </c>
      <c r="FX55" s="127">
        <v>128</v>
      </c>
      <c r="FY55" s="129"/>
    </row>
    <row r="56" spans="1:194" ht="23.4" thickBot="1" x14ac:dyDescent="0.35">
      <c r="A56" s="16" t="s">
        <v>53</v>
      </c>
      <c r="B56" s="17">
        <v>73</v>
      </c>
      <c r="C56" s="19"/>
      <c r="D56" s="19"/>
      <c r="E56" s="19"/>
      <c r="F56" s="20"/>
      <c r="H56" s="16" t="s">
        <v>53</v>
      </c>
      <c r="I56" s="17">
        <v>57</v>
      </c>
      <c r="J56" s="19"/>
      <c r="K56" s="19"/>
      <c r="L56" s="19"/>
      <c r="M56" s="20"/>
      <c r="O56" s="16" t="s">
        <v>53</v>
      </c>
      <c r="P56" s="17">
        <v>58</v>
      </c>
      <c r="Q56" s="19"/>
      <c r="R56" s="19"/>
      <c r="S56" s="19"/>
      <c r="T56" s="20"/>
      <c r="AC56" s="9" t="s">
        <v>52</v>
      </c>
      <c r="AD56" s="31">
        <v>39</v>
      </c>
      <c r="AE56" s="43">
        <v>1</v>
      </c>
      <c r="AF56" s="43">
        <v>3</v>
      </c>
      <c r="AG56" s="44">
        <v>1.1538461538461544</v>
      </c>
      <c r="AH56" s="45">
        <v>0.48873960015649809</v>
      </c>
      <c r="AJ56" s="9" t="s">
        <v>50</v>
      </c>
      <c r="AK56" s="31">
        <v>50</v>
      </c>
      <c r="AL56" s="43">
        <v>1</v>
      </c>
      <c r="AM56" s="43">
        <v>4</v>
      </c>
      <c r="AN56" s="44">
        <v>2.8200000000000007</v>
      </c>
      <c r="AO56" s="45">
        <v>0.87341693529330111</v>
      </c>
      <c r="AQ56" s="9" t="s">
        <v>50</v>
      </c>
      <c r="AR56" s="31">
        <v>81</v>
      </c>
      <c r="AS56" s="43">
        <v>1</v>
      </c>
      <c r="AT56" s="43">
        <v>4</v>
      </c>
      <c r="AU56" s="44">
        <v>3.2345679012345676</v>
      </c>
      <c r="AV56" s="45">
        <v>0.67586250336646891</v>
      </c>
      <c r="AX56" s="9" t="s">
        <v>50</v>
      </c>
      <c r="AY56" s="31">
        <v>64</v>
      </c>
      <c r="AZ56" s="43">
        <v>1</v>
      </c>
      <c r="BA56" s="43">
        <v>4</v>
      </c>
      <c r="BB56" s="44">
        <v>2.9531250000000004</v>
      </c>
      <c r="BC56" s="45">
        <v>0.82480757736731525</v>
      </c>
      <c r="BE56" s="9" t="s">
        <v>50</v>
      </c>
      <c r="BF56" s="31">
        <v>113</v>
      </c>
      <c r="BG56" s="43">
        <v>1</v>
      </c>
      <c r="BH56" s="43">
        <v>4</v>
      </c>
      <c r="BI56" s="44">
        <v>3.0000000000000004</v>
      </c>
      <c r="BJ56" s="45">
        <v>0.84515425472851646</v>
      </c>
      <c r="BL56" s="175"/>
      <c r="BM56" s="14" t="s">
        <v>26</v>
      </c>
      <c r="BN56" s="31">
        <v>18</v>
      </c>
      <c r="BO56" s="32">
        <v>26.865671641791046</v>
      </c>
      <c r="BP56" s="35"/>
      <c r="BQ56" s="34"/>
      <c r="BZ56" s="175" t="s">
        <v>12</v>
      </c>
      <c r="CA56" s="14" t="s">
        <v>13</v>
      </c>
      <c r="CB56" s="31">
        <v>67</v>
      </c>
      <c r="CC56" s="32">
        <v>56.30252100840336</v>
      </c>
      <c r="CD56" s="35"/>
      <c r="CE56" s="34"/>
      <c r="CN56" s="176" t="s">
        <v>11</v>
      </c>
      <c r="CO56" s="176"/>
      <c r="CP56" s="17">
        <v>119</v>
      </c>
      <c r="CQ56" s="19"/>
      <c r="DP56" s="176" t="s">
        <v>11</v>
      </c>
      <c r="DQ56" s="176"/>
      <c r="DR56" s="17">
        <v>133</v>
      </c>
      <c r="DS56" s="19"/>
      <c r="FV56" s="155" t="s">
        <v>11</v>
      </c>
      <c r="FW56" s="156"/>
      <c r="FX56" s="131">
        <v>204</v>
      </c>
      <c r="FY56" s="132"/>
    </row>
    <row r="57" spans="1:194" ht="22.8" x14ac:dyDescent="0.3">
      <c r="AC57" s="16" t="s">
        <v>53</v>
      </c>
      <c r="AD57" s="36">
        <v>39</v>
      </c>
      <c r="AE57" s="38"/>
      <c r="AF57" s="38"/>
      <c r="AG57" s="38"/>
      <c r="AH57" s="39"/>
      <c r="AJ57" s="9" t="s">
        <v>51</v>
      </c>
      <c r="AK57" s="31">
        <v>47</v>
      </c>
      <c r="AL57" s="43">
        <v>1</v>
      </c>
      <c r="AM57" s="43">
        <v>4</v>
      </c>
      <c r="AN57" s="44">
        <v>2.7872340425531923</v>
      </c>
      <c r="AO57" s="45">
        <v>0.83239231482062159</v>
      </c>
      <c r="AQ57" s="9" t="s">
        <v>51</v>
      </c>
      <c r="AR57" s="31">
        <v>72</v>
      </c>
      <c r="AS57" s="43">
        <v>1</v>
      </c>
      <c r="AT57" s="43">
        <v>4</v>
      </c>
      <c r="AU57" s="44">
        <v>2.9722222222222223</v>
      </c>
      <c r="AV57" s="45">
        <v>0.80442827606331913</v>
      </c>
      <c r="AX57" s="9" t="s">
        <v>51</v>
      </c>
      <c r="AY57" s="31">
        <v>62</v>
      </c>
      <c r="AZ57" s="43">
        <v>1</v>
      </c>
      <c r="BA57" s="43">
        <v>4</v>
      </c>
      <c r="BB57" s="44">
        <v>2.806451612903226</v>
      </c>
      <c r="BC57" s="45">
        <v>0.76477168300644038</v>
      </c>
      <c r="BE57" s="9" t="s">
        <v>51</v>
      </c>
      <c r="BF57" s="31">
        <v>98</v>
      </c>
      <c r="BG57" s="43">
        <v>1</v>
      </c>
      <c r="BH57" s="43">
        <v>4</v>
      </c>
      <c r="BI57" s="44">
        <v>2.795918367346939</v>
      </c>
      <c r="BJ57" s="45">
        <v>0.87295190256694266</v>
      </c>
      <c r="BL57" s="175"/>
      <c r="BM57" s="9" t="s">
        <v>11</v>
      </c>
      <c r="BN57" s="31">
        <v>43</v>
      </c>
      <c r="BO57" s="32">
        <v>64.179104477611943</v>
      </c>
      <c r="BP57" s="35"/>
      <c r="BQ57" s="34"/>
      <c r="BZ57" s="175"/>
      <c r="CA57" s="14" t="s">
        <v>14</v>
      </c>
      <c r="CB57" s="31">
        <v>9</v>
      </c>
      <c r="CC57" s="32">
        <v>7.5630252100840334</v>
      </c>
      <c r="CD57" s="35"/>
      <c r="CE57" s="34"/>
    </row>
    <row r="58" spans="1:194" x14ac:dyDescent="0.3">
      <c r="AJ58" s="9" t="s">
        <v>52</v>
      </c>
      <c r="AK58" s="31">
        <v>37</v>
      </c>
      <c r="AL58" s="43">
        <v>1</v>
      </c>
      <c r="AM58" s="43">
        <v>4</v>
      </c>
      <c r="AN58" s="44">
        <v>1.5945945945945943</v>
      </c>
      <c r="AO58" s="45">
        <v>0.86472408764168696</v>
      </c>
      <c r="AQ58" s="9" t="s">
        <v>52</v>
      </c>
      <c r="AR58" s="31">
        <v>54</v>
      </c>
      <c r="AS58" s="43">
        <v>1</v>
      </c>
      <c r="AT58" s="43">
        <v>4</v>
      </c>
      <c r="AU58" s="44">
        <v>1.4814814814814814</v>
      </c>
      <c r="AV58" s="45">
        <v>0.79481196876263116</v>
      </c>
      <c r="AX58" s="9" t="s">
        <v>52</v>
      </c>
      <c r="AY58" s="31">
        <v>47</v>
      </c>
      <c r="AZ58" s="43">
        <v>1</v>
      </c>
      <c r="BA58" s="43">
        <v>4</v>
      </c>
      <c r="BB58" s="44">
        <v>1.5531914893617023</v>
      </c>
      <c r="BC58" s="45">
        <v>0.77483548431398097</v>
      </c>
      <c r="BE58" s="9" t="s">
        <v>52</v>
      </c>
      <c r="BF58" s="31">
        <v>74</v>
      </c>
      <c r="BG58" s="43">
        <v>1</v>
      </c>
      <c r="BH58" s="43">
        <v>4</v>
      </c>
      <c r="BI58" s="44">
        <v>1.5540540540540542</v>
      </c>
      <c r="BJ58" s="45">
        <v>0.89353679109376027</v>
      </c>
      <c r="BL58" s="176" t="s">
        <v>11</v>
      </c>
      <c r="BM58" s="176"/>
      <c r="BN58" s="36">
        <v>67</v>
      </c>
      <c r="BO58" s="37">
        <v>100</v>
      </c>
      <c r="BP58" s="38"/>
      <c r="BQ58" s="39"/>
      <c r="BZ58" s="175"/>
      <c r="CA58" s="9" t="s">
        <v>11</v>
      </c>
      <c r="CB58" s="31">
        <v>76</v>
      </c>
      <c r="CC58" s="32">
        <v>63.865546218487388</v>
      </c>
      <c r="CD58" s="35"/>
      <c r="CE58" s="34"/>
    </row>
    <row r="59" spans="1:194" ht="22.8" x14ac:dyDescent="0.3">
      <c r="AJ59" s="16" t="s">
        <v>53</v>
      </c>
      <c r="AK59" s="36">
        <v>33</v>
      </c>
      <c r="AL59" s="38"/>
      <c r="AM59" s="38"/>
      <c r="AN59" s="38"/>
      <c r="AO59" s="39"/>
      <c r="AQ59" s="16" t="s">
        <v>53</v>
      </c>
      <c r="AR59" s="36">
        <v>49</v>
      </c>
      <c r="AS59" s="38"/>
      <c r="AT59" s="38"/>
      <c r="AU59" s="38"/>
      <c r="AV59" s="39"/>
      <c r="AX59" s="16" t="s">
        <v>53</v>
      </c>
      <c r="AY59" s="36">
        <v>44</v>
      </c>
      <c r="AZ59" s="38"/>
      <c r="BA59" s="38"/>
      <c r="BB59" s="38"/>
      <c r="BC59" s="39"/>
      <c r="BE59" s="16" t="s">
        <v>53</v>
      </c>
      <c r="BF59" s="36">
        <v>62</v>
      </c>
      <c r="BG59" s="38"/>
      <c r="BH59" s="38"/>
      <c r="BI59" s="38"/>
      <c r="BJ59" s="39"/>
      <c r="BZ59" s="176" t="s">
        <v>11</v>
      </c>
      <c r="CA59" s="176"/>
      <c r="CB59" s="36">
        <v>119</v>
      </c>
      <c r="CC59" s="37">
        <v>100</v>
      </c>
      <c r="CD59" s="38"/>
      <c r="CE59" s="39"/>
    </row>
  </sheetData>
  <mergeCells count="593">
    <mergeCell ref="A32:A34"/>
    <mergeCell ref="A35:B35"/>
    <mergeCell ref="A37:F37"/>
    <mergeCell ref="A38:B38"/>
    <mergeCell ref="A39:A43"/>
    <mergeCell ref="A14:B14"/>
    <mergeCell ref="A15:A19"/>
    <mergeCell ref="A20:A22"/>
    <mergeCell ref="A23:B23"/>
    <mergeCell ref="A25:F25"/>
    <mergeCell ref="A26:B26"/>
    <mergeCell ref="H2:M2"/>
    <mergeCell ref="H3:I3"/>
    <mergeCell ref="H4:H8"/>
    <mergeCell ref="H9:H11"/>
    <mergeCell ref="H12:I12"/>
    <mergeCell ref="H14:M14"/>
    <mergeCell ref="H15:I15"/>
    <mergeCell ref="H16:H20"/>
    <mergeCell ref="A27:A31"/>
    <mergeCell ref="A2:F2"/>
    <mergeCell ref="A3:B3"/>
    <mergeCell ref="A4:A7"/>
    <mergeCell ref="A8:A10"/>
    <mergeCell ref="A11:B11"/>
    <mergeCell ref="A13:F13"/>
    <mergeCell ref="H36:I36"/>
    <mergeCell ref="H38:M38"/>
    <mergeCell ref="H39:I39"/>
    <mergeCell ref="H40:H44"/>
    <mergeCell ref="H45:H47"/>
    <mergeCell ref="H48:I48"/>
    <mergeCell ref="H21:H23"/>
    <mergeCell ref="H24:I24"/>
    <mergeCell ref="H26:M26"/>
    <mergeCell ref="H27:I27"/>
    <mergeCell ref="H28:H32"/>
    <mergeCell ref="H33:H35"/>
    <mergeCell ref="O33:O35"/>
    <mergeCell ref="O36:P36"/>
    <mergeCell ref="O38:T38"/>
    <mergeCell ref="O39:P39"/>
    <mergeCell ref="O40:O44"/>
    <mergeCell ref="O15:P15"/>
    <mergeCell ref="O16:O20"/>
    <mergeCell ref="O21:O23"/>
    <mergeCell ref="O24:P24"/>
    <mergeCell ref="O26:T26"/>
    <mergeCell ref="O27:P27"/>
    <mergeCell ref="V2:AA2"/>
    <mergeCell ref="V3:W3"/>
    <mergeCell ref="V4:V7"/>
    <mergeCell ref="V8:V10"/>
    <mergeCell ref="V11:W11"/>
    <mergeCell ref="V13:AA13"/>
    <mergeCell ref="V14:W14"/>
    <mergeCell ref="V15:V19"/>
    <mergeCell ref="O28:O32"/>
    <mergeCell ref="O2:T2"/>
    <mergeCell ref="O3:P3"/>
    <mergeCell ref="O4:O8"/>
    <mergeCell ref="O9:O11"/>
    <mergeCell ref="O12:P12"/>
    <mergeCell ref="O14:T14"/>
    <mergeCell ref="V35:W35"/>
    <mergeCell ref="V37:AA37"/>
    <mergeCell ref="V38:W38"/>
    <mergeCell ref="V39:V43"/>
    <mergeCell ref="V44:V46"/>
    <mergeCell ref="V47:W47"/>
    <mergeCell ref="V20:V22"/>
    <mergeCell ref="V23:W23"/>
    <mergeCell ref="V25:AA25"/>
    <mergeCell ref="V26:W26"/>
    <mergeCell ref="V27:V31"/>
    <mergeCell ref="V32:V34"/>
    <mergeCell ref="AC34:AC36"/>
    <mergeCell ref="AC37:AD37"/>
    <mergeCell ref="AC40:AH40"/>
    <mergeCell ref="AC41:AD41"/>
    <mergeCell ref="AC42:AC45"/>
    <mergeCell ref="AC15:AD15"/>
    <mergeCell ref="AC16:AC20"/>
    <mergeCell ref="AC21:AC23"/>
    <mergeCell ref="AC24:AD24"/>
    <mergeCell ref="AC27:AH27"/>
    <mergeCell ref="AC28:AD28"/>
    <mergeCell ref="AJ2:AO2"/>
    <mergeCell ref="AJ3:AK3"/>
    <mergeCell ref="AJ4:AJ8"/>
    <mergeCell ref="AJ9:AJ11"/>
    <mergeCell ref="AJ12:AK12"/>
    <mergeCell ref="AJ15:AO15"/>
    <mergeCell ref="AJ16:AK16"/>
    <mergeCell ref="AJ17:AJ21"/>
    <mergeCell ref="AC29:AC33"/>
    <mergeCell ref="AC2:AH2"/>
    <mergeCell ref="AC3:AD3"/>
    <mergeCell ref="AC4:AC7"/>
    <mergeCell ref="AC8:AC10"/>
    <mergeCell ref="AC11:AD11"/>
    <mergeCell ref="AC14:AH14"/>
    <mergeCell ref="AJ38:AK38"/>
    <mergeCell ref="AJ41:AO41"/>
    <mergeCell ref="AJ42:AK42"/>
    <mergeCell ref="AJ43:AJ47"/>
    <mergeCell ref="AJ48:AJ50"/>
    <mergeCell ref="AJ51:AK51"/>
    <mergeCell ref="AJ22:AJ24"/>
    <mergeCell ref="AJ25:AK25"/>
    <mergeCell ref="AJ28:AO28"/>
    <mergeCell ref="AJ29:AK29"/>
    <mergeCell ref="AJ30:AJ34"/>
    <mergeCell ref="AJ35:AJ37"/>
    <mergeCell ref="AQ35:AQ37"/>
    <mergeCell ref="AQ38:AR38"/>
    <mergeCell ref="AQ41:AV41"/>
    <mergeCell ref="AQ42:AR42"/>
    <mergeCell ref="AQ43:AQ47"/>
    <mergeCell ref="AQ16:AR16"/>
    <mergeCell ref="AQ17:AQ21"/>
    <mergeCell ref="AQ22:AQ24"/>
    <mergeCell ref="AQ25:AR25"/>
    <mergeCell ref="AQ28:AV28"/>
    <mergeCell ref="AQ29:AR29"/>
    <mergeCell ref="AX2:BC2"/>
    <mergeCell ref="AX3:AY3"/>
    <mergeCell ref="AX4:AX8"/>
    <mergeCell ref="AX9:AX11"/>
    <mergeCell ref="AX12:AY12"/>
    <mergeCell ref="AX15:BC15"/>
    <mergeCell ref="AX16:AY16"/>
    <mergeCell ref="AX17:AX21"/>
    <mergeCell ref="AQ30:AQ34"/>
    <mergeCell ref="AQ2:AV2"/>
    <mergeCell ref="AQ3:AR3"/>
    <mergeCell ref="AQ4:AQ8"/>
    <mergeCell ref="AQ9:AQ11"/>
    <mergeCell ref="AQ12:AR12"/>
    <mergeCell ref="AQ15:AV15"/>
    <mergeCell ref="AX38:AY38"/>
    <mergeCell ref="AX41:BC41"/>
    <mergeCell ref="AX42:AY42"/>
    <mergeCell ref="AX43:AX47"/>
    <mergeCell ref="AX48:AX50"/>
    <mergeCell ref="AX51:AY51"/>
    <mergeCell ref="AX22:AX24"/>
    <mergeCell ref="AX25:AY25"/>
    <mergeCell ref="AX28:BC28"/>
    <mergeCell ref="AX29:AY29"/>
    <mergeCell ref="AX30:AX34"/>
    <mergeCell ref="AX35:AX37"/>
    <mergeCell ref="BE16:BF16"/>
    <mergeCell ref="BE17:BE21"/>
    <mergeCell ref="BE22:BE24"/>
    <mergeCell ref="BE25:BF25"/>
    <mergeCell ref="BE28:BJ28"/>
    <mergeCell ref="BE29:BF29"/>
    <mergeCell ref="BE2:BJ2"/>
    <mergeCell ref="BE3:BF3"/>
    <mergeCell ref="BE4:BE8"/>
    <mergeCell ref="BE9:BE11"/>
    <mergeCell ref="BE12:BF12"/>
    <mergeCell ref="BE15:BJ15"/>
    <mergeCell ref="BL50:BL54"/>
    <mergeCell ref="BL22:BQ22"/>
    <mergeCell ref="BL23:BM23"/>
    <mergeCell ref="BL24:BL28"/>
    <mergeCell ref="BL29:BL31"/>
    <mergeCell ref="BE48:BE50"/>
    <mergeCell ref="BE51:BF51"/>
    <mergeCell ref="BE30:BE34"/>
    <mergeCell ref="BE35:BE37"/>
    <mergeCell ref="BE38:BF38"/>
    <mergeCell ref="BE41:BJ41"/>
    <mergeCell ref="BE42:BF42"/>
    <mergeCell ref="BE43:BE47"/>
    <mergeCell ref="BL55:BL57"/>
    <mergeCell ref="BL58:BM58"/>
    <mergeCell ref="BS2:BX2"/>
    <mergeCell ref="BS10:BX10"/>
    <mergeCell ref="BS11:BT11"/>
    <mergeCell ref="BS12:BS16"/>
    <mergeCell ref="BS17:BS19"/>
    <mergeCell ref="BS20:BT20"/>
    <mergeCell ref="BS23:BX23"/>
    <mergeCell ref="BS24:BT24"/>
    <mergeCell ref="BL32:BM32"/>
    <mergeCell ref="BL35:BQ35"/>
    <mergeCell ref="BL36:BM36"/>
    <mergeCell ref="BL37:BL41"/>
    <mergeCell ref="BL42:BL44"/>
    <mergeCell ref="BL45:BM45"/>
    <mergeCell ref="BL2:BQ2"/>
    <mergeCell ref="BL10:BQ10"/>
    <mergeCell ref="BL11:BM11"/>
    <mergeCell ref="BL12:BL15"/>
    <mergeCell ref="BL16:BL18"/>
    <mergeCell ref="BL19:BM19"/>
    <mergeCell ref="BL48:BQ48"/>
    <mergeCell ref="BL49:BM49"/>
    <mergeCell ref="BS43:BS45"/>
    <mergeCell ref="BS46:BT46"/>
    <mergeCell ref="BZ2:CE2"/>
    <mergeCell ref="BZ10:CE10"/>
    <mergeCell ref="BZ11:CA11"/>
    <mergeCell ref="BZ12:BZ16"/>
    <mergeCell ref="BZ17:BZ19"/>
    <mergeCell ref="BZ20:CA20"/>
    <mergeCell ref="BZ23:CE23"/>
    <mergeCell ref="BZ24:CA24"/>
    <mergeCell ref="BS25:BS29"/>
    <mergeCell ref="BS30:BS32"/>
    <mergeCell ref="BS33:BT33"/>
    <mergeCell ref="BS36:BX36"/>
    <mergeCell ref="BS37:BT37"/>
    <mergeCell ref="BS38:BS42"/>
    <mergeCell ref="CG11:CH11"/>
    <mergeCell ref="CG12:CG15"/>
    <mergeCell ref="CG16:CG18"/>
    <mergeCell ref="CG32:CJ32"/>
    <mergeCell ref="CG33:CH33"/>
    <mergeCell ref="CG34:CG37"/>
    <mergeCell ref="BZ59:CA59"/>
    <mergeCell ref="BZ43:BZ45"/>
    <mergeCell ref="BZ46:CA46"/>
    <mergeCell ref="BZ49:CE49"/>
    <mergeCell ref="BZ50:CA50"/>
    <mergeCell ref="BZ51:BZ55"/>
    <mergeCell ref="BZ56:BZ58"/>
    <mergeCell ref="BZ25:BZ29"/>
    <mergeCell ref="BZ30:BZ32"/>
    <mergeCell ref="BZ33:CA33"/>
    <mergeCell ref="BZ36:CE36"/>
    <mergeCell ref="BZ37:CA37"/>
    <mergeCell ref="BZ38:BZ42"/>
    <mergeCell ref="CG53:CH53"/>
    <mergeCell ref="CN2:CS2"/>
    <mergeCell ref="CN10:CQ10"/>
    <mergeCell ref="CN11:CO11"/>
    <mergeCell ref="CN12:CN16"/>
    <mergeCell ref="CN17:CN19"/>
    <mergeCell ref="CN20:CO20"/>
    <mergeCell ref="CN22:CQ22"/>
    <mergeCell ref="CN23:CO23"/>
    <mergeCell ref="CN24:CN28"/>
    <mergeCell ref="CG38:CG40"/>
    <mergeCell ref="CG41:CH41"/>
    <mergeCell ref="CG43:CJ43"/>
    <mergeCell ref="CG44:CH44"/>
    <mergeCell ref="CG45:CG49"/>
    <mergeCell ref="CG50:CG52"/>
    <mergeCell ref="CG19:CH19"/>
    <mergeCell ref="CG21:CJ21"/>
    <mergeCell ref="CG22:CH22"/>
    <mergeCell ref="CG23:CG26"/>
    <mergeCell ref="CG27:CG29"/>
    <mergeCell ref="CG30:CH30"/>
    <mergeCell ref="CG2:CL2"/>
    <mergeCell ref="CG10:CJ10"/>
    <mergeCell ref="CN44:CO44"/>
    <mergeCell ref="CN46:CQ46"/>
    <mergeCell ref="CN47:CO47"/>
    <mergeCell ref="CN48:CN52"/>
    <mergeCell ref="CN53:CN55"/>
    <mergeCell ref="CN56:CO56"/>
    <mergeCell ref="CN29:CN31"/>
    <mergeCell ref="CN32:CO32"/>
    <mergeCell ref="CN34:CQ34"/>
    <mergeCell ref="CN35:CO35"/>
    <mergeCell ref="CN36:CN40"/>
    <mergeCell ref="CN41:CN43"/>
    <mergeCell ref="CU28:CV28"/>
    <mergeCell ref="CU30:CX30"/>
    <mergeCell ref="CU31:CV31"/>
    <mergeCell ref="CU2:CZ2"/>
    <mergeCell ref="CU10:CX10"/>
    <mergeCell ref="CU11:CV11"/>
    <mergeCell ref="CU13:CU15"/>
    <mergeCell ref="CU16:CV16"/>
    <mergeCell ref="CU18:CX18"/>
    <mergeCell ref="DB28:DB30"/>
    <mergeCell ref="DB31:DC31"/>
    <mergeCell ref="DB33:DE33"/>
    <mergeCell ref="DB34:DC34"/>
    <mergeCell ref="DB35:DB39"/>
    <mergeCell ref="CU49:CU51"/>
    <mergeCell ref="CU52:CV52"/>
    <mergeCell ref="DB2:DG2"/>
    <mergeCell ref="DB10:DE10"/>
    <mergeCell ref="DB11:DC11"/>
    <mergeCell ref="DB12:DB15"/>
    <mergeCell ref="DB16:DB18"/>
    <mergeCell ref="DB19:DC19"/>
    <mergeCell ref="DB21:DE21"/>
    <mergeCell ref="DB22:DC22"/>
    <mergeCell ref="CU32:CU36"/>
    <mergeCell ref="CU37:CU39"/>
    <mergeCell ref="CU40:CV40"/>
    <mergeCell ref="CU42:CX42"/>
    <mergeCell ref="CU43:CV43"/>
    <mergeCell ref="CU44:CU48"/>
    <mergeCell ref="CU19:CV19"/>
    <mergeCell ref="CU20:CU24"/>
    <mergeCell ref="CU25:CU27"/>
    <mergeCell ref="DI53:DJ53"/>
    <mergeCell ref="DI27:DI29"/>
    <mergeCell ref="DI30:DJ30"/>
    <mergeCell ref="DI32:DL32"/>
    <mergeCell ref="DI33:DJ33"/>
    <mergeCell ref="DI34:DI38"/>
    <mergeCell ref="DI39:DI41"/>
    <mergeCell ref="DB55:DC55"/>
    <mergeCell ref="DI2:DN2"/>
    <mergeCell ref="DI10:DL10"/>
    <mergeCell ref="DI11:DJ11"/>
    <mergeCell ref="DI12:DI14"/>
    <mergeCell ref="DI15:DI17"/>
    <mergeCell ref="DI18:DJ18"/>
    <mergeCell ref="DI20:DL20"/>
    <mergeCell ref="DI21:DJ21"/>
    <mergeCell ref="DI22:DI26"/>
    <mergeCell ref="DB40:DB42"/>
    <mergeCell ref="DB43:DC43"/>
    <mergeCell ref="DB45:DE45"/>
    <mergeCell ref="DB46:DC46"/>
    <mergeCell ref="DB47:DB51"/>
    <mergeCell ref="DB52:DB54"/>
    <mergeCell ref="DB23:DB27"/>
    <mergeCell ref="DP11:DQ11"/>
    <mergeCell ref="DP12:DP16"/>
    <mergeCell ref="DP17:DP19"/>
    <mergeCell ref="DP20:DQ20"/>
    <mergeCell ref="DI42:DJ42"/>
    <mergeCell ref="DI44:DL44"/>
    <mergeCell ref="DI45:DJ45"/>
    <mergeCell ref="DI46:DI49"/>
    <mergeCell ref="DI50:DI52"/>
    <mergeCell ref="DP48:DP52"/>
    <mergeCell ref="DP53:DP55"/>
    <mergeCell ref="DP56:DQ56"/>
    <mergeCell ref="DW2:DZ2"/>
    <mergeCell ref="DW3:DX3"/>
    <mergeCell ref="DW4:DW8"/>
    <mergeCell ref="DW9:DW11"/>
    <mergeCell ref="DW12:DX12"/>
    <mergeCell ref="DW14:DZ14"/>
    <mergeCell ref="DW15:DX15"/>
    <mergeCell ref="DP35:DQ35"/>
    <mergeCell ref="DP36:DP40"/>
    <mergeCell ref="DP41:DP43"/>
    <mergeCell ref="DP44:DQ44"/>
    <mergeCell ref="DP46:DS46"/>
    <mergeCell ref="DP47:DQ47"/>
    <mergeCell ref="DP22:DS22"/>
    <mergeCell ref="DP23:DQ23"/>
    <mergeCell ref="DP24:DP28"/>
    <mergeCell ref="DP29:DP31"/>
    <mergeCell ref="DP32:DQ32"/>
    <mergeCell ref="DP34:DS34"/>
    <mergeCell ref="DP2:DU2"/>
    <mergeCell ref="DP10:DS10"/>
    <mergeCell ref="DW48:DX48"/>
    <mergeCell ref="EB2:EE2"/>
    <mergeCell ref="EB3:EC3"/>
    <mergeCell ref="EB4:EB8"/>
    <mergeCell ref="EB9:EB11"/>
    <mergeCell ref="EB12:EC12"/>
    <mergeCell ref="EB14:EE14"/>
    <mergeCell ref="EB15:EC15"/>
    <mergeCell ref="EB16:EB20"/>
    <mergeCell ref="EB21:EB23"/>
    <mergeCell ref="DW33:DW35"/>
    <mergeCell ref="DW36:DX36"/>
    <mergeCell ref="DW38:DZ38"/>
    <mergeCell ref="DW39:DX39"/>
    <mergeCell ref="DW40:DW44"/>
    <mergeCell ref="DW45:DW47"/>
    <mergeCell ref="DW16:DW20"/>
    <mergeCell ref="DW21:DW23"/>
    <mergeCell ref="DW24:DX24"/>
    <mergeCell ref="DW26:DZ26"/>
    <mergeCell ref="DW27:DX27"/>
    <mergeCell ref="DW28:DW32"/>
    <mergeCell ref="EB38:EE38"/>
    <mergeCell ref="EB39:EC39"/>
    <mergeCell ref="EB40:EB44"/>
    <mergeCell ref="EB45:EB47"/>
    <mergeCell ref="EB48:EC48"/>
    <mergeCell ref="EG2:EJ2"/>
    <mergeCell ref="EG3:EH3"/>
    <mergeCell ref="EG4:EG7"/>
    <mergeCell ref="EG8:EG10"/>
    <mergeCell ref="EG11:EH11"/>
    <mergeCell ref="EB24:EC24"/>
    <mergeCell ref="EB26:EE26"/>
    <mergeCell ref="EB27:EC27"/>
    <mergeCell ref="EB28:EB32"/>
    <mergeCell ref="EB33:EB35"/>
    <mergeCell ref="EB36:EC36"/>
    <mergeCell ref="EG39:EG43"/>
    <mergeCell ref="EG44:EG46"/>
    <mergeCell ref="EG47:EH47"/>
    <mergeCell ref="EL2:EP2"/>
    <mergeCell ref="EL3:EL4"/>
    <mergeCell ref="EM3:EM4"/>
    <mergeCell ref="EN3:EN4"/>
    <mergeCell ref="EL13:EP13"/>
    <mergeCell ref="EL14:EL15"/>
    <mergeCell ref="EM14:EM15"/>
    <mergeCell ref="EG26:EH26"/>
    <mergeCell ref="EG27:EG31"/>
    <mergeCell ref="EG32:EG34"/>
    <mergeCell ref="EG35:EH35"/>
    <mergeCell ref="EG37:EJ37"/>
    <mergeCell ref="EG38:EH38"/>
    <mergeCell ref="EG13:EJ13"/>
    <mergeCell ref="EG14:EH14"/>
    <mergeCell ref="EG15:EG19"/>
    <mergeCell ref="EG20:EG22"/>
    <mergeCell ref="EG23:EH23"/>
    <mergeCell ref="EG25:EJ25"/>
    <mergeCell ref="EL36:EL37"/>
    <mergeCell ref="EM36:EM37"/>
    <mergeCell ref="EN36:EN37"/>
    <mergeCell ref="ER2:EV2"/>
    <mergeCell ref="ER3:ER4"/>
    <mergeCell ref="ES3:ES4"/>
    <mergeCell ref="ET3:ET4"/>
    <mergeCell ref="ER13:EV13"/>
    <mergeCell ref="ER14:ER15"/>
    <mergeCell ref="ES14:ES15"/>
    <mergeCell ref="EN14:EN15"/>
    <mergeCell ref="EL24:EP24"/>
    <mergeCell ref="EL25:EL26"/>
    <mergeCell ref="EM25:EM26"/>
    <mergeCell ref="EN25:EN26"/>
    <mergeCell ref="EL35:EP35"/>
    <mergeCell ref="ER36:ER37"/>
    <mergeCell ref="ES36:ES37"/>
    <mergeCell ref="ET36:ET37"/>
    <mergeCell ref="EX2:FB2"/>
    <mergeCell ref="EX3:EX4"/>
    <mergeCell ref="EY3:EY4"/>
    <mergeCell ref="EZ3:EZ4"/>
    <mergeCell ref="EX12:FB12"/>
    <mergeCell ref="EX13:EX14"/>
    <mergeCell ref="EY13:EY14"/>
    <mergeCell ref="ET14:ET15"/>
    <mergeCell ref="ER24:EV24"/>
    <mergeCell ref="ER25:ER26"/>
    <mergeCell ref="ES25:ES26"/>
    <mergeCell ref="ET25:ET26"/>
    <mergeCell ref="ER35:EV35"/>
    <mergeCell ref="EX34:EX35"/>
    <mergeCell ref="EY34:EY35"/>
    <mergeCell ref="EZ34:EZ35"/>
    <mergeCell ref="FD2:FH2"/>
    <mergeCell ref="FD3:FD4"/>
    <mergeCell ref="FE3:FE4"/>
    <mergeCell ref="FF3:FF4"/>
    <mergeCell ref="FD13:FH13"/>
    <mergeCell ref="FD14:FD15"/>
    <mergeCell ref="FE14:FE15"/>
    <mergeCell ref="EZ13:EZ14"/>
    <mergeCell ref="EX22:FB22"/>
    <mergeCell ref="EX23:EX24"/>
    <mergeCell ref="EY23:EY24"/>
    <mergeCell ref="EZ23:EZ24"/>
    <mergeCell ref="EX33:FB33"/>
    <mergeCell ref="FD36:FD37"/>
    <mergeCell ref="FE36:FE37"/>
    <mergeCell ref="FF36:FF37"/>
    <mergeCell ref="FJ2:FN2"/>
    <mergeCell ref="FJ3:FJ4"/>
    <mergeCell ref="FK3:FK4"/>
    <mergeCell ref="FL3:FL4"/>
    <mergeCell ref="FJ13:FN13"/>
    <mergeCell ref="FJ14:FJ15"/>
    <mergeCell ref="FK14:FK15"/>
    <mergeCell ref="FF14:FF15"/>
    <mergeCell ref="FD24:FH24"/>
    <mergeCell ref="FD25:FD26"/>
    <mergeCell ref="FE25:FE26"/>
    <mergeCell ref="FF25:FF26"/>
    <mergeCell ref="FD35:FH35"/>
    <mergeCell ref="FP27:FP29"/>
    <mergeCell ref="FP30:FQ30"/>
    <mergeCell ref="FP32:FS32"/>
    <mergeCell ref="FP33:FQ33"/>
    <mergeCell ref="FP34:FP38"/>
    <mergeCell ref="FJ36:FJ37"/>
    <mergeCell ref="FK36:FK37"/>
    <mergeCell ref="FL36:FL37"/>
    <mergeCell ref="FP8:FS8"/>
    <mergeCell ref="FP9:FQ9"/>
    <mergeCell ref="FP10:FP14"/>
    <mergeCell ref="FP15:FP17"/>
    <mergeCell ref="FP18:FQ18"/>
    <mergeCell ref="FP20:FS20"/>
    <mergeCell ref="FP21:FQ21"/>
    <mergeCell ref="FL14:FL15"/>
    <mergeCell ref="FJ24:FN24"/>
    <mergeCell ref="FJ25:FJ26"/>
    <mergeCell ref="FK25:FK26"/>
    <mergeCell ref="FL25:FL26"/>
    <mergeCell ref="FJ35:FN35"/>
    <mergeCell ref="FV56:FW56"/>
    <mergeCell ref="FV29:FV31"/>
    <mergeCell ref="FV32:FW32"/>
    <mergeCell ref="FV34:FY34"/>
    <mergeCell ref="FV35:FW35"/>
    <mergeCell ref="FV36:FV40"/>
    <mergeCell ref="FV41:FV43"/>
    <mergeCell ref="FP54:FQ54"/>
    <mergeCell ref="FV2:GA2"/>
    <mergeCell ref="FV10:FY10"/>
    <mergeCell ref="FV11:FW11"/>
    <mergeCell ref="FV12:FV16"/>
    <mergeCell ref="FV17:FV19"/>
    <mergeCell ref="FV20:FW20"/>
    <mergeCell ref="FV22:FY22"/>
    <mergeCell ref="FV23:FW23"/>
    <mergeCell ref="FV24:FV28"/>
    <mergeCell ref="FP39:FP41"/>
    <mergeCell ref="FP42:FQ42"/>
    <mergeCell ref="FP44:FS44"/>
    <mergeCell ref="FP45:FQ45"/>
    <mergeCell ref="FP46:FP50"/>
    <mergeCell ref="FP51:FP53"/>
    <mergeCell ref="FP22:FP26"/>
    <mergeCell ref="GC10:GC14"/>
    <mergeCell ref="GC15:GC17"/>
    <mergeCell ref="GC18:GD18"/>
    <mergeCell ref="GC20:GF20"/>
    <mergeCell ref="FV44:FW44"/>
    <mergeCell ref="FV46:FY46"/>
    <mergeCell ref="FV47:FW47"/>
    <mergeCell ref="FV48:FV52"/>
    <mergeCell ref="FV53:FV55"/>
    <mergeCell ref="GC51:GC53"/>
    <mergeCell ref="GC54:GD54"/>
    <mergeCell ref="GI8:GL8"/>
    <mergeCell ref="GI9:GJ9"/>
    <mergeCell ref="GI10:GI14"/>
    <mergeCell ref="GI15:GI17"/>
    <mergeCell ref="GI18:GJ18"/>
    <mergeCell ref="GI20:GL20"/>
    <mergeCell ref="GI21:GJ21"/>
    <mergeCell ref="GI22:GI26"/>
    <mergeCell ref="GC34:GC38"/>
    <mergeCell ref="GC39:GC41"/>
    <mergeCell ref="GC42:GD42"/>
    <mergeCell ref="GC44:GF44"/>
    <mergeCell ref="GC45:GD45"/>
    <mergeCell ref="GC46:GC50"/>
    <mergeCell ref="GC21:GD21"/>
    <mergeCell ref="GC22:GC26"/>
    <mergeCell ref="GC27:GC29"/>
    <mergeCell ref="GC30:GD30"/>
    <mergeCell ref="GC32:GF32"/>
    <mergeCell ref="GC33:GD33"/>
    <mergeCell ref="GC8:GF8"/>
    <mergeCell ref="GC9:GD9"/>
    <mergeCell ref="GI42:GJ42"/>
    <mergeCell ref="GI44:GL44"/>
    <mergeCell ref="GI45:GJ45"/>
    <mergeCell ref="GI46:GI50"/>
    <mergeCell ref="GI51:GI53"/>
    <mergeCell ref="GI54:GJ54"/>
    <mergeCell ref="GI27:GI29"/>
    <mergeCell ref="GI30:GJ30"/>
    <mergeCell ref="GI32:GL32"/>
    <mergeCell ref="GI33:GJ33"/>
    <mergeCell ref="GI34:GI38"/>
    <mergeCell ref="GI39:GI41"/>
    <mergeCell ref="AQ53:AV53"/>
    <mergeCell ref="AX53:BC53"/>
    <mergeCell ref="BE53:BJ53"/>
    <mergeCell ref="A50:F50"/>
    <mergeCell ref="H50:M50"/>
    <mergeCell ref="O50:T50"/>
    <mergeCell ref="V49:AA49"/>
    <mergeCell ref="AC51:AH51"/>
    <mergeCell ref="AJ53:AO53"/>
    <mergeCell ref="AQ48:AQ50"/>
    <mergeCell ref="AQ51:AR51"/>
    <mergeCell ref="AC46:AC48"/>
    <mergeCell ref="AC49:AD49"/>
    <mergeCell ref="O45:O47"/>
    <mergeCell ref="O48:P48"/>
    <mergeCell ref="A44:A46"/>
    <mergeCell ref="A47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 Age</vt:lpstr>
      <vt:lpstr>Education</vt:lpstr>
      <vt:lpstr>Income Level</vt:lpstr>
      <vt:lpstr>Marital Status</vt:lpstr>
      <vt:lpstr>Household</vt:lpstr>
      <vt:lpstr>Q7b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2022-07-12T14:14:21Z</dcterms:created>
  <dcterms:modified xsi:type="dcterms:W3CDTF">2022-07-26T15:41:12Z</dcterms:modified>
</cp:coreProperties>
</file>